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filterPrivacy="1" defaultThemeVersion="124226"/>
  <bookViews>
    <workbookView xWindow="0" yWindow="0" windowWidth="10995" windowHeight="9510" activeTab="6"/>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s>
  <calcPr calcId="171027"/>
</workbook>
</file>

<file path=xl/calcChain.xml><?xml version="1.0" encoding="utf-8"?>
<calcChain xmlns="http://schemas.openxmlformats.org/spreadsheetml/2006/main">
  <c r="B186" i="11" l="1"/>
  <c r="D104" i="11"/>
  <c r="C104" i="11"/>
  <c r="B104" i="11"/>
  <c r="D103" i="11"/>
  <c r="C103" i="11"/>
  <c r="B103" i="11" s="1"/>
  <c r="D98" i="11"/>
  <c r="C98" i="11"/>
  <c r="B98" i="11"/>
  <c r="E70" i="11"/>
  <c r="D70" i="11"/>
  <c r="C70" i="11" s="1"/>
  <c r="E69" i="11"/>
  <c r="C69" i="11" s="1"/>
  <c r="D69" i="11"/>
  <c r="E68" i="11"/>
  <c r="D68" i="11"/>
  <c r="C68" i="11" s="1"/>
  <c r="E67" i="11"/>
  <c r="D67" i="11"/>
  <c r="E66" i="11"/>
  <c r="D66" i="11"/>
  <c r="C66" i="11" s="1"/>
  <c r="E65" i="11"/>
  <c r="D65" i="11"/>
  <c r="C65" i="11"/>
  <c r="E64" i="11"/>
  <c r="D64" i="11"/>
  <c r="E63" i="11"/>
  <c r="D63" i="11"/>
  <c r="E62" i="11"/>
  <c r="D62" i="11"/>
  <c r="E61" i="11"/>
  <c r="D61" i="11"/>
  <c r="C61" i="11"/>
  <c r="E60" i="11"/>
  <c r="D60" i="11"/>
  <c r="C60" i="11" s="1"/>
  <c r="E59" i="11"/>
  <c r="D59" i="11"/>
  <c r="E58" i="11"/>
  <c r="D58" i="11"/>
  <c r="C58" i="11" s="1"/>
  <c r="E57" i="11"/>
  <c r="D57" i="11"/>
  <c r="C57" i="11" s="1"/>
  <c r="E56" i="11"/>
  <c r="D56" i="11"/>
  <c r="C56" i="11" s="1"/>
  <c r="E55" i="11"/>
  <c r="C55" i="11" s="1"/>
  <c r="D55" i="11"/>
  <c r="E54" i="11"/>
  <c r="D54" i="11"/>
  <c r="C54" i="11" s="1"/>
  <c r="E53" i="11"/>
  <c r="C53" i="11" s="1"/>
  <c r="D53" i="11"/>
  <c r="E52" i="11"/>
  <c r="D52" i="11"/>
  <c r="C52" i="11" s="1"/>
  <c r="E51" i="11"/>
  <c r="D51" i="11"/>
  <c r="E50" i="11"/>
  <c r="D50" i="11"/>
  <c r="C50" i="11" s="1"/>
  <c r="E49" i="11"/>
  <c r="D49" i="11"/>
  <c r="C49" i="11"/>
  <c r="E44" i="11"/>
  <c r="D44" i="11"/>
  <c r="E43" i="11"/>
  <c r="D43" i="11"/>
  <c r="E30" i="11"/>
  <c r="D30" i="11"/>
  <c r="E26" i="11"/>
  <c r="D26" i="11"/>
  <c r="C26" i="11"/>
  <c r="E25" i="11"/>
  <c r="D25" i="11"/>
  <c r="C25" i="11" s="1"/>
  <c r="E24" i="11"/>
  <c r="D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D23" i="11"/>
  <c r="E22" i="11"/>
  <c r="D22" i="11"/>
  <c r="C22" i="11" s="1"/>
  <c r="E21" i="11"/>
  <c r="D21" i="11"/>
  <c r="E20" i="11"/>
  <c r="D20" i="11"/>
  <c r="C20" i="11" s="1"/>
  <c r="E19" i="11"/>
  <c r="D19" i="11"/>
  <c r="C19" i="11" s="1"/>
  <c r="E18" i="11"/>
  <c r="D18" i="11"/>
  <c r="C18" i="11" s="1"/>
  <c r="E17" i="11"/>
  <c r="C17" i="11" s="1"/>
  <c r="D17" i="11"/>
  <c r="E16" i="11"/>
  <c r="D16" i="11"/>
  <c r="C16" i="11" s="1"/>
  <c r="E15" i="11"/>
  <c r="C15" i="11" s="1"/>
  <c r="D15" i="11"/>
  <c r="E14" i="11"/>
  <c r="D14" i="11"/>
  <c r="C14" i="11" s="1"/>
  <c r="E13" i="11"/>
  <c r="D13" i="11"/>
  <c r="A5" i="11"/>
  <c r="A4" i="11"/>
  <c r="A3" i="11"/>
  <c r="A2" i="11"/>
  <c r="B186" i="12"/>
  <c r="D104" i="12"/>
  <c r="B104" i="12" s="1"/>
  <c r="C104" i="12"/>
  <c r="D103" i="12"/>
  <c r="C103" i="12"/>
  <c r="B103" i="12" s="1"/>
  <c r="D98" i="12"/>
  <c r="C98" i="12"/>
  <c r="B98" i="12"/>
  <c r="E70" i="12"/>
  <c r="D70" i="12"/>
  <c r="C70" i="12" s="1"/>
  <c r="E69" i="12"/>
  <c r="D69" i="12"/>
  <c r="C69" i="12" s="1"/>
  <c r="E68" i="12"/>
  <c r="D68" i="12"/>
  <c r="C68" i="12"/>
  <c r="E67" i="12"/>
  <c r="D67" i="12"/>
  <c r="E66" i="12"/>
  <c r="D66" i="12"/>
  <c r="C66" i="12" s="1"/>
  <c r="E65" i="12"/>
  <c r="D65" i="12"/>
  <c r="C65" i="12"/>
  <c r="E64" i="12"/>
  <c r="C64" i="12" s="1"/>
  <c r="D64" i="12"/>
  <c r="E63" i="12"/>
  <c r="D63" i="12"/>
  <c r="E62" i="12"/>
  <c r="D62" i="12"/>
  <c r="C62" i="12" s="1"/>
  <c r="E61" i="12"/>
  <c r="D61" i="12"/>
  <c r="C61" i="12" s="1"/>
  <c r="E60" i="12"/>
  <c r="D60" i="12"/>
  <c r="C60" i="12"/>
  <c r="E59" i="12"/>
  <c r="D59" i="12"/>
  <c r="E58" i="12"/>
  <c r="D58" i="12"/>
  <c r="C58" i="12" s="1"/>
  <c r="E57" i="12"/>
  <c r="D57" i="12"/>
  <c r="C57" i="12"/>
  <c r="E56" i="12"/>
  <c r="C56" i="12" s="1"/>
  <c r="D56" i="12"/>
  <c r="E55" i="12"/>
  <c r="D55" i="12"/>
  <c r="E54" i="12"/>
  <c r="D54" i="12"/>
  <c r="C54" i="12" s="1"/>
  <c r="E53" i="12"/>
  <c r="D53" i="12"/>
  <c r="C53" i="12" s="1"/>
  <c r="E52" i="12"/>
  <c r="D52" i="12"/>
  <c r="C52" i="12"/>
  <c r="E51" i="12"/>
  <c r="D51" i="12"/>
  <c r="E50" i="12"/>
  <c r="D50" i="12"/>
  <c r="C50" i="12" s="1"/>
  <c r="E49" i="12"/>
  <c r="D49" i="12"/>
  <c r="C49" i="12"/>
  <c r="E44" i="12"/>
  <c r="C44" i="12" s="1"/>
  <c r="D44" i="12"/>
  <c r="E43" i="12"/>
  <c r="D43" i="12"/>
  <c r="E30" i="12"/>
  <c r="D30" i="12"/>
  <c r="C30" i="12" s="1"/>
  <c r="E26" i="12"/>
  <c r="D26" i="12"/>
  <c r="C26" i="12" s="1"/>
  <c r="E25" i="12"/>
  <c r="D25" i="12"/>
  <c r="C25" i="12"/>
  <c r="E24" i="12"/>
  <c r="D24" i="12"/>
  <c r="AN23"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D23" i="12" s="1"/>
  <c r="G23" i="12"/>
  <c r="E23" i="12" s="1"/>
  <c r="F23" i="12"/>
  <c r="E22" i="12"/>
  <c r="D22" i="12"/>
  <c r="C22" i="12" s="1"/>
  <c r="E21" i="12"/>
  <c r="D21" i="12"/>
  <c r="E20" i="12"/>
  <c r="D20" i="12"/>
  <c r="E19" i="12"/>
  <c r="D19" i="12"/>
  <c r="C19" i="12"/>
  <c r="E18" i="12"/>
  <c r="D18" i="12"/>
  <c r="C18" i="12"/>
  <c r="E17" i="12"/>
  <c r="C17" i="12" s="1"/>
  <c r="D17" i="12"/>
  <c r="E16" i="12"/>
  <c r="D16" i="12"/>
  <c r="C16" i="12" s="1"/>
  <c r="E15" i="12"/>
  <c r="C15" i="12" s="1"/>
  <c r="D15" i="12"/>
  <c r="E14" i="12"/>
  <c r="D14" i="12"/>
  <c r="C14" i="12" s="1"/>
  <c r="E13" i="12"/>
  <c r="D13" i="12"/>
  <c r="A5" i="12"/>
  <c r="A4" i="12"/>
  <c r="A3" i="12"/>
  <c r="A2" i="12"/>
  <c r="B186" i="13"/>
  <c r="D104" i="13"/>
  <c r="C104" i="13"/>
  <c r="B104" i="13"/>
  <c r="D103" i="13"/>
  <c r="B103" i="13" s="1"/>
  <c r="C103" i="13"/>
  <c r="D98" i="13"/>
  <c r="C98" i="13"/>
  <c r="B98" i="13"/>
  <c r="E70" i="13"/>
  <c r="D70" i="13"/>
  <c r="C70" i="13" s="1"/>
  <c r="E69" i="13"/>
  <c r="C69" i="13" s="1"/>
  <c r="D69" i="13"/>
  <c r="E68" i="13"/>
  <c r="D68" i="13"/>
  <c r="C68" i="13" s="1"/>
  <c r="E67" i="13"/>
  <c r="D67" i="13"/>
  <c r="C67" i="13" s="1"/>
  <c r="E66" i="13"/>
  <c r="D66" i="13"/>
  <c r="E65" i="13"/>
  <c r="D65" i="13"/>
  <c r="C65" i="13"/>
  <c r="E64" i="13"/>
  <c r="D64" i="13"/>
  <c r="C64" i="13"/>
  <c r="E63" i="13"/>
  <c r="D63" i="13"/>
  <c r="E62" i="13"/>
  <c r="D62" i="13"/>
  <c r="C62" i="13" s="1"/>
  <c r="E61" i="13"/>
  <c r="C61" i="13" s="1"/>
  <c r="D61" i="13"/>
  <c r="E60" i="13"/>
  <c r="D60" i="13"/>
  <c r="C60" i="13" s="1"/>
  <c r="E59" i="13"/>
  <c r="D59" i="13"/>
  <c r="C59" i="13" s="1"/>
  <c r="E58" i="13"/>
  <c r="D58" i="13"/>
  <c r="E57" i="13"/>
  <c r="D57" i="13"/>
  <c r="C57" i="13"/>
  <c r="E56" i="13"/>
  <c r="D56" i="13"/>
  <c r="C56" i="13"/>
  <c r="E55" i="13"/>
  <c r="D55" i="13"/>
  <c r="E54" i="13"/>
  <c r="D54" i="13"/>
  <c r="C54" i="13" s="1"/>
  <c r="E53" i="13"/>
  <c r="C53" i="13" s="1"/>
  <c r="D53" i="13"/>
  <c r="E52" i="13"/>
  <c r="D52" i="13"/>
  <c r="C52" i="13" s="1"/>
  <c r="E51" i="13"/>
  <c r="D51" i="13"/>
  <c r="C51" i="13" s="1"/>
  <c r="E50" i="13"/>
  <c r="D50" i="13"/>
  <c r="E49" i="13"/>
  <c r="D49" i="13"/>
  <c r="C49" i="13"/>
  <c r="E44" i="13"/>
  <c r="D44" i="13"/>
  <c r="C44" i="13"/>
  <c r="E43" i="13"/>
  <c r="D43" i="13"/>
  <c r="E30" i="13"/>
  <c r="D30" i="13"/>
  <c r="C30" i="13" s="1"/>
  <c r="E26" i="13"/>
  <c r="C26" i="13" s="1"/>
  <c r="D26" i="13"/>
  <c r="E25" i="13"/>
  <c r="D25" i="13"/>
  <c r="C25" i="13" s="1"/>
  <c r="E24" i="13"/>
  <c r="D24" i="13"/>
  <c r="C24" i="13" s="1"/>
  <c r="AN23" i="13"/>
  <c r="AM23" i="13"/>
  <c r="AL23" i="13"/>
  <c r="AK23" i="13"/>
  <c r="AJ23"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D23" i="13" s="1"/>
  <c r="G23" i="13"/>
  <c r="F23" i="13"/>
  <c r="E22" i="13"/>
  <c r="C22" i="13" s="1"/>
  <c r="D22" i="13"/>
  <c r="E21" i="13"/>
  <c r="D21" i="13"/>
  <c r="C21" i="13" s="1"/>
  <c r="E20" i="13"/>
  <c r="D20" i="13"/>
  <c r="C20" i="13" s="1"/>
  <c r="E19" i="13"/>
  <c r="D19" i="13"/>
  <c r="C19" i="13" s="1"/>
  <c r="E18" i="13"/>
  <c r="D18" i="13"/>
  <c r="C18" i="13"/>
  <c r="E17" i="13"/>
  <c r="D17" i="13"/>
  <c r="C17" i="13" s="1"/>
  <c r="E16" i="13"/>
  <c r="D16" i="13"/>
  <c r="C16" i="13" s="1"/>
  <c r="E15" i="13"/>
  <c r="D15" i="13"/>
  <c r="C15" i="13"/>
  <c r="E14" i="13"/>
  <c r="C14" i="13" s="1"/>
  <c r="D14" i="13"/>
  <c r="E13" i="13"/>
  <c r="D13" i="13"/>
  <c r="C13" i="13" s="1"/>
  <c r="A5" i="13"/>
  <c r="A4" i="13"/>
  <c r="A3" i="13"/>
  <c r="A2" i="13"/>
  <c r="C23" i="12" l="1"/>
  <c r="C43" i="12"/>
  <c r="A186" i="12" s="1"/>
  <c r="C55" i="12"/>
  <c r="C63" i="12"/>
  <c r="C21" i="11"/>
  <c r="C24" i="11"/>
  <c r="C59" i="11"/>
  <c r="C13" i="12"/>
  <c r="C21" i="12"/>
  <c r="E23" i="11"/>
  <c r="C23" i="11" s="1"/>
  <c r="C43" i="11"/>
  <c r="C63" i="11"/>
  <c r="E23" i="13"/>
  <c r="C23" i="13" s="1"/>
  <c r="C43" i="13"/>
  <c r="A186" i="13" s="1"/>
  <c r="C50" i="13"/>
  <c r="C55" i="13"/>
  <c r="C58" i="13"/>
  <c r="C63" i="13"/>
  <c r="C66" i="13"/>
  <c r="C20" i="12"/>
  <c r="C24" i="12"/>
  <c r="C51" i="12"/>
  <c r="C59" i="12"/>
  <c r="C67" i="12"/>
  <c r="C13" i="11"/>
  <c r="C30" i="11"/>
  <c r="C44" i="11"/>
  <c r="C51" i="11"/>
  <c r="C62" i="11"/>
  <c r="C64" i="11"/>
  <c r="C67" i="11"/>
  <c r="N104" i="1"/>
  <c r="M104" i="1"/>
  <c r="L104" i="1"/>
  <c r="K104" i="1"/>
  <c r="J104" i="1"/>
  <c r="I104" i="1"/>
  <c r="H104" i="1"/>
  <c r="G104" i="1"/>
  <c r="F104" i="1"/>
  <c r="E104" i="1"/>
  <c r="C104" i="1" s="1"/>
  <c r="N103" i="1"/>
  <c r="M103" i="1"/>
  <c r="L103" i="1"/>
  <c r="K103" i="1"/>
  <c r="J103" i="1"/>
  <c r="I103" i="1"/>
  <c r="H103" i="1"/>
  <c r="D103" i="1" s="1"/>
  <c r="G103" i="1"/>
  <c r="C103" i="1" s="1"/>
  <c r="B103" i="1" s="1"/>
  <c r="F103" i="1"/>
  <c r="E103" i="1"/>
  <c r="D97" i="1"/>
  <c r="C97" i="1"/>
  <c r="B97" i="1"/>
  <c r="D96" i="1"/>
  <c r="C96" i="1"/>
  <c r="B96" i="1"/>
  <c r="D95" i="1"/>
  <c r="C95" i="1"/>
  <c r="B95" i="1"/>
  <c r="D94" i="1"/>
  <c r="C94" i="1"/>
  <c r="B94" i="1"/>
  <c r="D93" i="1"/>
  <c r="C93" i="1"/>
  <c r="B93" i="1"/>
  <c r="D89" i="1"/>
  <c r="C89" i="1"/>
  <c r="B89" i="1"/>
  <c r="D88" i="1"/>
  <c r="C88" i="1"/>
  <c r="B88" i="1"/>
  <c r="D87" i="1"/>
  <c r="C87" i="1"/>
  <c r="B87" i="1"/>
  <c r="D86" i="1"/>
  <c r="C86" i="1"/>
  <c r="B86" i="1"/>
  <c r="D85" i="1"/>
  <c r="C85" i="1"/>
  <c r="B85" i="1"/>
  <c r="D84" i="1"/>
  <c r="C84" i="1"/>
  <c r="B84" i="1"/>
  <c r="D83" i="1"/>
  <c r="C83" i="1"/>
  <c r="B83" i="1"/>
  <c r="D82" i="1"/>
  <c r="C82" i="1"/>
  <c r="B82" i="1"/>
  <c r="J77" i="1"/>
  <c r="I77" i="1"/>
  <c r="H77" i="1"/>
  <c r="G77" i="1"/>
  <c r="F77" i="1"/>
  <c r="E77" i="1"/>
  <c r="D77" i="1"/>
  <c r="C77" i="1"/>
  <c r="J76" i="1"/>
  <c r="I76" i="1"/>
  <c r="H76" i="1"/>
  <c r="G76" i="1"/>
  <c r="F76" i="1"/>
  <c r="E76" i="1"/>
  <c r="D76" i="1"/>
  <c r="C76" i="1"/>
  <c r="J75" i="1"/>
  <c r="I75" i="1"/>
  <c r="H75" i="1"/>
  <c r="G75" i="1"/>
  <c r="F75" i="1"/>
  <c r="E75" i="1"/>
  <c r="D75" i="1"/>
  <c r="C75" i="1"/>
  <c r="J74" i="1"/>
  <c r="I74" i="1"/>
  <c r="H74" i="1"/>
  <c r="G74" i="1"/>
  <c r="F74" i="1"/>
  <c r="E74" i="1"/>
  <c r="D74" i="1"/>
  <c r="C74"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E70" i="1" s="1"/>
  <c r="J70" i="1"/>
  <c r="I70" i="1"/>
  <c r="H70" i="1"/>
  <c r="G70" i="1"/>
  <c r="F70"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E69" i="1" s="1"/>
  <c r="L69" i="1"/>
  <c r="K69" i="1"/>
  <c r="J69" i="1"/>
  <c r="I69" i="1"/>
  <c r="H69" i="1"/>
  <c r="G69" i="1"/>
  <c r="F69"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E66" i="1" s="1"/>
  <c r="J66" i="1"/>
  <c r="I66" i="1"/>
  <c r="H66" i="1"/>
  <c r="G66" i="1"/>
  <c r="F66"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E65" i="1" s="1"/>
  <c r="L65" i="1"/>
  <c r="K65" i="1"/>
  <c r="J65" i="1"/>
  <c r="D65" i="1" s="1"/>
  <c r="I65" i="1"/>
  <c r="H65" i="1"/>
  <c r="G65" i="1"/>
  <c r="F65"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E64" i="1" s="1"/>
  <c r="L64" i="1"/>
  <c r="D64" i="1" s="1"/>
  <c r="K64" i="1"/>
  <c r="J64" i="1"/>
  <c r="I64" i="1"/>
  <c r="H64" i="1"/>
  <c r="G64" i="1"/>
  <c r="F64"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D63" i="1" s="1"/>
  <c r="K63" i="1"/>
  <c r="J63" i="1"/>
  <c r="I63" i="1"/>
  <c r="H63" i="1"/>
  <c r="G63" i="1"/>
  <c r="F63"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E62" i="1" s="1"/>
  <c r="J62" i="1"/>
  <c r="I62" i="1"/>
  <c r="H62" i="1"/>
  <c r="G62" i="1"/>
  <c r="F62"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D61" i="1" s="1"/>
  <c r="I61" i="1"/>
  <c r="H61" i="1"/>
  <c r="G61" i="1"/>
  <c r="F61"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E60" i="1" s="1"/>
  <c r="L60" i="1"/>
  <c r="D60" i="1" s="1"/>
  <c r="C60" i="1" s="1"/>
  <c r="K60" i="1"/>
  <c r="J60" i="1"/>
  <c r="I60" i="1"/>
  <c r="H60" i="1"/>
  <c r="G60" i="1"/>
  <c r="F60"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D59" i="1" s="1"/>
  <c r="K59" i="1"/>
  <c r="J59" i="1"/>
  <c r="I59" i="1"/>
  <c r="H59" i="1"/>
  <c r="G59" i="1"/>
  <c r="F59"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D57" i="1" s="1"/>
  <c r="I57" i="1"/>
  <c r="H57" i="1"/>
  <c r="G57" i="1"/>
  <c r="F57"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E53" i="1" s="1"/>
  <c r="H53" i="1"/>
  <c r="G53" i="1"/>
  <c r="F53"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E52" i="1" s="1"/>
  <c r="H52" i="1"/>
  <c r="G52" i="1"/>
  <c r="F52"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D51" i="1" s="1"/>
  <c r="G51" i="1"/>
  <c r="F51"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E50" i="1" s="1"/>
  <c r="J50" i="1"/>
  <c r="D50" i="1" s="1"/>
  <c r="I50" i="1"/>
  <c r="H50" i="1"/>
  <c r="G50" i="1"/>
  <c r="F50"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E49" i="1" s="1"/>
  <c r="H49" i="1"/>
  <c r="G49" i="1"/>
  <c r="F49"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E43" i="1" s="1"/>
  <c r="F43" i="1"/>
  <c r="AI35" i="1"/>
  <c r="C38" i="1"/>
  <c r="C37" i="1"/>
  <c r="C36" i="1"/>
  <c r="C35" i="1"/>
  <c r="B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E30" i="1" s="1"/>
  <c r="F30"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D26" i="1" s="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D24" i="1" s="1"/>
  <c r="G24" i="1"/>
  <c r="F24" i="1"/>
  <c r="F14" i="1"/>
  <c r="G14" i="1"/>
  <c r="E14" i="1" s="1"/>
  <c r="H14" i="1"/>
  <c r="I14" i="1"/>
  <c r="J14" i="1"/>
  <c r="K14" i="1"/>
  <c r="K23" i="1" s="1"/>
  <c r="L14" i="1"/>
  <c r="M14" i="1"/>
  <c r="N14" i="1"/>
  <c r="O14" i="1"/>
  <c r="P14" i="1"/>
  <c r="Q14" i="1"/>
  <c r="R14" i="1"/>
  <c r="S14" i="1"/>
  <c r="T14" i="1"/>
  <c r="U14" i="1"/>
  <c r="V14" i="1"/>
  <c r="W14" i="1"/>
  <c r="X14" i="1"/>
  <c r="Y14" i="1"/>
  <c r="Z14" i="1"/>
  <c r="AA14" i="1"/>
  <c r="AA23" i="1" s="1"/>
  <c r="AB14" i="1"/>
  <c r="AC14" i="1"/>
  <c r="AD14" i="1"/>
  <c r="AE14" i="1"/>
  <c r="AF14" i="1"/>
  <c r="AG14" i="1"/>
  <c r="AH14" i="1"/>
  <c r="AI14" i="1"/>
  <c r="AJ14" i="1"/>
  <c r="AK14" i="1"/>
  <c r="AL14" i="1"/>
  <c r="AM14" i="1"/>
  <c r="AN14" i="1"/>
  <c r="F15" i="1"/>
  <c r="G15" i="1"/>
  <c r="H15" i="1"/>
  <c r="I15" i="1"/>
  <c r="J15" i="1"/>
  <c r="K15" i="1"/>
  <c r="L15" i="1"/>
  <c r="M15" i="1"/>
  <c r="N15" i="1"/>
  <c r="O15" i="1"/>
  <c r="P15" i="1"/>
  <c r="P23" i="1" s="1"/>
  <c r="Q15" i="1"/>
  <c r="R15" i="1"/>
  <c r="S15" i="1"/>
  <c r="T15" i="1"/>
  <c r="U15" i="1"/>
  <c r="V15" i="1"/>
  <c r="W15" i="1"/>
  <c r="X15" i="1"/>
  <c r="Y15" i="1"/>
  <c r="Z15" i="1"/>
  <c r="AA15" i="1"/>
  <c r="AB15" i="1"/>
  <c r="AC15" i="1"/>
  <c r="AD15" i="1"/>
  <c r="AE15" i="1"/>
  <c r="AF15" i="1"/>
  <c r="AG15" i="1"/>
  <c r="AH15" i="1"/>
  <c r="AI15" i="1"/>
  <c r="AJ15" i="1"/>
  <c r="AK15" i="1"/>
  <c r="AL15" i="1"/>
  <c r="AM15" i="1"/>
  <c r="AN15" i="1"/>
  <c r="F16" i="1"/>
  <c r="G16" i="1"/>
  <c r="H16" i="1"/>
  <c r="I16" i="1"/>
  <c r="E16" i="1" s="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F17" i="1"/>
  <c r="D17" i="1" s="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L23" i="1" s="1"/>
  <c r="AM17" i="1"/>
  <c r="AN17" i="1"/>
  <c r="F18" i="1"/>
  <c r="G18" i="1"/>
  <c r="E18" i="1" s="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F19" i="1"/>
  <c r="G19" i="1"/>
  <c r="H19" i="1"/>
  <c r="D19" i="1" s="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F20" i="1"/>
  <c r="G20" i="1"/>
  <c r="H20" i="1"/>
  <c r="I20" i="1"/>
  <c r="E20" i="1" s="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F22" i="1"/>
  <c r="G22" i="1"/>
  <c r="E22" i="1" s="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G13" i="1"/>
  <c r="H13" i="1"/>
  <c r="I13" i="1"/>
  <c r="J13" i="1"/>
  <c r="K13" i="1"/>
  <c r="L13" i="1"/>
  <c r="M13" i="1"/>
  <c r="N13" i="1"/>
  <c r="O13" i="1"/>
  <c r="P13" i="1"/>
  <c r="Q13" i="1"/>
  <c r="R13" i="1"/>
  <c r="S13" i="1"/>
  <c r="T13" i="1"/>
  <c r="U13" i="1"/>
  <c r="V13" i="1"/>
  <c r="W13" i="1"/>
  <c r="X13" i="1"/>
  <c r="Y13" i="1"/>
  <c r="Z13" i="1"/>
  <c r="AA13" i="1"/>
  <c r="AB13" i="1"/>
  <c r="AC13" i="1"/>
  <c r="AD13" i="1"/>
  <c r="AE13" i="1"/>
  <c r="AF13" i="1"/>
  <c r="AF23" i="1" s="1"/>
  <c r="AG13" i="1"/>
  <c r="AH13" i="1"/>
  <c r="AI13" i="1"/>
  <c r="AJ13" i="1"/>
  <c r="AK13" i="1"/>
  <c r="AL13" i="1"/>
  <c r="AM13" i="1"/>
  <c r="AN13" i="1"/>
  <c r="F13" i="1"/>
  <c r="B186" i="7"/>
  <c r="D104" i="7"/>
  <c r="C104" i="7"/>
  <c r="B104" i="7" s="1"/>
  <c r="D103" i="7"/>
  <c r="B103" i="7" s="1"/>
  <c r="C103" i="7"/>
  <c r="D98" i="7"/>
  <c r="C98" i="7"/>
  <c r="B98" i="7"/>
  <c r="E70" i="7"/>
  <c r="C70" i="7" s="1"/>
  <c r="D70" i="7"/>
  <c r="E69" i="7"/>
  <c r="D69" i="7"/>
  <c r="E68" i="7"/>
  <c r="D68" i="7"/>
  <c r="E67" i="7"/>
  <c r="D67" i="7"/>
  <c r="E66" i="7"/>
  <c r="D66" i="7"/>
  <c r="C66" i="7"/>
  <c r="E65" i="7"/>
  <c r="D65" i="7"/>
  <c r="E64" i="7"/>
  <c r="D64" i="7"/>
  <c r="E63" i="7"/>
  <c r="D63" i="7"/>
  <c r="E62" i="7"/>
  <c r="D62" i="7"/>
  <c r="C62" i="7" s="1"/>
  <c r="E61" i="7"/>
  <c r="D61" i="7"/>
  <c r="C61" i="7" s="1"/>
  <c r="E60" i="7"/>
  <c r="C60" i="7" s="1"/>
  <c r="D60" i="7"/>
  <c r="E59" i="7"/>
  <c r="D59" i="7"/>
  <c r="C59" i="7" s="1"/>
  <c r="E58" i="7"/>
  <c r="D58" i="7"/>
  <c r="C58" i="7" s="1"/>
  <c r="E57" i="7"/>
  <c r="D57" i="7"/>
  <c r="C57" i="7" s="1"/>
  <c r="E56" i="7"/>
  <c r="C56" i="7" s="1"/>
  <c r="D56" i="7"/>
  <c r="E55" i="7"/>
  <c r="D55" i="7"/>
  <c r="C55" i="7" s="1"/>
  <c r="E54" i="7"/>
  <c r="C54" i="7" s="1"/>
  <c r="D54" i="7"/>
  <c r="E53" i="7"/>
  <c r="D53" i="7"/>
  <c r="E52" i="7"/>
  <c r="D52" i="7"/>
  <c r="E51" i="7"/>
  <c r="D51" i="7"/>
  <c r="E50" i="7"/>
  <c r="D50" i="7"/>
  <c r="C50" i="7"/>
  <c r="E49" i="7"/>
  <c r="D49" i="7"/>
  <c r="E44" i="7"/>
  <c r="D44" i="7"/>
  <c r="E43" i="7"/>
  <c r="D43" i="7"/>
  <c r="E30" i="7"/>
  <c r="D30" i="7"/>
  <c r="C30" i="7" s="1"/>
  <c r="E26" i="7"/>
  <c r="D26" i="7"/>
  <c r="C26" i="7" s="1"/>
  <c r="E25" i="7"/>
  <c r="C25" i="7" s="1"/>
  <c r="D25" i="7"/>
  <c r="E24" i="7"/>
  <c r="D24" i="7"/>
  <c r="C24" i="7" s="1"/>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E23" i="7" s="1"/>
  <c r="F23" i="7"/>
  <c r="E22" i="7"/>
  <c r="D22" i="7"/>
  <c r="E21" i="7"/>
  <c r="D21" i="7"/>
  <c r="E20" i="7"/>
  <c r="D20" i="7"/>
  <c r="C20" i="7" s="1"/>
  <c r="E19" i="7"/>
  <c r="D19" i="7"/>
  <c r="C19" i="7" s="1"/>
  <c r="E18" i="7"/>
  <c r="C18" i="7" s="1"/>
  <c r="D18" i="7"/>
  <c r="E17" i="7"/>
  <c r="D17" i="7"/>
  <c r="C17" i="7" s="1"/>
  <c r="E16" i="7"/>
  <c r="D16" i="7"/>
  <c r="C16" i="7" s="1"/>
  <c r="E15" i="7"/>
  <c r="D15" i="7"/>
  <c r="C15" i="7" s="1"/>
  <c r="E14" i="7"/>
  <c r="C14" i="7" s="1"/>
  <c r="D14" i="7"/>
  <c r="E13" i="7"/>
  <c r="D13" i="7"/>
  <c r="C13" i="7" s="1"/>
  <c r="A5" i="7"/>
  <c r="A4" i="7"/>
  <c r="A3" i="7"/>
  <c r="A2" i="7"/>
  <c r="B186" i="6"/>
  <c r="D104" i="6"/>
  <c r="C104" i="6"/>
  <c r="D103" i="6"/>
  <c r="C103" i="6"/>
  <c r="D98" i="6"/>
  <c r="C98" i="6"/>
  <c r="B98" i="6"/>
  <c r="E70" i="6"/>
  <c r="D70" i="6"/>
  <c r="E69" i="6"/>
  <c r="D69" i="6"/>
  <c r="E68" i="6"/>
  <c r="D68" i="6"/>
  <c r="E67" i="6"/>
  <c r="D67" i="6"/>
  <c r="C67" i="6" s="1"/>
  <c r="E66" i="6"/>
  <c r="D66" i="6"/>
  <c r="C66" i="6" s="1"/>
  <c r="E65" i="6"/>
  <c r="C65" i="6" s="1"/>
  <c r="D65" i="6"/>
  <c r="E64" i="6"/>
  <c r="D64" i="6"/>
  <c r="C64" i="6" s="1"/>
  <c r="E63" i="6"/>
  <c r="D63" i="6"/>
  <c r="C63" i="6" s="1"/>
  <c r="E62" i="6"/>
  <c r="D62" i="6"/>
  <c r="C62" i="6" s="1"/>
  <c r="E61" i="6"/>
  <c r="C61" i="6" s="1"/>
  <c r="D61" i="6"/>
  <c r="E60" i="6"/>
  <c r="D60" i="6"/>
  <c r="C60" i="6" s="1"/>
  <c r="E59" i="6"/>
  <c r="C59" i="6" s="1"/>
  <c r="D59" i="6"/>
  <c r="E58" i="6"/>
  <c r="D58" i="6"/>
  <c r="E57" i="6"/>
  <c r="D57" i="6"/>
  <c r="E56" i="6"/>
  <c r="D56" i="6"/>
  <c r="E55" i="6"/>
  <c r="D55" i="6"/>
  <c r="C55" i="6"/>
  <c r="E54" i="6"/>
  <c r="D54" i="6"/>
  <c r="E53" i="6"/>
  <c r="D53" i="6"/>
  <c r="E52" i="6"/>
  <c r="D52" i="6"/>
  <c r="E51" i="6"/>
  <c r="D51" i="6"/>
  <c r="C51" i="6" s="1"/>
  <c r="E50" i="6"/>
  <c r="D50" i="6"/>
  <c r="C50" i="6" s="1"/>
  <c r="E49" i="6"/>
  <c r="C49" i="6" s="1"/>
  <c r="D49" i="6"/>
  <c r="E44" i="6"/>
  <c r="D44" i="6"/>
  <c r="C44" i="6" s="1"/>
  <c r="E43" i="6"/>
  <c r="D43" i="6"/>
  <c r="C43" i="6" s="1"/>
  <c r="E30" i="6"/>
  <c r="D30" i="6"/>
  <c r="C30" i="6" s="1"/>
  <c r="E26" i="6"/>
  <c r="C26" i="6" s="1"/>
  <c r="D26" i="6"/>
  <c r="E25" i="6"/>
  <c r="D25" i="6"/>
  <c r="C25" i="6" s="1"/>
  <c r="E24" i="6"/>
  <c r="C24" i="6" s="1"/>
  <c r="D24"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E23" i="6" s="1"/>
  <c r="F23" i="6"/>
  <c r="E22" i="6"/>
  <c r="D22" i="6"/>
  <c r="E21" i="6"/>
  <c r="D21" i="6"/>
  <c r="C21" i="6"/>
  <c r="E20" i="6"/>
  <c r="D20" i="6"/>
  <c r="E19" i="6"/>
  <c r="D19" i="6"/>
  <c r="E18" i="6"/>
  <c r="D18" i="6"/>
  <c r="E17" i="6"/>
  <c r="D17" i="6"/>
  <c r="C17" i="6" s="1"/>
  <c r="E16" i="6"/>
  <c r="D16" i="6"/>
  <c r="C16" i="6" s="1"/>
  <c r="E15" i="6"/>
  <c r="C15" i="6" s="1"/>
  <c r="D15" i="6"/>
  <c r="E14" i="6"/>
  <c r="D14" i="6"/>
  <c r="C14" i="6" s="1"/>
  <c r="E13" i="6"/>
  <c r="D13" i="6"/>
  <c r="C13" i="6" s="1"/>
  <c r="A5" i="6"/>
  <c r="A4" i="6"/>
  <c r="A3" i="6"/>
  <c r="A2" i="6"/>
  <c r="B186" i="5"/>
  <c r="D104" i="5"/>
  <c r="C104" i="5"/>
  <c r="B104" i="5" s="1"/>
  <c r="D103" i="5"/>
  <c r="C103" i="5"/>
  <c r="D98" i="5"/>
  <c r="C98" i="5"/>
  <c r="B98" i="5"/>
  <c r="E70" i="5"/>
  <c r="D70" i="5"/>
  <c r="E69" i="5"/>
  <c r="D69" i="5"/>
  <c r="C69" i="5"/>
  <c r="E68" i="5"/>
  <c r="C68" i="5" s="1"/>
  <c r="D68" i="5"/>
  <c r="E67" i="5"/>
  <c r="D67" i="5"/>
  <c r="E66" i="5"/>
  <c r="D66" i="5"/>
  <c r="C66" i="5" s="1"/>
  <c r="E65" i="5"/>
  <c r="D65" i="5"/>
  <c r="C65" i="5" s="1"/>
  <c r="E64" i="5"/>
  <c r="D64" i="5"/>
  <c r="C64" i="5" s="1"/>
  <c r="E63" i="5"/>
  <c r="D63" i="5"/>
  <c r="C63" i="5" s="1"/>
  <c r="E62" i="5"/>
  <c r="D62" i="5"/>
  <c r="E61" i="5"/>
  <c r="D61" i="5"/>
  <c r="C61" i="5"/>
  <c r="E60" i="5"/>
  <c r="C60" i="5" s="1"/>
  <c r="D60" i="5"/>
  <c r="E59" i="5"/>
  <c r="D59" i="5"/>
  <c r="E58" i="5"/>
  <c r="D58" i="5"/>
  <c r="C58" i="5" s="1"/>
  <c r="E57" i="5"/>
  <c r="D57" i="5"/>
  <c r="C57" i="5" s="1"/>
  <c r="E56" i="5"/>
  <c r="D56" i="5"/>
  <c r="C56" i="5" s="1"/>
  <c r="E55" i="5"/>
  <c r="D55" i="5"/>
  <c r="C55" i="5" s="1"/>
  <c r="E54" i="5"/>
  <c r="D54" i="5"/>
  <c r="E53" i="5"/>
  <c r="D53" i="5"/>
  <c r="C53" i="5"/>
  <c r="E52" i="5"/>
  <c r="C52" i="5" s="1"/>
  <c r="D52" i="5"/>
  <c r="E51" i="5"/>
  <c r="D51" i="5"/>
  <c r="E50" i="5"/>
  <c r="D50" i="5"/>
  <c r="C50" i="5" s="1"/>
  <c r="E49" i="5"/>
  <c r="D49" i="5"/>
  <c r="C49" i="5" s="1"/>
  <c r="E44" i="5"/>
  <c r="D44" i="5"/>
  <c r="C44" i="5" s="1"/>
  <c r="E43" i="5"/>
  <c r="D43" i="5"/>
  <c r="C43" i="5" s="1"/>
  <c r="E30" i="5"/>
  <c r="D30" i="5"/>
  <c r="E26" i="5"/>
  <c r="D26" i="5"/>
  <c r="C26" i="5"/>
  <c r="E25" i="5"/>
  <c r="C25" i="5" s="1"/>
  <c r="D25" i="5"/>
  <c r="E24" i="5"/>
  <c r="D24"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D23" i="5" s="1"/>
  <c r="E22" i="5"/>
  <c r="D22" i="5"/>
  <c r="C22" i="5"/>
  <c r="E21" i="5"/>
  <c r="D21" i="5"/>
  <c r="E20" i="5"/>
  <c r="D20" i="5"/>
  <c r="C20" i="5" s="1"/>
  <c r="E19" i="5"/>
  <c r="C19" i="5" s="1"/>
  <c r="D19" i="5"/>
  <c r="E18" i="5"/>
  <c r="D18" i="5"/>
  <c r="C18" i="5" s="1"/>
  <c r="E17" i="5"/>
  <c r="D17" i="5"/>
  <c r="C17" i="5" s="1"/>
  <c r="E16" i="5"/>
  <c r="D16" i="5"/>
  <c r="E15" i="5"/>
  <c r="D15" i="5"/>
  <c r="C15" i="5" s="1"/>
  <c r="E14" i="5"/>
  <c r="D14" i="5"/>
  <c r="C14" i="5"/>
  <c r="E13" i="5"/>
  <c r="D13" i="5"/>
  <c r="A5" i="5"/>
  <c r="A4" i="5"/>
  <c r="A3" i="5"/>
  <c r="A2" i="5"/>
  <c r="B186" i="1"/>
  <c r="D104" i="1"/>
  <c r="C98" i="1"/>
  <c r="D69" i="1"/>
  <c r="E67" i="1"/>
  <c r="D66" i="1"/>
  <c r="D62" i="1"/>
  <c r="E58" i="1"/>
  <c r="E56" i="1"/>
  <c r="E55" i="1"/>
  <c r="D55" i="1"/>
  <c r="D53" i="1"/>
  <c r="E51" i="1"/>
  <c r="E44" i="1"/>
  <c r="D44" i="1"/>
  <c r="D43" i="1"/>
  <c r="E24" i="1"/>
  <c r="V23" i="1"/>
  <c r="D21" i="1"/>
  <c r="E17" i="1"/>
  <c r="E15" i="1"/>
  <c r="D15" i="1"/>
  <c r="A5" i="1"/>
  <c r="A4" i="1"/>
  <c r="A3" i="1"/>
  <c r="A2" i="1"/>
  <c r="C55" i="1" l="1"/>
  <c r="C24" i="5"/>
  <c r="C30" i="5"/>
  <c r="A186" i="5" s="1"/>
  <c r="C51" i="5"/>
  <c r="C54" i="5"/>
  <c r="C59" i="5"/>
  <c r="C62" i="5"/>
  <c r="C67" i="5"/>
  <c r="C70" i="5"/>
  <c r="C22" i="6"/>
  <c r="C56" i="6"/>
  <c r="C58" i="6"/>
  <c r="B103" i="6"/>
  <c r="C51" i="7"/>
  <c r="C53" i="7"/>
  <c r="C67" i="7"/>
  <c r="C69" i="7"/>
  <c r="D13" i="1"/>
  <c r="D22" i="1"/>
  <c r="C22" i="1" s="1"/>
  <c r="E21" i="1"/>
  <c r="N23" i="1"/>
  <c r="D20" i="1"/>
  <c r="C20" i="1" s="1"/>
  <c r="E19" i="1"/>
  <c r="C19" i="1" s="1"/>
  <c r="AN23" i="1"/>
  <c r="X23" i="1"/>
  <c r="D18" i="1"/>
  <c r="C18" i="1" s="1"/>
  <c r="AM23" i="1"/>
  <c r="AI23" i="1"/>
  <c r="AE23" i="1"/>
  <c r="W23" i="1"/>
  <c r="S23" i="1"/>
  <c r="O23" i="1"/>
  <c r="G23" i="1"/>
  <c r="AH23" i="1"/>
  <c r="AD23" i="1"/>
  <c r="Z23" i="1"/>
  <c r="R23" i="1"/>
  <c r="J23" i="1"/>
  <c r="F23" i="1"/>
  <c r="AJ23" i="1"/>
  <c r="AB23" i="1"/>
  <c r="T23" i="1"/>
  <c r="L23" i="1"/>
  <c r="D14" i="1"/>
  <c r="C14" i="1" s="1"/>
  <c r="D25" i="1"/>
  <c r="E26" i="1"/>
  <c r="D30" i="1"/>
  <c r="C30" i="1" s="1"/>
  <c r="D49" i="1"/>
  <c r="C49" i="1" s="1"/>
  <c r="E54" i="1"/>
  <c r="D67" i="1"/>
  <c r="C67" i="1" s="1"/>
  <c r="E68" i="1"/>
  <c r="B98" i="1"/>
  <c r="E25" i="1"/>
  <c r="B104" i="1"/>
  <c r="C53" i="1"/>
  <c r="C69" i="1"/>
  <c r="E23" i="5"/>
  <c r="C23" i="5" s="1"/>
  <c r="C19" i="6"/>
  <c r="C53" i="6"/>
  <c r="A186" i="6" s="1"/>
  <c r="C69" i="6"/>
  <c r="C51" i="1"/>
  <c r="C59" i="1"/>
  <c r="C62" i="1"/>
  <c r="C64" i="1"/>
  <c r="C65" i="1"/>
  <c r="C66" i="1"/>
  <c r="A186" i="11"/>
  <c r="C24" i="1"/>
  <c r="C44" i="1"/>
  <c r="B103" i="5"/>
  <c r="C22" i="7"/>
  <c r="C44" i="7"/>
  <c r="C64" i="7"/>
  <c r="C43" i="1"/>
  <c r="C13" i="5"/>
  <c r="C16" i="5"/>
  <c r="C21" i="5"/>
  <c r="C18" i="6"/>
  <c r="C20" i="6"/>
  <c r="D23" i="6"/>
  <c r="C23" i="6" s="1"/>
  <c r="C52" i="6"/>
  <c r="C54" i="6"/>
  <c r="C57" i="6"/>
  <c r="C68" i="6"/>
  <c r="C70" i="6"/>
  <c r="B104" i="6"/>
  <c r="C21" i="7"/>
  <c r="D23" i="7"/>
  <c r="C23" i="7" s="1"/>
  <c r="C43" i="7"/>
  <c r="C49" i="7"/>
  <c r="C52" i="7"/>
  <c r="C63" i="7"/>
  <c r="C65" i="7"/>
  <c r="C68" i="7"/>
  <c r="D52" i="1"/>
  <c r="C52" i="1" s="1"/>
  <c r="D54" i="1"/>
  <c r="D56" i="1"/>
  <c r="C56" i="1" s="1"/>
  <c r="E57" i="1"/>
  <c r="C57" i="1" s="1"/>
  <c r="D58" i="1"/>
  <c r="C58" i="1" s="1"/>
  <c r="E59" i="1"/>
  <c r="E61" i="1"/>
  <c r="C61" i="1" s="1"/>
  <c r="E63" i="1"/>
  <c r="C63" i="1" s="1"/>
  <c r="D68" i="1"/>
  <c r="C68" i="1" s="1"/>
  <c r="D70" i="1"/>
  <c r="C70" i="1" s="1"/>
  <c r="D98" i="1"/>
  <c r="C54" i="1"/>
  <c r="C50" i="1"/>
  <c r="C26" i="1"/>
  <c r="C15" i="1"/>
  <c r="C17" i="1"/>
  <c r="C21" i="1"/>
  <c r="D16" i="1"/>
  <c r="C16" i="1" s="1"/>
  <c r="AK23" i="1"/>
  <c r="AG23" i="1"/>
  <c r="AC23" i="1"/>
  <c r="Y23" i="1"/>
  <c r="U23" i="1"/>
  <c r="Q23" i="1"/>
  <c r="M23" i="1"/>
  <c r="I23" i="1"/>
  <c r="E23" i="1" s="1"/>
  <c r="H23" i="1"/>
  <c r="E13" i="1"/>
  <c r="C13" i="1" s="1"/>
  <c r="A186" i="7" l="1"/>
  <c r="D23" i="1"/>
  <c r="C23" i="1" s="1"/>
  <c r="A186" i="1" s="1"/>
  <c r="C25" i="1"/>
</calcChain>
</file>

<file path=xl/sharedStrings.xml><?xml version="1.0" encoding="utf-8"?>
<sst xmlns="http://schemas.openxmlformats.org/spreadsheetml/2006/main" count="2835" uniqueCount="108">
  <si>
    <t>SERVICIO DE SALUD</t>
  </si>
  <si>
    <t>0 - 4</t>
  </si>
  <si>
    <t>5 - 9</t>
  </si>
  <si>
    <t>10 - 14</t>
  </si>
  <si>
    <t>15 - 19</t>
  </si>
  <si>
    <t>20 - 24</t>
  </si>
  <si>
    <t>25 - 29</t>
  </si>
  <si>
    <t>30 - 34</t>
  </si>
  <si>
    <t>35 - 39</t>
  </si>
  <si>
    <t>40 - 44</t>
  </si>
  <si>
    <t>45 - 49</t>
  </si>
  <si>
    <t>50 - 54</t>
  </si>
  <si>
    <t>55 - 59</t>
  </si>
  <si>
    <t>60 - 64</t>
  </si>
  <si>
    <t>65 - 69</t>
  </si>
  <si>
    <t>70 - 74</t>
  </si>
  <si>
    <t>75 - 79</t>
  </si>
  <si>
    <t>80 y mas</t>
  </si>
  <si>
    <t>Mujeres</t>
  </si>
  <si>
    <t>TOTAL</t>
  </si>
  <si>
    <t>Hombres</t>
  </si>
  <si>
    <t>GRUPOS DE EDAD (en años)</t>
  </si>
  <si>
    <t>PROGRAMA DE REHABILITACIÓN TIPO I</t>
  </si>
  <si>
    <t>PROGRAMA DE REHABILITACIÓN TIPO II</t>
  </si>
  <si>
    <t>REM-06.   PROGRAMA DE SALUD MENTAL ATENCIÓN PRIMARIA Y ESPECIALIDADES</t>
  </si>
  <si>
    <t>SECCIÓN A. ATENCIÓN PRIMARIA</t>
  </si>
  <si>
    <t>ACTIVIDAD</t>
  </si>
  <si>
    <t>PROFESIONAL</t>
  </si>
  <si>
    <t xml:space="preserve">TOTAL               </t>
  </si>
  <si>
    <t>GRUPOS DE EDAD  (en años)</t>
  </si>
  <si>
    <t>A BENEFI-CIARIOS</t>
  </si>
  <si>
    <t>MÉDICO</t>
  </si>
  <si>
    <t>PSICÓLOGO/A</t>
  </si>
  <si>
    <t>ENFERMERA /O</t>
  </si>
  <si>
    <t>MATRONA /ÓN</t>
  </si>
  <si>
    <t>ASISTENTE SOCIAL</t>
  </si>
  <si>
    <t>OTROS PROFESIONALES</t>
  </si>
  <si>
    <t>TERAPEUTA OCUPACIONAL</t>
  </si>
  <si>
    <t>TÉCNICO PARAMÉDICO y EN SALUD MENTAL</t>
  </si>
  <si>
    <t>PSICODIAGNOSTICO</t>
  </si>
  <si>
    <t>PSICOTERAPIA INDIVIDUAL</t>
  </si>
  <si>
    <t>SECCIÓN A.2: CONSULTORÍAS DE SALUD MENTAL</t>
  </si>
  <si>
    <t>TOTAL CONSULTORIAS RECIBIDAS</t>
  </si>
  <si>
    <t>SECCIÓN B. ATENCIÓN DE ESPECIALIDADES</t>
  </si>
  <si>
    <t>ENFERMERO/A</t>
  </si>
  <si>
    <t>MÉDICO PSIQUIATRA</t>
  </si>
  <si>
    <t>PSICOTERAPIA  GRUPAL</t>
  </si>
  <si>
    <t>PSICÓLOGO</t>
  </si>
  <si>
    <t>PSICOTERAPIA FAMILIAR</t>
  </si>
  <si>
    <t>TIPO</t>
  </si>
  <si>
    <t>PERITAJE PSIQUIÁTRICO JUDICIAL</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</si>
  <si>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</si>
  <si>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</si>
  <si>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</si>
  <si>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</si>
  <si>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</si>
  <si>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TIPO DE DISPOSITIVO</t>
  </si>
  <si>
    <t>Nº DE PERSONAS ATENDIDAS</t>
  </si>
  <si>
    <t>DÍAS DE ESTADA DE PERSONAS ATENDIDAS EN EL MES</t>
  </si>
  <si>
    <t>Nº DE EGRESOS</t>
  </si>
  <si>
    <t>Nº DE PERSONAS EN LISTA DE ESPERA</t>
  </si>
  <si>
    <t>Menos de 20 años</t>
  </si>
  <si>
    <t>20 y más años</t>
  </si>
  <si>
    <t xml:space="preserve">HOGAR PROTEGIDO  </t>
  </si>
  <si>
    <t>RESIDENCIA PROTEGIDA</t>
  </si>
  <si>
    <t>HOSPITAL PSIQUIÁTRICO DIURNO</t>
  </si>
  <si>
    <t>CENTRO PRIVATIVO DE LIBERTAD (SENAME)</t>
  </si>
  <si>
    <t>SECCIÓN C. ACTIVIDADES COMUNES EN AMBOS TIPOS DE ATENCIÓN</t>
  </si>
  <si>
    <t>INTERVENCIÓN PSICOSOCIAL GRUPAL</t>
  </si>
  <si>
    <t>TRABAJO INTERSECTORIAL</t>
  </si>
  <si>
    <t>TRABAJO CON ORGANIZACIONES COMUNITARIAS DE BASE</t>
  </si>
  <si>
    <t>TRABAJO CON ORGANIZACIONES DE USUARIOS Y FAMILIARES</t>
  </si>
  <si>
    <t>TRIBUNALES</t>
  </si>
  <si>
    <t>Nº INFORMES</t>
  </si>
  <si>
    <t>DE FAMILIA</t>
  </si>
  <si>
    <t>PENALES</t>
  </si>
  <si>
    <t>CIVILES</t>
  </si>
  <si>
    <t>POLICIA LOCAL</t>
  </si>
  <si>
    <t>LABORALES</t>
  </si>
  <si>
    <t>TÉCNICO REHABILITACIÓN ALCOHOL Y DROGAS</t>
  </si>
  <si>
    <t>SECCIÓN A.1: CONTROLES DE ATENCION PRIMARIA / ESPECIALIDADES</t>
  </si>
  <si>
    <t>Ambos Sexos</t>
  </si>
  <si>
    <t>CONTROLES SALUD MENTAL</t>
  </si>
  <si>
    <t xml:space="preserve"> </t>
  </si>
  <si>
    <t>AGENTE COMUNITARIO</t>
  </si>
  <si>
    <t>TOTAL Nº DE CASOS REVISADOS</t>
  </si>
  <si>
    <t>CONSULTORÍAS DE SALUD MENTAL</t>
  </si>
  <si>
    <t>SECCIÓN B.1: ACTIVIDADES GRUPALES (NÚMERO DE SESIONES)</t>
  </si>
  <si>
    <t>SECCIÓN B.2:  PROGRAMA DE REHABILITACIÓN (PERSONAS CON TRASTORNOS PSIQUIÁTRICOS)</t>
  </si>
  <si>
    <t>DÍAS PERSONA</t>
  </si>
  <si>
    <t>SECCIÓN B.3: ACTIVIDADES DE PSIQUIATRÍA FORENSE PARA PERSONAS EN CONFLICTO CON LA JUSTICIA (En lo Penal, Civil, Familiar, etc.)</t>
  </si>
  <si>
    <t>SECCIÓN B.4: DISPOSITIVOS DE SALUD MENTAL</t>
  </si>
  <si>
    <t>SECCIÓN C.1: ACTIVIDADES DE COORDINACION SECTORIAL, INTERSECTORIAL Y COMUNITARIA</t>
  </si>
  <si>
    <t>ACTIVIDADES</t>
  </si>
  <si>
    <t>TOTAL DE PARTICIPANTES</t>
  </si>
  <si>
    <t>Nº REUNIONES / SESIONES</t>
  </si>
  <si>
    <t>Nº INSTITUCIONES,  ORGANIZACIONES  PARTICIPANTES</t>
  </si>
  <si>
    <t>COLABORACIÓN CON GRUPO DE AUTOAYUDA</t>
  </si>
  <si>
    <t>REUNIONES CON INSTITUCIONES DEL SECTOR SALUD PROGRAMA ACOMPAÑAMIENTO PSICOSOCIAL</t>
  </si>
  <si>
    <t>REUNIONES CON INSTITUCIONES DEL INTERSECTOR ACOMPAÑAMIENTO PSICOSOCIAL</t>
  </si>
  <si>
    <t>REUNIONES CON ORGANIZACIONES COMUNITARIAS ACOMPAÑAMIENTO PSICOSOCIAL</t>
  </si>
  <si>
    <t>SECCIÓN C.2: INFORMES A TRIBUNALES</t>
  </si>
  <si>
    <t>ASISTENCIA A TRIBUNALES</t>
  </si>
  <si>
    <t>Nº de profesionales</t>
  </si>
  <si>
    <t>Nº de veces</t>
  </si>
  <si>
    <t>SECCIÓN D. PLANES Y EVALUACIONES PROGRAMA DE ACOMPAÑAMIENTO PSICOSOCIAL EN ATENCIÓN PRIMARIA</t>
  </si>
  <si>
    <t>PLAN DE ACOMPAÑAMIENTO ELABORADOS</t>
  </si>
  <si>
    <t>EVALUACIONES PARTICIPATIVAS REALIZADAS AL EGRESO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</si>
</sst>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numFmts>
  <fonts count="20" x14ac:knownFonts="1">
    <font>
      <sz val="11"/>
      <color theme="1"/>
      <name val="Calibri"/>
      <family val="2"/>
      <scheme val="minor"/>
    </font>
    <font>
      <b/>
      <sz val="8"/>
      <name val="Verdana"/>
      <family val="2"/>
    </font>
    <font>
      <sz val="8"/>
      <name val="Verdana"/>
      <family val="2"/>
    </font>
    <font>
      <sz val="10"/>
      <name val="Verdana"/>
      <family val="2"/>
    </font>
    <font>
      <b/>
      <sz val="10"/>
      <name val="Verdana"/>
      <family val="2"/>
    </font>
    <font>
      <b/>
      <sz val="12"/>
      <name val="Verdana"/>
      <family val="2"/>
    </font>
    <font>
      <sz val="12"/>
      <name val="Verdana"/>
      <family val="2"/>
    </font>
    <font>
      <b/>
      <sz val="11"/>
      <name val="Verdana"/>
      <family val="2"/>
    </font>
    <font>
      <sz val="9"/>
      <name val="Verdana"/>
      <family val="2"/>
    </font>
    <font>
      <sz val="8"/>
      <color indexed="10"/>
      <name val="Verdana"/>
      <family val="2"/>
    </font>
    <font>
      <sz val="11"/>
      <name val="Calibri"/>
      <family val="2"/>
    </font>
    <font>
      <sz val="11"/>
      <name val="Verdana"/>
      <family val="2"/>
    </font>
    <font>
      <sz val="10"/>
      <name val="Arial"/>
      <family val="2"/>
    </font>
    <font>
      <sz val="9"/>
      <color indexed="10"/>
      <name val="Verdana"/>
      <family val="2"/>
    </font>
    <font>
      <sz val="10"/>
      <color indexed="10"/>
      <name val="Verdana"/>
      <family val="2"/>
    </font>
    <font>
      <b/>
      <sz val="7"/>
      <name val="Verdana"/>
      <family val="2"/>
    </font>
    <font>
      <b/>
      <sz val="8"/>
      <color indexed="8"/>
      <name val="Verdana"/>
      <family val="2"/>
    </font>
    <font>
      <sz val="11"/>
      <color indexed="8"/>
      <name val="Verdana"/>
      <family val="2"/>
    </font>
    <font>
      <b/>
      <sz val="11"/>
      <color indexed="8"/>
      <name val="Verdana"/>
      <family val="2"/>
    </font>
    <font>
      <sz val="8"/>
      <color indexed="8"/>
      <name val="Verdana"/>
      <family val="2"/>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rgb="FFCCFFCC"/>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9"/>
      </left>
      <right style="thin">
        <color indexed="9"/>
      </right>
      <top/>
      <bottom style="thin">
        <color indexed="9"/>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thin">
        <color indexed="64"/>
      </right>
      <top/>
      <bottom/>
      <diagonal/>
    </border>
    <border>
      <left style="thin">
        <color indexed="9"/>
      </left>
      <right/>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9"/>
      </left>
      <right/>
      <top style="thin">
        <color indexed="9"/>
      </top>
      <bottom style="thin">
        <color indexed="9"/>
      </bottom>
      <diagonal/>
    </border>
    <border>
      <left style="thin">
        <color indexed="64"/>
      </left>
      <right/>
      <top style="thin">
        <color indexed="9"/>
      </top>
      <bottom/>
      <diagonal/>
    </border>
    <border>
      <left/>
      <right/>
      <top style="thin">
        <color indexed="9"/>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9"/>
      </left>
      <right style="thin">
        <color indexed="9"/>
      </right>
      <top style="thin">
        <color indexed="9"/>
      </top>
      <bottom/>
      <diagonal/>
    </border>
    <border>
      <left/>
      <right style="thin">
        <color indexed="9"/>
      </right>
      <top style="thin">
        <color indexed="9"/>
      </top>
      <bottom style="thin">
        <color indexed="9"/>
      </bottom>
      <diagonal/>
    </border>
    <border>
      <left style="thin">
        <color indexed="64"/>
      </left>
      <right/>
      <top/>
      <bottom style="thin">
        <color indexed="9"/>
      </bottom>
      <diagonal/>
    </border>
    <border>
      <left style="thin">
        <color indexed="64"/>
      </left>
      <right/>
      <top style="thin">
        <color indexed="9"/>
      </top>
      <bottom style="thin">
        <color indexed="9"/>
      </bottom>
      <diagonal/>
    </border>
  </borders>
  <cellStyleXfs count="2">
    <xf numFmtId="0" fontId="0" fillId="0" borderId="0"/>
    <xf numFmtId="0" fontId="12" fillId="0" borderId="0"/>
  </cellStyleXfs>
  <cellXfs count="829">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3" fillId="2" borderId="0" xfId="0" applyFont="1" applyFill="1" applyProtection="1"/>
    <xf numFmtId="0" fontId="2" fillId="2" borderId="0" xfId="0" applyFont="1" applyFill="1" applyProtection="1"/>
    <xf numFmtId="0" fontId="1" fillId="2" borderId="0" xfId="0" applyFont="1" applyFill="1" applyAlignment="1" applyProtection="1">
      <alignment wrapText="1"/>
    </xf>
    <xf numFmtId="0" fontId="4"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2" fillId="2" borderId="0" xfId="0" applyNumberFormat="1" applyFont="1" applyFill="1" applyAlignment="1" applyProtection="1"/>
    <xf numFmtId="0" fontId="2" fillId="2" borderId="0" xfId="0" applyNumberFormat="1" applyFont="1" applyFill="1" applyBorder="1" applyAlignment="1" applyProtection="1"/>
    <xf numFmtId="0" fontId="6" fillId="2" borderId="0" xfId="0" applyFont="1" applyFill="1" applyProtection="1"/>
    <xf numFmtId="0" fontId="2" fillId="0" borderId="0" xfId="0" applyNumberFormat="1" applyFont="1" applyFill="1" applyAlignment="1" applyProtection="1"/>
    <xf numFmtId="0" fontId="2" fillId="0" borderId="0" xfId="0" applyNumberFormat="1" applyFont="1" applyFill="1" applyBorder="1" applyAlignment="1" applyProtection="1"/>
    <xf numFmtId="0" fontId="2" fillId="0" borderId="6" xfId="0" applyNumberFormat="1"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3" fontId="2" fillId="0" borderId="10" xfId="0" applyNumberFormat="1" applyFont="1" applyFill="1" applyBorder="1" applyAlignment="1" applyProtection="1"/>
    <xf numFmtId="3" fontId="2" fillId="0" borderId="15" xfId="0" applyNumberFormat="1" applyFont="1" applyFill="1" applyBorder="1" applyAlignment="1" applyProtection="1"/>
    <xf numFmtId="3" fontId="2" fillId="0" borderId="18" xfId="0" applyNumberFormat="1" applyFont="1" applyFill="1" applyBorder="1" applyAlignment="1" applyProtection="1"/>
    <xf numFmtId="3" fontId="2" fillId="0" borderId="20" xfId="0" applyNumberFormat="1" applyFont="1" applyFill="1" applyBorder="1" applyAlignment="1" applyProtection="1"/>
    <xf numFmtId="3" fontId="2" fillId="0" borderId="21" xfId="0" applyNumberFormat="1" applyFont="1" applyFill="1" applyBorder="1" applyAlignment="1" applyProtection="1"/>
    <xf numFmtId="3" fontId="2" fillId="3" borderId="4" xfId="0" applyNumberFormat="1" applyFont="1" applyFill="1" applyBorder="1" applyAlignment="1" applyProtection="1">
      <protection locked="0"/>
    </xf>
    <xf numFmtId="3" fontId="2" fillId="0" borderId="4" xfId="0" applyNumberFormat="1" applyFont="1" applyFill="1" applyBorder="1" applyAlignment="1" applyProtection="1"/>
    <xf numFmtId="0" fontId="2" fillId="2" borderId="0" xfId="0" applyFont="1" applyFill="1" applyBorder="1" applyAlignment="1" applyProtection="1">
      <alignment wrapText="1"/>
    </xf>
    <xf numFmtId="3" fontId="2" fillId="3" borderId="33" xfId="0" applyNumberFormat="1" applyFont="1" applyFill="1" applyBorder="1" applyAlignment="1" applyProtection="1">
      <protection locked="0"/>
    </xf>
    <xf numFmtId="3" fontId="2" fillId="3" borderId="36"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0" fontId="9" fillId="2" borderId="0" xfId="0" applyNumberFormat="1" applyFont="1" applyFill="1" applyAlignment="1" applyProtection="1"/>
    <xf numFmtId="3" fontId="2" fillId="2" borderId="20" xfId="0" applyNumberFormat="1" applyFont="1" applyFill="1" applyBorder="1" applyAlignment="1" applyProtection="1"/>
    <xf numFmtId="3" fontId="2" fillId="0" borderId="20" xfId="0" applyNumberFormat="1" applyFont="1" applyFill="1" applyBorder="1" applyAlignment="1" applyProtection="1">
      <alignment wrapText="1"/>
    </xf>
    <xf numFmtId="3" fontId="2" fillId="0" borderId="5" xfId="0" applyNumberFormat="1" applyFont="1" applyFill="1" applyBorder="1" applyAlignment="1" applyProtection="1"/>
    <xf numFmtId="3" fontId="2" fillId="3" borderId="8"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41" fontId="3" fillId="2" borderId="0" xfId="0" applyNumberFormat="1" applyFont="1" applyFill="1" applyBorder="1" applyAlignment="1" applyProtection="1"/>
    <xf numFmtId="3" fontId="2" fillId="3" borderId="1" xfId="0" applyNumberFormat="1" applyFont="1" applyFill="1" applyBorder="1" applyAlignment="1" applyProtection="1">
      <protection locked="0"/>
    </xf>
    <xf numFmtId="3" fontId="2" fillId="3" borderId="15"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0" fontId="2" fillId="0" borderId="0" xfId="0" applyNumberFormat="1" applyFont="1" applyFill="1" applyAlignment="1" applyProtection="1">
      <protection hidden="1"/>
    </xf>
    <xf numFmtId="0" fontId="2" fillId="0" borderId="0" xfId="0" applyNumberFormat="1" applyFont="1" applyFill="1" applyBorder="1" applyAlignment="1" applyProtection="1">
      <protection hidden="1"/>
    </xf>
    <xf numFmtId="0" fontId="2" fillId="0" borderId="1" xfId="0" applyNumberFormat="1" applyFont="1" applyFill="1" applyBorder="1" applyAlignment="1" applyProtection="1">
      <alignment horizontal="left" vertical="center" wrapText="1"/>
      <protection hidden="1"/>
    </xf>
    <xf numFmtId="164" fontId="9"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10" fillId="0" borderId="0" xfId="0" applyFont="1"/>
    <xf numFmtId="3" fontId="2" fillId="3" borderId="20" xfId="0" applyNumberFormat="1" applyFont="1" applyFill="1" applyBorder="1" applyAlignment="1" applyProtection="1">
      <protection locked="0"/>
    </xf>
    <xf numFmtId="3" fontId="2" fillId="3" borderId="10"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47"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48" xfId="0" applyNumberFormat="1" applyFont="1" applyFill="1" applyBorder="1" applyAlignment="1" applyProtection="1">
      <protection locked="0"/>
    </xf>
    <xf numFmtId="0" fontId="1" fillId="0" borderId="0" xfId="0" applyFont="1" applyFill="1" applyAlignment="1" applyProtection="1">
      <alignment wrapText="1"/>
      <protection hidden="1"/>
    </xf>
    <xf numFmtId="0" fontId="2" fillId="0" borderId="0" xfId="0" applyNumberFormat="1" applyFont="1" applyFill="1" applyAlignment="1" applyProtection="1">
      <alignment horizontal="left"/>
    </xf>
    <xf numFmtId="0" fontId="3" fillId="0" borderId="0" xfId="0" applyNumberFormat="1" applyFont="1" applyFill="1" applyAlignment="1" applyProtection="1"/>
    <xf numFmtId="0" fontId="5" fillId="2" borderId="50" xfId="0" applyFont="1" applyFill="1" applyBorder="1" applyAlignment="1" applyProtection="1">
      <alignment horizontal="left"/>
    </xf>
    <xf numFmtId="0" fontId="6" fillId="2" borderId="0" xfId="0" applyFont="1" applyFill="1" applyBorder="1" applyProtection="1"/>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xf numFmtId="0" fontId="5" fillId="2" borderId="0" xfId="0" applyNumberFormat="1" applyFont="1" applyFill="1" applyAlignment="1" applyProtection="1">
      <alignment wrapText="1"/>
    </xf>
    <xf numFmtId="0" fontId="1" fillId="2" borderId="0" xfId="0" applyNumberFormat="1" applyFont="1" applyFill="1" applyAlignment="1" applyProtection="1"/>
    <xf numFmtId="49" fontId="2" fillId="0" borderId="51"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xf>
    <xf numFmtId="41" fontId="2" fillId="0" borderId="9" xfId="0" applyNumberFormat="1" applyFont="1" applyFill="1" applyBorder="1" applyAlignment="1" applyProtection="1">
      <alignment horizontal="left" vertical="center" wrapText="1"/>
    </xf>
    <xf numFmtId="3" fontId="2" fillId="3" borderId="52" xfId="0" applyNumberFormat="1" applyFont="1" applyFill="1" applyBorder="1" applyAlignment="1" applyProtection="1">
      <protection locked="0"/>
    </xf>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3" borderId="10" xfId="0" applyNumberFormat="1" applyFont="1" applyFill="1" applyBorder="1" applyAlignment="1" applyProtection="1">
      <alignment wrapText="1"/>
      <protection locked="0"/>
    </xf>
    <xf numFmtId="0" fontId="13" fillId="2" borderId="0" xfId="0" applyNumberFormat="1" applyFont="1" applyFill="1" applyAlignment="1" applyProtection="1"/>
    <xf numFmtId="0" fontId="2" fillId="4" borderId="0" xfId="0" applyNumberFormat="1" applyFont="1" applyFill="1" applyBorder="1" applyAlignment="1" applyProtection="1"/>
    <xf numFmtId="0" fontId="2" fillId="5" borderId="0" xfId="0" applyNumberFormat="1" applyFont="1" applyFill="1" applyBorder="1" applyAlignment="1" applyProtection="1"/>
    <xf numFmtId="41" fontId="2" fillId="0" borderId="14" xfId="0" applyNumberFormat="1" applyFont="1" applyFill="1" applyBorder="1" applyAlignment="1" applyProtection="1">
      <alignment horizontal="left" vertical="center" wrapText="1"/>
    </xf>
    <xf numFmtId="3" fontId="2" fillId="3" borderId="53"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3" fontId="2" fillId="3" borderId="15" xfId="0" applyNumberFormat="1" applyFont="1" applyFill="1" applyBorder="1" applyAlignment="1" applyProtection="1">
      <alignment wrapText="1"/>
      <protection locked="0"/>
    </xf>
    <xf numFmtId="3" fontId="2" fillId="3" borderId="54"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18" xfId="0" applyNumberFormat="1" applyFont="1" applyFill="1" applyBorder="1" applyAlignment="1" applyProtection="1">
      <alignment wrapText="1"/>
      <protection locked="0"/>
    </xf>
    <xf numFmtId="41" fontId="2" fillId="0" borderId="20" xfId="0" applyNumberFormat="1" applyFont="1" applyFill="1" applyBorder="1" applyAlignment="1" applyProtection="1">
      <alignment horizontal="center"/>
    </xf>
    <xf numFmtId="3" fontId="2" fillId="0" borderId="51" xfId="0" applyNumberFormat="1" applyFont="1" applyFill="1" applyBorder="1" applyAlignment="1" applyProtection="1"/>
    <xf numFmtId="3" fontId="2" fillId="0" borderId="6"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41" fontId="2" fillId="0" borderId="2" xfId="0" applyNumberFormat="1" applyFont="1" applyFill="1" applyBorder="1" applyAlignment="1" applyProtection="1">
      <alignment horizontal="left" vertical="center" wrapText="1"/>
    </xf>
    <xf numFmtId="41" fontId="2" fillId="0" borderId="20" xfId="0" applyNumberFormat="1" applyFont="1" applyFill="1" applyBorder="1" applyAlignment="1" applyProtection="1">
      <alignment horizontal="left" vertical="center" wrapText="1"/>
    </xf>
    <xf numFmtId="3" fontId="2" fillId="3" borderId="56"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23" xfId="0" applyNumberFormat="1" applyFont="1" applyFill="1" applyBorder="1" applyAlignment="1" applyProtection="1">
      <protection locked="0"/>
    </xf>
    <xf numFmtId="3" fontId="2" fillId="3" borderId="21" xfId="0" applyNumberFormat="1" applyFont="1" applyFill="1" applyBorder="1" applyAlignment="1" applyProtection="1">
      <alignment wrapText="1"/>
      <protection locked="0"/>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51"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20" xfId="0" applyNumberFormat="1" applyFont="1" applyFill="1" applyBorder="1" applyAlignment="1" applyProtection="1">
      <alignment horizontal="left" vertical="center" wrapText="1"/>
    </xf>
    <xf numFmtId="3" fontId="2" fillId="3" borderId="51" xfId="0" applyNumberFormat="1" applyFont="1" applyFill="1" applyBorder="1" applyAlignment="1" applyProtection="1">
      <protection locked="0"/>
    </xf>
    <xf numFmtId="3" fontId="2" fillId="3" borderId="6" xfId="0" applyNumberFormat="1" applyFont="1" applyFill="1" applyBorder="1" applyAlignment="1" applyProtection="1">
      <protection locked="0"/>
    </xf>
    <xf numFmtId="3" fontId="2" fillId="3" borderId="7" xfId="0" applyNumberFormat="1" applyFont="1" applyFill="1" applyBorder="1" applyAlignment="1" applyProtection="1">
      <protection locked="0"/>
    </xf>
    <xf numFmtId="0" fontId="7" fillId="0" borderId="0" xfId="0" applyNumberFormat="1" applyFont="1" applyFill="1" applyAlignment="1" applyProtection="1">
      <alignment horizontal="left"/>
    </xf>
    <xf numFmtId="0" fontId="4" fillId="2" borderId="0" xfId="0" applyNumberFormat="1" applyFont="1" applyFill="1" applyAlignment="1" applyProtection="1"/>
    <xf numFmtId="3" fontId="2" fillId="0" borderId="9" xfId="0" applyNumberFormat="1" applyFont="1" applyFill="1" applyBorder="1" applyAlignment="1" applyProtection="1"/>
    <xf numFmtId="3" fontId="2" fillId="0" borderId="31" xfId="0" applyNumberFormat="1" applyFont="1" applyFill="1" applyBorder="1" applyAlignment="1" applyProtection="1"/>
    <xf numFmtId="3" fontId="2" fillId="0" borderId="12" xfId="0" applyNumberFormat="1" applyFont="1" applyFill="1" applyBorder="1" applyAlignment="1" applyProtection="1"/>
    <xf numFmtId="0" fontId="8" fillId="0" borderId="0" xfId="0" applyFont="1" applyFill="1" applyAlignment="1" applyProtection="1">
      <alignment vertical="center"/>
    </xf>
    <xf numFmtId="41" fontId="3" fillId="2" borderId="0" xfId="0" applyNumberFormat="1" applyFont="1" applyFill="1" applyBorder="1" applyAlignment="1" applyProtection="1">
      <alignment wrapText="1"/>
    </xf>
    <xf numFmtId="3" fontId="2" fillId="0" borderId="14" xfId="0" applyNumberFormat="1" applyFont="1" applyFill="1" applyBorder="1" applyAlignment="1" applyProtection="1"/>
    <xf numFmtId="0" fontId="13" fillId="0" borderId="0" xfId="0" applyFont="1" applyFill="1" applyAlignment="1" applyProtection="1">
      <alignment vertical="center"/>
    </xf>
    <xf numFmtId="3" fontId="2" fillId="0" borderId="34" xfId="0" applyNumberFormat="1" applyFont="1" applyFill="1" applyBorder="1" applyAlignment="1" applyProtection="1"/>
    <xf numFmtId="41" fontId="14" fillId="0" borderId="0" xfId="0" applyNumberFormat="1" applyFont="1" applyFill="1" applyBorder="1" applyAlignment="1" applyProtection="1">
      <alignment wrapText="1"/>
    </xf>
    <xf numFmtId="3" fontId="2" fillId="0" borderId="37" xfId="0" applyNumberFormat="1" applyFont="1" applyFill="1" applyBorder="1" applyAlignment="1" applyProtection="1"/>
    <xf numFmtId="0" fontId="2" fillId="0" borderId="13" xfId="0" applyFont="1" applyFill="1" applyBorder="1" applyAlignment="1" applyProtection="1">
      <alignment horizontal="right" vertical="center"/>
    </xf>
    <xf numFmtId="41" fontId="2" fillId="0" borderId="26" xfId="0" applyNumberFormat="1" applyFont="1" applyFill="1" applyBorder="1" applyAlignment="1" applyProtection="1">
      <alignment horizontal="left" vertical="center" wrapText="1"/>
    </xf>
    <xf numFmtId="3" fontId="2" fillId="3" borderId="20" xfId="0" applyNumberFormat="1" applyFont="1" applyFill="1" applyBorder="1" applyAlignment="1" applyProtection="1">
      <alignment wrapText="1"/>
      <protection locked="0"/>
    </xf>
    <xf numFmtId="41" fontId="2" fillId="0" borderId="37" xfId="0" applyNumberFormat="1" applyFont="1" applyFill="1" applyBorder="1" applyAlignment="1" applyProtection="1">
      <alignment horizontal="left" vertical="center" wrapText="1"/>
    </xf>
    <xf numFmtId="0" fontId="5" fillId="2" borderId="0" xfId="0" applyFont="1" applyFill="1" applyProtection="1"/>
    <xf numFmtId="41" fontId="6" fillId="2" borderId="0" xfId="0" applyNumberFormat="1" applyFont="1" applyFill="1" applyBorder="1" applyAlignment="1" applyProtection="1"/>
    <xf numFmtId="41" fontId="6" fillId="2" borderId="40" xfId="0" applyNumberFormat="1" applyFont="1" applyFill="1" applyBorder="1" applyAlignment="1" applyProtection="1"/>
    <xf numFmtId="0" fontId="5" fillId="2" borderId="0" xfId="0" applyFont="1" applyFill="1" applyAlignment="1" applyProtection="1">
      <alignment horizontal="left" wrapText="1"/>
    </xf>
    <xf numFmtId="0" fontId="15" fillId="2" borderId="0" xfId="0" applyFont="1" applyFill="1" applyAlignment="1" applyProtection="1">
      <alignment horizontal="left" wrapText="1"/>
    </xf>
    <xf numFmtId="0" fontId="1" fillId="2" borderId="0" xfId="0" applyFont="1" applyFill="1" applyAlignment="1" applyProtection="1">
      <alignment horizontal="left" wrapText="1"/>
    </xf>
    <xf numFmtId="41" fontId="2" fillId="0" borderId="24" xfId="0" applyNumberFormat="1" applyFont="1" applyFill="1" applyBorder="1" applyAlignment="1" applyProtection="1">
      <alignment horizontal="left" vertical="center" wrapText="1"/>
    </xf>
    <xf numFmtId="41" fontId="3" fillId="2" borderId="41" xfId="0" applyNumberFormat="1" applyFont="1" applyFill="1" applyBorder="1" applyAlignment="1" applyProtection="1"/>
    <xf numFmtId="0" fontId="7" fillId="2" borderId="3" xfId="0" applyNumberFormat="1" applyFont="1" applyFill="1" applyBorder="1" applyAlignment="1" applyProtection="1">
      <alignment horizontal="left"/>
      <protection hidden="1"/>
    </xf>
    <xf numFmtId="0" fontId="5" fillId="2" borderId="3" xfId="0" applyNumberFormat="1" applyFont="1" applyFill="1" applyBorder="1" applyAlignment="1" applyProtection="1">
      <alignment horizontal="left"/>
      <protection hidden="1"/>
    </xf>
    <xf numFmtId="0" fontId="5" fillId="2" borderId="42"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2" fillId="2" borderId="0" xfId="0" applyNumberFormat="1" applyFont="1" applyFill="1" applyAlignment="1" applyProtection="1">
      <protection hidden="1"/>
    </xf>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0" fontId="2" fillId="0" borderId="6" xfId="0" applyNumberFormat="1" applyFont="1" applyFill="1" applyBorder="1" applyAlignment="1" applyProtection="1">
      <alignment horizontal="center" vertical="center" wrapText="1"/>
      <protection hidden="1"/>
    </xf>
    <xf numFmtId="3" fontId="2" fillId="3" borderId="43" xfId="0" applyNumberFormat="1" applyFont="1" applyFill="1" applyBorder="1" applyAlignment="1" applyProtection="1">
      <protection locked="0"/>
    </xf>
    <xf numFmtId="0" fontId="2" fillId="0" borderId="20" xfId="0" applyNumberFormat="1" applyFont="1" applyFill="1" applyBorder="1" applyAlignment="1" applyProtection="1">
      <alignment horizontal="left" vertical="center" wrapText="1"/>
      <protection hidden="1"/>
    </xf>
    <xf numFmtId="3" fontId="2" fillId="3" borderId="57"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3" fontId="2" fillId="3" borderId="5" xfId="0" applyNumberFormat="1" applyFont="1" applyFill="1" applyBorder="1" applyAlignment="1" applyProtection="1">
      <alignment wrapText="1"/>
      <protection locked="0"/>
    </xf>
    <xf numFmtId="0" fontId="1" fillId="2" borderId="0" xfId="0" applyNumberFormat="1" applyFont="1" applyFill="1" applyBorder="1" applyAlignment="1" applyProtection="1">
      <protection hidden="1"/>
    </xf>
    <xf numFmtId="0" fontId="2" fillId="0" borderId="8" xfId="0" applyNumberFormat="1" applyFont="1" applyFill="1" applyBorder="1" applyAlignment="1" applyProtection="1">
      <alignment horizontal="center" vertical="center"/>
      <protection hidden="1"/>
    </xf>
    <xf numFmtId="0" fontId="2" fillId="0" borderId="7" xfId="0" applyNumberFormat="1" applyFont="1" applyFill="1" applyBorder="1" applyAlignment="1" applyProtection="1">
      <alignment horizontal="center" vertical="center"/>
      <protection hidden="1"/>
    </xf>
    <xf numFmtId="41" fontId="2" fillId="0" borderId="9" xfId="0" applyNumberFormat="1" applyFont="1" applyFill="1" applyBorder="1" applyAlignment="1" applyProtection="1">
      <alignment horizontal="left" vertical="center" wrapText="1"/>
      <protection hidden="1"/>
    </xf>
    <xf numFmtId="3" fontId="2" fillId="6" borderId="31" xfId="0" applyNumberFormat="1" applyFont="1" applyFill="1" applyBorder="1" applyAlignment="1" applyProtection="1"/>
    <xf numFmtId="3" fontId="2" fillId="3" borderId="44" xfId="0" applyNumberFormat="1" applyFont="1" applyFill="1" applyBorder="1" applyAlignment="1" applyProtection="1">
      <protection locked="0"/>
    </xf>
    <xf numFmtId="0" fontId="2" fillId="4" borderId="0" xfId="0" applyNumberFormat="1" applyFont="1" applyFill="1" applyBorder="1" applyAlignment="1" applyProtection="1">
      <protection hidden="1"/>
    </xf>
    <xf numFmtId="41" fontId="2" fillId="0" borderId="15" xfId="0" applyNumberFormat="1" applyFont="1" applyFill="1" applyBorder="1" applyAlignment="1" applyProtection="1">
      <alignment horizontal="left" vertical="center" wrapText="1"/>
      <protection hidden="1"/>
    </xf>
    <xf numFmtId="3" fontId="2" fillId="6" borderId="33" xfId="0" applyNumberFormat="1" applyFont="1" applyFill="1" applyBorder="1" applyAlignment="1" applyProtection="1"/>
    <xf numFmtId="3" fontId="2" fillId="3" borderId="45" xfId="0" applyNumberFormat="1" applyFont="1" applyFill="1" applyBorder="1" applyAlignment="1" applyProtection="1">
      <protection locked="0"/>
    </xf>
    <xf numFmtId="41" fontId="2" fillId="0" borderId="21" xfId="0" applyNumberFormat="1" applyFont="1" applyFill="1" applyBorder="1" applyAlignment="1" applyProtection="1">
      <alignment horizontal="left" vertical="center" wrapText="1"/>
      <protection hidden="1"/>
    </xf>
    <xf numFmtId="3" fontId="2" fillId="6" borderId="39" xfId="0" applyNumberFormat="1" applyFont="1" applyFill="1" applyBorder="1" applyAlignment="1" applyProtection="1"/>
    <xf numFmtId="3" fontId="2" fillId="3" borderId="59" xfId="0" applyNumberFormat="1" applyFont="1" applyFill="1" applyBorder="1" applyAlignment="1" applyProtection="1">
      <protection locked="0"/>
    </xf>
    <xf numFmtId="3" fontId="2" fillId="6" borderId="52" xfId="0" applyNumberFormat="1" applyFont="1" applyFill="1" applyBorder="1" applyAlignment="1" applyProtection="1"/>
    <xf numFmtId="3" fontId="2" fillId="6" borderId="44" xfId="0" applyNumberFormat="1" applyFont="1" applyFill="1" applyBorder="1" applyAlignment="1" applyProtection="1"/>
    <xf numFmtId="3" fontId="2" fillId="6" borderId="12" xfId="0" applyNumberFormat="1" applyFont="1" applyFill="1" applyBorder="1" applyAlignment="1" applyProtection="1"/>
    <xf numFmtId="3" fontId="2" fillId="6" borderId="56" xfId="0" applyNumberFormat="1" applyFont="1" applyFill="1" applyBorder="1" applyAlignment="1" applyProtection="1"/>
    <xf numFmtId="3" fontId="2" fillId="6" borderId="59" xfId="0" applyNumberFormat="1" applyFont="1" applyFill="1" applyBorder="1" applyAlignment="1" applyProtection="1"/>
    <xf numFmtId="3" fontId="2" fillId="6" borderId="23" xfId="0" applyNumberFormat="1" applyFont="1" applyFill="1" applyBorder="1" applyAlignment="1" applyProtection="1"/>
    <xf numFmtId="3" fontId="2" fillId="6" borderId="53" xfId="0" applyNumberFormat="1" applyFont="1" applyFill="1" applyBorder="1" applyAlignment="1" applyProtection="1"/>
    <xf numFmtId="3" fontId="2" fillId="6" borderId="45" xfId="0" applyNumberFormat="1" applyFont="1" applyFill="1" applyBorder="1" applyAlignment="1" applyProtection="1"/>
    <xf numFmtId="3" fontId="2" fillId="6" borderId="17" xfId="0" applyNumberFormat="1" applyFont="1" applyFill="1" applyBorder="1" applyAlignment="1" applyProtection="1"/>
    <xf numFmtId="3" fontId="2" fillId="6" borderId="11" xfId="0" applyNumberFormat="1" applyFont="1" applyFill="1" applyBorder="1" applyAlignment="1" applyProtection="1"/>
    <xf numFmtId="3" fontId="2" fillId="6" borderId="22" xfId="0" applyNumberFormat="1" applyFont="1" applyFill="1" applyBorder="1" applyAlignment="1" applyProtection="1"/>
    <xf numFmtId="0" fontId="5" fillId="2" borderId="3" xfId="0" applyNumberFormat="1" applyFont="1" applyFill="1" applyBorder="1" applyAlignment="1" applyProtection="1">
      <alignment horizontal="left" wrapText="1"/>
      <protection hidden="1"/>
    </xf>
    <xf numFmtId="0" fontId="5" fillId="2" borderId="42"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164" fontId="2" fillId="0" borderId="8" xfId="0" applyNumberFormat="1" applyFont="1" applyFill="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60" xfId="0" applyFont="1" applyBorder="1" applyAlignment="1" applyProtection="1">
      <alignment horizontal="center" vertical="center" wrapText="1"/>
      <protection hidden="1"/>
    </xf>
    <xf numFmtId="164" fontId="2" fillId="0" borderId="51" xfId="0" applyNumberFormat="1" applyFont="1" applyFill="1" applyBorder="1" applyAlignment="1" applyProtection="1">
      <alignment horizontal="center" vertical="center" wrapText="1"/>
      <protection hidden="1"/>
    </xf>
    <xf numFmtId="3" fontId="2" fillId="3" borderId="31" xfId="0" applyNumberFormat="1" applyFont="1" applyFill="1" applyBorder="1" applyAlignment="1" applyProtection="1">
      <alignment wrapText="1"/>
      <protection locked="0"/>
    </xf>
    <xf numFmtId="3" fontId="2" fillId="3" borderId="12" xfId="0" applyNumberFormat="1" applyFont="1" applyFill="1" applyBorder="1" applyAlignment="1" applyProtection="1">
      <alignment wrapText="1"/>
      <protection locked="0"/>
    </xf>
    <xf numFmtId="3" fontId="2" fillId="3" borderId="61" xfId="0" applyNumberFormat="1" applyFont="1" applyFill="1" applyBorder="1" applyAlignment="1" applyProtection="1">
      <alignment wrapText="1"/>
      <protection locked="0"/>
    </xf>
    <xf numFmtId="3" fontId="2" fillId="3" borderId="52" xfId="0" applyNumberFormat="1" applyFont="1" applyFill="1" applyBorder="1" applyAlignment="1" applyProtection="1">
      <alignment wrapText="1"/>
      <protection locked="0"/>
    </xf>
    <xf numFmtId="3" fontId="2" fillId="3" borderId="33" xfId="0" applyNumberFormat="1" applyFont="1" applyFill="1" applyBorder="1" applyAlignment="1" applyProtection="1">
      <alignment wrapText="1"/>
      <protection locked="0"/>
    </xf>
    <xf numFmtId="3" fontId="2" fillId="3" borderId="17" xfId="0" applyNumberFormat="1" applyFont="1" applyFill="1" applyBorder="1" applyAlignment="1" applyProtection="1">
      <alignment wrapText="1"/>
      <protection locked="0"/>
    </xf>
    <xf numFmtId="3" fontId="2" fillId="3" borderId="62" xfId="0" applyNumberFormat="1" applyFont="1" applyFill="1" applyBorder="1" applyAlignment="1" applyProtection="1">
      <alignment wrapText="1"/>
      <protection locked="0"/>
    </xf>
    <xf numFmtId="3" fontId="2" fillId="3" borderId="53" xfId="0" applyNumberFormat="1" applyFont="1" applyFill="1" applyBorder="1" applyAlignment="1" applyProtection="1">
      <alignment wrapText="1"/>
      <protection locked="0"/>
    </xf>
    <xf numFmtId="3" fontId="2" fillId="6" borderId="63" xfId="0" applyNumberFormat="1" applyFont="1" applyFill="1" applyBorder="1" applyAlignment="1" applyProtection="1"/>
    <xf numFmtId="0" fontId="5" fillId="2" borderId="50"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Protection="1">
      <protection hidden="1"/>
    </xf>
    <xf numFmtId="0" fontId="6" fillId="2" borderId="0" xfId="0" applyFont="1" applyFill="1" applyBorder="1" applyAlignment="1" applyProtection="1">
      <alignment horizontal="left"/>
      <protection hidden="1"/>
    </xf>
    <xf numFmtId="0" fontId="2" fillId="2" borderId="0" xfId="0" applyFont="1" applyFill="1" applyProtection="1">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5" fillId="2" borderId="0" xfId="0" applyNumberFormat="1" applyFont="1" applyFill="1" applyAlignment="1" applyProtection="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6" fillId="2" borderId="0" xfId="0" applyNumberFormat="1" applyFont="1" applyFill="1" applyAlignment="1" applyProtection="1">
      <protection hidden="1"/>
    </xf>
    <xf numFmtId="0" fontId="2" fillId="2" borderId="0" xfId="0" applyFont="1" applyFill="1" applyBorder="1" applyAlignment="1" applyProtection="1">
      <alignment horizontal="center" vertical="center" wrapText="1"/>
      <protection hidden="1"/>
    </xf>
    <xf numFmtId="41" fontId="3" fillId="2" borderId="0" xfId="0" applyNumberFormat="1" applyFont="1" applyFill="1" applyBorder="1" applyAlignment="1" applyProtection="1">
      <alignment horizontal="right"/>
      <protection hidden="1"/>
    </xf>
    <xf numFmtId="41" fontId="3" fillId="2" borderId="0" xfId="0" applyNumberFormat="1" applyFont="1" applyFill="1" applyBorder="1" applyAlignment="1" applyProtection="1">
      <protection hidden="1"/>
    </xf>
    <xf numFmtId="0" fontId="10" fillId="0" borderId="0" xfId="0" applyFont="1" applyBorder="1"/>
    <xf numFmtId="0" fontId="4" fillId="2" borderId="3"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10" xfId="0" applyNumberFormat="1" applyFont="1" applyFill="1" applyBorder="1" applyAlignment="1" applyProtection="1">
      <alignment vertical="center"/>
      <protection hidden="1"/>
    </xf>
    <xf numFmtId="0" fontId="2" fillId="0" borderId="15" xfId="0" applyNumberFormat="1" applyFont="1" applyFill="1" applyBorder="1" applyAlignment="1" applyProtection="1">
      <alignment vertical="center" wrapText="1"/>
      <protection hidden="1"/>
    </xf>
    <xf numFmtId="0" fontId="2" fillId="0" borderId="21"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3" fontId="2" fillId="2" borderId="20" xfId="0" applyNumberFormat="1" applyFont="1" applyFill="1" applyBorder="1" applyAlignment="1" applyProtection="1">
      <alignment wrapText="1"/>
    </xf>
    <xf numFmtId="0" fontId="2" fillId="2" borderId="41"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41" fontId="2" fillId="0" borderId="0" xfId="0" applyNumberFormat="1" applyFont="1" applyFill="1" applyBorder="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protection hidden="1"/>
    </xf>
    <xf numFmtId="0" fontId="2" fillId="7" borderId="0" xfId="0" applyNumberFormat="1" applyFont="1" applyFill="1" applyAlignment="1" applyProtection="1">
      <alignment horizontal="left"/>
    </xf>
    <xf numFmtId="0" fontId="2" fillId="7" borderId="0" xfId="0" applyNumberFormat="1" applyFont="1" applyFill="1" applyBorder="1" applyAlignment="1" applyProtection="1">
      <alignment horizontal="left"/>
    </xf>
    <xf numFmtId="0" fontId="2" fillId="8" borderId="0" xfId="0" applyFont="1" applyFill="1" applyBorder="1" applyProtection="1"/>
    <xf numFmtId="0" fontId="2" fillId="8" borderId="0" xfId="0" applyNumberFormat="1" applyFont="1" applyFill="1" applyBorder="1" applyAlignment="1" applyProtection="1"/>
    <xf numFmtId="41" fontId="2" fillId="0" borderId="9" xfId="0" applyNumberFormat="1" applyFont="1" applyFill="1" applyBorder="1" applyAlignment="1" applyProtection="1">
      <alignment vertical="center" wrapText="1"/>
    </xf>
    <xf numFmtId="41" fontId="2" fillId="0" borderId="14" xfId="0" applyNumberFormat="1" applyFont="1" applyFill="1" applyBorder="1" applyAlignment="1" applyProtection="1">
      <alignment vertical="center" wrapText="1"/>
    </xf>
    <xf numFmtId="0" fontId="2" fillId="8" borderId="0" xfId="0" applyNumberFormat="1" applyFont="1" applyFill="1" applyAlignment="1" applyProtection="1"/>
    <xf numFmtId="0" fontId="9" fillId="0" borderId="0" xfId="0" applyNumberFormat="1" applyFont="1" applyFill="1" applyAlignment="1" applyProtection="1"/>
    <xf numFmtId="0" fontId="2" fillId="8" borderId="0" xfId="0" applyNumberFormat="1" applyFont="1" applyFill="1" applyBorder="1" applyAlignment="1" applyProtection="1">
      <protection hidden="1"/>
    </xf>
    <xf numFmtId="0" fontId="10" fillId="8" borderId="0" xfId="0" applyFont="1" applyFill="1" applyBorder="1"/>
    <xf numFmtId="0" fontId="10" fillId="8" borderId="0" xfId="0" applyFont="1" applyFill="1"/>
    <xf numFmtId="0" fontId="2" fillId="2" borderId="21" xfId="0" applyNumberFormat="1" applyFont="1" applyFill="1" applyBorder="1" applyAlignment="1" applyProtection="1">
      <alignment vertical="center" wrapText="1"/>
      <protection hidden="1"/>
    </xf>
    <xf numFmtId="3" fontId="2" fillId="6" borderId="49" xfId="0" applyNumberFormat="1" applyFont="1" applyFill="1" applyBorder="1" applyAlignment="1" applyProtection="1"/>
    <xf numFmtId="0" fontId="2" fillId="0" borderId="28"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5" fillId="2" borderId="0" xfId="0" applyFont="1" applyFill="1" applyAlignment="1">
      <alignment horizontal="center" vertical="center" wrapText="1"/>
    </xf>
    <xf numFmtId="0" fontId="2" fillId="0" borderId="5" xfId="0"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5" fillId="2" borderId="0" xfId="0" applyFont="1" applyFill="1" applyAlignment="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protection hidden="1"/>
    </xf>
    <xf numFmtId="0" fontId="16" fillId="2" borderId="0" xfId="0" applyFont="1" applyFill="1"/>
    <xf numFmtId="0" fontId="17" fillId="2" borderId="0" xfId="0" applyFont="1" applyFill="1"/>
    <xf numFmtId="0" fontId="17" fillId="2" borderId="0" xfId="0" applyFont="1" applyFill="1" applyProtection="1">
      <protection locked="0"/>
    </xf>
    <xf numFmtId="0" fontId="7" fillId="2" borderId="50" xfId="0" applyFont="1" applyFill="1" applyBorder="1" applyAlignment="1" applyProtection="1">
      <alignment horizontal="left"/>
    </xf>
    <xf numFmtId="0" fontId="2" fillId="0" borderId="41"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3" fontId="2" fillId="0" borderId="9" xfId="0" applyNumberFormat="1" applyFont="1" applyFill="1" applyBorder="1" applyAlignment="1" applyProtection="1">
      <alignment horizontal="right" wrapText="1"/>
      <protection locked="0"/>
    </xf>
    <xf numFmtId="3" fontId="2" fillId="0" borderId="10" xfId="0" applyNumberFormat="1" applyFont="1" applyFill="1" applyBorder="1" applyAlignment="1" applyProtection="1">
      <alignment horizontal="right" wrapText="1"/>
      <protection locked="0"/>
    </xf>
    <xf numFmtId="3" fontId="2" fillId="0" borderId="30" xfId="0" applyNumberFormat="1" applyFont="1" applyFill="1" applyBorder="1" applyAlignment="1" applyProtection="1">
      <alignment horizontal="right"/>
      <protection locked="0"/>
    </xf>
    <xf numFmtId="3" fontId="2" fillId="3" borderId="9" xfId="0" applyNumberFormat="1" applyFont="1" applyFill="1" applyBorder="1" applyAlignment="1" applyProtection="1">
      <protection locked="0"/>
    </xf>
    <xf numFmtId="0" fontId="9" fillId="2" borderId="0" xfId="0" applyFont="1" applyFill="1" applyProtection="1">
      <protection locked="0"/>
    </xf>
    <xf numFmtId="3" fontId="2" fillId="0" borderId="14" xfId="0" applyNumberFormat="1" applyFont="1" applyFill="1" applyBorder="1" applyAlignment="1" applyProtection="1">
      <alignment horizontal="right" wrapText="1"/>
      <protection locked="0"/>
    </xf>
    <xf numFmtId="3" fontId="2" fillId="0" borderId="15" xfId="0" applyNumberFormat="1" applyFont="1" applyFill="1" applyBorder="1" applyAlignment="1" applyProtection="1">
      <alignment horizontal="right" wrapText="1"/>
      <protection locked="0"/>
    </xf>
    <xf numFmtId="3" fontId="2" fillId="0" borderId="47" xfId="0" applyNumberFormat="1" applyFont="1" applyFill="1" applyBorder="1" applyAlignment="1" applyProtection="1">
      <alignment horizontal="right"/>
      <protection locked="0"/>
    </xf>
    <xf numFmtId="3" fontId="2" fillId="3" borderId="14" xfId="0" applyNumberFormat="1" applyFont="1" applyFill="1" applyBorder="1" applyAlignment="1" applyProtection="1">
      <protection locked="0"/>
    </xf>
    <xf numFmtId="3" fontId="2" fillId="0" borderId="34" xfId="0" applyNumberFormat="1" applyFont="1" applyFill="1" applyBorder="1" applyAlignment="1" applyProtection="1">
      <alignment horizontal="right" wrapText="1"/>
      <protection locked="0"/>
    </xf>
    <xf numFmtId="3" fontId="2" fillId="0" borderId="18" xfId="0" applyNumberFormat="1" applyFont="1" applyFill="1" applyBorder="1" applyAlignment="1" applyProtection="1">
      <alignment horizontal="right" wrapText="1"/>
      <protection locked="0"/>
    </xf>
    <xf numFmtId="3" fontId="2" fillId="0" borderId="48" xfId="0" applyNumberFormat="1" applyFont="1" applyFill="1" applyBorder="1" applyAlignment="1" applyProtection="1">
      <alignment horizontal="right"/>
      <protection locked="0"/>
    </xf>
    <xf numFmtId="3" fontId="2" fillId="3" borderId="34" xfId="0" applyNumberFormat="1" applyFont="1" applyFill="1" applyBorder="1" applyAlignment="1" applyProtection="1">
      <protection locked="0"/>
    </xf>
    <xf numFmtId="3" fontId="2" fillId="0" borderId="21" xfId="0" applyNumberFormat="1" applyFont="1" applyFill="1" applyBorder="1" applyAlignment="1" applyProtection="1">
      <alignment horizontal="right" wrapText="1"/>
      <protection locked="0"/>
    </xf>
    <xf numFmtId="3" fontId="2" fillId="0" borderId="20" xfId="0" applyNumberFormat="1" applyFont="1" applyFill="1" applyBorder="1" applyAlignment="1" applyProtection="1">
      <alignment horizontal="right"/>
      <protection locked="0"/>
    </xf>
    <xf numFmtId="3" fontId="2" fillId="0" borderId="4" xfId="0" applyNumberFormat="1" applyFont="1" applyFill="1" applyBorder="1" applyAlignment="1" applyProtection="1">
      <alignment horizontal="right"/>
      <protection locked="0"/>
    </xf>
    <xf numFmtId="3" fontId="2" fillId="0" borderId="8" xfId="0" applyNumberFormat="1" applyFont="1" applyFill="1" applyBorder="1" applyAlignment="1" applyProtection="1">
      <protection locked="0"/>
    </xf>
    <xf numFmtId="3" fontId="2" fillId="0" borderId="4" xfId="0" applyNumberFormat="1" applyFont="1" applyFill="1" applyBorder="1" applyAlignment="1" applyProtection="1">
      <protection locked="0"/>
    </xf>
    <xf numFmtId="3" fontId="2" fillId="0" borderId="7" xfId="0" applyNumberFormat="1" applyFont="1" applyFill="1" applyBorder="1" applyAlignment="1" applyProtection="1">
      <protection locked="0"/>
    </xf>
    <xf numFmtId="3" fontId="2" fillId="0" borderId="2" xfId="0" applyNumberFormat="1" applyFont="1" applyFill="1" applyBorder="1" applyAlignment="1" applyProtection="1">
      <protection locked="0"/>
    </xf>
    <xf numFmtId="3" fontId="2" fillId="0" borderId="24" xfId="0" applyNumberFormat="1" applyFont="1" applyFill="1" applyBorder="1" applyAlignment="1" applyProtection="1">
      <alignment horizontal="right" wrapText="1"/>
      <protection locked="0"/>
    </xf>
    <xf numFmtId="3" fontId="2" fillId="0" borderId="1" xfId="0" applyNumberFormat="1" applyFont="1" applyFill="1" applyBorder="1" applyAlignment="1" applyProtection="1">
      <alignment horizontal="right" wrapText="1"/>
      <protection locked="0"/>
    </xf>
    <xf numFmtId="3" fontId="2" fillId="0" borderId="25" xfId="0" applyNumberFormat="1" applyFont="1" applyFill="1" applyBorder="1" applyAlignment="1" applyProtection="1">
      <alignment horizontal="right"/>
      <protection locked="0"/>
    </xf>
    <xf numFmtId="3" fontId="2" fillId="3" borderId="28"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4" xfId="0" applyNumberFormat="1" applyFont="1" applyFill="1" applyBorder="1" applyAlignment="1" applyProtection="1">
      <protection locked="0"/>
    </xf>
    <xf numFmtId="3" fontId="2" fillId="0" borderId="26" xfId="0" applyNumberFormat="1" applyFont="1" applyFill="1" applyBorder="1" applyAlignment="1" applyProtection="1">
      <alignment horizontal="right" wrapText="1"/>
      <protection locked="0"/>
    </xf>
    <xf numFmtId="3" fontId="2" fillId="0" borderId="5" xfId="0" applyNumberFormat="1" applyFont="1" applyFill="1" applyBorder="1" applyAlignment="1" applyProtection="1">
      <alignment horizontal="right" wrapText="1"/>
      <protection locked="0"/>
    </xf>
    <xf numFmtId="3" fontId="2" fillId="0" borderId="42" xfId="0" applyNumberFormat="1" applyFont="1" applyFill="1" applyBorder="1" applyAlignment="1" applyProtection="1">
      <alignment horizontal="right"/>
      <protection locked="0"/>
    </xf>
    <xf numFmtId="3" fontId="2" fillId="3" borderId="27" xfId="0" applyNumberFormat="1" applyFont="1" applyFill="1" applyBorder="1" applyAlignment="1" applyProtection="1">
      <protection locked="0"/>
    </xf>
    <xf numFmtId="3" fontId="2" fillId="3" borderId="49"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37" xfId="0" applyNumberFormat="1" applyFont="1" applyFill="1" applyBorder="1" applyAlignment="1" applyProtection="1">
      <protection locked="0"/>
    </xf>
    <xf numFmtId="0" fontId="18" fillId="0" borderId="0" xfId="0" applyFont="1"/>
    <xf numFmtId="0" fontId="2" fillId="0" borderId="0" xfId="0" applyNumberFormat="1" applyFont="1" applyFill="1" applyBorder="1" applyAlignment="1" applyProtection="1">
      <alignment horizontal="center" vertical="center"/>
      <protection locked="0"/>
    </xf>
    <xf numFmtId="0" fontId="2" fillId="0" borderId="65" xfId="0" applyNumberFormat="1" applyFont="1" applyFill="1" applyBorder="1" applyAlignment="1" applyProtection="1">
      <alignment horizontal="center" vertical="center"/>
    </xf>
    <xf numFmtId="0" fontId="2" fillId="0" borderId="65" xfId="0" applyNumberFormat="1" applyFont="1" applyFill="1" applyBorder="1" applyAlignment="1" applyProtection="1"/>
    <xf numFmtId="0" fontId="2" fillId="0" borderId="66" xfId="0" applyNumberFormat="1" applyFont="1" applyFill="1" applyBorder="1" applyAlignment="1" applyProtection="1">
      <alignment horizontal="center" vertical="center"/>
      <protection locked="0"/>
    </xf>
    <xf numFmtId="0" fontId="2" fillId="0" borderId="67" xfId="0" applyNumberFormat="1" applyFont="1" applyFill="1" applyBorder="1" applyAlignment="1" applyProtection="1">
      <alignment horizontal="center" vertical="center"/>
    </xf>
    <xf numFmtId="0" fontId="2" fillId="0" borderId="67" xfId="0" applyNumberFormat="1" applyFont="1" applyFill="1" applyBorder="1" applyAlignment="1" applyProtection="1"/>
    <xf numFmtId="0" fontId="17" fillId="2" borderId="67" xfId="0" applyFont="1" applyFill="1" applyBorder="1"/>
    <xf numFmtId="3" fontId="2" fillId="3" borderId="2" xfId="0" applyNumberFormat="1" applyFont="1" applyFill="1" applyBorder="1" applyAlignment="1" applyProtection="1">
      <protection locked="0"/>
    </xf>
    <xf numFmtId="3" fontId="2" fillId="0" borderId="0" xfId="0" applyNumberFormat="1" applyFont="1" applyFill="1" applyBorder="1" applyAlignment="1" applyProtection="1">
      <protection locked="0"/>
    </xf>
    <xf numFmtId="3" fontId="2" fillId="0" borderId="67" xfId="0" applyNumberFormat="1" applyFont="1" applyFill="1" applyBorder="1" applyAlignment="1" applyProtection="1">
      <protection locked="0"/>
    </xf>
    <xf numFmtId="0" fontId="9" fillId="0" borderId="67" xfId="0" applyNumberFormat="1" applyFont="1" applyFill="1" applyBorder="1" applyAlignment="1" applyProtection="1"/>
    <xf numFmtId="3" fontId="17" fillId="2" borderId="0" xfId="0" applyNumberFormat="1" applyFont="1" applyFill="1"/>
    <xf numFmtId="0" fontId="2" fillId="2" borderId="67" xfId="0" applyNumberFormat="1" applyFont="1" applyFill="1" applyBorder="1" applyAlignment="1" applyProtection="1"/>
    <xf numFmtId="41" fontId="3" fillId="2" borderId="0" xfId="0" applyNumberFormat="1" applyFont="1" applyFill="1" applyBorder="1" applyAlignment="1" applyProtection="1">
      <protection locked="0"/>
    </xf>
    <xf numFmtId="41" fontId="3" fillId="2" borderId="41" xfId="0" applyNumberFormat="1" applyFont="1" applyFill="1" applyBorder="1" applyAlignment="1" applyProtection="1">
      <protection locked="0"/>
    </xf>
    <xf numFmtId="0" fontId="1" fillId="2" borderId="42" xfId="0" applyFont="1" applyFill="1" applyBorder="1" applyAlignment="1" applyProtection="1">
      <alignment horizontal="left" wrapText="1"/>
    </xf>
    <xf numFmtId="0" fontId="1" fillId="2" borderId="42" xfId="0" applyFont="1" applyFill="1" applyBorder="1" applyAlignment="1" applyProtection="1">
      <alignment horizontal="left" wrapText="1"/>
      <protection hidden="1"/>
    </xf>
    <xf numFmtId="0" fontId="1" fillId="2" borderId="42" xfId="0" applyNumberFormat="1" applyFont="1" applyFill="1" applyBorder="1" applyAlignment="1" applyProtection="1">
      <protection hidden="1"/>
    </xf>
    <xf numFmtId="0" fontId="2" fillId="2" borderId="42" xfId="0" applyNumberFormat="1" applyFont="1" applyFill="1" applyBorder="1" applyAlignment="1" applyProtection="1">
      <protection hidden="1"/>
    </xf>
    <xf numFmtId="0" fontId="1" fillId="2" borderId="42" xfId="0" applyFont="1" applyFill="1" applyBorder="1" applyAlignment="1" applyProtection="1">
      <alignment wrapText="1"/>
      <protection hidden="1"/>
    </xf>
    <xf numFmtId="0" fontId="17" fillId="2" borderId="0" xfId="0" applyFont="1" applyFill="1" applyBorder="1"/>
    <xf numFmtId="0" fontId="2" fillId="0" borderId="64" xfId="0" applyNumberFormat="1" applyFont="1" applyFill="1" applyBorder="1" applyAlignment="1" applyProtection="1">
      <alignment horizontal="center" vertical="center"/>
      <protection hidden="1"/>
    </xf>
    <xf numFmtId="0" fontId="2" fillId="0" borderId="8" xfId="0" applyNumberFormat="1" applyFont="1" applyFill="1" applyBorder="1" applyAlignment="1" applyProtection="1">
      <alignment horizontal="center" vertical="center" wrapText="1"/>
    </xf>
    <xf numFmtId="0" fontId="19" fillId="2" borderId="0" xfId="0" applyFont="1" applyFill="1" applyProtection="1">
      <protection locked="0"/>
    </xf>
    <xf numFmtId="3" fontId="2" fillId="0" borderId="20" xfId="0" applyNumberFormat="1" applyFont="1" applyFill="1" applyBorder="1" applyAlignment="1" applyProtection="1">
      <alignment horizontal="right" wrapText="1"/>
      <protection locked="0"/>
    </xf>
    <xf numFmtId="3" fontId="2" fillId="0" borderId="8" xfId="0" applyNumberFormat="1" applyFont="1" applyFill="1" applyBorder="1" applyAlignment="1" applyProtection="1">
      <alignment horizontal="right" wrapText="1"/>
      <protection locked="0"/>
    </xf>
    <xf numFmtId="3" fontId="2" fillId="3" borderId="3" xfId="0" applyNumberFormat="1" applyFont="1" applyFill="1" applyBorder="1" applyAlignment="1" applyProtection="1">
      <protection locked="0"/>
    </xf>
    <xf numFmtId="3" fontId="2" fillId="0" borderId="68" xfId="0" applyNumberFormat="1" applyFont="1" applyFill="1" applyBorder="1" applyAlignment="1" applyProtection="1">
      <alignment horizontal="right" wrapText="1"/>
      <protection locked="0"/>
    </xf>
    <xf numFmtId="3" fontId="2" fillId="0" borderId="27" xfId="0" applyNumberFormat="1" applyFont="1" applyFill="1" applyBorder="1" applyAlignment="1" applyProtection="1">
      <alignment horizontal="right"/>
      <protection locked="0"/>
    </xf>
    <xf numFmtId="3" fontId="2" fillId="3" borderId="68" xfId="0" applyNumberFormat="1" applyFont="1" applyFill="1" applyBorder="1" applyAlignment="1" applyProtection="1">
      <protection locked="0"/>
    </xf>
    <xf numFmtId="3" fontId="2" fillId="3" borderId="69" xfId="0" applyNumberFormat="1" applyFont="1" applyFill="1" applyBorder="1" applyAlignment="1" applyProtection="1">
      <protection locked="0"/>
    </xf>
    <xf numFmtId="3" fontId="2" fillId="3" borderId="42" xfId="0" applyNumberFormat="1" applyFont="1" applyFill="1" applyBorder="1" applyAlignment="1" applyProtection="1">
      <protection locked="0"/>
    </xf>
    <xf numFmtId="0" fontId="2" fillId="2" borderId="0" xfId="0" applyNumberFormat="1" applyFont="1" applyFill="1" applyAlignment="1" applyProtection="1">
      <protection locked="0"/>
    </xf>
    <xf numFmtId="0" fontId="2" fillId="0" borderId="67" xfId="0" applyNumberFormat="1" applyFont="1" applyFill="1" applyBorder="1" applyAlignment="1" applyProtection="1">
      <protection hidden="1"/>
    </xf>
    <xf numFmtId="0" fontId="2" fillId="0" borderId="20"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protection hidden="1"/>
    </xf>
    <xf numFmtId="0" fontId="2" fillId="0" borderId="20" xfId="0" applyNumberFormat="1" applyFont="1" applyFill="1" applyBorder="1" applyAlignment="1" applyProtection="1">
      <alignment horizontal="center" vertical="center"/>
      <protection hidden="1"/>
    </xf>
    <xf numFmtId="0" fontId="2" fillId="0" borderId="64" xfId="0" applyFont="1" applyFill="1" applyBorder="1" applyAlignment="1" applyProtection="1">
      <alignment horizontal="center" vertical="center" wrapText="1"/>
      <protection hidden="1"/>
    </xf>
    <xf numFmtId="0" fontId="2" fillId="0" borderId="25"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70" xfId="0" applyNumberFormat="1" applyFont="1" applyFill="1" applyBorder="1" applyAlignment="1" applyProtection="1">
      <alignment horizontal="center" vertical="center" wrapText="1"/>
    </xf>
    <xf numFmtId="3" fontId="2" fillId="6" borderId="30" xfId="0" applyNumberFormat="1" applyFont="1" applyFill="1" applyBorder="1" applyAlignment="1" applyProtection="1"/>
    <xf numFmtId="3" fontId="2" fillId="3" borderId="30" xfId="0" applyNumberFormat="1" applyFont="1" applyFill="1" applyBorder="1" applyAlignment="1" applyProtection="1">
      <alignment wrapText="1"/>
      <protection locked="0"/>
    </xf>
    <xf numFmtId="0" fontId="9" fillId="2" borderId="0" xfId="0" applyNumberFormat="1" applyFont="1" applyFill="1" applyAlignment="1" applyProtection="1">
      <protection locked="0"/>
    </xf>
    <xf numFmtId="3" fontId="2" fillId="6" borderId="47" xfId="0" applyNumberFormat="1" applyFont="1" applyFill="1" applyBorder="1" applyAlignment="1" applyProtection="1"/>
    <xf numFmtId="3" fontId="2" fillId="3" borderId="47" xfId="0" applyNumberFormat="1" applyFont="1" applyFill="1" applyBorder="1" applyAlignment="1" applyProtection="1">
      <alignment wrapText="1"/>
      <protection locked="0"/>
    </xf>
    <xf numFmtId="3" fontId="2" fillId="0" borderId="49" xfId="0" applyNumberFormat="1" applyFont="1" applyFill="1" applyBorder="1" applyAlignment="1" applyProtection="1">
      <alignment horizontal="right"/>
      <protection locked="0"/>
    </xf>
    <xf numFmtId="3" fontId="2" fillId="3" borderId="49" xfId="0" applyNumberFormat="1" applyFont="1" applyFill="1" applyBorder="1" applyAlignment="1" applyProtection="1">
      <alignment wrapText="1"/>
      <protection locked="0"/>
    </xf>
    <xf numFmtId="3" fontId="2" fillId="6" borderId="9" xfId="0" applyNumberFormat="1" applyFont="1" applyFill="1" applyBorder="1" applyAlignment="1" applyProtection="1"/>
    <xf numFmtId="3" fontId="2" fillId="6" borderId="37" xfId="0" applyNumberFormat="1" applyFont="1" applyFill="1" applyBorder="1" applyAlignment="1" applyProtection="1"/>
    <xf numFmtId="3" fontId="2" fillId="6" borderId="14" xfId="0" applyNumberFormat="1" applyFont="1" applyFill="1" applyBorder="1" applyAlignment="1" applyProtection="1"/>
    <xf numFmtId="164" fontId="9" fillId="2" borderId="0" xfId="0" applyNumberFormat="1" applyFont="1" applyFill="1" applyBorder="1" applyAlignment="1" applyProtection="1">
      <protection locked="0"/>
    </xf>
    <xf numFmtId="0" fontId="1" fillId="2" borderId="67" xfId="0" applyFont="1" applyFill="1" applyBorder="1" applyAlignment="1" applyProtection="1">
      <alignment wrapText="1"/>
      <protection hidden="1"/>
    </xf>
    <xf numFmtId="164" fontId="2" fillId="2" borderId="0" xfId="0" applyNumberFormat="1" applyFont="1" applyFill="1" applyBorder="1" applyAlignment="1" applyProtection="1">
      <protection locked="0"/>
    </xf>
    <xf numFmtId="0" fontId="2" fillId="2" borderId="67" xfId="0" applyNumberFormat="1" applyFont="1" applyFill="1" applyBorder="1" applyAlignment="1" applyProtection="1">
      <protection hidden="1"/>
    </xf>
    <xf numFmtId="0" fontId="4" fillId="2" borderId="42" xfId="0" applyNumberFormat="1" applyFont="1" applyFill="1" applyBorder="1" applyAlignment="1" applyProtection="1">
      <alignment horizontal="left"/>
      <protection hidden="1"/>
    </xf>
    <xf numFmtId="0" fontId="2" fillId="2" borderId="71" xfId="0" applyNumberFormat="1" applyFont="1" applyFill="1" applyBorder="1" applyAlignment="1" applyProtection="1">
      <protection hidden="1"/>
    </xf>
    <xf numFmtId="0" fontId="2" fillId="2" borderId="72" xfId="0" applyNumberFormat="1" applyFont="1" applyFill="1" applyBorder="1" applyAlignment="1" applyProtection="1">
      <protection locked="0"/>
    </xf>
    <xf numFmtId="0" fontId="2" fillId="2" borderId="73" xfId="0" applyNumberFormat="1" applyFont="1" applyFill="1" applyBorder="1" applyAlignment="1" applyProtection="1">
      <alignment wrapText="1"/>
      <protection hidden="1"/>
    </xf>
    <xf numFmtId="0" fontId="6" fillId="2" borderId="73" xfId="0" applyNumberFormat="1" applyFont="1" applyFill="1" applyBorder="1" applyAlignment="1" applyProtection="1">
      <protection hidden="1"/>
    </xf>
    <xf numFmtId="0" fontId="11" fillId="0" borderId="0" xfId="0" applyFont="1"/>
    <xf numFmtId="0" fontId="11" fillId="0" borderId="67" xfId="0" applyFont="1" applyBorder="1"/>
    <xf numFmtId="0" fontId="11" fillId="0" borderId="50" xfId="0" applyFont="1" applyBorder="1"/>
    <xf numFmtId="0" fontId="2" fillId="2" borderId="50" xfId="0" applyNumberFormat="1" applyFont="1" applyFill="1" applyBorder="1" applyAlignment="1" applyProtection="1">
      <protection hidden="1"/>
    </xf>
    <xf numFmtId="0" fontId="19" fillId="0" borderId="30" xfId="0" applyFont="1" applyBorder="1" applyAlignment="1">
      <alignment wrapText="1"/>
    </xf>
    <xf numFmtId="3" fontId="2" fillId="3" borderId="10" xfId="0" applyNumberFormat="1" applyFont="1" applyFill="1" applyBorder="1" applyAlignment="1" applyProtection="1">
      <alignment horizontal="right" wrapText="1"/>
      <protection locked="0"/>
    </xf>
    <xf numFmtId="3" fontId="2" fillId="6" borderId="10" xfId="0" applyNumberFormat="1" applyFont="1" applyFill="1" applyBorder="1" applyAlignment="1" applyProtection="1">
      <alignment horizontal="center" vertical="center" wrapText="1"/>
    </xf>
    <xf numFmtId="0" fontId="2" fillId="0" borderId="74" xfId="0" applyNumberFormat="1" applyFont="1" applyFill="1" applyBorder="1" applyAlignment="1" applyProtection="1">
      <alignment vertical="center" wrapText="1"/>
      <protection hidden="1"/>
    </xf>
    <xf numFmtId="3" fontId="2" fillId="3" borderId="74" xfId="0" applyNumberFormat="1" applyFont="1" applyFill="1" applyBorder="1" applyAlignment="1" applyProtection="1">
      <alignment horizontal="right" wrapText="1"/>
      <protection locked="0"/>
    </xf>
    <xf numFmtId="3" fontId="2" fillId="3" borderId="75" xfId="0" applyNumberFormat="1" applyFont="1" applyFill="1" applyBorder="1" applyAlignment="1" applyProtection="1">
      <alignment horizontal="right"/>
      <protection locked="0"/>
    </xf>
    <xf numFmtId="3" fontId="2" fillId="3" borderId="74" xfId="0" applyNumberFormat="1" applyFont="1" applyFill="1" applyBorder="1" applyAlignment="1" applyProtection="1">
      <alignment horizontal="right"/>
      <protection locked="0"/>
    </xf>
    <xf numFmtId="3" fontId="2" fillId="3" borderId="15" xfId="0" applyNumberFormat="1" applyFont="1" applyFill="1" applyBorder="1" applyAlignment="1" applyProtection="1">
      <alignment horizontal="right" wrapText="1"/>
      <protection locked="0"/>
    </xf>
    <xf numFmtId="3" fontId="2" fillId="3" borderId="47" xfId="0" applyNumberFormat="1" applyFont="1" applyFill="1" applyBorder="1" applyAlignment="1" applyProtection="1">
      <alignment horizontal="right"/>
      <protection locked="0"/>
    </xf>
    <xf numFmtId="3" fontId="2" fillId="3" borderId="15" xfId="0" applyNumberFormat="1" applyFont="1" applyFill="1" applyBorder="1" applyAlignment="1" applyProtection="1">
      <alignment horizontal="right"/>
      <protection locked="0"/>
    </xf>
    <xf numFmtId="0" fontId="2" fillId="2" borderId="15" xfId="0" applyNumberFormat="1" applyFont="1" applyFill="1" applyBorder="1" applyAlignment="1" applyProtection="1">
      <alignment vertical="center" wrapText="1"/>
      <protection hidden="1"/>
    </xf>
    <xf numFmtId="0" fontId="19" fillId="0" borderId="64" xfId="0" applyFont="1" applyFill="1" applyBorder="1" applyAlignment="1">
      <alignment wrapText="1"/>
    </xf>
    <xf numFmtId="0" fontId="11" fillId="0" borderId="76" xfId="0" applyFont="1" applyBorder="1"/>
    <xf numFmtId="0" fontId="17" fillId="2" borderId="76" xfId="0" applyFont="1" applyFill="1" applyBorder="1"/>
    <xf numFmtId="0" fontId="19" fillId="0" borderId="27" xfId="0" applyFont="1" applyFill="1" applyBorder="1" applyAlignment="1">
      <alignment wrapText="1"/>
    </xf>
    <xf numFmtId="3" fontId="2" fillId="3" borderId="21" xfId="0" applyNumberFormat="1" applyFont="1" applyFill="1" applyBorder="1" applyAlignment="1" applyProtection="1">
      <alignment horizontal="right" wrapText="1"/>
      <protection locked="0"/>
    </xf>
    <xf numFmtId="3" fontId="2" fillId="3" borderId="49" xfId="0" applyNumberFormat="1" applyFont="1" applyFill="1" applyBorder="1" applyAlignment="1" applyProtection="1">
      <alignment horizontal="right"/>
      <protection locked="0"/>
    </xf>
    <xf numFmtId="3" fontId="2" fillId="3" borderId="21" xfId="0" applyNumberFormat="1" applyFont="1" applyFill="1" applyBorder="1" applyAlignment="1" applyProtection="1">
      <alignment horizontal="right"/>
      <protection locked="0"/>
    </xf>
    <xf numFmtId="0" fontId="11" fillId="0" borderId="71" xfId="0" applyFont="1" applyBorder="1"/>
    <xf numFmtId="0" fontId="7" fillId="2" borderId="42" xfId="0" applyNumberFormat="1" applyFont="1" applyFill="1" applyBorder="1" applyAlignment="1" applyProtection="1">
      <protection hidden="1"/>
    </xf>
    <xf numFmtId="0" fontId="6" fillId="2" borderId="0" xfId="0" applyNumberFormat="1" applyFont="1" applyFill="1" applyBorder="1" applyAlignment="1" applyProtection="1">
      <protection locked="0"/>
    </xf>
    <xf numFmtId="0" fontId="2" fillId="2" borderId="0" xfId="0" applyNumberFormat="1" applyFont="1" applyFill="1" applyBorder="1" applyAlignment="1" applyProtection="1">
      <protection locked="0"/>
    </xf>
    <xf numFmtId="0" fontId="2" fillId="0" borderId="77" xfId="0" applyNumberFormat="1" applyFont="1" applyFill="1" applyBorder="1" applyAlignment="1" applyProtection="1">
      <protection hidden="1"/>
    </xf>
    <xf numFmtId="3" fontId="2" fillId="2" borderId="20" xfId="0" applyNumberFormat="1" applyFont="1" applyFill="1" applyBorder="1" applyAlignment="1" applyProtection="1">
      <alignment wrapText="1"/>
      <protection locked="0"/>
    </xf>
    <xf numFmtId="0" fontId="5" fillId="0" borderId="50" xfId="0" applyFont="1" applyFill="1" applyBorder="1" applyAlignment="1" applyProtection="1">
      <alignment horizontal="left"/>
    </xf>
    <xf numFmtId="0" fontId="17" fillId="0" borderId="0" xfId="0" applyFont="1"/>
    <xf numFmtId="0" fontId="17" fillId="0" borderId="42" xfId="0" applyFont="1" applyBorder="1"/>
    <xf numFmtId="0" fontId="6" fillId="2" borderId="42" xfId="0" applyNumberFormat="1" applyFont="1" applyFill="1" applyBorder="1" applyAlignment="1" applyProtection="1">
      <protection hidden="1"/>
    </xf>
    <xf numFmtId="0" fontId="3" fillId="2" borderId="42" xfId="0" applyNumberFormat="1" applyFont="1" applyFill="1" applyBorder="1" applyAlignment="1" applyProtection="1">
      <protection hidden="1"/>
    </xf>
    <xf numFmtId="0" fontId="2" fillId="2" borderId="77" xfId="0" applyNumberFormat="1" applyFont="1" applyFill="1" applyBorder="1" applyAlignment="1" applyProtection="1">
      <protection hidden="1"/>
    </xf>
    <xf numFmtId="0" fontId="2" fillId="2" borderId="4" xfId="0" applyNumberFormat="1" applyFont="1" applyFill="1" applyBorder="1" applyAlignment="1" applyProtection="1">
      <protection hidden="1"/>
    </xf>
    <xf numFmtId="0" fontId="2" fillId="0" borderId="27" xfId="0" applyFont="1" applyFill="1" applyBorder="1" applyAlignment="1" applyProtection="1">
      <alignment horizontal="center" vertical="center" wrapText="1"/>
    </xf>
    <xf numFmtId="0" fontId="17" fillId="0" borderId="78" xfId="0" applyFont="1" applyBorder="1"/>
    <xf numFmtId="3" fontId="2" fillId="3" borderId="39" xfId="0" applyNumberFormat="1" applyFont="1" applyFill="1" applyBorder="1" applyAlignment="1" applyProtection="1">
      <alignment horizontal="right"/>
      <protection locked="0"/>
    </xf>
    <xf numFmtId="3" fontId="2" fillId="3" borderId="23" xfId="0" applyNumberFormat="1" applyFont="1" applyFill="1" applyBorder="1" applyAlignment="1" applyProtection="1">
      <alignment horizontal="right"/>
      <protection locked="0"/>
    </xf>
    <xf numFmtId="3" fontId="2" fillId="3" borderId="37" xfId="0" applyNumberFormat="1" applyFont="1" applyFill="1" applyBorder="1" applyAlignment="1" applyProtection="1">
      <alignment horizontal="right"/>
      <protection locked="0"/>
    </xf>
    <xf numFmtId="0" fontId="17" fillId="0" borderId="79" xfId="0" applyFont="1" applyBorder="1" applyProtection="1">
      <protection locked="0"/>
    </xf>
    <xf numFmtId="3" fontId="2" fillId="0" borderId="4" xfId="0" applyNumberFormat="1" applyFont="1" applyFill="1" applyBorder="1" applyAlignment="1" applyProtection="1">
      <alignment horizontal="right" wrapText="1"/>
      <protection locked="0"/>
    </xf>
    <xf numFmtId="3" fontId="2" fillId="3" borderId="8" xfId="0" applyNumberFormat="1" applyFont="1" applyFill="1" applyBorder="1" applyAlignment="1" applyProtection="1">
      <alignment horizontal="right"/>
      <protection locked="0"/>
    </xf>
    <xf numFmtId="3" fontId="2" fillId="3" borderId="4" xfId="0" applyNumberFormat="1" applyFont="1" applyFill="1" applyBorder="1" applyAlignment="1" applyProtection="1">
      <alignment horizontal="right"/>
      <protection locked="0"/>
    </xf>
    <xf numFmtId="3" fontId="2" fillId="3" borderId="7" xfId="0" applyNumberFormat="1" applyFont="1" applyFill="1" applyBorder="1" applyAlignment="1" applyProtection="1">
      <alignment horizontal="right"/>
      <protection locked="0"/>
    </xf>
    <xf numFmtId="3" fontId="2" fillId="3" borderId="3" xfId="0" applyNumberFormat="1" applyFont="1" applyFill="1" applyBorder="1" applyAlignment="1" applyProtection="1">
      <alignment horizontal="right"/>
      <protection locked="0"/>
    </xf>
    <xf numFmtId="3" fontId="17" fillId="9" borderId="0" xfId="0" applyNumberFormat="1" applyFont="1" applyFill="1"/>
    <xf numFmtId="0" fontId="17" fillId="9" borderId="0" xfId="0" applyFont="1" applyFill="1"/>
    <xf numFmtId="3" fontId="2" fillId="0" borderId="9" xfId="0" applyNumberFormat="1" applyFont="1" applyFill="1" applyBorder="1" applyAlignment="1" applyProtection="1">
      <alignment horizontal="right" wrapText="1"/>
    </xf>
    <xf numFmtId="3" fontId="2" fillId="0" borderId="10" xfId="0" applyNumberFormat="1" applyFont="1" applyFill="1" applyBorder="1" applyAlignment="1" applyProtection="1">
      <alignment horizontal="right" wrapText="1"/>
    </xf>
    <xf numFmtId="3" fontId="2" fillId="0" borderId="30" xfId="0" applyNumberFormat="1" applyFont="1" applyFill="1" applyBorder="1" applyAlignment="1" applyProtection="1">
      <alignment horizontal="right"/>
    </xf>
    <xf numFmtId="3" fontId="2" fillId="0" borderId="14" xfId="0" applyNumberFormat="1" applyFont="1" applyFill="1" applyBorder="1" applyAlignment="1" applyProtection="1">
      <alignment horizontal="right" wrapText="1"/>
    </xf>
    <xf numFmtId="3" fontId="2" fillId="0" borderId="15" xfId="0" applyNumberFormat="1" applyFont="1" applyFill="1" applyBorder="1" applyAlignment="1" applyProtection="1">
      <alignment horizontal="right" wrapText="1"/>
    </xf>
    <xf numFmtId="3" fontId="2" fillId="0" borderId="47" xfId="0" applyNumberFormat="1" applyFont="1" applyFill="1" applyBorder="1" applyAlignment="1" applyProtection="1">
      <alignment horizontal="right"/>
    </xf>
    <xf numFmtId="3" fontId="2" fillId="0" borderId="34" xfId="0" applyNumberFormat="1" applyFont="1" applyFill="1" applyBorder="1" applyAlignment="1" applyProtection="1">
      <alignment horizontal="right" wrapText="1"/>
    </xf>
    <xf numFmtId="3" fontId="2" fillId="0" borderId="18" xfId="0" applyNumberFormat="1" applyFont="1" applyFill="1" applyBorder="1" applyAlignment="1" applyProtection="1">
      <alignment horizontal="right" wrapText="1"/>
    </xf>
    <xf numFmtId="3" fontId="2" fillId="0" borderId="48" xfId="0" applyNumberFormat="1" applyFont="1" applyFill="1" applyBorder="1" applyAlignment="1" applyProtection="1">
      <alignment horizontal="right"/>
    </xf>
    <xf numFmtId="3" fontId="2" fillId="0" borderId="21" xfId="0" applyNumberFormat="1" applyFont="1" applyFill="1" applyBorder="1" applyAlignment="1" applyProtection="1">
      <alignment horizontal="right" wrapText="1"/>
    </xf>
    <xf numFmtId="3" fontId="2" fillId="0" borderId="20" xfId="0" applyNumberFormat="1" applyFont="1" applyFill="1" applyBorder="1" applyAlignment="1" applyProtection="1">
      <alignment horizontal="right"/>
    </xf>
    <xf numFmtId="3" fontId="2" fillId="0" borderId="4" xfId="0" applyNumberFormat="1" applyFont="1" applyFill="1" applyBorder="1" applyAlignment="1" applyProtection="1">
      <alignment horizontal="right"/>
    </xf>
    <xf numFmtId="3" fontId="2" fillId="0" borderId="2" xfId="0" applyNumberFormat="1" applyFont="1" applyFill="1" applyBorder="1" applyAlignment="1" applyProtection="1"/>
    <xf numFmtId="3" fontId="2" fillId="0" borderId="24" xfId="0" applyNumberFormat="1" applyFont="1" applyFill="1" applyBorder="1" applyAlignment="1" applyProtection="1">
      <alignment horizontal="right" wrapText="1"/>
    </xf>
    <xf numFmtId="3" fontId="2" fillId="0" borderId="1" xfId="0" applyNumberFormat="1" applyFont="1" applyFill="1" applyBorder="1" applyAlignment="1" applyProtection="1">
      <alignment horizontal="right" wrapText="1"/>
    </xf>
    <xf numFmtId="3" fontId="2" fillId="0" borderId="25" xfId="0" applyNumberFormat="1" applyFont="1" applyFill="1" applyBorder="1" applyAlignment="1" applyProtection="1">
      <alignment horizontal="right"/>
    </xf>
    <xf numFmtId="3" fontId="2" fillId="0" borderId="26" xfId="0" applyNumberFormat="1" applyFont="1" applyFill="1" applyBorder="1" applyAlignment="1" applyProtection="1">
      <alignment horizontal="right" wrapText="1"/>
    </xf>
    <xf numFmtId="3" fontId="2" fillId="0" borderId="5" xfId="0" applyNumberFormat="1" applyFont="1" applyFill="1" applyBorder="1" applyAlignment="1" applyProtection="1">
      <alignment horizontal="right" wrapText="1"/>
    </xf>
    <xf numFmtId="3" fontId="2" fillId="0" borderId="42" xfId="0" applyNumberFormat="1" applyFont="1" applyFill="1" applyBorder="1" applyAlignment="1" applyProtection="1">
      <alignment horizontal="right"/>
    </xf>
    <xf numFmtId="3" fontId="2" fillId="0" borderId="20" xfId="0" applyNumberFormat="1" applyFont="1" applyFill="1" applyBorder="1" applyAlignment="1" applyProtection="1">
      <alignment horizontal="right" wrapText="1"/>
    </xf>
    <xf numFmtId="3" fontId="2" fillId="0" borderId="8" xfId="0" applyNumberFormat="1" applyFont="1" applyFill="1" applyBorder="1" applyAlignment="1" applyProtection="1">
      <alignment horizontal="right" wrapText="1"/>
    </xf>
    <xf numFmtId="3" fontId="2" fillId="0" borderId="68" xfId="0" applyNumberFormat="1" applyFont="1" applyFill="1" applyBorder="1" applyAlignment="1" applyProtection="1">
      <alignment horizontal="right" wrapText="1"/>
    </xf>
    <xf numFmtId="3" fontId="2" fillId="0" borderId="27" xfId="0" applyNumberFormat="1" applyFont="1" applyFill="1" applyBorder="1" applyAlignment="1" applyProtection="1">
      <alignment horizontal="right"/>
    </xf>
    <xf numFmtId="3" fontId="2" fillId="0" borderId="49" xfId="0" applyNumberFormat="1" applyFont="1" applyFill="1" applyBorder="1" applyAlignment="1" applyProtection="1">
      <alignment horizontal="right"/>
    </xf>
    <xf numFmtId="3" fontId="2" fillId="0" borderId="4" xfId="0" applyNumberFormat="1" applyFont="1" applyFill="1" applyBorder="1" applyAlignment="1" applyProtection="1">
      <alignment horizontal="right" wrapText="1"/>
    </xf>
    <xf numFmtId="1" fontId="16" fillId="2" borderId="0" xfId="0" applyNumberFormat="1" applyFont="1" applyFill="1"/>
    <xf numFmtId="1" fontId="17" fillId="2" borderId="0" xfId="0" applyNumberFormat="1" applyFont="1" applyFill="1"/>
    <xf numFmtId="1" fontId="17" fillId="2" borderId="0" xfId="0" applyNumberFormat="1" applyFont="1" applyFill="1" applyProtection="1">
      <protection locked="0"/>
    </xf>
    <xf numFmtId="1" fontId="2" fillId="2" borderId="0" xfId="0" applyNumberFormat="1" applyFont="1" applyFill="1" applyAlignment="1" applyProtection="1"/>
    <xf numFmtId="1" fontId="5" fillId="2" borderId="0" xfId="0" applyNumberFormat="1" applyFont="1" applyFill="1" applyAlignment="1">
      <alignment horizontal="center" vertical="center" wrapText="1"/>
    </xf>
    <xf numFmtId="1" fontId="7" fillId="2" borderId="50" xfId="0" applyNumberFormat="1" applyFont="1" applyFill="1" applyBorder="1" applyAlignment="1" applyProtection="1">
      <alignment horizontal="left"/>
    </xf>
    <xf numFmtId="1" fontId="6" fillId="2" borderId="0" xfId="0" applyNumberFormat="1" applyFont="1" applyFill="1" applyBorder="1" applyProtection="1"/>
    <xf numFmtId="1" fontId="6" fillId="2" borderId="0" xfId="0" applyNumberFormat="1" applyFont="1" applyFill="1" applyProtection="1"/>
    <xf numFmtId="1" fontId="6" fillId="2" borderId="0" xfId="0" applyNumberFormat="1" applyFont="1" applyFill="1" applyBorder="1" applyAlignment="1" applyProtection="1">
      <alignment horizontal="left"/>
    </xf>
    <xf numFmtId="1" fontId="6" fillId="2" borderId="0" xfId="0" applyNumberFormat="1" applyFont="1" applyFill="1" applyBorder="1" applyAlignment="1" applyProtection="1">
      <alignment wrapText="1"/>
    </xf>
    <xf numFmtId="1" fontId="1" fillId="2" borderId="0" xfId="0" applyNumberFormat="1" applyFont="1" applyFill="1" applyAlignment="1" applyProtection="1">
      <alignment wrapText="1"/>
    </xf>
    <xf numFmtId="1" fontId="7" fillId="0" borderId="0" xfId="0" applyNumberFormat="1" applyFont="1" applyFill="1" applyAlignment="1" applyProtection="1">
      <alignment horizontal="left"/>
    </xf>
    <xf numFmtId="1" fontId="5" fillId="2" borderId="0" xfId="0" applyNumberFormat="1" applyFont="1" applyFill="1" applyAlignment="1" applyProtection="1"/>
    <xf numFmtId="1" fontId="5" fillId="2" borderId="0" xfId="0" applyNumberFormat="1" applyFont="1" applyFill="1" applyAlignment="1" applyProtection="1">
      <alignment wrapText="1"/>
    </xf>
    <xf numFmtId="1" fontId="1" fillId="2" borderId="0" xfId="0" applyNumberFormat="1" applyFont="1" applyFill="1" applyAlignment="1" applyProtection="1"/>
    <xf numFmtId="1" fontId="2" fillId="0" borderId="41"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wrapText="1"/>
    </xf>
    <xf numFmtId="1" fontId="2" fillId="0" borderId="64" xfId="0" applyNumberFormat="1" applyFont="1" applyFill="1" applyBorder="1" applyAlignment="1" applyProtection="1">
      <alignment horizontal="center" vertical="center" wrapText="1"/>
    </xf>
    <xf numFmtId="1" fontId="2" fillId="0" borderId="13" xfId="0" applyNumberFormat="1" applyFont="1" applyFill="1" applyBorder="1" applyAlignment="1" applyProtection="1">
      <alignment horizontal="center" vertical="center" wrapText="1"/>
    </xf>
    <xf numFmtId="1" fontId="2" fillId="0" borderId="9" xfId="0" applyNumberFormat="1" applyFont="1" applyFill="1" applyBorder="1" applyAlignment="1" applyProtection="1">
      <alignment vertical="center" wrapText="1"/>
    </xf>
    <xf numFmtId="1" fontId="2" fillId="0" borderId="9" xfId="0" applyNumberFormat="1" applyFont="1" applyFill="1" applyBorder="1" applyAlignment="1" applyProtection="1">
      <alignment horizontal="right" wrapText="1"/>
    </xf>
    <xf numFmtId="1" fontId="2" fillId="0" borderId="10" xfId="0" applyNumberFormat="1" applyFont="1" applyFill="1" applyBorder="1" applyAlignment="1" applyProtection="1">
      <alignment horizontal="right" wrapText="1"/>
    </xf>
    <xf numFmtId="1" fontId="2" fillId="0" borderId="30" xfId="0" applyNumberFormat="1" applyFont="1" applyFill="1" applyBorder="1" applyAlignment="1" applyProtection="1">
      <alignment horizontal="right"/>
    </xf>
    <xf numFmtId="1" fontId="2" fillId="3" borderId="31" xfId="0" applyNumberFormat="1" applyFont="1" applyFill="1" applyBorder="1" applyAlignment="1" applyProtection="1">
      <protection locked="0"/>
    </xf>
    <xf numFmtId="1" fontId="2" fillId="3" borderId="30" xfId="0" applyNumberFormat="1" applyFont="1" applyFill="1" applyBorder="1" applyAlignment="1" applyProtection="1">
      <protection locked="0"/>
    </xf>
    <xf numFmtId="1" fontId="2" fillId="3" borderId="12" xfId="0" applyNumberFormat="1" applyFont="1" applyFill="1" applyBorder="1" applyAlignment="1" applyProtection="1">
      <protection locked="0"/>
    </xf>
    <xf numFmtId="1" fontId="2" fillId="3" borderId="9" xfId="0" applyNumberFormat="1" applyFont="1" applyFill="1" applyBorder="1" applyAlignment="1" applyProtection="1">
      <protection locked="0"/>
    </xf>
    <xf numFmtId="1" fontId="9" fillId="2" borderId="0" xfId="0" applyNumberFormat="1" applyFont="1" applyFill="1" applyProtection="1">
      <protection locked="0"/>
    </xf>
    <xf numFmtId="1" fontId="2" fillId="0" borderId="14" xfId="0" applyNumberFormat="1" applyFont="1" applyFill="1" applyBorder="1" applyAlignment="1" applyProtection="1">
      <alignment vertical="center" wrapText="1"/>
    </xf>
    <xf numFmtId="1" fontId="2" fillId="0" borderId="14" xfId="0" applyNumberFormat="1" applyFont="1" applyFill="1" applyBorder="1" applyAlignment="1" applyProtection="1">
      <alignment horizontal="right" wrapText="1"/>
    </xf>
    <xf numFmtId="1" fontId="2" fillId="0" borderId="15" xfId="0" applyNumberFormat="1" applyFont="1" applyFill="1" applyBorder="1" applyAlignment="1" applyProtection="1">
      <alignment horizontal="right" wrapText="1"/>
    </xf>
    <xf numFmtId="1" fontId="2" fillId="0" borderId="47" xfId="0" applyNumberFormat="1" applyFont="1" applyFill="1" applyBorder="1" applyAlignment="1" applyProtection="1">
      <alignment horizontal="right"/>
    </xf>
    <xf numFmtId="1" fontId="2" fillId="3" borderId="33" xfId="0" applyNumberFormat="1" applyFont="1" applyFill="1" applyBorder="1" applyAlignment="1" applyProtection="1">
      <protection locked="0"/>
    </xf>
    <xf numFmtId="1" fontId="2" fillId="3" borderId="47" xfId="0" applyNumberFormat="1" applyFont="1" applyFill="1" applyBorder="1" applyAlignment="1" applyProtection="1">
      <protection locked="0"/>
    </xf>
    <xf numFmtId="1" fontId="2" fillId="3" borderId="17" xfId="0" applyNumberFormat="1" applyFont="1" applyFill="1" applyBorder="1" applyAlignment="1" applyProtection="1">
      <protection locked="0"/>
    </xf>
    <xf numFmtId="1" fontId="2" fillId="3" borderId="14" xfId="0" applyNumberFormat="1" applyFont="1" applyFill="1" applyBorder="1" applyAlignment="1" applyProtection="1">
      <protection locked="0"/>
    </xf>
    <xf numFmtId="1" fontId="2" fillId="0" borderId="34" xfId="0" applyNumberFormat="1" applyFont="1" applyFill="1" applyBorder="1" applyAlignment="1" applyProtection="1">
      <alignment horizontal="right" wrapText="1"/>
    </xf>
    <xf numFmtId="1" fontId="2" fillId="0" borderId="18" xfId="0" applyNumberFormat="1" applyFont="1" applyFill="1" applyBorder="1" applyAlignment="1" applyProtection="1">
      <alignment horizontal="right" wrapText="1"/>
    </xf>
    <xf numFmtId="1" fontId="2" fillId="0" borderId="48" xfId="0" applyNumberFormat="1" applyFont="1" applyFill="1" applyBorder="1" applyAlignment="1" applyProtection="1">
      <alignment horizontal="right"/>
    </xf>
    <xf numFmtId="1" fontId="2" fillId="3" borderId="36" xfId="0" applyNumberFormat="1" applyFont="1" applyFill="1" applyBorder="1" applyAlignment="1" applyProtection="1">
      <protection locked="0"/>
    </xf>
    <xf numFmtId="1" fontId="2" fillId="3" borderId="48" xfId="0" applyNumberFormat="1" applyFont="1" applyFill="1" applyBorder="1" applyAlignment="1" applyProtection="1">
      <protection locked="0"/>
    </xf>
    <xf numFmtId="1" fontId="2" fillId="3" borderId="19" xfId="0" applyNumberFormat="1" applyFont="1" applyFill="1" applyBorder="1" applyAlignment="1" applyProtection="1">
      <protection locked="0"/>
    </xf>
    <xf numFmtId="1" fontId="2" fillId="3" borderId="34" xfId="0" applyNumberFormat="1" applyFont="1" applyFill="1" applyBorder="1" applyAlignment="1" applyProtection="1">
      <protection locked="0"/>
    </xf>
    <xf numFmtId="1" fontId="2" fillId="0" borderId="21" xfId="0" applyNumberFormat="1" applyFont="1" applyFill="1" applyBorder="1" applyAlignment="1" applyProtection="1">
      <alignment horizontal="right" wrapText="1"/>
    </xf>
    <xf numFmtId="1" fontId="2" fillId="0" borderId="20" xfId="0" applyNumberFormat="1" applyFont="1" applyFill="1" applyBorder="1" applyAlignment="1" applyProtection="1">
      <alignment horizontal="center"/>
    </xf>
    <xf numFmtId="1" fontId="2" fillId="0" borderId="20" xfId="0" applyNumberFormat="1" applyFont="1" applyFill="1" applyBorder="1" applyAlignment="1" applyProtection="1">
      <alignment horizontal="right"/>
    </xf>
    <xf numFmtId="1" fontId="2" fillId="0" borderId="4" xfId="0" applyNumberFormat="1" applyFont="1" applyFill="1" applyBorder="1" applyAlignment="1" applyProtection="1">
      <alignment horizontal="right"/>
    </xf>
    <xf numFmtId="1" fontId="2" fillId="0" borderId="8" xfId="0" applyNumberFormat="1" applyFont="1" applyFill="1" applyBorder="1" applyAlignment="1" applyProtection="1"/>
    <xf numFmtId="1" fontId="2" fillId="0" borderId="4" xfId="0" applyNumberFormat="1" applyFont="1" applyFill="1" applyBorder="1" applyAlignment="1" applyProtection="1"/>
    <xf numFmtId="1" fontId="2" fillId="0" borderId="7" xfId="0" applyNumberFormat="1" applyFont="1" applyFill="1" applyBorder="1" applyAlignment="1" applyProtection="1"/>
    <xf numFmtId="1" fontId="2" fillId="0" borderId="2" xfId="0" applyNumberFormat="1" applyFont="1" applyFill="1" applyBorder="1" applyAlignment="1" applyProtection="1"/>
    <xf numFmtId="1" fontId="2" fillId="0" borderId="20" xfId="0" applyNumberFormat="1" applyFont="1" applyFill="1" applyBorder="1" applyAlignment="1" applyProtection="1">
      <alignment horizontal="center" vertical="center" wrapText="1"/>
    </xf>
    <xf numFmtId="1" fontId="2" fillId="0" borderId="24" xfId="0" applyNumberFormat="1" applyFont="1" applyFill="1" applyBorder="1" applyAlignment="1" applyProtection="1">
      <alignment horizontal="left" vertical="center" wrapText="1"/>
    </xf>
    <xf numFmtId="1" fontId="2" fillId="0" borderId="24" xfId="0" applyNumberFormat="1" applyFont="1" applyFill="1" applyBorder="1" applyAlignment="1" applyProtection="1">
      <alignment horizontal="right" wrapText="1"/>
    </xf>
    <xf numFmtId="1" fontId="2" fillId="0" borderId="1" xfId="0" applyNumberFormat="1" applyFont="1" applyFill="1" applyBorder="1" applyAlignment="1" applyProtection="1">
      <alignment horizontal="right" wrapText="1"/>
    </xf>
    <xf numFmtId="1" fontId="2" fillId="0" borderId="25" xfId="0" applyNumberFormat="1" applyFont="1" applyFill="1" applyBorder="1" applyAlignment="1" applyProtection="1">
      <alignment horizontal="right"/>
    </xf>
    <xf numFmtId="1" fontId="2" fillId="3" borderId="28" xfId="0" applyNumberFormat="1" applyFont="1" applyFill="1" applyBorder="1" applyAlignment="1" applyProtection="1">
      <protection locked="0"/>
    </xf>
    <xf numFmtId="1" fontId="2" fillId="3" borderId="25" xfId="0" applyNumberFormat="1" applyFont="1" applyFill="1" applyBorder="1" applyAlignment="1" applyProtection="1">
      <protection locked="0"/>
    </xf>
    <xf numFmtId="1" fontId="2" fillId="3" borderId="29" xfId="0" applyNumberFormat="1" applyFont="1" applyFill="1" applyBorder="1" applyAlignment="1" applyProtection="1">
      <protection locked="0"/>
    </xf>
    <xf numFmtId="1" fontId="2" fillId="3" borderId="24" xfId="0" applyNumberFormat="1" applyFont="1" applyFill="1" applyBorder="1" applyAlignment="1" applyProtection="1">
      <protection locked="0"/>
    </xf>
    <xf numFmtId="1" fontId="2" fillId="0" borderId="20" xfId="0" applyNumberFormat="1" applyFont="1" applyFill="1" applyBorder="1" applyAlignment="1" applyProtection="1">
      <alignment horizontal="left" vertical="center" wrapText="1"/>
    </xf>
    <xf numFmtId="1" fontId="2" fillId="3" borderId="39" xfId="0" applyNumberFormat="1" applyFont="1" applyFill="1" applyBorder="1" applyAlignment="1" applyProtection="1">
      <protection locked="0"/>
    </xf>
    <xf numFmtId="1" fontId="2" fillId="3" borderId="27" xfId="0" applyNumberFormat="1" applyFont="1" applyFill="1" applyBorder="1" applyAlignment="1" applyProtection="1">
      <protection locked="0"/>
    </xf>
    <xf numFmtId="1" fontId="2" fillId="3" borderId="23" xfId="0" applyNumberFormat="1" applyFont="1" applyFill="1" applyBorder="1" applyAlignment="1" applyProtection="1">
      <protection locked="0"/>
    </xf>
    <xf numFmtId="1" fontId="2" fillId="3" borderId="49" xfId="0" applyNumberFormat="1" applyFont="1" applyFill="1" applyBorder="1" applyAlignment="1" applyProtection="1">
      <protection locked="0"/>
    </xf>
    <xf numFmtId="1" fontId="2" fillId="3" borderId="26" xfId="0" applyNumberFormat="1" applyFont="1" applyFill="1" applyBorder="1" applyAlignment="1" applyProtection="1">
      <protection locked="0"/>
    </xf>
    <xf numFmtId="1" fontId="2" fillId="3" borderId="37" xfId="0" applyNumberFormat="1" applyFont="1" applyFill="1" applyBorder="1" applyAlignment="1" applyProtection="1">
      <protection locked="0"/>
    </xf>
    <xf numFmtId="1" fontId="2" fillId="0" borderId="2" xfId="0" applyNumberFormat="1" applyFont="1" applyFill="1" applyBorder="1" applyAlignment="1" applyProtection="1">
      <alignment horizontal="left" vertical="center" wrapText="1"/>
    </xf>
    <xf numFmtId="1" fontId="2" fillId="0" borderId="26" xfId="0" applyNumberFormat="1" applyFont="1" applyFill="1" applyBorder="1" applyAlignment="1" applyProtection="1">
      <alignment horizontal="right" wrapText="1"/>
    </xf>
    <xf numFmtId="1" fontId="2" fillId="0" borderId="5" xfId="0" applyNumberFormat="1" applyFont="1" applyFill="1" applyBorder="1" applyAlignment="1" applyProtection="1">
      <alignment horizontal="right" wrapText="1"/>
    </xf>
    <xf numFmtId="1" fontId="2" fillId="0" borderId="42" xfId="0" applyNumberFormat="1" applyFont="1" applyFill="1" applyBorder="1" applyAlignment="1" applyProtection="1">
      <alignment horizontal="right"/>
    </xf>
    <xf numFmtId="1" fontId="18" fillId="0" borderId="0" xfId="0" applyNumberFormat="1" applyFont="1"/>
    <xf numFmtId="1" fontId="5" fillId="2" borderId="0" xfId="0" applyNumberFormat="1" applyFont="1" applyFill="1" applyBorder="1" applyAlignment="1" applyProtection="1"/>
    <xf numFmtId="1" fontId="5" fillId="2" borderId="0" xfId="0" applyNumberFormat="1" applyFont="1" applyFill="1" applyBorder="1" applyAlignment="1" applyProtection="1">
      <alignment horizontal="left"/>
    </xf>
    <xf numFmtId="1" fontId="2" fillId="0" borderId="0" xfId="0" applyNumberFormat="1" applyFont="1" applyFill="1" applyBorder="1" applyAlignment="1" applyProtection="1">
      <alignment horizontal="center" vertical="center"/>
      <protection locked="0"/>
    </xf>
    <xf numFmtId="1" fontId="2" fillId="0" borderId="65" xfId="0" applyNumberFormat="1" applyFont="1" applyFill="1" applyBorder="1" applyAlignment="1" applyProtection="1">
      <alignment horizontal="center" vertical="center"/>
    </xf>
    <xf numFmtId="1" fontId="2" fillId="0" borderId="65" xfId="0" applyNumberFormat="1" applyFont="1" applyFill="1" applyBorder="1" applyAlignment="1" applyProtection="1"/>
    <xf numFmtId="1" fontId="2" fillId="0" borderId="4"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66" xfId="0" applyNumberFormat="1" applyFont="1" applyFill="1" applyBorder="1" applyAlignment="1" applyProtection="1">
      <alignment horizontal="center" vertical="center"/>
      <protection locked="0"/>
    </xf>
    <xf numFmtId="1" fontId="2" fillId="0" borderId="67" xfId="0" applyNumberFormat="1" applyFont="1" applyFill="1" applyBorder="1" applyAlignment="1" applyProtection="1">
      <alignment horizontal="center" vertical="center"/>
    </xf>
    <xf numFmtId="1" fontId="2" fillId="0" borderId="67" xfId="0" applyNumberFormat="1" applyFont="1" applyFill="1" applyBorder="1" applyAlignment="1" applyProtection="1"/>
    <xf numFmtId="1" fontId="17" fillId="2" borderId="67" xfId="0" applyNumberFormat="1" applyFont="1" applyFill="1" applyBorder="1"/>
    <xf numFmtId="1" fontId="2" fillId="3" borderId="4" xfId="0" applyNumberFormat="1" applyFont="1" applyFill="1" applyBorder="1" applyAlignment="1" applyProtection="1">
      <protection locked="0"/>
    </xf>
    <xf numFmtId="1" fontId="2" fillId="0" borderId="0" xfId="0" applyNumberFormat="1" applyFont="1" applyFill="1" applyBorder="1" applyAlignment="1" applyProtection="1">
      <protection locked="0"/>
    </xf>
    <xf numFmtId="1" fontId="2" fillId="0" borderId="67" xfId="0" applyNumberFormat="1" applyFont="1" applyFill="1" applyBorder="1" applyAlignment="1" applyProtection="1">
      <protection locked="0"/>
    </xf>
    <xf numFmtId="1" fontId="9" fillId="0" borderId="67" xfId="0" applyNumberFormat="1" applyFont="1" applyFill="1" applyBorder="1" applyAlignment="1" applyProtection="1"/>
    <xf numFmtId="1" fontId="2" fillId="2" borderId="0" xfId="0" applyNumberFormat="1" applyFont="1" applyFill="1" applyProtection="1"/>
    <xf numFmtId="1" fontId="7" fillId="2" borderId="0" xfId="0" applyNumberFormat="1" applyFont="1" applyFill="1" applyAlignment="1" applyProtection="1">
      <alignment horizontal="left"/>
    </xf>
    <xf numFmtId="1" fontId="5" fillId="2" borderId="0" xfId="0" applyNumberFormat="1" applyFont="1" applyFill="1" applyProtection="1"/>
    <xf numFmtId="1" fontId="6" fillId="2" borderId="0" xfId="0" applyNumberFormat="1" applyFont="1" applyFill="1" applyBorder="1" applyAlignment="1" applyProtection="1"/>
    <xf numFmtId="1" fontId="5" fillId="2" borderId="0" xfId="0" applyNumberFormat="1" applyFont="1" applyFill="1" applyAlignment="1" applyProtection="1">
      <alignment horizontal="left" wrapText="1"/>
    </xf>
    <xf numFmtId="1" fontId="3" fillId="2" borderId="0" xfId="0" applyNumberFormat="1" applyFont="1" applyFill="1" applyBorder="1" applyAlignment="1" applyProtection="1"/>
    <xf numFmtId="1" fontId="15" fillId="2" borderId="0" xfId="0" applyNumberFormat="1" applyFont="1" applyFill="1" applyAlignment="1" applyProtection="1">
      <alignment horizontal="left" wrapText="1"/>
    </xf>
    <xf numFmtId="1" fontId="1" fillId="2" borderId="0" xfId="0" applyNumberFormat="1" applyFont="1" applyFill="1" applyAlignment="1" applyProtection="1">
      <alignment horizontal="left" wrapText="1"/>
    </xf>
    <xf numFmtId="1" fontId="2" fillId="2" borderId="67" xfId="0" applyNumberFormat="1" applyFont="1" applyFill="1" applyBorder="1" applyAlignment="1" applyProtection="1"/>
    <xf numFmtId="1" fontId="3" fillId="2" borderId="0" xfId="0" applyNumberFormat="1" applyFont="1" applyFill="1" applyBorder="1" applyAlignment="1" applyProtection="1">
      <protection locked="0"/>
    </xf>
    <xf numFmtId="1" fontId="2" fillId="3" borderId="1" xfId="0" applyNumberFormat="1" applyFont="1" applyFill="1" applyBorder="1" applyAlignment="1" applyProtection="1">
      <protection locked="0"/>
    </xf>
    <xf numFmtId="1" fontId="2" fillId="2" borderId="0" xfId="0" applyNumberFormat="1" applyFont="1" applyFill="1" applyBorder="1" applyAlignment="1" applyProtection="1"/>
    <xf numFmtId="1" fontId="2" fillId="0" borderId="14" xfId="0" applyNumberFormat="1" applyFont="1" applyFill="1" applyBorder="1" applyAlignment="1" applyProtection="1">
      <alignment horizontal="left" vertical="center" wrapText="1"/>
    </xf>
    <xf numFmtId="1" fontId="2" fillId="3" borderId="15" xfId="0" applyNumberFormat="1" applyFont="1" applyFill="1" applyBorder="1" applyAlignment="1" applyProtection="1">
      <protection locked="0"/>
    </xf>
    <xf numFmtId="1" fontId="2" fillId="0" borderId="37" xfId="0" applyNumberFormat="1" applyFont="1" applyFill="1" applyBorder="1" applyAlignment="1" applyProtection="1">
      <alignment horizontal="left" vertical="center" wrapText="1"/>
    </xf>
    <xf numFmtId="1" fontId="2" fillId="3" borderId="21" xfId="0" applyNumberFormat="1" applyFont="1" applyFill="1" applyBorder="1" applyAlignment="1" applyProtection="1">
      <protection locked="0"/>
    </xf>
    <xf numFmtId="1" fontId="3" fillId="2" borderId="41" xfId="0" applyNumberFormat="1" applyFont="1" applyFill="1" applyBorder="1" applyAlignment="1" applyProtection="1">
      <protection locked="0"/>
    </xf>
    <xf numFmtId="1" fontId="5" fillId="2" borderId="3" xfId="0" applyNumberFormat="1" applyFont="1" applyFill="1" applyBorder="1" applyAlignment="1" applyProtection="1">
      <alignment horizontal="left"/>
      <protection hidden="1"/>
    </xf>
    <xf numFmtId="1" fontId="5" fillId="2" borderId="42" xfId="0" applyNumberFormat="1" applyFont="1" applyFill="1" applyBorder="1" applyAlignment="1" applyProtection="1">
      <alignment horizontal="left"/>
      <protection hidden="1"/>
    </xf>
    <xf numFmtId="1" fontId="1" fillId="2" borderId="42" xfId="0" applyNumberFormat="1" applyFont="1" applyFill="1" applyBorder="1" applyAlignment="1" applyProtection="1">
      <alignment horizontal="left" wrapText="1"/>
    </xf>
    <xf numFmtId="1" fontId="1" fillId="2" borderId="42" xfId="0" applyNumberFormat="1" applyFont="1" applyFill="1" applyBorder="1" applyAlignment="1" applyProtection="1">
      <alignment horizontal="left" wrapText="1"/>
      <protection hidden="1"/>
    </xf>
    <xf numFmtId="1" fontId="1" fillId="2" borderId="42" xfId="0" applyNumberFormat="1" applyFont="1" applyFill="1" applyBorder="1" applyAlignment="1" applyProtection="1">
      <protection hidden="1"/>
    </xf>
    <xf numFmtId="1" fontId="2" fillId="2" borderId="42" xfId="0" applyNumberFormat="1" applyFont="1" applyFill="1" applyBorder="1" applyAlignment="1" applyProtection="1">
      <protection hidden="1"/>
    </xf>
    <xf numFmtId="1" fontId="1" fillId="2" borderId="42" xfId="0" applyNumberFormat="1" applyFont="1" applyFill="1" applyBorder="1" applyAlignment="1" applyProtection="1">
      <alignment wrapText="1"/>
      <protection hidden="1"/>
    </xf>
    <xf numFmtId="1" fontId="2" fillId="2" borderId="0" xfId="0" applyNumberFormat="1" applyFont="1" applyFill="1" applyAlignment="1" applyProtection="1">
      <protection hidden="1"/>
    </xf>
    <xf numFmtId="1" fontId="2" fillId="2" borderId="0" xfId="0" applyNumberFormat="1" applyFont="1" applyFill="1" applyBorder="1" applyAlignment="1" applyProtection="1">
      <protection hidden="1"/>
    </xf>
    <xf numFmtId="1" fontId="17" fillId="2" borderId="0" xfId="0" applyNumberFormat="1" applyFont="1" applyFill="1" applyBorder="1"/>
    <xf numFmtId="1" fontId="2" fillId="0" borderId="64" xfId="0" applyNumberFormat="1" applyFont="1" applyFill="1" applyBorder="1" applyAlignment="1" applyProtection="1">
      <alignment horizontal="center" vertical="center"/>
      <protection hidden="1"/>
    </xf>
    <xf numFmtId="1" fontId="2" fillId="0" borderId="5" xfId="0" applyNumberFormat="1" applyFont="1" applyFill="1" applyBorder="1" applyAlignment="1" applyProtection="1">
      <alignment horizontal="center" vertical="center" wrapText="1"/>
      <protection hidden="1"/>
    </xf>
    <xf numFmtId="1" fontId="2" fillId="0" borderId="8" xfId="0" applyNumberFormat="1" applyFont="1" applyFill="1" applyBorder="1" applyAlignment="1" applyProtection="1">
      <alignment horizontal="center" vertical="center" wrapText="1"/>
    </xf>
    <xf numFmtId="1" fontId="2" fillId="0" borderId="51" xfId="0" applyNumberFormat="1" applyFont="1" applyFill="1" applyBorder="1" applyAlignment="1" applyProtection="1">
      <alignment horizontal="center" vertical="center" wrapText="1"/>
    </xf>
    <xf numFmtId="1" fontId="19" fillId="2" borderId="0" xfId="0" applyNumberFormat="1" applyFont="1" applyFill="1" applyProtection="1">
      <protection locked="0"/>
    </xf>
    <xf numFmtId="1" fontId="2" fillId="0" borderId="1" xfId="0" applyNumberFormat="1" applyFont="1" applyFill="1" applyBorder="1" applyAlignment="1" applyProtection="1">
      <alignment horizontal="center" vertical="center" wrapText="1"/>
      <protection hidden="1"/>
    </xf>
    <xf numFmtId="1" fontId="2" fillId="0" borderId="1" xfId="0" applyNumberFormat="1" applyFont="1" applyFill="1" applyBorder="1" applyAlignment="1" applyProtection="1">
      <alignment horizontal="left" vertical="center" wrapText="1"/>
      <protection hidden="1"/>
    </xf>
    <xf numFmtId="1" fontId="2" fillId="0" borderId="20" xfId="0" applyNumberFormat="1" applyFont="1" applyFill="1" applyBorder="1" applyAlignment="1" applyProtection="1">
      <alignment horizontal="right" wrapText="1"/>
    </xf>
    <xf numFmtId="1" fontId="2" fillId="0" borderId="8" xfId="0" applyNumberFormat="1" applyFont="1" applyFill="1" applyBorder="1" applyAlignment="1" applyProtection="1">
      <alignment horizontal="right" wrapText="1"/>
    </xf>
    <xf numFmtId="1" fontId="2" fillId="3" borderId="8" xfId="0" applyNumberFormat="1" applyFont="1" applyFill="1" applyBorder="1" applyAlignment="1" applyProtection="1">
      <protection locked="0"/>
    </xf>
    <xf numFmtId="1" fontId="2" fillId="3" borderId="7" xfId="0" applyNumberFormat="1" applyFont="1" applyFill="1" applyBorder="1" applyAlignment="1" applyProtection="1">
      <protection locked="0"/>
    </xf>
    <xf numFmtId="1" fontId="2" fillId="3" borderId="2" xfId="0" applyNumberFormat="1" applyFont="1" applyFill="1" applyBorder="1" applyAlignment="1" applyProtection="1">
      <protection locked="0"/>
    </xf>
    <xf numFmtId="1" fontId="2" fillId="3" borderId="3" xfId="0" applyNumberFormat="1" applyFont="1" applyFill="1" applyBorder="1" applyAlignment="1" applyProtection="1">
      <protection locked="0"/>
    </xf>
    <xf numFmtId="1" fontId="2" fillId="3" borderId="43" xfId="0" applyNumberFormat="1" applyFont="1" applyFill="1" applyBorder="1" applyAlignment="1" applyProtection="1">
      <protection locked="0"/>
    </xf>
    <xf numFmtId="1" fontId="2" fillId="3" borderId="20" xfId="0" applyNumberFormat="1" applyFont="1" applyFill="1" applyBorder="1" applyAlignment="1" applyProtection="1">
      <alignment wrapText="1"/>
      <protection locked="0"/>
    </xf>
    <xf numFmtId="1" fontId="2" fillId="0" borderId="20" xfId="0" applyNumberFormat="1" applyFont="1" applyFill="1" applyBorder="1" applyAlignment="1" applyProtection="1">
      <alignment horizontal="center" vertical="center" wrapText="1"/>
      <protection hidden="1"/>
    </xf>
    <xf numFmtId="1" fontId="2" fillId="0" borderId="20" xfId="0" applyNumberFormat="1" applyFont="1" applyFill="1" applyBorder="1" applyAlignment="1" applyProtection="1">
      <alignment horizontal="left" vertical="center" wrapText="1"/>
      <protection hidden="1"/>
    </xf>
    <xf numFmtId="1" fontId="2" fillId="0" borderId="68" xfId="0" applyNumberFormat="1" applyFont="1" applyFill="1" applyBorder="1" applyAlignment="1" applyProtection="1">
      <alignment horizontal="right" wrapText="1"/>
    </xf>
    <xf numFmtId="1" fontId="2" fillId="0" borderId="27" xfId="0" applyNumberFormat="1" applyFont="1" applyFill="1" applyBorder="1" applyAlignment="1" applyProtection="1">
      <alignment horizontal="right"/>
    </xf>
    <xf numFmtId="1" fontId="2" fillId="3" borderId="68" xfId="0" applyNumberFormat="1" applyFont="1" applyFill="1" applyBorder="1" applyAlignment="1" applyProtection="1">
      <protection locked="0"/>
    </xf>
    <xf numFmtId="1" fontId="2" fillId="3" borderId="69" xfId="0" applyNumberFormat="1" applyFont="1" applyFill="1" applyBorder="1" applyAlignment="1" applyProtection="1">
      <protection locked="0"/>
    </xf>
    <xf numFmtId="1" fontId="2" fillId="3" borderId="42" xfId="0" applyNumberFormat="1" applyFont="1" applyFill="1" applyBorder="1" applyAlignment="1" applyProtection="1">
      <protection locked="0"/>
    </xf>
    <xf numFmtId="1" fontId="2" fillId="3" borderId="58" xfId="0" applyNumberFormat="1" applyFont="1" applyFill="1" applyBorder="1" applyAlignment="1" applyProtection="1">
      <protection locked="0"/>
    </xf>
    <xf numFmtId="1" fontId="2" fillId="3" borderId="5" xfId="0" applyNumberFormat="1" applyFont="1" applyFill="1" applyBorder="1" applyAlignment="1" applyProtection="1">
      <alignment wrapText="1"/>
      <protection locked="0"/>
    </xf>
    <xf numFmtId="1" fontId="1" fillId="2" borderId="0" xfId="0" applyNumberFormat="1" applyFont="1" applyFill="1" applyBorder="1" applyAlignment="1" applyProtection="1">
      <protection hidden="1"/>
    </xf>
    <xf numFmtId="1" fontId="1" fillId="2" borderId="0" xfId="0" applyNumberFormat="1" applyFont="1" applyFill="1" applyAlignment="1" applyProtection="1">
      <alignment wrapText="1"/>
      <protection hidden="1"/>
    </xf>
    <xf numFmtId="1" fontId="2" fillId="2" borderId="0" xfId="0" applyNumberFormat="1" applyFont="1" applyFill="1" applyAlignment="1" applyProtection="1">
      <protection locked="0"/>
    </xf>
    <xf numFmtId="1" fontId="2" fillId="0" borderId="67" xfId="0" applyNumberFormat="1" applyFont="1" applyFill="1" applyBorder="1" applyAlignment="1" applyProtection="1">
      <protection hidden="1"/>
    </xf>
    <xf numFmtId="1" fontId="2" fillId="0" borderId="3" xfId="0" applyNumberFormat="1" applyFont="1" applyFill="1" applyBorder="1" applyAlignment="1" applyProtection="1">
      <alignment horizontal="center" vertical="center"/>
      <protection hidden="1"/>
    </xf>
    <xf numFmtId="1" fontId="2" fillId="0" borderId="20" xfId="0" applyNumberFormat="1" applyFont="1" applyFill="1" applyBorder="1" applyAlignment="1" applyProtection="1">
      <alignment horizontal="center" vertical="center"/>
      <protection hidden="1"/>
    </xf>
    <xf numFmtId="1" fontId="2" fillId="0" borderId="64" xfId="0" applyNumberFormat="1" applyFont="1" applyFill="1" applyBorder="1" applyAlignment="1" applyProtection="1">
      <alignment horizontal="center" vertical="center" wrapText="1"/>
      <protection hidden="1"/>
    </xf>
    <xf numFmtId="1" fontId="2" fillId="0" borderId="28" xfId="0" applyNumberFormat="1" applyFont="1" applyFill="1" applyBorder="1" applyAlignment="1" applyProtection="1">
      <alignment horizontal="center" vertical="center" wrapText="1"/>
    </xf>
    <xf numFmtId="1" fontId="2" fillId="0" borderId="25"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 fontId="2" fillId="0" borderId="70" xfId="0" applyNumberFormat="1" applyFont="1" applyFill="1" applyBorder="1" applyAlignment="1" applyProtection="1">
      <alignment horizontal="center" vertical="center" wrapText="1"/>
    </xf>
    <xf numFmtId="1" fontId="2" fillId="0" borderId="9" xfId="0" applyNumberFormat="1" applyFont="1" applyFill="1" applyBorder="1" applyAlignment="1" applyProtection="1">
      <alignment horizontal="left" vertical="center" wrapText="1"/>
      <protection hidden="1"/>
    </xf>
    <xf numFmtId="1" fontId="2" fillId="6" borderId="31" xfId="0" applyNumberFormat="1" applyFont="1" applyFill="1" applyBorder="1" applyAlignment="1" applyProtection="1"/>
    <xf numFmtId="1" fontId="2" fillId="6" borderId="30" xfId="0" applyNumberFormat="1" applyFont="1" applyFill="1" applyBorder="1" applyAlignment="1" applyProtection="1"/>
    <xf numFmtId="1" fontId="2" fillId="3" borderId="30" xfId="0" applyNumberFormat="1" applyFont="1" applyFill="1" applyBorder="1" applyAlignment="1" applyProtection="1">
      <alignment wrapText="1"/>
      <protection locked="0"/>
    </xf>
    <xf numFmtId="1" fontId="9" fillId="2" borderId="0" xfId="0" applyNumberFormat="1" applyFont="1" applyFill="1" applyAlignment="1" applyProtection="1">
      <protection locked="0"/>
    </xf>
    <xf numFmtId="1" fontId="2" fillId="0" borderId="15" xfId="0" applyNumberFormat="1" applyFont="1" applyFill="1" applyBorder="1" applyAlignment="1" applyProtection="1">
      <alignment horizontal="left" vertical="center" wrapText="1"/>
      <protection hidden="1"/>
    </xf>
    <xf numFmtId="1" fontId="2" fillId="6" borderId="33" xfId="0" applyNumberFormat="1" applyFont="1" applyFill="1" applyBorder="1" applyAlignment="1" applyProtection="1"/>
    <xf numFmtId="1" fontId="2" fillId="6" borderId="47" xfId="0" applyNumberFormat="1" applyFont="1" applyFill="1" applyBorder="1" applyAlignment="1" applyProtection="1"/>
    <xf numFmtId="1" fontId="2" fillId="3" borderId="47" xfId="0" applyNumberFormat="1" applyFont="1" applyFill="1" applyBorder="1" applyAlignment="1" applyProtection="1">
      <alignment wrapText="1"/>
      <protection locked="0"/>
    </xf>
    <xf numFmtId="1" fontId="2" fillId="0" borderId="21" xfId="0" applyNumberFormat="1" applyFont="1" applyFill="1" applyBorder="1" applyAlignment="1" applyProtection="1">
      <alignment horizontal="left" vertical="center" wrapText="1"/>
      <protection hidden="1"/>
    </xf>
    <xf numFmtId="1" fontId="2" fillId="0" borderId="49" xfId="0" applyNumberFormat="1" applyFont="1" applyFill="1" applyBorder="1" applyAlignment="1" applyProtection="1">
      <alignment horizontal="right"/>
    </xf>
    <xf numFmtId="1" fontId="2" fillId="6" borderId="39" xfId="0" applyNumberFormat="1" applyFont="1" applyFill="1" applyBorder="1" applyAlignment="1" applyProtection="1"/>
    <xf numFmtId="1" fontId="2" fillId="6" borderId="49" xfId="0" applyNumberFormat="1" applyFont="1" applyFill="1" applyBorder="1" applyAlignment="1" applyProtection="1"/>
    <xf numFmtId="1" fontId="2" fillId="3" borderId="49" xfId="0" applyNumberFormat="1" applyFont="1" applyFill="1" applyBorder="1" applyAlignment="1" applyProtection="1">
      <alignment wrapText="1"/>
      <protection locked="0"/>
    </xf>
    <xf numFmtId="1" fontId="2" fillId="6" borderId="9" xfId="0" applyNumberFormat="1" applyFont="1" applyFill="1" applyBorder="1" applyAlignment="1" applyProtection="1"/>
    <xf numFmtId="1" fontId="2" fillId="6" borderId="12" xfId="0" applyNumberFormat="1" applyFont="1" applyFill="1" applyBorder="1" applyAlignment="1" applyProtection="1"/>
    <xf numFmtId="1" fontId="2" fillId="6" borderId="37" xfId="0" applyNumberFormat="1" applyFont="1" applyFill="1" applyBorder="1" applyAlignment="1" applyProtection="1"/>
    <xf numFmtId="1" fontId="2" fillId="6" borderId="23" xfId="0" applyNumberFormat="1" applyFont="1" applyFill="1" applyBorder="1" applyAlignment="1" applyProtection="1"/>
    <xf numFmtId="1" fontId="2" fillId="6" borderId="14" xfId="0" applyNumberFormat="1" applyFont="1" applyFill="1" applyBorder="1" applyAlignment="1" applyProtection="1"/>
    <xf numFmtId="1" fontId="2" fillId="6" borderId="17" xfId="0" applyNumberFormat="1" applyFont="1" applyFill="1" applyBorder="1" applyAlignment="1" applyProtection="1"/>
    <xf numFmtId="1" fontId="2" fillId="0" borderId="0" xfId="0" applyNumberFormat="1" applyFont="1" applyFill="1" applyAlignment="1" applyProtection="1">
      <protection hidden="1"/>
    </xf>
    <xf numFmtId="1" fontId="7" fillId="2" borderId="3" xfId="0" applyNumberFormat="1" applyFont="1" applyFill="1" applyBorder="1" applyAlignment="1" applyProtection="1">
      <alignment horizontal="left"/>
      <protection hidden="1"/>
    </xf>
    <xf numFmtId="1" fontId="5" fillId="2" borderId="3" xfId="0" applyNumberFormat="1" applyFont="1" applyFill="1" applyBorder="1" applyAlignment="1" applyProtection="1">
      <alignment horizontal="left" wrapText="1"/>
      <protection hidden="1"/>
    </xf>
    <xf numFmtId="1" fontId="5" fillId="2" borderId="42" xfId="0" applyNumberFormat="1" applyFont="1" applyFill="1" applyBorder="1" applyAlignment="1" applyProtection="1">
      <alignment horizontal="left" wrapText="1"/>
      <protection hidden="1"/>
    </xf>
    <xf numFmtId="1" fontId="5" fillId="2" borderId="0" xfId="0" applyNumberFormat="1" applyFont="1" applyFill="1" applyBorder="1" applyAlignment="1" applyProtection="1">
      <alignment wrapText="1"/>
      <protection hidden="1"/>
    </xf>
    <xf numFmtId="1" fontId="6" fillId="2" borderId="0" xfId="0" applyNumberFormat="1" applyFont="1" applyFill="1" applyBorder="1" applyAlignment="1" applyProtection="1">
      <protection hidden="1"/>
    </xf>
    <xf numFmtId="1" fontId="1" fillId="2" borderId="0" xfId="0" applyNumberFormat="1" applyFont="1" applyFill="1" applyBorder="1" applyAlignment="1" applyProtection="1">
      <alignment wrapText="1"/>
      <protection hidden="1"/>
    </xf>
    <xf numFmtId="1" fontId="9" fillId="2" borderId="0" xfId="0" applyNumberFormat="1" applyFont="1" applyFill="1" applyBorder="1" applyAlignment="1" applyProtection="1">
      <protection locked="0"/>
    </xf>
    <xf numFmtId="1" fontId="1" fillId="2" borderId="67" xfId="0" applyNumberFormat="1" applyFont="1" applyFill="1" applyBorder="1" applyAlignment="1" applyProtection="1">
      <alignment wrapText="1"/>
      <protection hidden="1"/>
    </xf>
    <xf numFmtId="1" fontId="2" fillId="0" borderId="8" xfId="0" applyNumberFormat="1" applyFont="1" applyFill="1" applyBorder="1" applyAlignment="1" applyProtection="1">
      <alignment horizontal="center" vertical="center" wrapText="1"/>
      <protection hidden="1"/>
    </xf>
    <xf numFmtId="1" fontId="2" fillId="0" borderId="7" xfId="0" applyNumberFormat="1" applyFont="1" applyBorder="1" applyAlignment="1" applyProtection="1">
      <alignment horizontal="center" vertical="center" wrapText="1"/>
      <protection hidden="1"/>
    </xf>
    <xf numFmtId="1" fontId="2" fillId="0" borderId="60" xfId="0" applyNumberFormat="1" applyFont="1" applyBorder="1" applyAlignment="1" applyProtection="1">
      <alignment horizontal="center" vertical="center" wrapText="1"/>
      <protection hidden="1"/>
    </xf>
    <xf numFmtId="1" fontId="2" fillId="0" borderId="51" xfId="0" applyNumberFormat="1" applyFont="1" applyFill="1" applyBorder="1" applyAlignment="1" applyProtection="1">
      <alignment horizontal="center" vertical="center" wrapText="1"/>
      <protection hidden="1"/>
    </xf>
    <xf numFmtId="1" fontId="2" fillId="2" borderId="0" xfId="0" applyNumberFormat="1" applyFont="1" applyFill="1" applyBorder="1" applyAlignment="1" applyProtection="1">
      <protection locked="0"/>
    </xf>
    <xf numFmtId="1" fontId="2" fillId="3" borderId="31" xfId="0" applyNumberFormat="1" applyFont="1" applyFill="1" applyBorder="1" applyAlignment="1" applyProtection="1">
      <alignment wrapText="1"/>
      <protection locked="0"/>
    </xf>
    <xf numFmtId="1" fontId="2" fillId="3" borderId="12" xfId="0" applyNumberFormat="1" applyFont="1" applyFill="1" applyBorder="1" applyAlignment="1" applyProtection="1">
      <alignment wrapText="1"/>
      <protection locked="0"/>
    </xf>
    <xf numFmtId="1" fontId="2" fillId="3" borderId="61" xfId="0" applyNumberFormat="1" applyFont="1" applyFill="1" applyBorder="1" applyAlignment="1" applyProtection="1">
      <alignment wrapText="1"/>
      <protection locked="0"/>
    </xf>
    <xf numFmtId="1" fontId="2" fillId="3" borderId="52" xfId="0" applyNumberFormat="1" applyFont="1" applyFill="1" applyBorder="1" applyAlignment="1" applyProtection="1">
      <alignment wrapText="1"/>
      <protection locked="0"/>
    </xf>
    <xf numFmtId="1" fontId="2" fillId="3" borderId="33" xfId="0" applyNumberFormat="1" applyFont="1" applyFill="1" applyBorder="1" applyAlignment="1" applyProtection="1">
      <alignment wrapText="1"/>
      <protection locked="0"/>
    </xf>
    <xf numFmtId="1" fontId="2" fillId="3" borderId="17" xfId="0" applyNumberFormat="1" applyFont="1" applyFill="1" applyBorder="1" applyAlignment="1" applyProtection="1">
      <alignment wrapText="1"/>
      <protection locked="0"/>
    </xf>
    <xf numFmtId="1" fontId="2" fillId="3" borderId="62" xfId="0" applyNumberFormat="1" applyFont="1" applyFill="1" applyBorder="1" applyAlignment="1" applyProtection="1">
      <alignment wrapText="1"/>
      <protection locked="0"/>
    </xf>
    <xf numFmtId="1" fontId="2" fillId="3" borderId="53" xfId="0" applyNumberFormat="1" applyFont="1" applyFill="1" applyBorder="1" applyAlignment="1" applyProtection="1">
      <alignment wrapText="1"/>
      <protection locked="0"/>
    </xf>
    <xf numFmtId="1" fontId="2" fillId="6" borderId="63" xfId="0" applyNumberFormat="1" applyFont="1" applyFill="1" applyBorder="1" applyAlignment="1" applyProtection="1"/>
    <xf numFmtId="1" fontId="2" fillId="3" borderId="56" xfId="0" applyNumberFormat="1" applyFont="1" applyFill="1" applyBorder="1" applyAlignment="1" applyProtection="1">
      <protection locked="0"/>
    </xf>
    <xf numFmtId="1" fontId="5" fillId="2" borderId="50" xfId="0" applyNumberFormat="1" applyFont="1" applyFill="1" applyBorder="1" applyAlignment="1" applyProtection="1">
      <alignment horizontal="left"/>
      <protection hidden="1"/>
    </xf>
    <xf numFmtId="1" fontId="6" fillId="2" borderId="0" xfId="0" applyNumberFormat="1" applyFont="1" applyFill="1" applyBorder="1" applyProtection="1">
      <protection hidden="1"/>
    </xf>
    <xf numFmtId="1" fontId="6" fillId="2" borderId="0" xfId="0" applyNumberFormat="1" applyFont="1" applyFill="1" applyProtection="1">
      <protection hidden="1"/>
    </xf>
    <xf numFmtId="1" fontId="6" fillId="2" borderId="0" xfId="0" applyNumberFormat="1" applyFont="1" applyFill="1" applyBorder="1" applyAlignment="1" applyProtection="1">
      <alignment horizontal="left"/>
      <protection hidden="1"/>
    </xf>
    <xf numFmtId="1" fontId="2" fillId="2" borderId="0" xfId="0" applyNumberFormat="1" applyFont="1" applyFill="1" applyProtection="1">
      <protection hidden="1"/>
    </xf>
    <xf numFmtId="1" fontId="2" fillId="2" borderId="67" xfId="0" applyNumberFormat="1" applyFont="1" applyFill="1" applyBorder="1" applyAlignment="1" applyProtection="1">
      <protection hidden="1"/>
    </xf>
    <xf numFmtId="1" fontId="4" fillId="2" borderId="42" xfId="0" applyNumberFormat="1" applyFont="1" applyFill="1" applyBorder="1" applyAlignment="1" applyProtection="1">
      <alignment horizontal="left"/>
      <protection hidden="1"/>
    </xf>
    <xf numFmtId="1" fontId="4" fillId="2" borderId="0" xfId="0" applyNumberFormat="1" applyFont="1" applyFill="1" applyBorder="1" applyAlignment="1" applyProtection="1">
      <protection hidden="1"/>
    </xf>
    <xf numFmtId="1" fontId="4" fillId="2" borderId="0" xfId="0" applyNumberFormat="1" applyFont="1" applyFill="1" applyAlignment="1" applyProtection="1">
      <protection hidden="1"/>
    </xf>
    <xf numFmtId="1" fontId="4" fillId="2" borderId="0" xfId="0" applyNumberFormat="1" applyFont="1" applyFill="1" applyAlignment="1" applyProtection="1">
      <alignment wrapText="1"/>
      <protection hidden="1"/>
    </xf>
    <xf numFmtId="1" fontId="1" fillId="2" borderId="0" xfId="0" applyNumberFormat="1" applyFont="1" applyFill="1" applyAlignment="1" applyProtection="1">
      <protection hidden="1"/>
    </xf>
    <xf numFmtId="1" fontId="2" fillId="2" borderId="71" xfId="0" applyNumberFormat="1" applyFont="1" applyFill="1" applyBorder="1" applyAlignment="1" applyProtection="1">
      <protection hidden="1"/>
    </xf>
    <xf numFmtId="1" fontId="2" fillId="2" borderId="72" xfId="0" applyNumberFormat="1" applyFont="1" applyFill="1" applyBorder="1" applyAlignment="1" applyProtection="1">
      <protection locked="0"/>
    </xf>
    <xf numFmtId="1" fontId="2" fillId="2" borderId="73" xfId="0" applyNumberFormat="1" applyFont="1" applyFill="1" applyBorder="1" applyAlignment="1" applyProtection="1">
      <alignment wrapText="1"/>
      <protection hidden="1"/>
    </xf>
    <xf numFmtId="1" fontId="6" fillId="2" borderId="73" xfId="0" applyNumberFormat="1" applyFont="1" applyFill="1" applyBorder="1" applyAlignment="1" applyProtection="1">
      <protection hidden="1"/>
    </xf>
    <xf numFmtId="1" fontId="11" fillId="0" borderId="0" xfId="0" applyNumberFormat="1" applyFont="1"/>
    <xf numFmtId="1" fontId="11" fillId="0" borderId="67" xfId="0" applyNumberFormat="1" applyFont="1" applyBorder="1"/>
    <xf numFmtId="1" fontId="11" fillId="0" borderId="50" xfId="0" applyNumberFormat="1" applyFont="1" applyBorder="1"/>
    <xf numFmtId="1" fontId="2" fillId="2" borderId="50" xfId="0" applyNumberFormat="1" applyFont="1" applyFill="1" applyBorder="1" applyAlignment="1" applyProtection="1">
      <protection hidden="1"/>
    </xf>
    <xf numFmtId="1" fontId="2" fillId="2" borderId="0" xfId="0" applyNumberFormat="1" applyFont="1" applyFill="1" applyAlignment="1" applyProtection="1">
      <alignment wrapText="1"/>
      <protection hidden="1"/>
    </xf>
    <xf numFmtId="1" fontId="6" fillId="2" borderId="0" xfId="0" applyNumberFormat="1" applyFont="1" applyFill="1" applyAlignment="1" applyProtection="1">
      <protection hidden="1"/>
    </xf>
    <xf numFmtId="1" fontId="19" fillId="0" borderId="30" xfId="0" applyNumberFormat="1" applyFont="1" applyBorder="1" applyAlignment="1">
      <alignment wrapText="1"/>
    </xf>
    <xf numFmtId="1" fontId="2" fillId="3" borderId="10" xfId="0" applyNumberFormat="1" applyFont="1" applyFill="1" applyBorder="1" applyAlignment="1" applyProtection="1">
      <alignment horizontal="right" wrapText="1"/>
      <protection locked="0"/>
    </xf>
    <xf numFmtId="1" fontId="2" fillId="6" borderId="10" xfId="0" applyNumberFormat="1" applyFont="1" applyFill="1" applyBorder="1" applyAlignment="1" applyProtection="1">
      <alignment horizontal="center" vertical="center" wrapText="1"/>
    </xf>
    <xf numFmtId="1" fontId="2" fillId="0" borderId="74" xfId="0" applyNumberFormat="1" applyFont="1" applyFill="1" applyBorder="1" applyAlignment="1" applyProtection="1">
      <alignment vertical="center" wrapText="1"/>
      <protection hidden="1"/>
    </xf>
    <xf numFmtId="1" fontId="2" fillId="3" borderId="74" xfId="0" applyNumberFormat="1" applyFont="1" applyFill="1" applyBorder="1" applyAlignment="1" applyProtection="1">
      <alignment horizontal="right" wrapText="1"/>
      <protection locked="0"/>
    </xf>
    <xf numFmtId="1" fontId="2" fillId="3" borderId="75" xfId="0" applyNumberFormat="1" applyFont="1" applyFill="1" applyBorder="1" applyAlignment="1" applyProtection="1">
      <alignment horizontal="right"/>
      <protection locked="0"/>
    </xf>
    <xf numFmtId="1" fontId="2" fillId="3" borderId="74" xfId="0" applyNumberFormat="1" applyFont="1" applyFill="1" applyBorder="1" applyAlignment="1" applyProtection="1">
      <alignment horizontal="right"/>
      <protection locked="0"/>
    </xf>
    <xf numFmtId="1" fontId="2" fillId="0" borderId="15" xfId="0" applyNumberFormat="1" applyFont="1" applyFill="1" applyBorder="1" applyAlignment="1" applyProtection="1">
      <alignment vertical="center" wrapText="1"/>
      <protection hidden="1"/>
    </xf>
    <xf numFmtId="1" fontId="2" fillId="3" borderId="15" xfId="0" applyNumberFormat="1" applyFont="1" applyFill="1" applyBorder="1" applyAlignment="1" applyProtection="1">
      <alignment horizontal="right" wrapText="1"/>
      <protection locked="0"/>
    </xf>
    <xf numFmtId="1" fontId="2" fillId="3" borderId="47" xfId="0" applyNumberFormat="1" applyFont="1" applyFill="1" applyBorder="1" applyAlignment="1" applyProtection="1">
      <alignment horizontal="right"/>
      <protection locked="0"/>
    </xf>
    <xf numFmtId="1" fontId="2" fillId="3" borderId="15" xfId="0" applyNumberFormat="1" applyFont="1" applyFill="1" applyBorder="1" applyAlignment="1" applyProtection="1">
      <alignment horizontal="right"/>
      <protection locked="0"/>
    </xf>
    <xf numFmtId="1" fontId="2" fillId="2" borderId="15" xfId="0" applyNumberFormat="1" applyFont="1" applyFill="1" applyBorder="1" applyAlignment="1" applyProtection="1">
      <alignment vertical="center" wrapText="1"/>
      <protection hidden="1"/>
    </xf>
    <xf numFmtId="1" fontId="19" fillId="0" borderId="64" xfId="0" applyNumberFormat="1" applyFont="1" applyFill="1" applyBorder="1" applyAlignment="1">
      <alignment wrapText="1"/>
    </xf>
    <xf numFmtId="1" fontId="11" fillId="0" borderId="76" xfId="0" applyNumberFormat="1" applyFont="1" applyBorder="1"/>
    <xf numFmtId="1" fontId="17" fillId="2" borderId="76" xfId="0" applyNumberFormat="1" applyFont="1" applyFill="1" applyBorder="1"/>
    <xf numFmtId="1" fontId="19" fillId="0" borderId="27" xfId="0" applyNumberFormat="1" applyFont="1" applyFill="1" applyBorder="1" applyAlignment="1">
      <alignment wrapText="1"/>
    </xf>
    <xf numFmtId="1" fontId="2" fillId="3" borderId="21" xfId="0" applyNumberFormat="1" applyFont="1" applyFill="1" applyBorder="1" applyAlignment="1" applyProtection="1">
      <alignment horizontal="right" wrapText="1"/>
      <protection locked="0"/>
    </xf>
    <xf numFmtId="1" fontId="2" fillId="3" borderId="49" xfId="0" applyNumberFormat="1" applyFont="1" applyFill="1" applyBorder="1" applyAlignment="1" applyProtection="1">
      <alignment horizontal="right"/>
      <protection locked="0"/>
    </xf>
    <xf numFmtId="1" fontId="2" fillId="3" borderId="21" xfId="0" applyNumberFormat="1" applyFont="1" applyFill="1" applyBorder="1" applyAlignment="1" applyProtection="1">
      <alignment horizontal="right"/>
      <protection locked="0"/>
    </xf>
    <xf numFmtId="1" fontId="11" fillId="0" borderId="71" xfId="0" applyNumberFormat="1" applyFont="1" applyBorder="1"/>
    <xf numFmtId="1" fontId="7" fillId="2" borderId="42" xfId="0" applyNumberFormat="1" applyFont="1" applyFill="1" applyBorder="1" applyAlignment="1" applyProtection="1">
      <protection hidden="1"/>
    </xf>
    <xf numFmtId="1" fontId="6" fillId="2" borderId="0" xfId="0" applyNumberFormat="1" applyFont="1" applyFill="1" applyBorder="1" applyAlignment="1" applyProtection="1">
      <protection locked="0"/>
    </xf>
    <xf numFmtId="1" fontId="5" fillId="2" borderId="0" xfId="0" applyNumberFormat="1" applyFont="1" applyFill="1" applyAlignment="1" applyProtection="1">
      <protection hidden="1"/>
    </xf>
    <xf numFmtId="1" fontId="2" fillId="0" borderId="77" xfId="0" applyNumberFormat="1" applyFont="1" applyFill="1" applyBorder="1" applyAlignment="1" applyProtection="1">
      <protection hidden="1"/>
    </xf>
    <xf numFmtId="1" fontId="2" fillId="3" borderId="10" xfId="0" applyNumberFormat="1" applyFont="1" applyFill="1" applyBorder="1" applyAlignment="1" applyProtection="1">
      <protection locked="0"/>
    </xf>
    <xf numFmtId="1" fontId="11" fillId="2" borderId="0" xfId="0" applyNumberFormat="1" applyFont="1" applyFill="1" applyAlignment="1" applyProtection="1">
      <protection hidden="1"/>
    </xf>
    <xf numFmtId="1" fontId="3" fillId="2" borderId="0" xfId="0" applyNumberFormat="1" applyFont="1" applyFill="1" applyAlignment="1" applyProtection="1">
      <protection hidden="1"/>
    </xf>
    <xf numFmtId="1" fontId="2" fillId="0" borderId="2" xfId="0" applyNumberFormat="1" applyFont="1" applyFill="1" applyBorder="1" applyAlignment="1" applyProtection="1">
      <alignment horizontal="center" vertical="center" wrapText="1"/>
      <protection hidden="1"/>
    </xf>
    <xf numFmtId="1" fontId="2" fillId="2" borderId="20" xfId="0" applyNumberFormat="1" applyFont="1" applyFill="1" applyBorder="1" applyAlignment="1" applyProtection="1">
      <alignment wrapText="1"/>
    </xf>
    <xf numFmtId="1" fontId="5" fillId="0" borderId="50" xfId="0" applyNumberFormat="1" applyFont="1" applyFill="1" applyBorder="1" applyAlignment="1" applyProtection="1">
      <alignment horizontal="left"/>
    </xf>
    <xf numFmtId="1" fontId="17" fillId="0" borderId="0" xfId="0" applyNumberFormat="1" applyFont="1"/>
    <xf numFmtId="1" fontId="17" fillId="0" borderId="42" xfId="0" applyNumberFormat="1" applyFont="1" applyBorder="1"/>
    <xf numFmtId="1" fontId="6" fillId="2" borderId="42" xfId="0" applyNumberFormat="1" applyFont="1" applyFill="1" applyBorder="1" applyAlignment="1" applyProtection="1">
      <protection hidden="1"/>
    </xf>
    <xf numFmtId="1" fontId="3" fillId="2" borderId="42" xfId="0" applyNumberFormat="1" applyFont="1" applyFill="1" applyBorder="1" applyAlignment="1" applyProtection="1">
      <protection hidden="1"/>
    </xf>
    <xf numFmtId="1" fontId="2" fillId="2" borderId="77" xfId="0" applyNumberFormat="1" applyFont="1" applyFill="1" applyBorder="1" applyAlignment="1" applyProtection="1">
      <protection hidden="1"/>
    </xf>
    <xf numFmtId="1" fontId="2" fillId="2" borderId="4" xfId="0" applyNumberFormat="1" applyFont="1" applyFill="1" applyBorder="1" applyAlignment="1" applyProtection="1">
      <protection hidden="1"/>
    </xf>
    <xf numFmtId="1" fontId="2" fillId="0" borderId="5" xfId="0" applyNumberFormat="1" applyFont="1" applyFill="1" applyBorder="1" applyAlignment="1" applyProtection="1">
      <alignment horizontal="center" vertical="center"/>
    </xf>
    <xf numFmtId="1" fontId="2" fillId="0" borderId="8" xfId="0" applyNumberFormat="1" applyFont="1" applyFill="1" applyBorder="1" applyAlignment="1" applyProtection="1">
      <alignment horizontal="center" vertical="center"/>
    </xf>
    <xf numFmtId="1" fontId="2" fillId="0" borderId="27" xfId="0" applyNumberFormat="1" applyFont="1" applyFill="1" applyBorder="1" applyAlignment="1" applyProtection="1">
      <alignment horizontal="center" vertical="center" wrapText="1"/>
    </xf>
    <xf numFmtId="1" fontId="17" fillId="0" borderId="78" xfId="0" applyNumberFormat="1" applyFont="1" applyBorder="1"/>
    <xf numFmtId="1" fontId="2" fillId="3" borderId="39" xfId="0" applyNumberFormat="1" applyFont="1" applyFill="1" applyBorder="1" applyAlignment="1" applyProtection="1">
      <alignment horizontal="right"/>
      <protection locked="0"/>
    </xf>
    <xf numFmtId="1" fontId="2" fillId="3" borderId="23" xfId="0" applyNumberFormat="1" applyFont="1" applyFill="1" applyBorder="1" applyAlignment="1" applyProtection="1">
      <alignment horizontal="right"/>
      <protection locked="0"/>
    </xf>
    <xf numFmtId="1" fontId="2" fillId="3" borderId="37" xfId="0" applyNumberFormat="1" applyFont="1" applyFill="1" applyBorder="1" applyAlignment="1" applyProtection="1">
      <alignment horizontal="right"/>
      <protection locked="0"/>
    </xf>
    <xf numFmtId="1" fontId="17" fillId="0" borderId="79" xfId="0" applyNumberFormat="1" applyFont="1" applyBorder="1" applyProtection="1">
      <protection locked="0"/>
    </xf>
    <xf numFmtId="1" fontId="2" fillId="0" borderId="4" xfId="0" applyNumberFormat="1" applyFont="1" applyFill="1" applyBorder="1" applyAlignment="1" applyProtection="1">
      <alignment horizontal="right" wrapText="1"/>
    </xf>
    <xf numFmtId="1" fontId="2" fillId="3" borderId="8" xfId="0" applyNumberFormat="1" applyFont="1" applyFill="1" applyBorder="1" applyAlignment="1" applyProtection="1">
      <alignment horizontal="right"/>
      <protection locked="0"/>
    </xf>
    <xf numFmtId="1" fontId="2" fillId="3" borderId="4" xfId="0" applyNumberFormat="1" applyFont="1" applyFill="1" applyBorder="1" applyAlignment="1" applyProtection="1">
      <alignment horizontal="right"/>
      <protection locked="0"/>
    </xf>
    <xf numFmtId="1" fontId="2" fillId="3" borderId="7" xfId="0" applyNumberFormat="1" applyFont="1" applyFill="1" applyBorder="1" applyAlignment="1" applyProtection="1">
      <alignment horizontal="right"/>
      <protection locked="0"/>
    </xf>
    <xf numFmtId="1" fontId="2" fillId="3" borderId="3" xfId="0" applyNumberFormat="1" applyFont="1" applyFill="1" applyBorder="1" applyAlignment="1" applyProtection="1">
      <alignment horizontal="right"/>
      <protection locked="0"/>
    </xf>
    <xf numFmtId="1" fontId="17" fillId="9" borderId="0" xfId="0" applyNumberFormat="1" applyFont="1" applyFill="1"/>
    <xf numFmtId="0" fontId="2" fillId="0" borderId="1"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0" fontId="2" fillId="0" borderId="21" xfId="0" applyNumberFormat="1" applyFont="1" applyFill="1" applyBorder="1" applyAlignment="1" applyProtection="1">
      <alignment horizontal="left" vertical="center" wrapText="1"/>
      <protection hidden="1"/>
    </xf>
    <xf numFmtId="0" fontId="2" fillId="0" borderId="1"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24"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42"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164" fontId="2" fillId="0" borderId="20" xfId="0" applyNumberFormat="1" applyFont="1" applyFill="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2" fillId="0" borderId="46" xfId="0" applyFont="1" applyBorder="1" applyAlignment="1" applyProtection="1">
      <alignment horizontal="center" vertical="center" wrapText="1"/>
      <protection hidden="1"/>
    </xf>
    <xf numFmtId="0" fontId="2" fillId="0" borderId="25" xfId="0" applyNumberFormat="1" applyFont="1" applyFill="1" applyBorder="1" applyAlignment="1" applyProtection="1">
      <alignment horizontal="center" vertical="center" wrapText="1"/>
    </xf>
    <xf numFmtId="0" fontId="2" fillId="0" borderId="64"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7" fillId="2" borderId="3" xfId="0" applyNumberFormat="1" applyFont="1" applyFill="1" applyBorder="1" applyAlignment="1" applyProtection="1">
      <alignment horizontal="left" wrapText="1"/>
      <protection hidden="1"/>
    </xf>
    <xf numFmtId="0" fontId="2" fillId="0" borderId="24" xfId="0" applyFont="1" applyFill="1" applyBorder="1" applyAlignment="1" applyProtection="1">
      <alignment horizontal="center" vertical="center" wrapText="1"/>
      <protection hidden="1"/>
    </xf>
    <xf numFmtId="0" fontId="2" fillId="0" borderId="40" xfId="0" applyFont="1" applyFill="1" applyBorder="1" applyAlignment="1" applyProtection="1">
      <alignment horizontal="center" vertical="center" wrapText="1"/>
      <protection hidden="1"/>
    </xf>
    <xf numFmtId="0" fontId="2" fillId="0" borderId="25" xfId="0" applyFont="1" applyFill="1" applyBorder="1" applyAlignment="1" applyProtection="1">
      <alignment horizontal="center" vertical="center" wrapText="1"/>
      <protection hidden="1"/>
    </xf>
    <xf numFmtId="0" fontId="2" fillId="0" borderId="26" xfId="0" applyFont="1" applyFill="1" applyBorder="1" applyAlignment="1" applyProtection="1">
      <alignment horizontal="center" vertical="center" wrapText="1"/>
      <protection hidden="1"/>
    </xf>
    <xf numFmtId="0" fontId="2" fillId="0" borderId="42" xfId="0" applyFont="1" applyFill="1" applyBorder="1" applyAlignment="1" applyProtection="1">
      <alignment horizontal="center" vertical="center" wrapText="1"/>
      <protection hidden="1"/>
    </xf>
    <xf numFmtId="0" fontId="2" fillId="0" borderId="27" xfId="0" applyFont="1" applyFill="1" applyBorder="1" applyAlignment="1" applyProtection="1">
      <alignment horizontal="center" vertical="center" wrapText="1"/>
      <protection hidden="1"/>
    </xf>
    <xf numFmtId="0" fontId="2" fillId="2" borderId="1" xfId="0" applyNumberFormat="1" applyFont="1" applyFill="1" applyBorder="1" applyAlignment="1" applyProtection="1">
      <alignment horizontal="center" vertical="center" wrapText="1"/>
      <protection hidden="1"/>
    </xf>
    <xf numFmtId="0" fontId="17" fillId="0" borderId="13" xfId="0" applyFont="1" applyBorder="1"/>
    <xf numFmtId="0" fontId="2" fillId="2" borderId="5" xfId="0" applyNumberFormat="1" applyFont="1" applyFill="1" applyBorder="1" applyAlignment="1" applyProtection="1">
      <alignment horizontal="center" vertical="center" wrapText="1"/>
      <protection hidden="1"/>
    </xf>
    <xf numFmtId="49"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24" xfId="0" applyNumberFormat="1" applyFont="1" applyFill="1" applyBorder="1" applyAlignment="1" applyProtection="1">
      <alignment horizontal="center" vertical="center"/>
      <protection hidden="1"/>
    </xf>
    <xf numFmtId="0" fontId="2" fillId="0" borderId="25" xfId="0" applyNumberFormat="1" applyFont="1" applyFill="1" applyBorder="1" applyAlignment="1" applyProtection="1">
      <alignment horizontal="center" vertical="center"/>
      <protection hidden="1"/>
    </xf>
    <xf numFmtId="0" fontId="2" fillId="0" borderId="41" xfId="0" applyNumberFormat="1" applyFont="1" applyFill="1" applyBorder="1" applyAlignment="1" applyProtection="1">
      <alignment horizontal="center" vertical="center"/>
      <protection hidden="1"/>
    </xf>
    <xf numFmtId="0" fontId="2" fillId="0" borderId="64" xfId="0" applyNumberFormat="1" applyFont="1" applyFill="1" applyBorder="1" applyAlignment="1" applyProtection="1">
      <alignment horizontal="center" vertical="center"/>
      <protection hidden="1"/>
    </xf>
    <xf numFmtId="0" fontId="2" fillId="0" borderId="26" xfId="0" applyNumberFormat="1" applyFont="1" applyFill="1" applyBorder="1" applyAlignment="1" applyProtection="1">
      <alignment horizontal="center" vertical="center"/>
      <protection hidden="1"/>
    </xf>
    <xf numFmtId="0" fontId="2" fillId="0" borderId="27"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64" xfId="0"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164" fontId="2" fillId="0" borderId="4" xfId="0" applyNumberFormat="1" applyFont="1" applyFill="1" applyBorder="1" applyAlignment="1" applyProtection="1">
      <alignment horizontal="center" vertical="center" wrapText="1"/>
      <protection hidden="1"/>
    </xf>
    <xf numFmtId="0" fontId="2" fillId="0" borderId="10" xfId="0" applyNumberFormat="1" applyFont="1" applyFill="1" applyBorder="1" applyAlignment="1" applyProtection="1">
      <alignment horizontal="left" vertical="center" wrapText="1"/>
      <protection hidden="1"/>
    </xf>
    <xf numFmtId="0" fontId="2" fillId="0" borderId="15" xfId="0" applyNumberFormat="1" applyFont="1" applyFill="1" applyBorder="1" applyAlignment="1" applyProtection="1">
      <alignment horizontal="left" vertical="center" wrapText="1"/>
      <protection hidden="1"/>
    </xf>
    <xf numFmtId="1" fontId="5" fillId="2" borderId="0" xfId="0" applyNumberFormat="1" applyFont="1" applyFill="1" applyAlignment="1">
      <alignment horizontal="center" vertical="center" wrapText="1"/>
    </xf>
    <xf numFmtId="1" fontId="2" fillId="0" borderId="1" xfId="0" applyNumberFormat="1" applyFont="1" applyFill="1" applyBorder="1" applyAlignment="1" applyProtection="1">
      <alignment horizontal="center" vertical="center"/>
    </xf>
    <xf numFmtId="1" fontId="2" fillId="0" borderId="13" xfId="0" applyNumberFormat="1" applyFont="1" applyFill="1" applyBorder="1" applyAlignment="1" applyProtection="1">
      <alignment horizontal="center" vertical="center"/>
    </xf>
    <xf numFmtId="1" fontId="2" fillId="0" borderId="5" xfId="0" applyNumberFormat="1" applyFont="1" applyFill="1" applyBorder="1" applyAlignment="1" applyProtection="1">
      <alignment horizontal="center" vertical="center"/>
    </xf>
    <xf numFmtId="1" fontId="2" fillId="0" borderId="24" xfId="0" applyNumberFormat="1" applyFont="1" applyFill="1" applyBorder="1" applyAlignment="1" applyProtection="1">
      <alignment horizontal="center" vertical="center" wrapText="1"/>
    </xf>
    <xf numFmtId="1" fontId="2" fillId="0" borderId="40" xfId="0" applyNumberFormat="1" applyFont="1" applyFill="1" applyBorder="1" applyAlignment="1" applyProtection="1">
      <alignment horizontal="center" vertical="center" wrapText="1"/>
    </xf>
    <xf numFmtId="1" fontId="2" fillId="0" borderId="25" xfId="0" applyNumberFormat="1" applyFont="1" applyFill="1" applyBorder="1" applyAlignment="1" applyProtection="1">
      <alignment horizontal="center" vertical="center" wrapText="1"/>
    </xf>
    <xf numFmtId="1" fontId="2" fillId="0" borderId="26" xfId="0" applyNumberFormat="1" applyFont="1" applyFill="1" applyBorder="1" applyAlignment="1" applyProtection="1">
      <alignment horizontal="center" vertical="center" wrapText="1"/>
    </xf>
    <xf numFmtId="1" fontId="2" fillId="0" borderId="42" xfId="0" applyNumberFormat="1" applyFont="1" applyFill="1" applyBorder="1" applyAlignment="1" applyProtection="1">
      <alignment horizontal="center" vertical="center" wrapText="1"/>
    </xf>
    <xf numFmtId="1" fontId="2" fillId="0" borderId="27"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xf>
    <xf numFmtId="1" fontId="2" fillId="0" borderId="4"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wrapText="1"/>
    </xf>
    <xf numFmtId="1" fontId="2" fillId="0" borderId="13" xfId="0" applyNumberFormat="1" applyFont="1" applyFill="1" applyBorder="1" applyAlignment="1" applyProtection="1">
      <alignment horizontal="center" vertical="center" wrapText="1"/>
    </xf>
    <xf numFmtId="1" fontId="2" fillId="0" borderId="20" xfId="0" applyNumberFormat="1" applyFont="1" applyFill="1" applyBorder="1" applyAlignment="1" applyProtection="1">
      <alignment horizontal="center" vertical="center" wrapText="1"/>
      <protection hidden="1"/>
    </xf>
    <xf numFmtId="1" fontId="2" fillId="0" borderId="46" xfId="0" applyNumberFormat="1" applyFont="1" applyBorder="1" applyAlignment="1" applyProtection="1">
      <alignment horizontal="center" vertical="center" wrapText="1"/>
      <protection hidden="1"/>
    </xf>
    <xf numFmtId="1" fontId="2" fillId="0" borderId="4" xfId="0" applyNumberFormat="1" applyFont="1" applyFill="1" applyBorder="1" applyAlignment="1" applyProtection="1">
      <alignment horizontal="center" vertical="center" wrapText="1"/>
      <protection hidden="1"/>
    </xf>
    <xf numFmtId="1" fontId="2" fillId="0" borderId="20" xfId="0" applyNumberFormat="1" applyFont="1" applyBorder="1" applyAlignment="1" applyProtection="1">
      <alignment horizontal="center" vertical="center" wrapText="1"/>
      <protection hidden="1"/>
    </xf>
    <xf numFmtId="1" fontId="2" fillId="0" borderId="10" xfId="0" applyNumberFormat="1" applyFont="1" applyFill="1" applyBorder="1" applyAlignment="1" applyProtection="1">
      <alignment horizontal="left" vertical="center" wrapText="1"/>
      <protection hidden="1"/>
    </xf>
    <xf numFmtId="1" fontId="2" fillId="0" borderId="15" xfId="0" applyNumberFormat="1" applyFont="1" applyFill="1" applyBorder="1" applyAlignment="1" applyProtection="1">
      <alignment horizontal="left" vertical="center" wrapText="1"/>
      <protection hidden="1"/>
    </xf>
    <xf numFmtId="1" fontId="2" fillId="0" borderId="1" xfId="0" applyNumberFormat="1" applyFont="1" applyFill="1" applyBorder="1" applyAlignment="1" applyProtection="1">
      <alignment horizontal="center" vertical="center" wrapText="1"/>
      <protection hidden="1"/>
    </xf>
    <xf numFmtId="1" fontId="2" fillId="0" borderId="13" xfId="0" applyNumberFormat="1" applyFont="1" applyFill="1" applyBorder="1" applyAlignment="1" applyProtection="1">
      <alignment horizontal="center" vertical="center" wrapText="1"/>
      <protection hidden="1"/>
    </xf>
    <xf numFmtId="1" fontId="2" fillId="0" borderId="5" xfId="0" applyNumberFormat="1" applyFont="1" applyFill="1" applyBorder="1" applyAlignment="1" applyProtection="1">
      <alignment horizontal="center" vertical="center" wrapText="1"/>
      <protection hidden="1"/>
    </xf>
    <xf numFmtId="1" fontId="2" fillId="0" borderId="24" xfId="0" applyNumberFormat="1" applyFont="1" applyFill="1" applyBorder="1" applyAlignment="1" applyProtection="1">
      <alignment horizontal="center" vertical="center"/>
      <protection hidden="1"/>
    </xf>
    <xf numFmtId="1" fontId="2" fillId="0" borderId="25" xfId="0" applyNumberFormat="1" applyFont="1" applyFill="1" applyBorder="1" applyAlignment="1" applyProtection="1">
      <alignment horizontal="center" vertical="center"/>
      <protection hidden="1"/>
    </xf>
    <xf numFmtId="1" fontId="2" fillId="0" borderId="41" xfId="0" applyNumberFormat="1" applyFont="1" applyFill="1" applyBorder="1" applyAlignment="1" applyProtection="1">
      <alignment horizontal="center" vertical="center"/>
      <protection hidden="1"/>
    </xf>
    <xf numFmtId="1" fontId="2" fillId="0" borderId="64" xfId="0" applyNumberFormat="1" applyFont="1" applyFill="1" applyBorder="1" applyAlignment="1" applyProtection="1">
      <alignment horizontal="center" vertical="center"/>
      <protection hidden="1"/>
    </xf>
    <xf numFmtId="1" fontId="2" fillId="0" borderId="26" xfId="0" applyNumberFormat="1" applyFont="1" applyFill="1" applyBorder="1" applyAlignment="1" applyProtection="1">
      <alignment horizontal="center" vertical="center"/>
      <protection hidden="1"/>
    </xf>
    <xf numFmtId="1" fontId="2" fillId="0" borderId="27" xfId="0" applyNumberFormat="1" applyFont="1" applyFill="1" applyBorder="1" applyAlignment="1" applyProtection="1">
      <alignment horizontal="center" vertical="center"/>
      <protection hidden="1"/>
    </xf>
    <xf numFmtId="1" fontId="2" fillId="0" borderId="24" xfId="0" applyNumberFormat="1" applyFont="1" applyFill="1" applyBorder="1" applyAlignment="1" applyProtection="1">
      <alignment horizontal="center" vertical="center" wrapText="1"/>
      <protection hidden="1"/>
    </xf>
    <xf numFmtId="1" fontId="2" fillId="0" borderId="40" xfId="0" applyNumberFormat="1" applyFont="1" applyFill="1" applyBorder="1" applyAlignment="1" applyProtection="1">
      <alignment horizontal="center" vertical="center" wrapText="1"/>
      <protection hidden="1"/>
    </xf>
    <xf numFmtId="1" fontId="2" fillId="0" borderId="25" xfId="0" applyNumberFormat="1" applyFont="1" applyFill="1" applyBorder="1" applyAlignment="1" applyProtection="1">
      <alignment horizontal="center" vertical="center" wrapText="1"/>
      <protection hidden="1"/>
    </xf>
    <xf numFmtId="1" fontId="2" fillId="0" borderId="26" xfId="0" applyNumberFormat="1" applyFont="1" applyFill="1" applyBorder="1" applyAlignment="1" applyProtection="1">
      <alignment horizontal="center" vertical="center" wrapText="1"/>
      <protection hidden="1"/>
    </xf>
    <xf numFmtId="1" fontId="2" fillId="0" borderId="42" xfId="0" applyNumberFormat="1" applyFont="1" applyFill="1" applyBorder="1" applyAlignment="1" applyProtection="1">
      <alignment horizontal="center" vertical="center" wrapText="1"/>
      <protection hidden="1"/>
    </xf>
    <xf numFmtId="1" fontId="2" fillId="0" borderId="27" xfId="0" applyNumberFormat="1" applyFont="1" applyFill="1" applyBorder="1" applyAlignment="1" applyProtection="1">
      <alignment horizontal="center" vertical="center" wrapText="1"/>
      <protection hidden="1"/>
    </xf>
    <xf numFmtId="1" fontId="2" fillId="0" borderId="3" xfId="0" applyNumberFormat="1" applyFont="1" applyFill="1" applyBorder="1" applyAlignment="1" applyProtection="1">
      <alignment horizontal="center" vertical="center"/>
    </xf>
    <xf numFmtId="1" fontId="7" fillId="2" borderId="3" xfId="0" applyNumberFormat="1" applyFont="1" applyFill="1" applyBorder="1" applyAlignment="1" applyProtection="1">
      <alignment horizontal="left" wrapText="1"/>
      <protection hidden="1"/>
    </xf>
    <xf numFmtId="1" fontId="2" fillId="0" borderId="1" xfId="0" applyNumberFormat="1" applyFont="1" applyBorder="1" applyAlignment="1" applyProtection="1">
      <alignment horizontal="center" vertical="center" wrapText="1"/>
      <protection hidden="1"/>
    </xf>
    <xf numFmtId="1" fontId="2" fillId="0" borderId="5" xfId="0" applyNumberFormat="1" applyFont="1" applyBorder="1" applyAlignment="1" applyProtection="1">
      <alignment horizontal="center" vertical="center" wrapText="1"/>
      <protection hidden="1"/>
    </xf>
    <xf numFmtId="1" fontId="2" fillId="0" borderId="21" xfId="0" applyNumberFormat="1" applyFont="1" applyFill="1" applyBorder="1" applyAlignment="1" applyProtection="1">
      <alignment horizontal="left" vertical="center" wrapText="1"/>
      <protection hidden="1"/>
    </xf>
    <xf numFmtId="1" fontId="2" fillId="0" borderId="2" xfId="0" applyNumberFormat="1" applyFont="1" applyFill="1" applyBorder="1" applyAlignment="1" applyProtection="1">
      <alignment horizontal="center" vertical="center" wrapText="1"/>
      <protection hidden="1"/>
    </xf>
    <xf numFmtId="1" fontId="2" fillId="0" borderId="64" xfId="0" applyNumberFormat="1" applyFont="1" applyFill="1" applyBorder="1" applyAlignment="1" applyProtection="1">
      <alignment horizontal="center" vertical="center" wrapText="1"/>
    </xf>
    <xf numFmtId="1" fontId="2" fillId="2" borderId="1" xfId="0" applyNumberFormat="1" applyFont="1" applyFill="1" applyBorder="1" applyAlignment="1" applyProtection="1">
      <alignment horizontal="center" vertical="center" wrapText="1"/>
      <protection hidden="1"/>
    </xf>
    <xf numFmtId="1" fontId="17" fillId="0" borderId="13" xfId="0" applyNumberFormat="1" applyFont="1" applyBorder="1"/>
    <xf numFmtId="1" fontId="2" fillId="2" borderId="5" xfId="0" applyNumberFormat="1" applyFont="1" applyFill="1" applyBorder="1" applyAlignment="1" applyProtection="1">
      <alignment horizontal="center" vertical="center" wrapText="1"/>
      <protection hidden="1"/>
    </xf>
    <xf numFmtId="1" fontId="2" fillId="0" borderId="3" xfId="0" applyNumberFormat="1" applyFont="1" applyFill="1" applyBorder="1" applyAlignment="1" applyProtection="1">
      <alignment horizontal="center" vertical="center" wrapText="1"/>
      <protection hidden="1"/>
    </xf>
    <xf numFmtId="1" fontId="2" fillId="0" borderId="20"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vertical="center" wrapText="1"/>
    </xf>
    <xf numFmtId="0" fontId="0" fillId="0" borderId="13" xfId="0" applyBorder="1" applyAlignment="1">
      <alignment vertical="center" wrapText="1"/>
    </xf>
    <xf numFmtId="0" fontId="0" fillId="0" borderId="5" xfId="0" applyBorder="1" applyAlignment="1">
      <alignment vertical="center" wrapText="1"/>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14" xfId="0" applyFont="1" applyFill="1" applyBorder="1" applyAlignment="1" applyProtection="1">
      <alignment vertical="center"/>
    </xf>
    <xf numFmtId="0" fontId="2" fillId="0" borderId="32"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30" xfId="0" applyFont="1" applyFill="1" applyBorder="1" applyAlignment="1" applyProtection="1">
      <alignment vertical="center"/>
    </xf>
    <xf numFmtId="0" fontId="2" fillId="0" borderId="20"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protection hidden="1"/>
    </xf>
    <xf numFmtId="0" fontId="2" fillId="0" borderId="5" xfId="0" applyNumberFormat="1" applyFont="1" applyFill="1" applyBorder="1" applyAlignment="1" applyProtection="1">
      <alignment horizontal="center" vertical="center"/>
      <protection hidden="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unez/Desktop/Carolina/2017/ENERO/116108SA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nunez/Desktop/Carolina/2017/FEBRERO/116108SA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nunez/Desktop/Carolina/2017/MARZO/116108SA_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ioestadisticahl/Desktop/Nueva%20carpeta/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116108SA_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86"/>
  <sheetViews>
    <sheetView workbookViewId="0">
      <selection activeCell="A6" sqref="A6:W6"/>
    </sheetView>
  </sheetViews>
  <sheetFormatPr baseColWidth="10" defaultRowHeight="14.25" x14ac:dyDescent="0.2"/>
  <cols>
    <col min="1" max="1" width="48.140625" style="255" customWidth="1"/>
    <col min="2" max="2" width="26.7109375" style="255" customWidth="1"/>
    <col min="3" max="3" width="18.85546875" style="255" customWidth="1"/>
    <col min="4" max="4" width="17.7109375" style="255" customWidth="1"/>
    <col min="5" max="74" width="11.42578125" style="255"/>
    <col min="75" max="75" width="0" style="255" hidden="1" customWidth="1"/>
    <col min="76" max="76" width="0" style="256" hidden="1" customWidth="1"/>
    <col min="77" max="93" width="25.42578125" style="256" hidden="1" customWidth="1"/>
    <col min="94" max="101" width="25.42578125" style="255" hidden="1" customWidth="1"/>
    <col min="102" max="102" width="0" style="255" hidden="1" customWidth="1"/>
    <col min="103" max="16384" width="11.42578125" style="255"/>
  </cols>
  <sheetData>
    <row r="1" spans="1:86" x14ac:dyDescent="0.2">
      <c r="A1" s="254" t="s">
        <v>0</v>
      </c>
    </row>
    <row r="2" spans="1:86" x14ac:dyDescent="0.2">
      <c r="A2" s="254" t="str">
        <f>CONCATENATE("COMUNA: ",[1]NOMBRE!B2," - ","( ",[1]NOMBRE!C2,[1]NOMBRE!D2,[1]NOMBRE!E2,[1]NOMBRE!F2,[1]NOMBRE!G2," )")</f>
        <v>COMUNA: Linares - ( 07401 )</v>
      </c>
    </row>
    <row r="3" spans="1:86" x14ac:dyDescent="0.2">
      <c r="A3" s="254" t="str">
        <f>CONCATENATE("ESTABLECIMIENTO/ESTRATEGIA: ",[1]NOMBRE!B3," - ","( ",[1]NOMBRE!C3,[1]NOMBRE!D3,[1]NOMBRE!E3,[1]NOMBRE!F3,[1]NOMBRE!G3,[1]NOMBRE!H3," )")</f>
        <v>ESTABLECIMIENTO/ESTRATEGIA: Hospital Presidente Carlos Ibáñez del Campo - ( 116108 )</v>
      </c>
    </row>
    <row r="4" spans="1:86" x14ac:dyDescent="0.2">
      <c r="A4" s="254" t="str">
        <f>CONCATENATE("MES: ",[1]NOMBRE!B6," - ","( ",[1]NOMBRE!C6,[1]NOMBRE!D6," )")</f>
        <v>MES: ENERO - ( 01 )</v>
      </c>
    </row>
    <row r="5" spans="1:86" x14ac:dyDescent="0.2">
      <c r="A5" s="254" t="str">
        <f>CONCATENATE("AÑO: ",[1]NOMBRE!B7)</f>
        <v>AÑO: 2017</v>
      </c>
    </row>
    <row r="6" spans="1:86" ht="15" x14ac:dyDescent="0.2">
      <c r="A6" s="699" t="s">
        <v>24</v>
      </c>
      <c r="B6" s="699"/>
      <c r="C6" s="699"/>
      <c r="D6" s="699"/>
      <c r="E6" s="699"/>
      <c r="F6" s="699"/>
      <c r="G6" s="699"/>
      <c r="H6" s="699"/>
      <c r="I6" s="699"/>
      <c r="J6" s="699"/>
      <c r="K6" s="699"/>
      <c r="L6" s="699"/>
      <c r="M6" s="699"/>
      <c r="N6" s="699"/>
      <c r="O6" s="699"/>
      <c r="P6" s="699"/>
      <c r="Q6" s="699"/>
      <c r="R6" s="699"/>
      <c r="S6" s="699"/>
      <c r="T6" s="699"/>
      <c r="U6" s="699"/>
      <c r="V6" s="699"/>
      <c r="W6" s="699"/>
      <c r="X6" s="8"/>
      <c r="Y6" s="8"/>
      <c r="Z6" s="8"/>
      <c r="AA6" s="8"/>
      <c r="AB6" s="8"/>
      <c r="AC6" s="8"/>
      <c r="AD6" s="8"/>
      <c r="AE6" s="8"/>
      <c r="AF6" s="8"/>
      <c r="AG6" s="8"/>
      <c r="AH6" s="8"/>
      <c r="AI6" s="8"/>
      <c r="AJ6" s="8"/>
      <c r="AK6" s="8"/>
      <c r="AL6" s="8"/>
      <c r="AM6" s="8"/>
      <c r="AN6" s="8"/>
      <c r="AO6" s="8"/>
      <c r="AP6" s="8"/>
    </row>
    <row r="7" spans="1:86" ht="15" x14ac:dyDescent="0.2">
      <c r="A7" s="243"/>
      <c r="B7" s="243"/>
      <c r="C7" s="243"/>
      <c r="D7" s="243"/>
      <c r="E7" s="243"/>
      <c r="F7" s="243"/>
      <c r="G7" s="243"/>
      <c r="H7" s="243"/>
      <c r="I7" s="243"/>
      <c r="J7" s="243"/>
      <c r="K7" s="243"/>
      <c r="L7" s="243"/>
      <c r="M7" s="243"/>
      <c r="N7" s="243"/>
      <c r="O7" s="243"/>
      <c r="P7" s="243"/>
      <c r="Q7" s="243"/>
      <c r="R7" s="243"/>
      <c r="S7" s="243"/>
      <c r="T7" s="243"/>
      <c r="U7" s="243"/>
      <c r="V7" s="243"/>
      <c r="W7" s="243"/>
      <c r="X7" s="8"/>
      <c r="Y7" s="8"/>
      <c r="Z7" s="8"/>
      <c r="AA7" s="8"/>
      <c r="AB7" s="8"/>
      <c r="AC7" s="8"/>
      <c r="AD7" s="8"/>
      <c r="AE7" s="8"/>
      <c r="AF7" s="8"/>
      <c r="AG7" s="8"/>
      <c r="AH7" s="8"/>
      <c r="AI7" s="8"/>
      <c r="AJ7" s="8"/>
      <c r="AK7" s="8"/>
      <c r="AL7" s="8"/>
      <c r="AM7" s="8"/>
      <c r="AN7" s="8"/>
      <c r="AO7" s="8"/>
      <c r="AP7" s="8"/>
    </row>
    <row r="8" spans="1:86" ht="15" x14ac:dyDescent="0.2">
      <c r="A8" s="257" t="s">
        <v>25</v>
      </c>
      <c r="B8" s="53"/>
      <c r="C8" s="10"/>
      <c r="D8" s="10"/>
      <c r="E8" s="10"/>
      <c r="F8" s="10"/>
      <c r="G8" s="10"/>
      <c r="H8" s="10"/>
      <c r="I8" s="54"/>
      <c r="J8" s="53"/>
      <c r="K8" s="55"/>
      <c r="L8" s="10"/>
      <c r="M8" s="8"/>
      <c r="N8" s="8"/>
      <c r="O8" s="8"/>
      <c r="P8" s="8"/>
      <c r="Q8" s="8"/>
      <c r="R8" s="8"/>
      <c r="S8" s="8"/>
      <c r="T8" s="8"/>
      <c r="U8" s="8"/>
      <c r="V8" s="5"/>
      <c r="W8" s="8"/>
      <c r="X8" s="8"/>
      <c r="Y8" s="8"/>
      <c r="Z8" s="8"/>
      <c r="AA8" s="8"/>
      <c r="AB8" s="8"/>
      <c r="AC8" s="8"/>
      <c r="AD8" s="8"/>
      <c r="AE8" s="8"/>
      <c r="AF8" s="8"/>
      <c r="AG8" s="8"/>
      <c r="AH8" s="8"/>
      <c r="AI8" s="8"/>
      <c r="AJ8" s="8"/>
      <c r="AK8" s="8"/>
      <c r="AL8" s="8"/>
      <c r="AM8" s="8"/>
      <c r="AN8" s="8"/>
      <c r="AO8" s="8"/>
      <c r="AP8" s="8"/>
    </row>
    <row r="9" spans="1:86" ht="15" x14ac:dyDescent="0.2">
      <c r="A9" s="98" t="s">
        <v>80</v>
      </c>
      <c r="B9" s="57"/>
      <c r="C9" s="57"/>
      <c r="D9" s="57"/>
      <c r="E9" s="57"/>
      <c r="F9" s="57"/>
      <c r="G9" s="57"/>
      <c r="H9" s="57"/>
      <c r="I9" s="57"/>
      <c r="J9" s="57"/>
      <c r="K9" s="58"/>
      <c r="L9" s="57"/>
      <c r="M9" s="59"/>
      <c r="N9" s="59"/>
      <c r="O9" s="8"/>
      <c r="P9" s="8"/>
      <c r="Q9" s="8"/>
      <c r="R9" s="8"/>
      <c r="S9" s="8"/>
      <c r="T9" s="8"/>
      <c r="U9" s="8"/>
      <c r="V9" s="5"/>
      <c r="W9" s="8"/>
      <c r="X9" s="8"/>
      <c r="Y9" s="8"/>
      <c r="Z9" s="8"/>
      <c r="AA9" s="8"/>
      <c r="AB9" s="8"/>
      <c r="AC9" s="8"/>
      <c r="AD9" s="8"/>
      <c r="AE9" s="8"/>
      <c r="AF9" s="8"/>
      <c r="AG9" s="8"/>
      <c r="AH9" s="8"/>
      <c r="AI9" s="8"/>
      <c r="AJ9" s="8"/>
      <c r="AK9" s="8"/>
      <c r="AL9" s="8"/>
      <c r="AM9" s="8"/>
      <c r="AN9" s="8"/>
      <c r="AO9" s="8"/>
      <c r="AP9" s="8"/>
    </row>
    <row r="10" spans="1:86" ht="14.25" customHeight="1" x14ac:dyDescent="0.2">
      <c r="A10" s="700" t="s">
        <v>26</v>
      </c>
      <c r="B10" s="700" t="s">
        <v>27</v>
      </c>
      <c r="C10" s="703" t="s">
        <v>28</v>
      </c>
      <c r="D10" s="704"/>
      <c r="E10" s="705"/>
      <c r="F10" s="709" t="s">
        <v>29</v>
      </c>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1"/>
      <c r="AN10" s="725" t="s">
        <v>30</v>
      </c>
    </row>
    <row r="11" spans="1:86" x14ac:dyDescent="0.2">
      <c r="A11" s="701"/>
      <c r="B11" s="701"/>
      <c r="C11" s="706"/>
      <c r="D11" s="707"/>
      <c r="E11" s="708"/>
      <c r="F11" s="709" t="s">
        <v>1</v>
      </c>
      <c r="G11" s="711"/>
      <c r="H11" s="717" t="s">
        <v>2</v>
      </c>
      <c r="I11" s="718"/>
      <c r="J11" s="709" t="s">
        <v>3</v>
      </c>
      <c r="K11" s="711"/>
      <c r="L11" s="709" t="s">
        <v>4</v>
      </c>
      <c r="M11" s="711"/>
      <c r="N11" s="709" t="s">
        <v>5</v>
      </c>
      <c r="O11" s="711"/>
      <c r="P11" s="712" t="s">
        <v>6</v>
      </c>
      <c r="Q11" s="713"/>
      <c r="R11" s="712" t="s">
        <v>7</v>
      </c>
      <c r="S11" s="713"/>
      <c r="T11" s="712" t="s">
        <v>8</v>
      </c>
      <c r="U11" s="713"/>
      <c r="V11" s="712" t="s">
        <v>9</v>
      </c>
      <c r="W11" s="713"/>
      <c r="X11" s="712" t="s">
        <v>10</v>
      </c>
      <c r="Y11" s="713"/>
      <c r="Z11" s="712" t="s">
        <v>11</v>
      </c>
      <c r="AA11" s="713"/>
      <c r="AB11" s="712" t="s">
        <v>12</v>
      </c>
      <c r="AC11" s="713"/>
      <c r="AD11" s="712" t="s">
        <v>13</v>
      </c>
      <c r="AE11" s="713"/>
      <c r="AF11" s="712" t="s">
        <v>14</v>
      </c>
      <c r="AG11" s="713"/>
      <c r="AH11" s="712" t="s">
        <v>15</v>
      </c>
      <c r="AI11" s="713"/>
      <c r="AJ11" s="712" t="s">
        <v>16</v>
      </c>
      <c r="AK11" s="713"/>
      <c r="AL11" s="712" t="s">
        <v>17</v>
      </c>
      <c r="AM11" s="713"/>
      <c r="AN11" s="726"/>
    </row>
    <row r="12" spans="1:86" x14ac:dyDescent="0.2">
      <c r="A12" s="702"/>
      <c r="B12" s="702"/>
      <c r="C12" s="258" t="s">
        <v>81</v>
      </c>
      <c r="D12" s="240" t="s">
        <v>20</v>
      </c>
      <c r="E12" s="259" t="s">
        <v>18</v>
      </c>
      <c r="F12" s="258" t="s">
        <v>20</v>
      </c>
      <c r="G12" s="260" t="s">
        <v>18</v>
      </c>
      <c r="H12" s="258" t="s">
        <v>20</v>
      </c>
      <c r="I12" s="260" t="s">
        <v>18</v>
      </c>
      <c r="J12" s="258" t="s">
        <v>20</v>
      </c>
      <c r="K12" s="260" t="s">
        <v>18</v>
      </c>
      <c r="L12" s="258" t="s">
        <v>20</v>
      </c>
      <c r="M12" s="260" t="s">
        <v>18</v>
      </c>
      <c r="N12" s="258" t="s">
        <v>20</v>
      </c>
      <c r="O12" s="260" t="s">
        <v>18</v>
      </c>
      <c r="P12" s="258" t="s">
        <v>20</v>
      </c>
      <c r="Q12" s="260" t="s">
        <v>18</v>
      </c>
      <c r="R12" s="258" t="s">
        <v>20</v>
      </c>
      <c r="S12" s="260" t="s">
        <v>18</v>
      </c>
      <c r="T12" s="258" t="s">
        <v>20</v>
      </c>
      <c r="U12" s="260" t="s">
        <v>18</v>
      </c>
      <c r="V12" s="258" t="s">
        <v>20</v>
      </c>
      <c r="W12" s="260" t="s">
        <v>18</v>
      </c>
      <c r="X12" s="258" t="s">
        <v>20</v>
      </c>
      <c r="Y12" s="260" t="s">
        <v>18</v>
      </c>
      <c r="Z12" s="258" t="s">
        <v>20</v>
      </c>
      <c r="AA12" s="260" t="s">
        <v>18</v>
      </c>
      <c r="AB12" s="258" t="s">
        <v>20</v>
      </c>
      <c r="AC12" s="260" t="s">
        <v>18</v>
      </c>
      <c r="AD12" s="258" t="s">
        <v>20</v>
      </c>
      <c r="AE12" s="260" t="s">
        <v>18</v>
      </c>
      <c r="AF12" s="258" t="s">
        <v>20</v>
      </c>
      <c r="AG12" s="260" t="s">
        <v>18</v>
      </c>
      <c r="AH12" s="258" t="s">
        <v>20</v>
      </c>
      <c r="AI12" s="260" t="s">
        <v>18</v>
      </c>
      <c r="AJ12" s="258" t="s">
        <v>20</v>
      </c>
      <c r="AK12" s="260" t="s">
        <v>18</v>
      </c>
      <c r="AL12" s="258" t="s">
        <v>20</v>
      </c>
      <c r="AM12" s="260" t="s">
        <v>18</v>
      </c>
      <c r="AN12" s="727"/>
    </row>
    <row r="13" spans="1:86" x14ac:dyDescent="0.2">
      <c r="A13" s="697" t="s">
        <v>82</v>
      </c>
      <c r="B13" s="222" t="s">
        <v>31</v>
      </c>
      <c r="C13" s="261">
        <f t="shared" ref="C13:C26" si="0">SUM(D13+E13)</f>
        <v>0</v>
      </c>
      <c r="D13" s="262">
        <f t="shared" ref="D13:E26" si="1">SUM(F13+H13+J13+L13+N13+P13+R13+T13+V13+X13+Z13+AB13+AD13+AF13+AH13+AJ13+AL13)</f>
        <v>0</v>
      </c>
      <c r="E13" s="263">
        <f t="shared" si="1"/>
        <v>0</v>
      </c>
      <c r="F13" s="32">
        <f>+Enero!F13+Febrero!F13+'Marzo '!F13</f>
        <v>0</v>
      </c>
      <c r="G13" s="32">
        <f>+Enero!G13+Febrero!G13+'Marzo '!G13</f>
        <v>0</v>
      </c>
      <c r="H13" s="32">
        <f>+Enero!H13+Febrero!H13+'Marzo '!H13</f>
        <v>0</v>
      </c>
      <c r="I13" s="32">
        <f>+Enero!I13+Febrero!I13+'Marzo '!I13</f>
        <v>0</v>
      </c>
      <c r="J13" s="32">
        <f>+Enero!J13+Febrero!J13+'Marzo '!J13</f>
        <v>0</v>
      </c>
      <c r="K13" s="32">
        <f>+Enero!K13+Febrero!K13+'Marzo '!K13</f>
        <v>0</v>
      </c>
      <c r="L13" s="32">
        <f>+Enero!L13+Febrero!L13+'Marzo '!L13</f>
        <v>0</v>
      </c>
      <c r="M13" s="32">
        <f>+Enero!M13+Febrero!M13+'Marzo '!M13</f>
        <v>0</v>
      </c>
      <c r="N13" s="32">
        <f>+Enero!N13+Febrero!N13+'Marzo '!N13</f>
        <v>0</v>
      </c>
      <c r="O13" s="32">
        <f>+Enero!O13+Febrero!O13+'Marzo '!O13</f>
        <v>0</v>
      </c>
      <c r="P13" s="32">
        <f>+Enero!P13+Febrero!P13+'Marzo '!P13</f>
        <v>0</v>
      </c>
      <c r="Q13" s="32">
        <f>+Enero!Q13+Febrero!Q13+'Marzo '!Q13</f>
        <v>0</v>
      </c>
      <c r="R13" s="32">
        <f>+Enero!R13+Febrero!R13+'Marzo '!R13</f>
        <v>0</v>
      </c>
      <c r="S13" s="32">
        <f>+Enero!S13+Febrero!S13+'Marzo '!S13</f>
        <v>0</v>
      </c>
      <c r="T13" s="32">
        <f>+Enero!T13+Febrero!T13+'Marzo '!T13</f>
        <v>0</v>
      </c>
      <c r="U13" s="32">
        <f>+Enero!U13+Febrero!U13+'Marzo '!U13</f>
        <v>0</v>
      </c>
      <c r="V13" s="32">
        <f>+Enero!V13+Febrero!V13+'Marzo '!V13</f>
        <v>0</v>
      </c>
      <c r="W13" s="32">
        <f>+Enero!W13+Febrero!W13+'Marzo '!W13</f>
        <v>0</v>
      </c>
      <c r="X13" s="32">
        <f>+Enero!X13+Febrero!X13+'Marzo '!X13</f>
        <v>0</v>
      </c>
      <c r="Y13" s="32">
        <f>+Enero!Y13+Febrero!Y13+'Marzo '!Y13</f>
        <v>0</v>
      </c>
      <c r="Z13" s="32">
        <f>+Enero!Z13+Febrero!Z13+'Marzo '!Z13</f>
        <v>0</v>
      </c>
      <c r="AA13" s="32">
        <f>+Enero!AA13+Febrero!AA13+'Marzo '!AA13</f>
        <v>0</v>
      </c>
      <c r="AB13" s="32">
        <f>+Enero!AB13+Febrero!AB13+'Marzo '!AB13</f>
        <v>0</v>
      </c>
      <c r="AC13" s="32">
        <f>+Enero!AC13+Febrero!AC13+'Marzo '!AC13</f>
        <v>0</v>
      </c>
      <c r="AD13" s="32">
        <f>+Enero!AD13+Febrero!AD13+'Marzo '!AD13</f>
        <v>0</v>
      </c>
      <c r="AE13" s="32">
        <f>+Enero!AE13+Febrero!AE13+'Marzo '!AE13</f>
        <v>0</v>
      </c>
      <c r="AF13" s="32">
        <f>+Enero!AF13+Febrero!AF13+'Marzo '!AF13</f>
        <v>0</v>
      </c>
      <c r="AG13" s="32">
        <f>+Enero!AG13+Febrero!AG13+'Marzo '!AG13</f>
        <v>0</v>
      </c>
      <c r="AH13" s="32">
        <f>+Enero!AH13+Febrero!AH13+'Marzo '!AH13</f>
        <v>0</v>
      </c>
      <c r="AI13" s="32">
        <f>+Enero!AI13+Febrero!AI13+'Marzo '!AI13</f>
        <v>0</v>
      </c>
      <c r="AJ13" s="32">
        <f>+Enero!AJ13+Febrero!AJ13+'Marzo '!AJ13</f>
        <v>0</v>
      </c>
      <c r="AK13" s="32">
        <f>+Enero!AK13+Febrero!AK13+'Marzo '!AK13</f>
        <v>0</v>
      </c>
      <c r="AL13" s="32">
        <f>+Enero!AL13+Febrero!AL13+'Marzo '!AL13</f>
        <v>0</v>
      </c>
      <c r="AM13" s="32">
        <f>+Enero!AM13+Febrero!AM13+'Marzo '!AM13</f>
        <v>0</v>
      </c>
      <c r="AN13" s="32">
        <f>+Enero!AN13+Febrero!AN13+'Marzo '!AN13</f>
        <v>0</v>
      </c>
      <c r="AO13" s="265" t="s">
        <v>83</v>
      </c>
      <c r="CG13" s="256">
        <v>0</v>
      </c>
      <c r="CH13" s="256">
        <v>0</v>
      </c>
    </row>
    <row r="14" spans="1:86" x14ac:dyDescent="0.2">
      <c r="A14" s="714"/>
      <c r="B14" s="223" t="s">
        <v>32</v>
      </c>
      <c r="C14" s="266">
        <f t="shared" si="0"/>
        <v>142</v>
      </c>
      <c r="D14" s="267">
        <f t="shared" si="1"/>
        <v>71</v>
      </c>
      <c r="E14" s="268">
        <f t="shared" si="1"/>
        <v>71</v>
      </c>
      <c r="F14" s="32">
        <f>+Enero!F14+Febrero!F14+'Marzo '!F14</f>
        <v>3</v>
      </c>
      <c r="G14" s="32">
        <f>+Enero!G14+Febrero!G14+'Marzo '!G14</f>
        <v>3</v>
      </c>
      <c r="H14" s="32">
        <f>+Enero!H14+Febrero!H14+'Marzo '!H14</f>
        <v>10</v>
      </c>
      <c r="I14" s="32">
        <f>+Enero!I14+Febrero!I14+'Marzo '!I14</f>
        <v>16</v>
      </c>
      <c r="J14" s="32">
        <f>+Enero!J14+Febrero!J14+'Marzo '!J14</f>
        <v>18</v>
      </c>
      <c r="K14" s="32">
        <f>+Enero!K14+Febrero!K14+'Marzo '!K14</f>
        <v>19</v>
      </c>
      <c r="L14" s="32">
        <f>+Enero!L14+Febrero!L14+'Marzo '!L14</f>
        <v>6</v>
      </c>
      <c r="M14" s="32">
        <f>+Enero!M14+Febrero!M14+'Marzo '!M14</f>
        <v>6</v>
      </c>
      <c r="N14" s="32">
        <f>+Enero!N14+Febrero!N14+'Marzo '!N14</f>
        <v>2</v>
      </c>
      <c r="O14" s="32">
        <f>+Enero!O14+Febrero!O14+'Marzo '!O14</f>
        <v>1</v>
      </c>
      <c r="P14" s="32">
        <f>+Enero!P14+Febrero!P14+'Marzo '!P14</f>
        <v>3</v>
      </c>
      <c r="Q14" s="32">
        <f>+Enero!Q14+Febrero!Q14+'Marzo '!Q14</f>
        <v>2</v>
      </c>
      <c r="R14" s="32">
        <f>+Enero!R14+Febrero!R14+'Marzo '!R14</f>
        <v>3</v>
      </c>
      <c r="S14" s="32">
        <f>+Enero!S14+Febrero!S14+'Marzo '!S14</f>
        <v>2</v>
      </c>
      <c r="T14" s="32">
        <f>+Enero!T14+Febrero!T14+'Marzo '!T14</f>
        <v>2</v>
      </c>
      <c r="U14" s="32">
        <f>+Enero!U14+Febrero!U14+'Marzo '!U14</f>
        <v>3</v>
      </c>
      <c r="V14" s="32">
        <f>+Enero!V14+Febrero!V14+'Marzo '!V14</f>
        <v>5</v>
      </c>
      <c r="W14" s="32">
        <f>+Enero!W14+Febrero!W14+'Marzo '!W14</f>
        <v>7</v>
      </c>
      <c r="X14" s="32">
        <f>+Enero!X14+Febrero!X14+'Marzo '!X14</f>
        <v>3</v>
      </c>
      <c r="Y14" s="32">
        <f>+Enero!Y14+Febrero!Y14+'Marzo '!Y14</f>
        <v>3</v>
      </c>
      <c r="Z14" s="32">
        <f>+Enero!Z14+Febrero!Z14+'Marzo '!Z14</f>
        <v>7</v>
      </c>
      <c r="AA14" s="32">
        <f>+Enero!AA14+Febrero!AA14+'Marzo '!AA14</f>
        <v>4</v>
      </c>
      <c r="AB14" s="32">
        <f>+Enero!AB14+Febrero!AB14+'Marzo '!AB14</f>
        <v>5</v>
      </c>
      <c r="AC14" s="32">
        <f>+Enero!AC14+Febrero!AC14+'Marzo '!AC14</f>
        <v>3</v>
      </c>
      <c r="AD14" s="32">
        <f>+Enero!AD14+Febrero!AD14+'Marzo '!AD14</f>
        <v>1</v>
      </c>
      <c r="AE14" s="32">
        <f>+Enero!AE14+Febrero!AE14+'Marzo '!AE14</f>
        <v>1</v>
      </c>
      <c r="AF14" s="32">
        <f>+Enero!AF14+Febrero!AF14+'Marzo '!AF14</f>
        <v>2</v>
      </c>
      <c r="AG14" s="32">
        <f>+Enero!AG14+Febrero!AG14+'Marzo '!AG14</f>
        <v>0</v>
      </c>
      <c r="AH14" s="32">
        <f>+Enero!AH14+Febrero!AH14+'Marzo '!AH14</f>
        <v>0</v>
      </c>
      <c r="AI14" s="32">
        <f>+Enero!AI14+Febrero!AI14+'Marzo '!AI14</f>
        <v>0</v>
      </c>
      <c r="AJ14" s="32">
        <f>+Enero!AJ14+Febrero!AJ14+'Marzo '!AJ14</f>
        <v>0</v>
      </c>
      <c r="AK14" s="32">
        <f>+Enero!AK14+Febrero!AK14+'Marzo '!AK14</f>
        <v>1</v>
      </c>
      <c r="AL14" s="32">
        <f>+Enero!AL14+Febrero!AL14+'Marzo '!AL14</f>
        <v>1</v>
      </c>
      <c r="AM14" s="32">
        <f>+Enero!AM14+Febrero!AM14+'Marzo '!AM14</f>
        <v>0</v>
      </c>
      <c r="AN14" s="32">
        <f>+Enero!AN14+Febrero!AN14+'Marzo '!AN14</f>
        <v>142</v>
      </c>
      <c r="AO14" s="265" t="s">
        <v>83</v>
      </c>
      <c r="CG14" s="256">
        <v>0</v>
      </c>
      <c r="CH14" s="256">
        <v>0</v>
      </c>
    </row>
    <row r="15" spans="1:86" x14ac:dyDescent="0.2">
      <c r="A15" s="714"/>
      <c r="B15" s="223" t="s">
        <v>33</v>
      </c>
      <c r="C15" s="266">
        <f t="shared" si="0"/>
        <v>1409</v>
      </c>
      <c r="D15" s="267">
        <f t="shared" si="1"/>
        <v>585</v>
      </c>
      <c r="E15" s="268">
        <f t="shared" si="1"/>
        <v>824</v>
      </c>
      <c r="F15" s="32">
        <f>+Enero!F15+Febrero!F15+'Marzo '!F15</f>
        <v>0</v>
      </c>
      <c r="G15" s="32">
        <f>+Enero!G15+Febrero!G15+'Marzo '!G15</f>
        <v>1</v>
      </c>
      <c r="H15" s="32">
        <f>+Enero!H15+Febrero!H15+'Marzo '!H15</f>
        <v>11</v>
      </c>
      <c r="I15" s="32">
        <f>+Enero!I15+Febrero!I15+'Marzo '!I15</f>
        <v>26</v>
      </c>
      <c r="J15" s="32">
        <f>+Enero!J15+Febrero!J15+'Marzo '!J15</f>
        <v>15</v>
      </c>
      <c r="K15" s="32">
        <f>+Enero!K15+Febrero!K15+'Marzo '!K15</f>
        <v>34</v>
      </c>
      <c r="L15" s="32">
        <f>+Enero!L15+Febrero!L15+'Marzo '!L15</f>
        <v>15</v>
      </c>
      <c r="M15" s="32">
        <f>+Enero!M15+Febrero!M15+'Marzo '!M15</f>
        <v>19</v>
      </c>
      <c r="N15" s="32">
        <f>+Enero!N15+Febrero!N15+'Marzo '!N15</f>
        <v>17</v>
      </c>
      <c r="O15" s="32">
        <f>+Enero!O15+Febrero!O15+'Marzo '!O15</f>
        <v>27</v>
      </c>
      <c r="P15" s="32">
        <f>+Enero!P15+Febrero!P15+'Marzo '!P15</f>
        <v>40</v>
      </c>
      <c r="Q15" s="32">
        <f>+Enero!Q15+Febrero!Q15+'Marzo '!Q15</f>
        <v>42</v>
      </c>
      <c r="R15" s="32">
        <f>+Enero!R15+Febrero!R15+'Marzo '!R15</f>
        <v>35</v>
      </c>
      <c r="S15" s="32">
        <f>+Enero!S15+Febrero!S15+'Marzo '!S15</f>
        <v>51</v>
      </c>
      <c r="T15" s="32">
        <f>+Enero!T15+Febrero!T15+'Marzo '!T15</f>
        <v>43</v>
      </c>
      <c r="U15" s="32">
        <f>+Enero!U15+Febrero!U15+'Marzo '!U15</f>
        <v>40</v>
      </c>
      <c r="V15" s="32">
        <f>+Enero!V15+Febrero!V15+'Marzo '!V15</f>
        <v>70</v>
      </c>
      <c r="W15" s="32">
        <f>+Enero!W15+Febrero!W15+'Marzo '!W15</f>
        <v>75</v>
      </c>
      <c r="X15" s="32">
        <f>+Enero!X15+Febrero!X15+'Marzo '!X15</f>
        <v>74</v>
      </c>
      <c r="Y15" s="32">
        <f>+Enero!Y15+Febrero!Y15+'Marzo '!Y15</f>
        <v>78</v>
      </c>
      <c r="Z15" s="32">
        <f>+Enero!Z15+Febrero!Z15+'Marzo '!Z15</f>
        <v>83</v>
      </c>
      <c r="AA15" s="32">
        <f>+Enero!AA15+Febrero!AA15+'Marzo '!AA15</f>
        <v>87</v>
      </c>
      <c r="AB15" s="32">
        <f>+Enero!AB15+Febrero!AB15+'Marzo '!AB15</f>
        <v>86</v>
      </c>
      <c r="AC15" s="32">
        <f>+Enero!AC15+Febrero!AC15+'Marzo '!AC15</f>
        <v>88</v>
      </c>
      <c r="AD15" s="32">
        <f>+Enero!AD15+Febrero!AD15+'Marzo '!AD15</f>
        <v>53</v>
      </c>
      <c r="AE15" s="32">
        <f>+Enero!AE15+Febrero!AE15+'Marzo '!AE15</f>
        <v>107</v>
      </c>
      <c r="AF15" s="32">
        <f>+Enero!AF15+Febrero!AF15+'Marzo '!AF15</f>
        <v>23</v>
      </c>
      <c r="AG15" s="32">
        <f>+Enero!AG15+Febrero!AG15+'Marzo '!AG15</f>
        <v>78</v>
      </c>
      <c r="AH15" s="32">
        <f>+Enero!AH15+Febrero!AH15+'Marzo '!AH15</f>
        <v>10</v>
      </c>
      <c r="AI15" s="32">
        <f>+Enero!AI15+Febrero!AI15+'Marzo '!AI15</f>
        <v>24</v>
      </c>
      <c r="AJ15" s="32">
        <f>+Enero!AJ15+Febrero!AJ15+'Marzo '!AJ15</f>
        <v>5</v>
      </c>
      <c r="AK15" s="32">
        <f>+Enero!AK15+Febrero!AK15+'Marzo '!AK15</f>
        <v>23</v>
      </c>
      <c r="AL15" s="32">
        <f>+Enero!AL15+Febrero!AL15+'Marzo '!AL15</f>
        <v>5</v>
      </c>
      <c r="AM15" s="32">
        <f>+Enero!AM15+Febrero!AM15+'Marzo '!AM15</f>
        <v>24</v>
      </c>
      <c r="AN15" s="32">
        <f>+Enero!AN15+Febrero!AN15+'Marzo '!AN15</f>
        <v>1140</v>
      </c>
      <c r="AO15" s="265" t="s">
        <v>83</v>
      </c>
      <c r="CG15" s="256">
        <v>0</v>
      </c>
      <c r="CH15" s="256">
        <v>0</v>
      </c>
    </row>
    <row r="16" spans="1:86" x14ac:dyDescent="0.2">
      <c r="A16" s="714"/>
      <c r="B16" s="223" t="s">
        <v>34</v>
      </c>
      <c r="C16" s="266">
        <f t="shared" si="0"/>
        <v>0</v>
      </c>
      <c r="D16" s="267">
        <f t="shared" si="1"/>
        <v>0</v>
      </c>
      <c r="E16" s="268">
        <f t="shared" si="1"/>
        <v>0</v>
      </c>
      <c r="F16" s="32">
        <f>+Enero!F16+Febrero!F16+'Marzo '!F16</f>
        <v>0</v>
      </c>
      <c r="G16" s="32">
        <f>+Enero!G16+Febrero!G16+'Marzo '!G16</f>
        <v>0</v>
      </c>
      <c r="H16" s="32">
        <f>+Enero!H16+Febrero!H16+'Marzo '!H16</f>
        <v>0</v>
      </c>
      <c r="I16" s="32">
        <f>+Enero!I16+Febrero!I16+'Marzo '!I16</f>
        <v>0</v>
      </c>
      <c r="J16" s="32">
        <f>+Enero!J16+Febrero!J16+'Marzo '!J16</f>
        <v>0</v>
      </c>
      <c r="K16" s="32">
        <f>+Enero!K16+Febrero!K16+'Marzo '!K16</f>
        <v>0</v>
      </c>
      <c r="L16" s="32">
        <f>+Enero!L16+Febrero!L16+'Marzo '!L16</f>
        <v>0</v>
      </c>
      <c r="M16" s="32">
        <f>+Enero!M16+Febrero!M16+'Marzo '!M16</f>
        <v>0</v>
      </c>
      <c r="N16" s="32">
        <f>+Enero!N16+Febrero!N16+'Marzo '!N16</f>
        <v>0</v>
      </c>
      <c r="O16" s="32">
        <f>+Enero!O16+Febrero!O16+'Marzo '!O16</f>
        <v>0</v>
      </c>
      <c r="P16" s="32">
        <f>+Enero!P16+Febrero!P16+'Marzo '!P16</f>
        <v>0</v>
      </c>
      <c r="Q16" s="32">
        <f>+Enero!Q16+Febrero!Q16+'Marzo '!Q16</f>
        <v>0</v>
      </c>
      <c r="R16" s="32">
        <f>+Enero!R16+Febrero!R16+'Marzo '!R16</f>
        <v>0</v>
      </c>
      <c r="S16" s="32">
        <f>+Enero!S16+Febrero!S16+'Marzo '!S16</f>
        <v>0</v>
      </c>
      <c r="T16" s="32">
        <f>+Enero!T16+Febrero!T16+'Marzo '!T16</f>
        <v>0</v>
      </c>
      <c r="U16" s="32">
        <f>+Enero!U16+Febrero!U16+'Marzo '!U16</f>
        <v>0</v>
      </c>
      <c r="V16" s="32">
        <f>+Enero!V16+Febrero!V16+'Marzo '!V16</f>
        <v>0</v>
      </c>
      <c r="W16" s="32">
        <f>+Enero!W16+Febrero!W16+'Marzo '!W16</f>
        <v>0</v>
      </c>
      <c r="X16" s="32">
        <f>+Enero!X16+Febrero!X16+'Marzo '!X16</f>
        <v>0</v>
      </c>
      <c r="Y16" s="32">
        <f>+Enero!Y16+Febrero!Y16+'Marzo '!Y16</f>
        <v>0</v>
      </c>
      <c r="Z16" s="32">
        <f>+Enero!Z16+Febrero!Z16+'Marzo '!Z16</f>
        <v>0</v>
      </c>
      <c r="AA16" s="32">
        <f>+Enero!AA16+Febrero!AA16+'Marzo '!AA16</f>
        <v>0</v>
      </c>
      <c r="AB16" s="32">
        <f>+Enero!AB16+Febrero!AB16+'Marzo '!AB16</f>
        <v>0</v>
      </c>
      <c r="AC16" s="32">
        <f>+Enero!AC16+Febrero!AC16+'Marzo '!AC16</f>
        <v>0</v>
      </c>
      <c r="AD16" s="32">
        <f>+Enero!AD16+Febrero!AD16+'Marzo '!AD16</f>
        <v>0</v>
      </c>
      <c r="AE16" s="32">
        <f>+Enero!AE16+Febrero!AE16+'Marzo '!AE16</f>
        <v>0</v>
      </c>
      <c r="AF16" s="32">
        <f>+Enero!AF16+Febrero!AF16+'Marzo '!AF16</f>
        <v>0</v>
      </c>
      <c r="AG16" s="32">
        <f>+Enero!AG16+Febrero!AG16+'Marzo '!AG16</f>
        <v>0</v>
      </c>
      <c r="AH16" s="32">
        <f>+Enero!AH16+Febrero!AH16+'Marzo '!AH16</f>
        <v>0</v>
      </c>
      <c r="AI16" s="32">
        <f>+Enero!AI16+Febrero!AI16+'Marzo '!AI16</f>
        <v>0</v>
      </c>
      <c r="AJ16" s="32">
        <f>+Enero!AJ16+Febrero!AJ16+'Marzo '!AJ16</f>
        <v>0</v>
      </c>
      <c r="AK16" s="32">
        <f>+Enero!AK16+Febrero!AK16+'Marzo '!AK16</f>
        <v>0</v>
      </c>
      <c r="AL16" s="32">
        <f>+Enero!AL16+Febrero!AL16+'Marzo '!AL16</f>
        <v>0</v>
      </c>
      <c r="AM16" s="32">
        <f>+Enero!AM16+Febrero!AM16+'Marzo '!AM16</f>
        <v>0</v>
      </c>
      <c r="AN16" s="32">
        <f>+Enero!AN16+Febrero!AN16+'Marzo '!AN16</f>
        <v>0</v>
      </c>
      <c r="AO16" s="265" t="s">
        <v>83</v>
      </c>
      <c r="CG16" s="256">
        <v>0</v>
      </c>
      <c r="CH16" s="256">
        <v>0</v>
      </c>
    </row>
    <row r="17" spans="1:107" x14ac:dyDescent="0.2">
      <c r="A17" s="714"/>
      <c r="B17" s="223" t="s">
        <v>35</v>
      </c>
      <c r="C17" s="266">
        <f t="shared" si="0"/>
        <v>377</v>
      </c>
      <c r="D17" s="267">
        <f t="shared" si="1"/>
        <v>161</v>
      </c>
      <c r="E17" s="268">
        <f t="shared" si="1"/>
        <v>216</v>
      </c>
      <c r="F17" s="32">
        <f>+Enero!F17+Febrero!F17+'Marzo '!F17</f>
        <v>6</v>
      </c>
      <c r="G17" s="32">
        <f>+Enero!G17+Febrero!G17+'Marzo '!G17</f>
        <v>8</v>
      </c>
      <c r="H17" s="32">
        <f>+Enero!H17+Febrero!H17+'Marzo '!H17</f>
        <v>3</v>
      </c>
      <c r="I17" s="32">
        <f>+Enero!I17+Febrero!I17+'Marzo '!I17</f>
        <v>7</v>
      </c>
      <c r="J17" s="32">
        <f>+Enero!J17+Febrero!J17+'Marzo '!J17</f>
        <v>12</v>
      </c>
      <c r="K17" s="32">
        <f>+Enero!K17+Febrero!K17+'Marzo '!K17</f>
        <v>19</v>
      </c>
      <c r="L17" s="32">
        <f>+Enero!L17+Febrero!L17+'Marzo '!L17</f>
        <v>5</v>
      </c>
      <c r="M17" s="32">
        <f>+Enero!M17+Febrero!M17+'Marzo '!M17</f>
        <v>10</v>
      </c>
      <c r="N17" s="32">
        <f>+Enero!N17+Febrero!N17+'Marzo '!N17</f>
        <v>9</v>
      </c>
      <c r="O17" s="32">
        <f>+Enero!O17+Febrero!O17+'Marzo '!O17</f>
        <v>13</v>
      </c>
      <c r="P17" s="32">
        <f>+Enero!P17+Febrero!P17+'Marzo '!P17</f>
        <v>15</v>
      </c>
      <c r="Q17" s="32">
        <f>+Enero!Q17+Febrero!Q17+'Marzo '!Q17</f>
        <v>20</v>
      </c>
      <c r="R17" s="32">
        <f>+Enero!R17+Febrero!R17+'Marzo '!R17</f>
        <v>16</v>
      </c>
      <c r="S17" s="32">
        <f>+Enero!S17+Febrero!S17+'Marzo '!S17</f>
        <v>23</v>
      </c>
      <c r="T17" s="32">
        <f>+Enero!T17+Febrero!T17+'Marzo '!T17</f>
        <v>8</v>
      </c>
      <c r="U17" s="32">
        <f>+Enero!U17+Febrero!U17+'Marzo '!U17</f>
        <v>17</v>
      </c>
      <c r="V17" s="32">
        <f>+Enero!V17+Febrero!V17+'Marzo '!V17</f>
        <v>14</v>
      </c>
      <c r="W17" s="32">
        <f>+Enero!W17+Febrero!W17+'Marzo '!W17</f>
        <v>16</v>
      </c>
      <c r="X17" s="32">
        <f>+Enero!X17+Febrero!X17+'Marzo '!X17</f>
        <v>17</v>
      </c>
      <c r="Y17" s="32">
        <f>+Enero!Y17+Febrero!Y17+'Marzo '!Y17</f>
        <v>22</v>
      </c>
      <c r="Z17" s="32">
        <f>+Enero!Z17+Febrero!Z17+'Marzo '!Z17</f>
        <v>12</v>
      </c>
      <c r="AA17" s="32">
        <f>+Enero!AA17+Febrero!AA17+'Marzo '!AA17</f>
        <v>16</v>
      </c>
      <c r="AB17" s="32">
        <f>+Enero!AB17+Febrero!AB17+'Marzo '!AB17</f>
        <v>20</v>
      </c>
      <c r="AC17" s="32">
        <f>+Enero!AC17+Febrero!AC17+'Marzo '!AC17</f>
        <v>18</v>
      </c>
      <c r="AD17" s="32">
        <f>+Enero!AD17+Febrero!AD17+'Marzo '!AD17</f>
        <v>15</v>
      </c>
      <c r="AE17" s="32">
        <f>+Enero!AE17+Febrero!AE17+'Marzo '!AE17</f>
        <v>16</v>
      </c>
      <c r="AF17" s="32">
        <f>+Enero!AF17+Febrero!AF17+'Marzo '!AF17</f>
        <v>4</v>
      </c>
      <c r="AG17" s="32">
        <f>+Enero!AG17+Febrero!AG17+'Marzo '!AG17</f>
        <v>5</v>
      </c>
      <c r="AH17" s="32">
        <f>+Enero!AH17+Febrero!AH17+'Marzo '!AH17</f>
        <v>2</v>
      </c>
      <c r="AI17" s="32">
        <f>+Enero!AI17+Febrero!AI17+'Marzo '!AI17</f>
        <v>2</v>
      </c>
      <c r="AJ17" s="32">
        <f>+Enero!AJ17+Febrero!AJ17+'Marzo '!AJ17</f>
        <v>3</v>
      </c>
      <c r="AK17" s="32">
        <f>+Enero!AK17+Febrero!AK17+'Marzo '!AK17</f>
        <v>3</v>
      </c>
      <c r="AL17" s="32">
        <f>+Enero!AL17+Febrero!AL17+'Marzo '!AL17</f>
        <v>0</v>
      </c>
      <c r="AM17" s="32">
        <f>+Enero!AM17+Febrero!AM17+'Marzo '!AM17</f>
        <v>1</v>
      </c>
      <c r="AN17" s="32">
        <f>+Enero!AN17+Febrero!AN17+'Marzo '!AN17</f>
        <v>264</v>
      </c>
      <c r="AO17" s="265" t="s">
        <v>83</v>
      </c>
      <c r="CG17" s="256">
        <v>0</v>
      </c>
      <c r="CH17" s="256">
        <v>0</v>
      </c>
    </row>
    <row r="18" spans="1:107" x14ac:dyDescent="0.2">
      <c r="A18" s="714"/>
      <c r="B18" s="223" t="s">
        <v>36</v>
      </c>
      <c r="C18" s="266">
        <f t="shared" si="0"/>
        <v>0</v>
      </c>
      <c r="D18" s="267">
        <f t="shared" si="1"/>
        <v>0</v>
      </c>
      <c r="E18" s="268">
        <f t="shared" si="1"/>
        <v>0</v>
      </c>
      <c r="F18" s="32">
        <f>+Enero!F18+Febrero!F18+'Marzo '!F18</f>
        <v>0</v>
      </c>
      <c r="G18" s="32">
        <f>+Enero!G18+Febrero!G18+'Marzo '!G18</f>
        <v>0</v>
      </c>
      <c r="H18" s="32">
        <f>+Enero!H18+Febrero!H18+'Marzo '!H18</f>
        <v>0</v>
      </c>
      <c r="I18" s="32">
        <f>+Enero!I18+Febrero!I18+'Marzo '!I18</f>
        <v>0</v>
      </c>
      <c r="J18" s="32">
        <f>+Enero!J18+Febrero!J18+'Marzo '!J18</f>
        <v>0</v>
      </c>
      <c r="K18" s="32">
        <f>+Enero!K18+Febrero!K18+'Marzo '!K18</f>
        <v>0</v>
      </c>
      <c r="L18" s="32">
        <f>+Enero!L18+Febrero!L18+'Marzo '!L18</f>
        <v>0</v>
      </c>
      <c r="M18" s="32">
        <f>+Enero!M18+Febrero!M18+'Marzo '!M18</f>
        <v>0</v>
      </c>
      <c r="N18" s="32">
        <f>+Enero!N18+Febrero!N18+'Marzo '!N18</f>
        <v>0</v>
      </c>
      <c r="O18" s="32">
        <f>+Enero!O18+Febrero!O18+'Marzo '!O18</f>
        <v>0</v>
      </c>
      <c r="P18" s="32">
        <f>+Enero!P18+Febrero!P18+'Marzo '!P18</f>
        <v>0</v>
      </c>
      <c r="Q18" s="32">
        <f>+Enero!Q18+Febrero!Q18+'Marzo '!Q18</f>
        <v>0</v>
      </c>
      <c r="R18" s="32">
        <f>+Enero!R18+Febrero!R18+'Marzo '!R18</f>
        <v>0</v>
      </c>
      <c r="S18" s="32">
        <f>+Enero!S18+Febrero!S18+'Marzo '!S18</f>
        <v>0</v>
      </c>
      <c r="T18" s="32">
        <f>+Enero!T18+Febrero!T18+'Marzo '!T18</f>
        <v>0</v>
      </c>
      <c r="U18" s="32">
        <f>+Enero!U18+Febrero!U18+'Marzo '!U18</f>
        <v>0</v>
      </c>
      <c r="V18" s="32">
        <f>+Enero!V18+Febrero!V18+'Marzo '!V18</f>
        <v>0</v>
      </c>
      <c r="W18" s="32">
        <f>+Enero!W18+Febrero!W18+'Marzo '!W18</f>
        <v>0</v>
      </c>
      <c r="X18" s="32">
        <f>+Enero!X18+Febrero!X18+'Marzo '!X18</f>
        <v>0</v>
      </c>
      <c r="Y18" s="32">
        <f>+Enero!Y18+Febrero!Y18+'Marzo '!Y18</f>
        <v>0</v>
      </c>
      <c r="Z18" s="32">
        <f>+Enero!Z18+Febrero!Z18+'Marzo '!Z18</f>
        <v>0</v>
      </c>
      <c r="AA18" s="32">
        <f>+Enero!AA18+Febrero!AA18+'Marzo '!AA18</f>
        <v>0</v>
      </c>
      <c r="AB18" s="32">
        <f>+Enero!AB18+Febrero!AB18+'Marzo '!AB18</f>
        <v>0</v>
      </c>
      <c r="AC18" s="32">
        <f>+Enero!AC18+Febrero!AC18+'Marzo '!AC18</f>
        <v>0</v>
      </c>
      <c r="AD18" s="32">
        <f>+Enero!AD18+Febrero!AD18+'Marzo '!AD18</f>
        <v>0</v>
      </c>
      <c r="AE18" s="32">
        <f>+Enero!AE18+Febrero!AE18+'Marzo '!AE18</f>
        <v>0</v>
      </c>
      <c r="AF18" s="32">
        <f>+Enero!AF18+Febrero!AF18+'Marzo '!AF18</f>
        <v>0</v>
      </c>
      <c r="AG18" s="32">
        <f>+Enero!AG18+Febrero!AG18+'Marzo '!AG18</f>
        <v>0</v>
      </c>
      <c r="AH18" s="32">
        <f>+Enero!AH18+Febrero!AH18+'Marzo '!AH18</f>
        <v>0</v>
      </c>
      <c r="AI18" s="32">
        <f>+Enero!AI18+Febrero!AI18+'Marzo '!AI18</f>
        <v>0</v>
      </c>
      <c r="AJ18" s="32">
        <f>+Enero!AJ18+Febrero!AJ18+'Marzo '!AJ18</f>
        <v>0</v>
      </c>
      <c r="AK18" s="32">
        <f>+Enero!AK18+Febrero!AK18+'Marzo '!AK18</f>
        <v>0</v>
      </c>
      <c r="AL18" s="32">
        <f>+Enero!AL18+Febrero!AL18+'Marzo '!AL18</f>
        <v>0</v>
      </c>
      <c r="AM18" s="32">
        <f>+Enero!AM18+Febrero!AM18+'Marzo '!AM18</f>
        <v>0</v>
      </c>
      <c r="AN18" s="32">
        <f>+Enero!AN18+Febrero!AN18+'Marzo '!AN18</f>
        <v>0</v>
      </c>
      <c r="AO18" s="265" t="s">
        <v>83</v>
      </c>
      <c r="CG18" s="256">
        <v>0</v>
      </c>
      <c r="CH18" s="256">
        <v>0</v>
      </c>
    </row>
    <row r="19" spans="1:107" x14ac:dyDescent="0.2">
      <c r="A19" s="714"/>
      <c r="B19" s="223" t="s">
        <v>37</v>
      </c>
      <c r="C19" s="270">
        <f t="shared" si="0"/>
        <v>0</v>
      </c>
      <c r="D19" s="271">
        <f t="shared" si="1"/>
        <v>0</v>
      </c>
      <c r="E19" s="272">
        <f t="shared" si="1"/>
        <v>0</v>
      </c>
      <c r="F19" s="32">
        <f>+Enero!F19+Febrero!F19+'Marzo '!F19</f>
        <v>0</v>
      </c>
      <c r="G19" s="32">
        <f>+Enero!G19+Febrero!G19+'Marzo '!G19</f>
        <v>0</v>
      </c>
      <c r="H19" s="32">
        <f>+Enero!H19+Febrero!H19+'Marzo '!H19</f>
        <v>0</v>
      </c>
      <c r="I19" s="32">
        <f>+Enero!I19+Febrero!I19+'Marzo '!I19</f>
        <v>0</v>
      </c>
      <c r="J19" s="32">
        <f>+Enero!J19+Febrero!J19+'Marzo '!J19</f>
        <v>0</v>
      </c>
      <c r="K19" s="32">
        <f>+Enero!K19+Febrero!K19+'Marzo '!K19</f>
        <v>0</v>
      </c>
      <c r="L19" s="32">
        <f>+Enero!L19+Febrero!L19+'Marzo '!L19</f>
        <v>0</v>
      </c>
      <c r="M19" s="32">
        <f>+Enero!M19+Febrero!M19+'Marzo '!M19</f>
        <v>0</v>
      </c>
      <c r="N19" s="32">
        <f>+Enero!N19+Febrero!N19+'Marzo '!N19</f>
        <v>0</v>
      </c>
      <c r="O19" s="32">
        <f>+Enero!O19+Febrero!O19+'Marzo '!O19</f>
        <v>0</v>
      </c>
      <c r="P19" s="32">
        <f>+Enero!P19+Febrero!P19+'Marzo '!P19</f>
        <v>0</v>
      </c>
      <c r="Q19" s="32">
        <f>+Enero!Q19+Febrero!Q19+'Marzo '!Q19</f>
        <v>0</v>
      </c>
      <c r="R19" s="32">
        <f>+Enero!R19+Febrero!R19+'Marzo '!R19</f>
        <v>0</v>
      </c>
      <c r="S19" s="32">
        <f>+Enero!S19+Febrero!S19+'Marzo '!S19</f>
        <v>0</v>
      </c>
      <c r="T19" s="32">
        <f>+Enero!T19+Febrero!T19+'Marzo '!T19</f>
        <v>0</v>
      </c>
      <c r="U19" s="32">
        <f>+Enero!U19+Febrero!U19+'Marzo '!U19</f>
        <v>0</v>
      </c>
      <c r="V19" s="32">
        <f>+Enero!V19+Febrero!V19+'Marzo '!V19</f>
        <v>0</v>
      </c>
      <c r="W19" s="32">
        <f>+Enero!W19+Febrero!W19+'Marzo '!W19</f>
        <v>0</v>
      </c>
      <c r="X19" s="32">
        <f>+Enero!X19+Febrero!X19+'Marzo '!X19</f>
        <v>0</v>
      </c>
      <c r="Y19" s="32">
        <f>+Enero!Y19+Febrero!Y19+'Marzo '!Y19</f>
        <v>0</v>
      </c>
      <c r="Z19" s="32">
        <f>+Enero!Z19+Febrero!Z19+'Marzo '!Z19</f>
        <v>0</v>
      </c>
      <c r="AA19" s="32">
        <f>+Enero!AA19+Febrero!AA19+'Marzo '!AA19</f>
        <v>0</v>
      </c>
      <c r="AB19" s="32">
        <f>+Enero!AB19+Febrero!AB19+'Marzo '!AB19</f>
        <v>0</v>
      </c>
      <c r="AC19" s="32">
        <f>+Enero!AC19+Febrero!AC19+'Marzo '!AC19</f>
        <v>0</v>
      </c>
      <c r="AD19" s="32">
        <f>+Enero!AD19+Febrero!AD19+'Marzo '!AD19</f>
        <v>0</v>
      </c>
      <c r="AE19" s="32">
        <f>+Enero!AE19+Febrero!AE19+'Marzo '!AE19</f>
        <v>0</v>
      </c>
      <c r="AF19" s="32">
        <f>+Enero!AF19+Febrero!AF19+'Marzo '!AF19</f>
        <v>0</v>
      </c>
      <c r="AG19" s="32">
        <f>+Enero!AG19+Febrero!AG19+'Marzo '!AG19</f>
        <v>0</v>
      </c>
      <c r="AH19" s="32">
        <f>+Enero!AH19+Febrero!AH19+'Marzo '!AH19</f>
        <v>0</v>
      </c>
      <c r="AI19" s="32">
        <f>+Enero!AI19+Febrero!AI19+'Marzo '!AI19</f>
        <v>0</v>
      </c>
      <c r="AJ19" s="32">
        <f>+Enero!AJ19+Febrero!AJ19+'Marzo '!AJ19</f>
        <v>0</v>
      </c>
      <c r="AK19" s="32">
        <f>+Enero!AK19+Febrero!AK19+'Marzo '!AK19</f>
        <v>0</v>
      </c>
      <c r="AL19" s="32">
        <f>+Enero!AL19+Febrero!AL19+'Marzo '!AL19</f>
        <v>0</v>
      </c>
      <c r="AM19" s="32">
        <f>+Enero!AM19+Febrero!AM19+'Marzo '!AM19</f>
        <v>0</v>
      </c>
      <c r="AN19" s="32">
        <f>+Enero!AN19+Febrero!AN19+'Marzo '!AN19</f>
        <v>0</v>
      </c>
      <c r="AO19" s="265" t="s">
        <v>83</v>
      </c>
      <c r="CG19" s="256">
        <v>0</v>
      </c>
      <c r="CH19" s="256">
        <v>0</v>
      </c>
    </row>
    <row r="20" spans="1:107" ht="26.25" customHeight="1" x14ac:dyDescent="0.2">
      <c r="A20" s="714"/>
      <c r="B20" s="223" t="s">
        <v>38</v>
      </c>
      <c r="C20" s="270">
        <f t="shared" si="0"/>
        <v>0</v>
      </c>
      <c r="D20" s="271">
        <f t="shared" si="1"/>
        <v>0</v>
      </c>
      <c r="E20" s="272">
        <f t="shared" si="1"/>
        <v>0</v>
      </c>
      <c r="F20" s="32">
        <f>+Enero!F20+Febrero!F20+'Marzo '!F20</f>
        <v>0</v>
      </c>
      <c r="G20" s="32">
        <f>+Enero!G20+Febrero!G20+'Marzo '!G20</f>
        <v>0</v>
      </c>
      <c r="H20" s="32">
        <f>+Enero!H20+Febrero!H20+'Marzo '!H20</f>
        <v>0</v>
      </c>
      <c r="I20" s="32">
        <f>+Enero!I20+Febrero!I20+'Marzo '!I20</f>
        <v>0</v>
      </c>
      <c r="J20" s="32">
        <f>+Enero!J20+Febrero!J20+'Marzo '!J20</f>
        <v>0</v>
      </c>
      <c r="K20" s="32">
        <f>+Enero!K20+Febrero!K20+'Marzo '!K20</f>
        <v>0</v>
      </c>
      <c r="L20" s="32">
        <f>+Enero!L20+Febrero!L20+'Marzo '!L20</f>
        <v>0</v>
      </c>
      <c r="M20" s="32">
        <f>+Enero!M20+Febrero!M20+'Marzo '!M20</f>
        <v>0</v>
      </c>
      <c r="N20" s="32">
        <f>+Enero!N20+Febrero!N20+'Marzo '!N20</f>
        <v>0</v>
      </c>
      <c r="O20" s="32">
        <f>+Enero!O20+Febrero!O20+'Marzo '!O20</f>
        <v>0</v>
      </c>
      <c r="P20" s="32">
        <f>+Enero!P20+Febrero!P20+'Marzo '!P20</f>
        <v>0</v>
      </c>
      <c r="Q20" s="32">
        <f>+Enero!Q20+Febrero!Q20+'Marzo '!Q20</f>
        <v>0</v>
      </c>
      <c r="R20" s="32">
        <f>+Enero!R20+Febrero!R20+'Marzo '!R20</f>
        <v>0</v>
      </c>
      <c r="S20" s="32">
        <f>+Enero!S20+Febrero!S20+'Marzo '!S20</f>
        <v>0</v>
      </c>
      <c r="T20" s="32">
        <f>+Enero!T20+Febrero!T20+'Marzo '!T20</f>
        <v>0</v>
      </c>
      <c r="U20" s="32">
        <f>+Enero!U20+Febrero!U20+'Marzo '!U20</f>
        <v>0</v>
      </c>
      <c r="V20" s="32">
        <f>+Enero!V20+Febrero!V20+'Marzo '!V20</f>
        <v>0</v>
      </c>
      <c r="W20" s="32">
        <f>+Enero!W20+Febrero!W20+'Marzo '!W20</f>
        <v>0</v>
      </c>
      <c r="X20" s="32">
        <f>+Enero!X20+Febrero!X20+'Marzo '!X20</f>
        <v>0</v>
      </c>
      <c r="Y20" s="32">
        <f>+Enero!Y20+Febrero!Y20+'Marzo '!Y20</f>
        <v>0</v>
      </c>
      <c r="Z20" s="32">
        <f>+Enero!Z20+Febrero!Z20+'Marzo '!Z20</f>
        <v>0</v>
      </c>
      <c r="AA20" s="32">
        <f>+Enero!AA20+Febrero!AA20+'Marzo '!AA20</f>
        <v>0</v>
      </c>
      <c r="AB20" s="32">
        <f>+Enero!AB20+Febrero!AB20+'Marzo '!AB20</f>
        <v>0</v>
      </c>
      <c r="AC20" s="32">
        <f>+Enero!AC20+Febrero!AC20+'Marzo '!AC20</f>
        <v>0</v>
      </c>
      <c r="AD20" s="32">
        <f>+Enero!AD20+Febrero!AD20+'Marzo '!AD20</f>
        <v>0</v>
      </c>
      <c r="AE20" s="32">
        <f>+Enero!AE20+Febrero!AE20+'Marzo '!AE20</f>
        <v>0</v>
      </c>
      <c r="AF20" s="32">
        <f>+Enero!AF20+Febrero!AF20+'Marzo '!AF20</f>
        <v>0</v>
      </c>
      <c r="AG20" s="32">
        <f>+Enero!AG20+Febrero!AG20+'Marzo '!AG20</f>
        <v>0</v>
      </c>
      <c r="AH20" s="32">
        <f>+Enero!AH20+Febrero!AH20+'Marzo '!AH20</f>
        <v>0</v>
      </c>
      <c r="AI20" s="32">
        <f>+Enero!AI20+Febrero!AI20+'Marzo '!AI20</f>
        <v>0</v>
      </c>
      <c r="AJ20" s="32">
        <f>+Enero!AJ20+Febrero!AJ20+'Marzo '!AJ20</f>
        <v>0</v>
      </c>
      <c r="AK20" s="32">
        <f>+Enero!AK20+Febrero!AK20+'Marzo '!AK20</f>
        <v>0</v>
      </c>
      <c r="AL20" s="32">
        <f>+Enero!AL20+Febrero!AL20+'Marzo '!AL20</f>
        <v>0</v>
      </c>
      <c r="AM20" s="32">
        <f>+Enero!AM20+Febrero!AM20+'Marzo '!AM20</f>
        <v>0</v>
      </c>
      <c r="AN20" s="32">
        <f>+Enero!AN20+Febrero!AN20+'Marzo '!AN20</f>
        <v>0</v>
      </c>
      <c r="AO20" s="265" t="s">
        <v>83</v>
      </c>
      <c r="CG20" s="256">
        <v>0</v>
      </c>
      <c r="CH20" s="256">
        <v>0</v>
      </c>
    </row>
    <row r="21" spans="1:107" ht="15" customHeight="1" x14ac:dyDescent="0.2">
      <c r="A21" s="714"/>
      <c r="B21" s="223" t="s">
        <v>84</v>
      </c>
      <c r="C21" s="270">
        <f t="shared" si="0"/>
        <v>0</v>
      </c>
      <c r="D21" s="271">
        <f t="shared" si="1"/>
        <v>0</v>
      </c>
      <c r="E21" s="272">
        <f t="shared" si="1"/>
        <v>0</v>
      </c>
      <c r="F21" s="32">
        <f>+Enero!F21+Febrero!F21+'Marzo '!F21</f>
        <v>0</v>
      </c>
      <c r="G21" s="32">
        <f>+Enero!G21+Febrero!G21+'Marzo '!G21</f>
        <v>0</v>
      </c>
      <c r="H21" s="32">
        <f>+Enero!H21+Febrero!H21+'Marzo '!H21</f>
        <v>0</v>
      </c>
      <c r="I21" s="32">
        <f>+Enero!I21+Febrero!I21+'Marzo '!I21</f>
        <v>0</v>
      </c>
      <c r="J21" s="32">
        <f>+Enero!J21+Febrero!J21+'Marzo '!J21</f>
        <v>0</v>
      </c>
      <c r="K21" s="32">
        <f>+Enero!K21+Febrero!K21+'Marzo '!K21</f>
        <v>0</v>
      </c>
      <c r="L21" s="32">
        <f>+Enero!L21+Febrero!L21+'Marzo '!L21</f>
        <v>0</v>
      </c>
      <c r="M21" s="32">
        <f>+Enero!M21+Febrero!M21+'Marzo '!M21</f>
        <v>0</v>
      </c>
      <c r="N21" s="32">
        <f>+Enero!N21+Febrero!N21+'Marzo '!N21</f>
        <v>0</v>
      </c>
      <c r="O21" s="32">
        <f>+Enero!O21+Febrero!O21+'Marzo '!O21</f>
        <v>0</v>
      </c>
      <c r="P21" s="32">
        <f>+Enero!P21+Febrero!P21+'Marzo '!P21</f>
        <v>0</v>
      </c>
      <c r="Q21" s="32">
        <f>+Enero!Q21+Febrero!Q21+'Marzo '!Q21</f>
        <v>0</v>
      </c>
      <c r="R21" s="32">
        <f>+Enero!R21+Febrero!R21+'Marzo '!R21</f>
        <v>0</v>
      </c>
      <c r="S21" s="32">
        <f>+Enero!S21+Febrero!S21+'Marzo '!S21</f>
        <v>0</v>
      </c>
      <c r="T21" s="32">
        <f>+Enero!T21+Febrero!T21+'Marzo '!T21</f>
        <v>0</v>
      </c>
      <c r="U21" s="32">
        <f>+Enero!U21+Febrero!U21+'Marzo '!U21</f>
        <v>0</v>
      </c>
      <c r="V21" s="32">
        <f>+Enero!V21+Febrero!V21+'Marzo '!V21</f>
        <v>0</v>
      </c>
      <c r="W21" s="32">
        <f>+Enero!W21+Febrero!W21+'Marzo '!W21</f>
        <v>0</v>
      </c>
      <c r="X21" s="32">
        <f>+Enero!X21+Febrero!X21+'Marzo '!X21</f>
        <v>0</v>
      </c>
      <c r="Y21" s="32">
        <f>+Enero!Y21+Febrero!Y21+'Marzo '!Y21</f>
        <v>0</v>
      </c>
      <c r="Z21" s="32">
        <f>+Enero!Z21+Febrero!Z21+'Marzo '!Z21</f>
        <v>0</v>
      </c>
      <c r="AA21" s="32">
        <f>+Enero!AA21+Febrero!AA21+'Marzo '!AA21</f>
        <v>0</v>
      </c>
      <c r="AB21" s="32">
        <f>+Enero!AB21+Febrero!AB21+'Marzo '!AB21</f>
        <v>0</v>
      </c>
      <c r="AC21" s="32">
        <f>+Enero!AC21+Febrero!AC21+'Marzo '!AC21</f>
        <v>0</v>
      </c>
      <c r="AD21" s="32">
        <f>+Enero!AD21+Febrero!AD21+'Marzo '!AD21</f>
        <v>0</v>
      </c>
      <c r="AE21" s="32">
        <f>+Enero!AE21+Febrero!AE21+'Marzo '!AE21</f>
        <v>0</v>
      </c>
      <c r="AF21" s="32">
        <f>+Enero!AF21+Febrero!AF21+'Marzo '!AF21</f>
        <v>0</v>
      </c>
      <c r="AG21" s="32">
        <f>+Enero!AG21+Febrero!AG21+'Marzo '!AG21</f>
        <v>0</v>
      </c>
      <c r="AH21" s="32">
        <f>+Enero!AH21+Febrero!AH21+'Marzo '!AH21</f>
        <v>0</v>
      </c>
      <c r="AI21" s="32">
        <f>+Enero!AI21+Febrero!AI21+'Marzo '!AI21</f>
        <v>0</v>
      </c>
      <c r="AJ21" s="32">
        <f>+Enero!AJ21+Febrero!AJ21+'Marzo '!AJ21</f>
        <v>0</v>
      </c>
      <c r="AK21" s="32">
        <f>+Enero!AK21+Febrero!AK21+'Marzo '!AK21</f>
        <v>0</v>
      </c>
      <c r="AL21" s="32">
        <f>+Enero!AL21+Febrero!AL21+'Marzo '!AL21</f>
        <v>0</v>
      </c>
      <c r="AM21" s="32">
        <f>+Enero!AM21+Febrero!AM21+'Marzo '!AM21</f>
        <v>0</v>
      </c>
      <c r="AN21" s="32">
        <f>+Enero!AN21+Febrero!AN21+'Marzo '!AN21</f>
        <v>0</v>
      </c>
      <c r="AO21" s="265" t="s">
        <v>83</v>
      </c>
      <c r="CG21" s="256">
        <v>0</v>
      </c>
      <c r="CH21" s="256">
        <v>0</v>
      </c>
    </row>
    <row r="22" spans="1:107" ht="23.25" customHeight="1" x14ac:dyDescent="0.2">
      <c r="A22" s="714"/>
      <c r="B22" s="223" t="s">
        <v>79</v>
      </c>
      <c r="C22" s="270">
        <f t="shared" si="0"/>
        <v>0</v>
      </c>
      <c r="D22" s="274">
        <f t="shared" si="1"/>
        <v>0</v>
      </c>
      <c r="E22" s="272">
        <f t="shared" si="1"/>
        <v>0</v>
      </c>
      <c r="F22" s="32">
        <f>+Enero!F22+Febrero!F22+'Marzo '!F22</f>
        <v>0</v>
      </c>
      <c r="G22" s="32">
        <f>+Enero!G22+Febrero!G22+'Marzo '!G22</f>
        <v>0</v>
      </c>
      <c r="H22" s="32">
        <f>+Enero!H22+Febrero!H22+'Marzo '!H22</f>
        <v>0</v>
      </c>
      <c r="I22" s="32">
        <f>+Enero!I22+Febrero!I22+'Marzo '!I22</f>
        <v>0</v>
      </c>
      <c r="J22" s="32">
        <f>+Enero!J22+Febrero!J22+'Marzo '!J22</f>
        <v>0</v>
      </c>
      <c r="K22" s="32">
        <f>+Enero!K22+Febrero!K22+'Marzo '!K22</f>
        <v>0</v>
      </c>
      <c r="L22" s="32">
        <f>+Enero!L22+Febrero!L22+'Marzo '!L22</f>
        <v>0</v>
      </c>
      <c r="M22" s="32">
        <f>+Enero!M22+Febrero!M22+'Marzo '!M22</f>
        <v>0</v>
      </c>
      <c r="N22" s="32">
        <f>+Enero!N22+Febrero!N22+'Marzo '!N22</f>
        <v>0</v>
      </c>
      <c r="O22" s="32">
        <f>+Enero!O22+Febrero!O22+'Marzo '!O22</f>
        <v>0</v>
      </c>
      <c r="P22" s="32">
        <f>+Enero!P22+Febrero!P22+'Marzo '!P22</f>
        <v>0</v>
      </c>
      <c r="Q22" s="32">
        <f>+Enero!Q22+Febrero!Q22+'Marzo '!Q22</f>
        <v>0</v>
      </c>
      <c r="R22" s="32">
        <f>+Enero!R22+Febrero!R22+'Marzo '!R22</f>
        <v>0</v>
      </c>
      <c r="S22" s="32">
        <f>+Enero!S22+Febrero!S22+'Marzo '!S22</f>
        <v>0</v>
      </c>
      <c r="T22" s="32">
        <f>+Enero!T22+Febrero!T22+'Marzo '!T22</f>
        <v>0</v>
      </c>
      <c r="U22" s="32">
        <f>+Enero!U22+Febrero!U22+'Marzo '!U22</f>
        <v>0</v>
      </c>
      <c r="V22" s="32">
        <f>+Enero!V22+Febrero!V22+'Marzo '!V22</f>
        <v>0</v>
      </c>
      <c r="W22" s="32">
        <f>+Enero!W22+Febrero!W22+'Marzo '!W22</f>
        <v>0</v>
      </c>
      <c r="X22" s="32">
        <f>+Enero!X22+Febrero!X22+'Marzo '!X22</f>
        <v>0</v>
      </c>
      <c r="Y22" s="32">
        <f>+Enero!Y22+Febrero!Y22+'Marzo '!Y22</f>
        <v>0</v>
      </c>
      <c r="Z22" s="32">
        <f>+Enero!Z22+Febrero!Z22+'Marzo '!Z22</f>
        <v>0</v>
      </c>
      <c r="AA22" s="32">
        <f>+Enero!AA22+Febrero!AA22+'Marzo '!AA22</f>
        <v>0</v>
      </c>
      <c r="AB22" s="32">
        <f>+Enero!AB22+Febrero!AB22+'Marzo '!AB22</f>
        <v>0</v>
      </c>
      <c r="AC22" s="32">
        <f>+Enero!AC22+Febrero!AC22+'Marzo '!AC22</f>
        <v>0</v>
      </c>
      <c r="AD22" s="32">
        <f>+Enero!AD22+Febrero!AD22+'Marzo '!AD22</f>
        <v>0</v>
      </c>
      <c r="AE22" s="32">
        <f>+Enero!AE22+Febrero!AE22+'Marzo '!AE22</f>
        <v>0</v>
      </c>
      <c r="AF22" s="32">
        <f>+Enero!AF22+Febrero!AF22+'Marzo '!AF22</f>
        <v>0</v>
      </c>
      <c r="AG22" s="32">
        <f>+Enero!AG22+Febrero!AG22+'Marzo '!AG22</f>
        <v>0</v>
      </c>
      <c r="AH22" s="32">
        <f>+Enero!AH22+Febrero!AH22+'Marzo '!AH22</f>
        <v>0</v>
      </c>
      <c r="AI22" s="32">
        <f>+Enero!AI22+Febrero!AI22+'Marzo '!AI22</f>
        <v>0</v>
      </c>
      <c r="AJ22" s="32">
        <f>+Enero!AJ22+Febrero!AJ22+'Marzo '!AJ22</f>
        <v>0</v>
      </c>
      <c r="AK22" s="32">
        <f>+Enero!AK22+Febrero!AK22+'Marzo '!AK22</f>
        <v>0</v>
      </c>
      <c r="AL22" s="32">
        <f>+Enero!AL22+Febrero!AL22+'Marzo '!AL22</f>
        <v>0</v>
      </c>
      <c r="AM22" s="32">
        <f>+Enero!AM22+Febrero!AM22+'Marzo '!AM22</f>
        <v>0</v>
      </c>
      <c r="AN22" s="32">
        <f>+Enero!AN22+Febrero!AN22+'Marzo '!AN22</f>
        <v>0</v>
      </c>
      <c r="AO22" s="265" t="s">
        <v>83</v>
      </c>
      <c r="CG22" s="256">
        <v>0</v>
      </c>
      <c r="CH22" s="256">
        <v>0</v>
      </c>
    </row>
    <row r="23" spans="1:107" ht="15" customHeight="1" x14ac:dyDescent="0.2">
      <c r="A23" s="698"/>
      <c r="B23" s="79" t="s">
        <v>19</v>
      </c>
      <c r="C23" s="275">
        <f t="shared" si="0"/>
        <v>1928</v>
      </c>
      <c r="D23" s="275">
        <f t="shared" si="1"/>
        <v>817</v>
      </c>
      <c r="E23" s="276">
        <f t="shared" si="1"/>
        <v>1111</v>
      </c>
      <c r="F23" s="277">
        <f t="shared" ref="F23:AN23" si="2">SUM(F13:F22)</f>
        <v>9</v>
      </c>
      <c r="G23" s="278">
        <f t="shared" si="2"/>
        <v>12</v>
      </c>
      <c r="H23" s="277">
        <f t="shared" si="2"/>
        <v>24</v>
      </c>
      <c r="I23" s="278">
        <f t="shared" si="2"/>
        <v>49</v>
      </c>
      <c r="J23" s="277">
        <f t="shared" si="2"/>
        <v>45</v>
      </c>
      <c r="K23" s="279">
        <f t="shared" si="2"/>
        <v>72</v>
      </c>
      <c r="L23" s="277">
        <f t="shared" si="2"/>
        <v>26</v>
      </c>
      <c r="M23" s="279">
        <f t="shared" si="2"/>
        <v>35</v>
      </c>
      <c r="N23" s="277">
        <f t="shared" si="2"/>
        <v>28</v>
      </c>
      <c r="O23" s="279">
        <f t="shared" si="2"/>
        <v>41</v>
      </c>
      <c r="P23" s="277">
        <f t="shared" si="2"/>
        <v>58</v>
      </c>
      <c r="Q23" s="279">
        <f t="shared" si="2"/>
        <v>64</v>
      </c>
      <c r="R23" s="277">
        <f t="shared" si="2"/>
        <v>54</v>
      </c>
      <c r="S23" s="279">
        <f t="shared" si="2"/>
        <v>76</v>
      </c>
      <c r="T23" s="277">
        <f t="shared" si="2"/>
        <v>53</v>
      </c>
      <c r="U23" s="279">
        <f t="shared" si="2"/>
        <v>60</v>
      </c>
      <c r="V23" s="277">
        <f t="shared" si="2"/>
        <v>89</v>
      </c>
      <c r="W23" s="279">
        <f t="shared" si="2"/>
        <v>98</v>
      </c>
      <c r="X23" s="277">
        <f t="shared" si="2"/>
        <v>94</v>
      </c>
      <c r="Y23" s="279">
        <f t="shared" si="2"/>
        <v>103</v>
      </c>
      <c r="Z23" s="277">
        <f t="shared" si="2"/>
        <v>102</v>
      </c>
      <c r="AA23" s="279">
        <f t="shared" si="2"/>
        <v>107</v>
      </c>
      <c r="AB23" s="277">
        <f t="shared" si="2"/>
        <v>111</v>
      </c>
      <c r="AC23" s="279">
        <f t="shared" si="2"/>
        <v>109</v>
      </c>
      <c r="AD23" s="277">
        <f t="shared" si="2"/>
        <v>69</v>
      </c>
      <c r="AE23" s="279">
        <f t="shared" si="2"/>
        <v>124</v>
      </c>
      <c r="AF23" s="277">
        <f t="shared" si="2"/>
        <v>29</v>
      </c>
      <c r="AG23" s="279">
        <f t="shared" si="2"/>
        <v>83</v>
      </c>
      <c r="AH23" s="277">
        <f t="shared" si="2"/>
        <v>12</v>
      </c>
      <c r="AI23" s="279">
        <f t="shared" si="2"/>
        <v>26</v>
      </c>
      <c r="AJ23" s="277">
        <f t="shared" si="2"/>
        <v>8</v>
      </c>
      <c r="AK23" s="279">
        <f t="shared" si="2"/>
        <v>27</v>
      </c>
      <c r="AL23" s="280">
        <f t="shared" si="2"/>
        <v>6</v>
      </c>
      <c r="AM23" s="279">
        <f t="shared" si="2"/>
        <v>25</v>
      </c>
      <c r="AN23" s="278">
        <f t="shared" si="2"/>
        <v>1546</v>
      </c>
      <c r="AO23" s="265"/>
    </row>
    <row r="24" spans="1:107" x14ac:dyDescent="0.2">
      <c r="A24" s="233" t="s">
        <v>39</v>
      </c>
      <c r="B24" s="120" t="s">
        <v>32</v>
      </c>
      <c r="C24" s="281">
        <f t="shared" si="0"/>
        <v>51</v>
      </c>
      <c r="D24" s="282">
        <f t="shared" si="1"/>
        <v>22</v>
      </c>
      <c r="E24" s="283">
        <f t="shared" si="1"/>
        <v>29</v>
      </c>
      <c r="F24" s="284">
        <f>+Enero!F24+Febrero!F24+'Marzo '!F24</f>
        <v>4</v>
      </c>
      <c r="G24" s="285">
        <f>+Enero!G24+Febrero!G24+'Marzo '!G24</f>
        <v>5</v>
      </c>
      <c r="H24" s="284">
        <f>+Enero!H24+Febrero!H24+'Marzo '!H24</f>
        <v>5</v>
      </c>
      <c r="I24" s="285">
        <f>+Enero!I24+Febrero!I24+'Marzo '!I24</f>
        <v>6</v>
      </c>
      <c r="J24" s="284">
        <f>+Enero!J24+Febrero!J24+'Marzo '!J24</f>
        <v>3</v>
      </c>
      <c r="K24" s="286">
        <f>+Enero!K24+Febrero!K24+'Marzo '!K24</f>
        <v>5</v>
      </c>
      <c r="L24" s="284">
        <f>+Enero!L24+Febrero!L24+'Marzo '!L24</f>
        <v>1</v>
      </c>
      <c r="M24" s="286">
        <f>+Enero!M24+Febrero!M24+'Marzo '!M24</f>
        <v>1</v>
      </c>
      <c r="N24" s="284">
        <f>+Enero!N24+Febrero!N24+'Marzo '!N24</f>
        <v>1</v>
      </c>
      <c r="O24" s="286">
        <f>+Enero!O24+Febrero!O24+'Marzo '!O24</f>
        <v>0</v>
      </c>
      <c r="P24" s="284">
        <f>+Enero!P24+Febrero!P24+'Marzo '!P24</f>
        <v>0</v>
      </c>
      <c r="Q24" s="286">
        <f>+Enero!Q24+Febrero!Q24+'Marzo '!Q24</f>
        <v>2</v>
      </c>
      <c r="R24" s="284">
        <f>+Enero!R24+Febrero!R24+'Marzo '!R24</f>
        <v>1</v>
      </c>
      <c r="S24" s="286">
        <f>+Enero!S24+Febrero!S24+'Marzo '!S24</f>
        <v>1</v>
      </c>
      <c r="T24" s="284">
        <f>+Enero!T24+Febrero!T24+'Marzo '!T24</f>
        <v>1</v>
      </c>
      <c r="U24" s="286">
        <f>+Enero!U24+Febrero!U24+'Marzo '!U24</f>
        <v>0</v>
      </c>
      <c r="V24" s="284">
        <f>+Enero!V24+Febrero!V24+'Marzo '!V24</f>
        <v>0</v>
      </c>
      <c r="W24" s="286">
        <f>+Enero!W24+Febrero!W24+'Marzo '!W24</f>
        <v>1</v>
      </c>
      <c r="X24" s="284">
        <f>+Enero!X24+Febrero!X24+'Marzo '!X24</f>
        <v>1</v>
      </c>
      <c r="Y24" s="286">
        <f>+Enero!Y24+Febrero!Y24+'Marzo '!Y24</f>
        <v>1</v>
      </c>
      <c r="Z24" s="284">
        <f>+Enero!Z24+Febrero!Z24+'Marzo '!Z24</f>
        <v>2</v>
      </c>
      <c r="AA24" s="286">
        <f>+Enero!AA24+Febrero!AA24+'Marzo '!AA24</f>
        <v>3</v>
      </c>
      <c r="AB24" s="284">
        <f>+Enero!AB24+Febrero!AB24+'Marzo '!AB24</f>
        <v>2</v>
      </c>
      <c r="AC24" s="286">
        <f>+Enero!AC24+Febrero!AC24+'Marzo '!AC24</f>
        <v>2</v>
      </c>
      <c r="AD24" s="284">
        <f>+Enero!AD24+Febrero!AD24+'Marzo '!AD24</f>
        <v>1</v>
      </c>
      <c r="AE24" s="286">
        <f>+Enero!AE24+Febrero!AE24+'Marzo '!AE24</f>
        <v>2</v>
      </c>
      <c r="AF24" s="284">
        <f>+Enero!AF24+Febrero!AF24+'Marzo '!AF24</f>
        <v>0</v>
      </c>
      <c r="AG24" s="286">
        <f>+Enero!AG24+Febrero!AG24+'Marzo '!AG24</f>
        <v>0</v>
      </c>
      <c r="AH24" s="284">
        <f>+Enero!AH24+Febrero!AH24+'Marzo '!AH24</f>
        <v>0</v>
      </c>
      <c r="AI24" s="286">
        <f>+Enero!AI24+Febrero!AI24+'Marzo '!AI24</f>
        <v>0</v>
      </c>
      <c r="AJ24" s="284">
        <f>+Enero!AJ24+Febrero!AJ24+'Marzo '!AJ24</f>
        <v>0</v>
      </c>
      <c r="AK24" s="286">
        <f>+Enero!AK24+Febrero!AK24+'Marzo '!AK24</f>
        <v>0</v>
      </c>
      <c r="AL24" s="287">
        <f>+Enero!AL24+Febrero!AL24+'Marzo '!AL24</f>
        <v>0</v>
      </c>
      <c r="AM24" s="286">
        <f>+Enero!AM24+Febrero!AM24+'Marzo '!AM24</f>
        <v>0</v>
      </c>
      <c r="AN24" s="285">
        <f>+Enero!AN24+Febrero!AN24+'Marzo '!AN24</f>
        <v>27</v>
      </c>
      <c r="AO24" s="265" t="s">
        <v>83</v>
      </c>
      <c r="CG24" s="256">
        <v>0</v>
      </c>
      <c r="CH24" s="256">
        <v>0</v>
      </c>
    </row>
    <row r="25" spans="1:107" x14ac:dyDescent="0.2">
      <c r="A25" s="697" t="s">
        <v>40</v>
      </c>
      <c r="B25" s="85" t="s">
        <v>32</v>
      </c>
      <c r="C25" s="262">
        <f t="shared" si="0"/>
        <v>751</v>
      </c>
      <c r="D25" s="262">
        <f t="shared" si="1"/>
        <v>253</v>
      </c>
      <c r="E25" s="263">
        <f t="shared" si="1"/>
        <v>498</v>
      </c>
      <c r="F25" s="32">
        <f>+Enero!F25+Febrero!F25+'Marzo '!F25</f>
        <v>3</v>
      </c>
      <c r="G25" s="45">
        <f>+Enero!G25+Febrero!G25+'Marzo '!G25</f>
        <v>7</v>
      </c>
      <c r="H25" s="32">
        <f>+Enero!H25+Febrero!H25+'Marzo '!H25</f>
        <v>26</v>
      </c>
      <c r="I25" s="45">
        <f>+Enero!I25+Febrero!I25+'Marzo '!I25</f>
        <v>31</v>
      </c>
      <c r="J25" s="32">
        <f>+Enero!J25+Febrero!J25+'Marzo '!J25</f>
        <v>31</v>
      </c>
      <c r="K25" s="65">
        <f>+Enero!K25+Febrero!K25+'Marzo '!K25</f>
        <v>56</v>
      </c>
      <c r="L25" s="32">
        <f>+Enero!L25+Febrero!L25+'Marzo '!L25</f>
        <v>34</v>
      </c>
      <c r="M25" s="65">
        <f>+Enero!M25+Febrero!M25+'Marzo '!M25</f>
        <v>56</v>
      </c>
      <c r="N25" s="32">
        <f>+Enero!N25+Febrero!N25+'Marzo '!N25</f>
        <v>12</v>
      </c>
      <c r="O25" s="65">
        <f>+Enero!O25+Febrero!O25+'Marzo '!O25</f>
        <v>24</v>
      </c>
      <c r="P25" s="32">
        <f>+Enero!P25+Febrero!P25+'Marzo '!P25</f>
        <v>12</v>
      </c>
      <c r="Q25" s="65">
        <f>+Enero!Q25+Febrero!Q25+'Marzo '!Q25</f>
        <v>25</v>
      </c>
      <c r="R25" s="32">
        <f>+Enero!R25+Febrero!R25+'Marzo '!R25</f>
        <v>11</v>
      </c>
      <c r="S25" s="65">
        <f>+Enero!S25+Febrero!S25+'Marzo '!S25</f>
        <v>22</v>
      </c>
      <c r="T25" s="32">
        <f>+Enero!T25+Febrero!T25+'Marzo '!T25</f>
        <v>9</v>
      </c>
      <c r="U25" s="65">
        <f>+Enero!U25+Febrero!U25+'Marzo '!U25</f>
        <v>16</v>
      </c>
      <c r="V25" s="32">
        <f>+Enero!V25+Febrero!V25+'Marzo '!V25</f>
        <v>25</v>
      </c>
      <c r="W25" s="65">
        <f>+Enero!W25+Febrero!W25+'Marzo '!W25</f>
        <v>49</v>
      </c>
      <c r="X25" s="32">
        <f>+Enero!X25+Febrero!X25+'Marzo '!X25</f>
        <v>22</v>
      </c>
      <c r="Y25" s="65">
        <f>+Enero!Y25+Febrero!Y25+'Marzo '!Y25</f>
        <v>63</v>
      </c>
      <c r="Z25" s="32">
        <f>+Enero!Z25+Febrero!Z25+'Marzo '!Z25</f>
        <v>27</v>
      </c>
      <c r="AA25" s="65">
        <f>+Enero!AA25+Febrero!AA25+'Marzo '!AA25</f>
        <v>49</v>
      </c>
      <c r="AB25" s="32">
        <f>+Enero!AB25+Febrero!AB25+'Marzo '!AB25</f>
        <v>16</v>
      </c>
      <c r="AC25" s="65">
        <f>+Enero!AC25+Febrero!AC25+'Marzo '!AC25</f>
        <v>46</v>
      </c>
      <c r="AD25" s="32">
        <f>+Enero!AD25+Febrero!AD25+'Marzo '!AD25</f>
        <v>13</v>
      </c>
      <c r="AE25" s="65">
        <f>+Enero!AE25+Febrero!AE25+'Marzo '!AE25</f>
        <v>24</v>
      </c>
      <c r="AF25" s="32">
        <f>+Enero!AF25+Febrero!AF25+'Marzo '!AF25</f>
        <v>7</v>
      </c>
      <c r="AG25" s="65">
        <f>+Enero!AG25+Febrero!AG25+'Marzo '!AG25</f>
        <v>16</v>
      </c>
      <c r="AH25" s="32">
        <f>+Enero!AH25+Febrero!AH25+'Marzo '!AH25</f>
        <v>2</v>
      </c>
      <c r="AI25" s="65">
        <f>+Enero!AI25+Febrero!AI25+'Marzo '!AI25</f>
        <v>4</v>
      </c>
      <c r="AJ25" s="32">
        <f>+Enero!AJ25+Febrero!AJ25+'Marzo '!AJ25</f>
        <v>2</v>
      </c>
      <c r="AK25" s="65">
        <f>+Enero!AK25+Febrero!AK25+'Marzo '!AK25</f>
        <v>5</v>
      </c>
      <c r="AL25" s="264">
        <f>+Enero!AL25+Febrero!AL25+'Marzo '!AL25</f>
        <v>1</v>
      </c>
      <c r="AM25" s="65">
        <f>+Enero!AM25+Febrero!AM25+'Marzo '!AM25</f>
        <v>5</v>
      </c>
      <c r="AN25" s="45">
        <f>+Enero!AN25+Febrero!AN25+'Marzo '!AN25</f>
        <v>606</v>
      </c>
      <c r="AO25" s="265" t="s">
        <v>83</v>
      </c>
      <c r="CG25" s="256">
        <v>0</v>
      </c>
      <c r="CH25" s="256">
        <v>0</v>
      </c>
    </row>
    <row r="26" spans="1:107" x14ac:dyDescent="0.2">
      <c r="A26" s="698"/>
      <c r="B26" s="84" t="s">
        <v>45</v>
      </c>
      <c r="C26" s="288">
        <f t="shared" si="0"/>
        <v>0</v>
      </c>
      <c r="D26" s="289">
        <f t="shared" si="1"/>
        <v>0</v>
      </c>
      <c r="E26" s="290">
        <f t="shared" si="1"/>
        <v>0</v>
      </c>
      <c r="F26" s="26">
        <f>+Enero!F26+Febrero!F26+'Marzo '!F26</f>
        <v>0</v>
      </c>
      <c r="G26" s="291">
        <f>+Enero!G26+Febrero!G26+'Marzo '!G26</f>
        <v>0</v>
      </c>
      <c r="H26" s="26">
        <f>+Enero!H26+Febrero!H26+'Marzo '!H26</f>
        <v>0</v>
      </c>
      <c r="I26" s="88">
        <f>+Enero!I26+Febrero!I26+'Marzo '!I26</f>
        <v>0</v>
      </c>
      <c r="J26" s="26">
        <f>+Enero!J26+Febrero!J26+'Marzo '!J26</f>
        <v>0</v>
      </c>
      <c r="K26" s="88">
        <f>+Enero!K26+Febrero!K26+'Marzo '!K26</f>
        <v>0</v>
      </c>
      <c r="L26" s="26">
        <f>+Enero!L26+Febrero!L26+'Marzo '!L26</f>
        <v>0</v>
      </c>
      <c r="M26" s="88">
        <f>+Enero!M26+Febrero!M26+'Marzo '!M26</f>
        <v>0</v>
      </c>
      <c r="N26" s="26">
        <f>+Enero!N26+Febrero!N26+'Marzo '!N26</f>
        <v>0</v>
      </c>
      <c r="O26" s="292">
        <f>+Enero!O26+Febrero!O26+'Marzo '!O26</f>
        <v>0</v>
      </c>
      <c r="P26" s="26">
        <f>+Enero!P26+Febrero!P26+'Marzo '!P26</f>
        <v>0</v>
      </c>
      <c r="Q26" s="291">
        <f>+Enero!Q26+Febrero!Q26+'Marzo '!Q26</f>
        <v>0</v>
      </c>
      <c r="R26" s="293">
        <f>+Enero!R26+Febrero!R26+'Marzo '!R26</f>
        <v>0</v>
      </c>
      <c r="S26" s="88">
        <f>+Enero!S26+Febrero!S26+'Marzo '!S26</f>
        <v>0</v>
      </c>
      <c r="T26" s="26">
        <f>+Enero!T26+Febrero!T26+'Marzo '!T26</f>
        <v>0</v>
      </c>
      <c r="U26" s="88">
        <f>+Enero!U26+Febrero!U26+'Marzo '!U26</f>
        <v>0</v>
      </c>
      <c r="V26" s="26">
        <f>+Enero!V26+Febrero!V26+'Marzo '!V26</f>
        <v>0</v>
      </c>
      <c r="W26" s="88">
        <f>+Enero!W26+Febrero!W26+'Marzo '!W26</f>
        <v>0</v>
      </c>
      <c r="X26" s="26">
        <f>+Enero!X26+Febrero!X26+'Marzo '!X26</f>
        <v>0</v>
      </c>
      <c r="Y26" s="291">
        <f>+Enero!Y26+Febrero!Y26+'Marzo '!Y26</f>
        <v>0</v>
      </c>
      <c r="Z26" s="26">
        <f>+Enero!Z26+Febrero!Z26+'Marzo '!Z26</f>
        <v>0</v>
      </c>
      <c r="AA26" s="291">
        <f>+Enero!AA26+Febrero!AA26+'Marzo '!AA26</f>
        <v>0</v>
      </c>
      <c r="AB26" s="26">
        <f>+Enero!AB26+Febrero!AB26+'Marzo '!AB26</f>
        <v>0</v>
      </c>
      <c r="AC26" s="88">
        <f>+Enero!AC26+Febrero!AC26+'Marzo '!AC26</f>
        <v>0</v>
      </c>
      <c r="AD26" s="26">
        <f>+Enero!AD26+Febrero!AD26+'Marzo '!AD26</f>
        <v>0</v>
      </c>
      <c r="AE26" s="291">
        <f>+Enero!AE26+Febrero!AE26+'Marzo '!AE26</f>
        <v>0</v>
      </c>
      <c r="AF26" s="26">
        <f>+Enero!AF26+Febrero!AF26+'Marzo '!AF26</f>
        <v>0</v>
      </c>
      <c r="AG26" s="291">
        <f>+Enero!AG26+Febrero!AG26+'Marzo '!AG26</f>
        <v>0</v>
      </c>
      <c r="AH26" s="26">
        <f>+Enero!AH26+Febrero!AH26+'Marzo '!AH26</f>
        <v>0</v>
      </c>
      <c r="AI26" s="88">
        <f>+Enero!AI26+Febrero!AI26+'Marzo '!AI26</f>
        <v>0</v>
      </c>
      <c r="AJ26" s="26">
        <f>+Enero!AJ26+Febrero!AJ26+'Marzo '!AJ26</f>
        <v>0</v>
      </c>
      <c r="AK26" s="88">
        <f>+Enero!AK26+Febrero!AK26+'Marzo '!AK26</f>
        <v>0</v>
      </c>
      <c r="AL26" s="294">
        <f>+Enero!AL26+Febrero!AL26+'Marzo '!AL26</f>
        <v>0</v>
      </c>
      <c r="AM26" s="88">
        <f>+Enero!AM26+Febrero!AM26+'Marzo '!AM26</f>
        <v>0</v>
      </c>
      <c r="AN26" s="292">
        <f>+Enero!AN26+Febrero!AN26+'Marzo '!AN26</f>
        <v>0</v>
      </c>
      <c r="AO26" s="265" t="s">
        <v>83</v>
      </c>
      <c r="CG26" s="256">
        <v>0</v>
      </c>
      <c r="CH26" s="256">
        <v>0</v>
      </c>
    </row>
    <row r="27" spans="1:107" ht="15" x14ac:dyDescent="0.2">
      <c r="A27" s="295" t="s">
        <v>41</v>
      </c>
      <c r="B27" s="90"/>
      <c r="C27" s="91"/>
      <c r="D27" s="90"/>
      <c r="E27" s="57"/>
      <c r="F27" s="57"/>
      <c r="G27" s="57"/>
      <c r="H27" s="57"/>
      <c r="I27" s="57"/>
      <c r="J27" s="57"/>
      <c r="K27" s="57"/>
      <c r="L27" s="57"/>
      <c r="M27" s="59"/>
      <c r="N27" s="59"/>
      <c r="O27" s="8"/>
      <c r="P27" s="8"/>
      <c r="Q27" s="8"/>
      <c r="R27" s="8"/>
      <c r="S27" s="8"/>
      <c r="T27" s="8"/>
      <c r="U27" s="8"/>
      <c r="V27" s="5"/>
      <c r="W27" s="8"/>
      <c r="X27" s="8"/>
      <c r="Y27" s="8"/>
      <c r="Z27" s="8"/>
      <c r="AA27" s="8"/>
      <c r="AB27" s="8"/>
      <c r="AC27" s="8"/>
      <c r="AD27" s="8"/>
      <c r="AE27" s="8"/>
      <c r="AF27" s="8"/>
      <c r="AG27" s="8"/>
      <c r="AH27" s="8"/>
      <c r="AI27" s="8"/>
      <c r="AJ27" s="8"/>
      <c r="AK27" s="8"/>
      <c r="AL27" s="8"/>
      <c r="AM27" s="8"/>
      <c r="AN27" s="8"/>
      <c r="AO27" s="8"/>
      <c r="AP27" s="8"/>
    </row>
    <row r="28" spans="1:107" x14ac:dyDescent="0.2">
      <c r="A28" s="697" t="s">
        <v>26</v>
      </c>
      <c r="B28" s="697" t="s">
        <v>42</v>
      </c>
      <c r="C28" s="709" t="s">
        <v>85</v>
      </c>
      <c r="D28" s="710"/>
      <c r="E28" s="711"/>
      <c r="F28" s="709" t="s">
        <v>1</v>
      </c>
      <c r="G28" s="711"/>
      <c r="H28" s="717" t="s">
        <v>2</v>
      </c>
      <c r="I28" s="718"/>
      <c r="J28" s="709" t="s">
        <v>3</v>
      </c>
      <c r="K28" s="711"/>
      <c r="L28" s="709" t="s">
        <v>4</v>
      </c>
      <c r="M28" s="711"/>
      <c r="N28" s="709" t="s">
        <v>5</v>
      </c>
      <c r="O28" s="711"/>
      <c r="P28" s="712" t="s">
        <v>6</v>
      </c>
      <c r="Q28" s="713"/>
      <c r="R28" s="730" t="s">
        <v>7</v>
      </c>
      <c r="S28" s="730"/>
      <c r="T28" s="712" t="s">
        <v>8</v>
      </c>
      <c r="U28" s="713"/>
      <c r="V28" s="712" t="s">
        <v>9</v>
      </c>
      <c r="W28" s="713"/>
      <c r="X28" s="712" t="s">
        <v>10</v>
      </c>
      <c r="Y28" s="713"/>
      <c r="Z28" s="712" t="s">
        <v>11</v>
      </c>
      <c r="AA28" s="713"/>
      <c r="AB28" s="712" t="s">
        <v>12</v>
      </c>
      <c r="AC28" s="713"/>
      <c r="AD28" s="712" t="s">
        <v>13</v>
      </c>
      <c r="AE28" s="713"/>
      <c r="AF28" s="712" t="s">
        <v>14</v>
      </c>
      <c r="AG28" s="713"/>
      <c r="AH28" s="712" t="s">
        <v>15</v>
      </c>
      <c r="AI28" s="713"/>
      <c r="AJ28" s="712" t="s">
        <v>16</v>
      </c>
      <c r="AK28" s="713"/>
      <c r="AL28" s="712" t="s">
        <v>17</v>
      </c>
      <c r="AM28" s="713"/>
      <c r="AN28" s="296"/>
      <c r="AO28" s="297"/>
      <c r="AP28" s="298"/>
    </row>
    <row r="29" spans="1:107" x14ac:dyDescent="0.2">
      <c r="A29" s="698"/>
      <c r="B29" s="698"/>
      <c r="C29" s="239" t="s">
        <v>81</v>
      </c>
      <c r="D29" s="239" t="s">
        <v>20</v>
      </c>
      <c r="E29" s="239" t="s">
        <v>18</v>
      </c>
      <c r="F29" s="233" t="s">
        <v>20</v>
      </c>
      <c r="G29" s="239" t="s">
        <v>18</v>
      </c>
      <c r="H29" s="233" t="s">
        <v>20</v>
      </c>
      <c r="I29" s="239" t="s">
        <v>18</v>
      </c>
      <c r="J29" s="233" t="s">
        <v>20</v>
      </c>
      <c r="K29" s="239" t="s">
        <v>18</v>
      </c>
      <c r="L29" s="233" t="s">
        <v>20</v>
      </c>
      <c r="M29" s="239" t="s">
        <v>18</v>
      </c>
      <c r="N29" s="233" t="s">
        <v>20</v>
      </c>
      <c r="O29" s="239" t="s">
        <v>18</v>
      </c>
      <c r="P29" s="233" t="s">
        <v>20</v>
      </c>
      <c r="Q29" s="239" t="s">
        <v>18</v>
      </c>
      <c r="R29" s="239" t="s">
        <v>20</v>
      </c>
      <c r="S29" s="238" t="s">
        <v>18</v>
      </c>
      <c r="T29" s="233" t="s">
        <v>20</v>
      </c>
      <c r="U29" s="239" t="s">
        <v>18</v>
      </c>
      <c r="V29" s="233" t="s">
        <v>20</v>
      </c>
      <c r="W29" s="239" t="s">
        <v>18</v>
      </c>
      <c r="X29" s="233" t="s">
        <v>20</v>
      </c>
      <c r="Y29" s="239" t="s">
        <v>18</v>
      </c>
      <c r="Z29" s="233" t="s">
        <v>20</v>
      </c>
      <c r="AA29" s="239" t="s">
        <v>18</v>
      </c>
      <c r="AB29" s="233" t="s">
        <v>20</v>
      </c>
      <c r="AC29" s="239" t="s">
        <v>18</v>
      </c>
      <c r="AD29" s="233" t="s">
        <v>20</v>
      </c>
      <c r="AE29" s="239" t="s">
        <v>18</v>
      </c>
      <c r="AF29" s="233" t="s">
        <v>20</v>
      </c>
      <c r="AG29" s="239" t="s">
        <v>18</v>
      </c>
      <c r="AH29" s="233" t="s">
        <v>20</v>
      </c>
      <c r="AI29" s="239" t="s">
        <v>18</v>
      </c>
      <c r="AJ29" s="233" t="s">
        <v>20</v>
      </c>
      <c r="AK29" s="239" t="s">
        <v>18</v>
      </c>
      <c r="AL29" s="233" t="s">
        <v>20</v>
      </c>
      <c r="AM29" s="239" t="s">
        <v>18</v>
      </c>
      <c r="AN29" s="299"/>
      <c r="AO29" s="300"/>
      <c r="AP29" s="301"/>
      <c r="AQ29" s="302"/>
    </row>
    <row r="30" spans="1:107" ht="15.75" customHeight="1" x14ac:dyDescent="0.2">
      <c r="A30" s="94" t="s">
        <v>86</v>
      </c>
      <c r="B30" s="21">
        <f>+Enero!B30+Febrero!B30+'Marzo '!B30</f>
        <v>35</v>
      </c>
      <c r="C30" s="278">
        <f>SUM(D30+E30)</f>
        <v>35</v>
      </c>
      <c r="D30" s="278">
        <f>SUM(F30+H30+J30+L30+N30+P30+R30+T30+V30+X30+Z30+AB30+AD30+AF30+AH30+AJ30+AL30)</f>
        <v>12</v>
      </c>
      <c r="E30" s="278">
        <f>SUM(G30+I30+K30+M30+O30+Q30+S30+U30+W30+Y30+AA30+AC30+AE30+AG30+AI30+AK30+AM30)</f>
        <v>23</v>
      </c>
      <c r="F30" s="31">
        <f>+Enero!F30+Febrero!F30+'Marzo '!F30</f>
        <v>0</v>
      </c>
      <c r="G30" s="21">
        <f>+Enero!G30+Febrero!G30+'Marzo '!G30</f>
        <v>0</v>
      </c>
      <c r="H30" s="31">
        <f>+Enero!H30+Febrero!H30+'Marzo '!H30</f>
        <v>0</v>
      </c>
      <c r="I30" s="21">
        <f>+Enero!I30+Febrero!I30+'Marzo '!I30</f>
        <v>0</v>
      </c>
      <c r="J30" s="31">
        <f>+Enero!J30+Febrero!J30+'Marzo '!J30</f>
        <v>0</v>
      </c>
      <c r="K30" s="97">
        <f>+Enero!K30+Febrero!K30+'Marzo '!K30</f>
        <v>0</v>
      </c>
      <c r="L30" s="31">
        <f>+Enero!L30+Febrero!L30+'Marzo '!L30</f>
        <v>0</v>
      </c>
      <c r="M30" s="97">
        <f>+Enero!M30+Febrero!M30+'Marzo '!M30</f>
        <v>0</v>
      </c>
      <c r="N30" s="31">
        <f>+Enero!N30+Febrero!N30+'Marzo '!N30</f>
        <v>0</v>
      </c>
      <c r="O30" s="97">
        <f>+Enero!O30+Febrero!O30+'Marzo '!O30</f>
        <v>1</v>
      </c>
      <c r="P30" s="31">
        <f>+Enero!P30+Febrero!P30+'Marzo '!P30</f>
        <v>0</v>
      </c>
      <c r="Q30" s="97">
        <f>+Enero!Q30+Febrero!Q30+'Marzo '!Q30</f>
        <v>1</v>
      </c>
      <c r="R30" s="95">
        <f>+Enero!R30+Febrero!R30+'Marzo '!R30</f>
        <v>0</v>
      </c>
      <c r="S30" s="132">
        <f>+Enero!S30+Febrero!S30+'Marzo '!S30</f>
        <v>0</v>
      </c>
      <c r="T30" s="31">
        <f>+Enero!T30+Febrero!T30+'Marzo '!T30</f>
        <v>0</v>
      </c>
      <c r="U30" s="97">
        <f>+Enero!U30+Febrero!U30+'Marzo '!U30</f>
        <v>2</v>
      </c>
      <c r="V30" s="31">
        <f>+Enero!V30+Febrero!V30+'Marzo '!V30</f>
        <v>4</v>
      </c>
      <c r="W30" s="97">
        <f>+Enero!W30+Febrero!W30+'Marzo '!W30</f>
        <v>3</v>
      </c>
      <c r="X30" s="31">
        <f>+Enero!X30+Febrero!X30+'Marzo '!X30</f>
        <v>0</v>
      </c>
      <c r="Y30" s="97">
        <f>+Enero!Y30+Febrero!Y30+'Marzo '!Y30</f>
        <v>5</v>
      </c>
      <c r="Z30" s="31">
        <f>+Enero!Z30+Febrero!Z30+'Marzo '!Z30</f>
        <v>3</v>
      </c>
      <c r="AA30" s="97">
        <f>+Enero!AA30+Febrero!AA30+'Marzo '!AA30</f>
        <v>4</v>
      </c>
      <c r="AB30" s="31">
        <f>+Enero!AB30+Febrero!AB30+'Marzo '!AB30</f>
        <v>2</v>
      </c>
      <c r="AC30" s="97">
        <f>+Enero!AC30+Febrero!AC30+'Marzo '!AC30</f>
        <v>2</v>
      </c>
      <c r="AD30" s="31">
        <f>+Enero!AD30+Febrero!AD30+'Marzo '!AD30</f>
        <v>1</v>
      </c>
      <c r="AE30" s="97">
        <f>+Enero!AE30+Febrero!AE30+'Marzo '!AE30</f>
        <v>0</v>
      </c>
      <c r="AF30" s="31">
        <f>+Enero!AF30+Febrero!AF30+'Marzo '!AF30</f>
        <v>0</v>
      </c>
      <c r="AG30" s="97">
        <f>+Enero!AG30+Febrero!AG30+'Marzo '!AG30</f>
        <v>2</v>
      </c>
      <c r="AH30" s="31">
        <f>+Enero!AH30+Febrero!AH30+'Marzo '!AH30</f>
        <v>1</v>
      </c>
      <c r="AI30" s="97">
        <f>+Enero!AI30+Febrero!AI30+'Marzo '!AI30</f>
        <v>2</v>
      </c>
      <c r="AJ30" s="31">
        <f>+Enero!AJ30+Febrero!AJ30+'Marzo '!AJ30</f>
        <v>1</v>
      </c>
      <c r="AK30" s="97">
        <f>+Enero!AK30+Febrero!AK30+'Marzo '!AK30</f>
        <v>1</v>
      </c>
      <c r="AL30" s="303">
        <f>+Enero!AL30+Febrero!AL30+'Marzo '!AL30</f>
        <v>0</v>
      </c>
      <c r="AM30" s="97">
        <f>+Enero!AM30+Febrero!AM30+'Marzo '!AM30</f>
        <v>0</v>
      </c>
      <c r="AN30" s="304"/>
      <c r="AO30" s="305"/>
      <c r="AP30" s="306"/>
      <c r="AQ30" s="302"/>
      <c r="DC30" s="307"/>
    </row>
    <row r="31" spans="1:107" ht="15.75" customHeight="1" x14ac:dyDescent="0.2">
      <c r="A31" s="257" t="s">
        <v>43</v>
      </c>
      <c r="B31" s="53"/>
      <c r="C31" s="10"/>
      <c r="D31" s="10"/>
      <c r="E31" s="10"/>
      <c r="F31" s="10"/>
      <c r="G31" s="10"/>
      <c r="H31" s="10"/>
      <c r="I31" s="54"/>
      <c r="J31" s="53"/>
      <c r="K31" s="57"/>
      <c r="L31" s="57"/>
      <c r="M31" s="59"/>
      <c r="N31" s="4"/>
      <c r="O31" s="8"/>
      <c r="P31" s="8"/>
      <c r="Q31" s="8"/>
      <c r="R31" s="8"/>
      <c r="S31" s="8"/>
      <c r="T31" s="8"/>
      <c r="U31" s="8"/>
      <c r="V31" s="5"/>
      <c r="W31" s="8"/>
      <c r="X31" s="8"/>
      <c r="Y31" s="8"/>
      <c r="Z31" s="8"/>
      <c r="AA31" s="8"/>
      <c r="AB31" s="8"/>
      <c r="AC31" s="8"/>
      <c r="AD31" s="8"/>
      <c r="AE31" s="8"/>
      <c r="AF31" s="8"/>
      <c r="AG31" s="8"/>
      <c r="AH31" s="8"/>
      <c r="AI31" s="8"/>
      <c r="AJ31" s="8"/>
      <c r="AK31" s="8"/>
      <c r="AL31" s="8"/>
      <c r="AM31" s="8"/>
      <c r="AN31" s="8"/>
      <c r="AO31" s="8"/>
      <c r="AP31" s="8"/>
    </row>
    <row r="32" spans="1:107" ht="15" x14ac:dyDescent="0.2">
      <c r="A32" s="56" t="s">
        <v>87</v>
      </c>
      <c r="B32" s="114"/>
      <c r="C32" s="114"/>
      <c r="D32" s="115"/>
      <c r="E32" s="115"/>
      <c r="F32" s="115"/>
      <c r="G32" s="115"/>
      <c r="H32" s="115"/>
      <c r="I32" s="115"/>
      <c r="J32" s="115"/>
      <c r="K32" s="115"/>
      <c r="L32" s="117"/>
      <c r="M32" s="4"/>
      <c r="N32" s="4"/>
      <c r="O32" s="4"/>
      <c r="P32" s="8"/>
      <c r="Q32" s="8"/>
      <c r="R32" s="8"/>
      <c r="S32" s="8"/>
      <c r="T32" s="8"/>
      <c r="U32" s="8"/>
      <c r="V32" s="5"/>
      <c r="W32" s="8"/>
      <c r="X32" s="8"/>
      <c r="Y32" s="8"/>
      <c r="Z32" s="8"/>
      <c r="AA32" s="8"/>
      <c r="AB32" s="8"/>
      <c r="AC32" s="8"/>
      <c r="AD32" s="8"/>
      <c r="AE32" s="8"/>
      <c r="AF32" s="8"/>
      <c r="AG32" s="8"/>
      <c r="AH32" s="8"/>
      <c r="AI32" s="8"/>
      <c r="AJ32" s="8"/>
      <c r="AK32" s="8"/>
      <c r="AL32" s="8"/>
      <c r="AM32" s="8"/>
      <c r="AN32" s="8"/>
      <c r="AO32" s="8"/>
      <c r="AP32" s="8"/>
    </row>
    <row r="33" spans="1:86" x14ac:dyDescent="0.2">
      <c r="A33" s="700" t="s">
        <v>26</v>
      </c>
      <c r="B33" s="697" t="s">
        <v>27</v>
      </c>
      <c r="C33" s="728" t="s">
        <v>28</v>
      </c>
      <c r="D33" s="33"/>
      <c r="E33" s="33"/>
      <c r="F33" s="33"/>
      <c r="G33" s="33"/>
      <c r="H33" s="33"/>
      <c r="I33" s="33"/>
      <c r="J33" s="33"/>
      <c r="K33" s="33"/>
      <c r="L33" s="118"/>
      <c r="M33" s="119"/>
      <c r="N33" s="4"/>
      <c r="O33" s="8"/>
      <c r="P33" s="8"/>
      <c r="Q33" s="8"/>
      <c r="R33" s="8"/>
      <c r="S33" s="8"/>
      <c r="T33" s="8"/>
      <c r="U33" s="8"/>
      <c r="V33" s="5"/>
      <c r="W33" s="8"/>
      <c r="X33" s="308"/>
      <c r="Y33" s="301"/>
      <c r="Z33" s="301"/>
      <c r="AA33" s="301"/>
      <c r="AB33" s="301"/>
      <c r="AC33" s="301"/>
      <c r="AD33" s="8"/>
      <c r="AE33" s="8"/>
      <c r="AF33" s="8"/>
      <c r="AG33" s="8"/>
      <c r="AH33" s="8"/>
      <c r="AI33" s="8"/>
      <c r="AJ33" s="8"/>
      <c r="AK33" s="8"/>
      <c r="AL33" s="8"/>
      <c r="AM33" s="8"/>
      <c r="AN33" s="8"/>
      <c r="AO33" s="8"/>
      <c r="AP33" s="8"/>
    </row>
    <row r="34" spans="1:86" x14ac:dyDescent="0.2">
      <c r="A34" s="702"/>
      <c r="B34" s="698"/>
      <c r="C34" s="729"/>
      <c r="D34" s="309"/>
      <c r="E34" s="33"/>
      <c r="F34" s="33"/>
      <c r="G34" s="33"/>
      <c r="H34" s="33"/>
      <c r="I34" s="33"/>
      <c r="J34" s="33"/>
      <c r="K34" s="33"/>
      <c r="L34" s="118"/>
      <c r="M34" s="119"/>
      <c r="N34" s="4"/>
      <c r="O34" s="8"/>
      <c r="P34" s="8"/>
      <c r="Q34" s="8"/>
      <c r="R34" s="8"/>
      <c r="S34" s="8"/>
      <c r="T34" s="8"/>
      <c r="U34" s="8"/>
      <c r="V34" s="5"/>
      <c r="W34" s="8"/>
      <c r="X34" s="308"/>
      <c r="Y34" s="301"/>
      <c r="Z34" s="301"/>
      <c r="AA34" s="301"/>
      <c r="AB34" s="301"/>
      <c r="AC34" s="301"/>
      <c r="AD34" s="8"/>
      <c r="AE34" s="8"/>
      <c r="AF34" s="8"/>
      <c r="AG34" s="8"/>
      <c r="AH34" s="8"/>
      <c r="AI34" s="8"/>
      <c r="AJ34" s="8"/>
      <c r="AK34" s="8"/>
      <c r="AL34" s="8"/>
      <c r="AM34" s="8"/>
      <c r="AN34" s="8"/>
      <c r="AO34" s="8"/>
      <c r="AP34" s="8"/>
    </row>
    <row r="35" spans="1:86" x14ac:dyDescent="0.2">
      <c r="A35" s="697" t="s">
        <v>46</v>
      </c>
      <c r="B35" s="120" t="s">
        <v>45</v>
      </c>
      <c r="C35" s="34">
        <f>+Enero!C35+Febrero!C35+'Marzo '!C35</f>
        <v>0</v>
      </c>
      <c r="D35" s="309"/>
      <c r="E35" s="33"/>
      <c r="F35" s="33"/>
      <c r="G35" s="33"/>
      <c r="H35" s="8"/>
      <c r="I35" s="33"/>
      <c r="J35" s="33"/>
      <c r="K35" s="9"/>
      <c r="L35" s="118"/>
      <c r="M35" s="119"/>
      <c r="N35" s="4"/>
      <c r="O35" s="8"/>
      <c r="P35" s="8"/>
      <c r="Q35" s="8"/>
      <c r="R35" s="8"/>
      <c r="S35" s="8"/>
      <c r="T35" s="8"/>
      <c r="U35" s="8"/>
      <c r="V35" s="5"/>
      <c r="W35" s="8"/>
      <c r="X35" s="308"/>
      <c r="Y35" s="301"/>
      <c r="Z35" s="301"/>
      <c r="AA35" s="301"/>
      <c r="AB35" s="301"/>
      <c r="AC35" s="301"/>
      <c r="AD35" s="8"/>
      <c r="AE35" s="8"/>
      <c r="AF35" s="8"/>
      <c r="AG35" s="8"/>
      <c r="AH35" s="8"/>
      <c r="AI35" s="8">
        <f>+Enero!AI35+Febrero!AI35+'Marzo '!AI35</f>
        <v>0</v>
      </c>
      <c r="AJ35" s="8"/>
      <c r="AK35" s="8"/>
      <c r="AL35" s="8"/>
      <c r="AM35" s="8"/>
      <c r="AN35" s="8"/>
      <c r="AO35" s="8"/>
      <c r="AP35" s="8"/>
    </row>
    <row r="36" spans="1:86" x14ac:dyDescent="0.2">
      <c r="A36" s="698"/>
      <c r="B36" s="70" t="s">
        <v>47</v>
      </c>
      <c r="C36" s="35">
        <f>+Enero!C36+Febrero!C36+'Marzo '!C36</f>
        <v>21</v>
      </c>
      <c r="D36" s="309"/>
      <c r="E36" s="33"/>
      <c r="F36" s="33"/>
      <c r="G36" s="33"/>
      <c r="H36" s="33"/>
      <c r="I36" s="33"/>
      <c r="J36" s="33"/>
      <c r="K36" s="33"/>
      <c r="L36" s="118"/>
      <c r="M36" s="119"/>
      <c r="N36" s="4"/>
      <c r="O36" s="8"/>
      <c r="P36" s="8"/>
      <c r="Q36" s="8"/>
      <c r="R36" s="8"/>
      <c r="S36" s="8"/>
      <c r="T36" s="8"/>
      <c r="U36" s="8"/>
      <c r="V36" s="5"/>
      <c r="W36" s="8"/>
      <c r="X36" s="308"/>
      <c r="Y36" s="301"/>
      <c r="Z36" s="301"/>
      <c r="AA36" s="301"/>
      <c r="AB36" s="301"/>
      <c r="AC36" s="301"/>
      <c r="AD36" s="8"/>
      <c r="AE36" s="8"/>
      <c r="AF36" s="8"/>
      <c r="AG36" s="8"/>
      <c r="AH36" s="8"/>
      <c r="AI36" s="8"/>
      <c r="AJ36" s="8"/>
      <c r="AK36" s="8"/>
      <c r="AL36" s="8"/>
      <c r="AM36" s="8"/>
      <c r="AN36" s="8"/>
      <c r="AO36" s="8"/>
      <c r="AP36" s="8"/>
    </row>
    <row r="37" spans="1:86" x14ac:dyDescent="0.2">
      <c r="A37" s="697" t="s">
        <v>48</v>
      </c>
      <c r="B37" s="120" t="s">
        <v>45</v>
      </c>
      <c r="C37" s="34">
        <f>+Enero!C37+Febrero!C37+'Marzo '!C37</f>
        <v>0</v>
      </c>
      <c r="D37" s="309"/>
      <c r="E37" s="33"/>
      <c r="F37" s="33"/>
      <c r="G37" s="33"/>
      <c r="H37" s="33"/>
      <c r="I37" s="33"/>
      <c r="J37" s="33"/>
      <c r="K37" s="33"/>
      <c r="L37" s="118"/>
      <c r="M37" s="119"/>
      <c r="N37" s="4"/>
      <c r="O37" s="8"/>
      <c r="P37" s="8"/>
      <c r="Q37" s="8"/>
      <c r="R37" s="8"/>
      <c r="S37" s="8"/>
      <c r="T37" s="8"/>
      <c r="U37" s="8"/>
      <c r="V37" s="5"/>
      <c r="W37" s="8"/>
      <c r="X37" s="308"/>
      <c r="Y37" s="301"/>
      <c r="Z37" s="301"/>
      <c r="AA37" s="301"/>
      <c r="AB37" s="301"/>
      <c r="AC37" s="301"/>
      <c r="AD37" s="8"/>
      <c r="AE37" s="8"/>
      <c r="AF37" s="8"/>
      <c r="AG37" s="8"/>
      <c r="AH37" s="8"/>
      <c r="AI37" s="8"/>
      <c r="AJ37" s="8"/>
      <c r="AK37" s="8"/>
      <c r="AL37" s="8"/>
      <c r="AM37" s="8"/>
      <c r="AN37" s="8"/>
      <c r="AO37" s="8"/>
      <c r="AP37" s="8"/>
    </row>
    <row r="38" spans="1:86" x14ac:dyDescent="0.2">
      <c r="A38" s="698"/>
      <c r="B38" s="113" t="s">
        <v>47</v>
      </c>
      <c r="C38" s="36">
        <f>+Enero!C38+Febrero!C38+'Marzo '!C38</f>
        <v>137</v>
      </c>
      <c r="D38" s="310"/>
      <c r="E38" s="33"/>
      <c r="F38" s="33"/>
      <c r="G38" s="33"/>
      <c r="H38" s="33"/>
      <c r="I38" s="33"/>
      <c r="J38" s="33"/>
      <c r="K38" s="33"/>
      <c r="L38" s="118"/>
      <c r="M38" s="119"/>
      <c r="N38" s="4"/>
      <c r="O38" s="8"/>
      <c r="P38" s="8"/>
      <c r="Q38" s="8"/>
      <c r="R38" s="8"/>
      <c r="S38" s="8"/>
      <c r="T38" s="8"/>
      <c r="U38" s="8"/>
      <c r="V38" s="5"/>
      <c r="W38" s="8"/>
      <c r="X38" s="308"/>
      <c r="Y38" s="301"/>
      <c r="Z38" s="301"/>
      <c r="AA38" s="301"/>
      <c r="AB38" s="301"/>
      <c r="AC38" s="301"/>
      <c r="AD38" s="8"/>
      <c r="AE38" s="8"/>
      <c r="AF38" s="8"/>
      <c r="AG38" s="8"/>
      <c r="AH38" s="8"/>
      <c r="AI38" s="8"/>
      <c r="AJ38" s="8"/>
      <c r="AK38" s="8"/>
      <c r="AL38" s="8"/>
      <c r="AM38" s="8"/>
      <c r="AN38" s="8"/>
      <c r="AO38" s="8"/>
      <c r="AP38" s="8"/>
    </row>
    <row r="39" spans="1:86" ht="15" x14ac:dyDescent="0.2">
      <c r="A39" s="295" t="s">
        <v>88</v>
      </c>
      <c r="B39" s="123"/>
      <c r="C39" s="123"/>
      <c r="D39" s="124"/>
      <c r="E39" s="124"/>
      <c r="F39" s="124"/>
      <c r="G39" s="124"/>
      <c r="H39" s="124"/>
      <c r="I39" s="124"/>
      <c r="J39" s="124"/>
      <c r="K39" s="124"/>
      <c r="L39" s="311"/>
      <c r="M39" s="312"/>
      <c r="N39" s="313"/>
      <c r="O39" s="314"/>
      <c r="P39" s="314"/>
      <c r="Q39" s="314"/>
      <c r="R39" s="314"/>
      <c r="S39" s="314"/>
      <c r="T39" s="314"/>
      <c r="U39" s="314"/>
      <c r="V39" s="315"/>
      <c r="W39" s="314"/>
      <c r="X39" s="314"/>
      <c r="Y39" s="314"/>
      <c r="Z39" s="314"/>
      <c r="AA39" s="314"/>
      <c r="AB39" s="314"/>
      <c r="AC39" s="314"/>
      <c r="AD39" s="314"/>
      <c r="AE39" s="314"/>
      <c r="AF39" s="314"/>
      <c r="AG39" s="314"/>
      <c r="AH39" s="314"/>
      <c r="AI39" s="314"/>
      <c r="AJ39" s="314"/>
      <c r="AK39" s="314"/>
      <c r="AL39" s="314"/>
      <c r="AM39" s="314"/>
      <c r="AN39" s="128"/>
      <c r="AO39" s="130"/>
      <c r="AP39" s="130"/>
    </row>
    <row r="40" spans="1:86" ht="14.25" customHeight="1" x14ac:dyDescent="0.2">
      <c r="A40" s="744" t="s">
        <v>49</v>
      </c>
      <c r="B40" s="745"/>
      <c r="C40" s="732" t="s">
        <v>28</v>
      </c>
      <c r="D40" s="733"/>
      <c r="E40" s="734"/>
      <c r="F40" s="709" t="s">
        <v>21</v>
      </c>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38" t="s">
        <v>30</v>
      </c>
      <c r="AO40" s="256"/>
      <c r="AP40" s="316"/>
    </row>
    <row r="41" spans="1:86" x14ac:dyDescent="0.2">
      <c r="A41" s="746"/>
      <c r="B41" s="747"/>
      <c r="C41" s="735"/>
      <c r="D41" s="736"/>
      <c r="E41" s="737"/>
      <c r="F41" s="709" t="s">
        <v>1</v>
      </c>
      <c r="G41" s="711"/>
      <c r="H41" s="741" t="s">
        <v>2</v>
      </c>
      <c r="I41" s="718"/>
      <c r="J41" s="742" t="s">
        <v>3</v>
      </c>
      <c r="K41" s="743"/>
      <c r="L41" s="709" t="s">
        <v>4</v>
      </c>
      <c r="M41" s="711"/>
      <c r="N41" s="709" t="s">
        <v>5</v>
      </c>
      <c r="O41" s="711"/>
      <c r="P41" s="712" t="s">
        <v>6</v>
      </c>
      <c r="Q41" s="713"/>
      <c r="R41" s="712" t="s">
        <v>7</v>
      </c>
      <c r="S41" s="713"/>
      <c r="T41" s="712" t="s">
        <v>8</v>
      </c>
      <c r="U41" s="713"/>
      <c r="V41" s="712" t="s">
        <v>9</v>
      </c>
      <c r="W41" s="713"/>
      <c r="X41" s="712" t="s">
        <v>10</v>
      </c>
      <c r="Y41" s="713"/>
      <c r="Z41" s="712" t="s">
        <v>11</v>
      </c>
      <c r="AA41" s="713"/>
      <c r="AB41" s="712" t="s">
        <v>12</v>
      </c>
      <c r="AC41" s="713"/>
      <c r="AD41" s="712" t="s">
        <v>13</v>
      </c>
      <c r="AE41" s="713"/>
      <c r="AF41" s="712" t="s">
        <v>14</v>
      </c>
      <c r="AG41" s="713"/>
      <c r="AH41" s="712" t="s">
        <v>15</v>
      </c>
      <c r="AI41" s="713"/>
      <c r="AJ41" s="712" t="s">
        <v>16</v>
      </c>
      <c r="AK41" s="713"/>
      <c r="AL41" s="730" t="s">
        <v>17</v>
      </c>
      <c r="AM41" s="730"/>
      <c r="AN41" s="739"/>
      <c r="AO41" s="256"/>
    </row>
    <row r="42" spans="1:86" x14ac:dyDescent="0.2">
      <c r="A42" s="748"/>
      <c r="B42" s="749"/>
      <c r="C42" s="317" t="s">
        <v>81</v>
      </c>
      <c r="D42" s="317" t="s">
        <v>20</v>
      </c>
      <c r="E42" s="244" t="s">
        <v>18</v>
      </c>
      <c r="F42" s="318" t="s">
        <v>20</v>
      </c>
      <c r="G42" s="239" t="s">
        <v>18</v>
      </c>
      <c r="H42" s="318" t="s">
        <v>20</v>
      </c>
      <c r="I42" s="239" t="s">
        <v>18</v>
      </c>
      <c r="J42" s="318" t="s">
        <v>20</v>
      </c>
      <c r="K42" s="239" t="s">
        <v>18</v>
      </c>
      <c r="L42" s="318" t="s">
        <v>20</v>
      </c>
      <c r="M42" s="239" t="s">
        <v>18</v>
      </c>
      <c r="N42" s="318" t="s">
        <v>20</v>
      </c>
      <c r="O42" s="239" t="s">
        <v>18</v>
      </c>
      <c r="P42" s="318" t="s">
        <v>20</v>
      </c>
      <c r="Q42" s="239" t="s">
        <v>18</v>
      </c>
      <c r="R42" s="318" t="s">
        <v>20</v>
      </c>
      <c r="S42" s="239" t="s">
        <v>18</v>
      </c>
      <c r="T42" s="318" t="s">
        <v>20</v>
      </c>
      <c r="U42" s="239" t="s">
        <v>18</v>
      </c>
      <c r="V42" s="318" t="s">
        <v>20</v>
      </c>
      <c r="W42" s="239" t="s">
        <v>18</v>
      </c>
      <c r="X42" s="318" t="s">
        <v>20</v>
      </c>
      <c r="Y42" s="239" t="s">
        <v>18</v>
      </c>
      <c r="Z42" s="318" t="s">
        <v>20</v>
      </c>
      <c r="AA42" s="239" t="s">
        <v>18</v>
      </c>
      <c r="AB42" s="318" t="s">
        <v>20</v>
      </c>
      <c r="AC42" s="239" t="s">
        <v>18</v>
      </c>
      <c r="AD42" s="318" t="s">
        <v>20</v>
      </c>
      <c r="AE42" s="239" t="s">
        <v>18</v>
      </c>
      <c r="AF42" s="318" t="s">
        <v>20</v>
      </c>
      <c r="AG42" s="239" t="s">
        <v>18</v>
      </c>
      <c r="AH42" s="318" t="s">
        <v>20</v>
      </c>
      <c r="AI42" s="239" t="s">
        <v>18</v>
      </c>
      <c r="AJ42" s="318" t="s">
        <v>20</v>
      </c>
      <c r="AK42" s="239" t="s">
        <v>18</v>
      </c>
      <c r="AL42" s="92" t="s">
        <v>20</v>
      </c>
      <c r="AM42" s="238" t="s">
        <v>18</v>
      </c>
      <c r="AN42" s="740"/>
      <c r="AO42" s="319"/>
    </row>
    <row r="43" spans="1:86" x14ac:dyDescent="0.2">
      <c r="A43" s="235" t="s">
        <v>22</v>
      </c>
      <c r="B43" s="39" t="s">
        <v>89</v>
      </c>
      <c r="C43" s="320">
        <f>SUM(D43+E43)</f>
        <v>0</v>
      </c>
      <c r="D43" s="321">
        <f>SUM(F43+H43+J43+L43+N43+P43+R43+T43+V43+X43+Z43+AB43+AD43+AF43+AH43+AJ43+AL43)</f>
        <v>0</v>
      </c>
      <c r="E43" s="276">
        <f>SUM(G43+I43+K43+M43+O43+Q43+S43+U43+W43+Y43+AA43+AC43+AE43+AG43+AI43+AK43+AM43)</f>
        <v>0</v>
      </c>
      <c r="F43" s="31">
        <f>+Enero!F43+Febrero!F43+'Marzo '!F43</f>
        <v>0</v>
      </c>
      <c r="G43" s="97">
        <f>+Enero!G43+Febrero!G43+'Marzo '!G43</f>
        <v>0</v>
      </c>
      <c r="H43" s="31">
        <f>+Enero!H43+Febrero!H43+'Marzo '!H43</f>
        <v>0</v>
      </c>
      <c r="I43" s="97">
        <f>+Enero!I43+Febrero!I43+'Marzo '!I43</f>
        <v>0</v>
      </c>
      <c r="J43" s="31">
        <f>+Enero!J43+Febrero!J43+'Marzo '!J43</f>
        <v>0</v>
      </c>
      <c r="K43" s="97">
        <f>+Enero!K43+Febrero!K43+'Marzo '!K43</f>
        <v>0</v>
      </c>
      <c r="L43" s="31">
        <f>+Enero!L43+Febrero!L43+'Marzo '!L43</f>
        <v>0</v>
      </c>
      <c r="M43" s="97">
        <f>+Enero!M43+Febrero!M43+'Marzo '!M43</f>
        <v>0</v>
      </c>
      <c r="N43" s="31">
        <f>+Enero!N43+Febrero!N43+'Marzo '!N43</f>
        <v>0</v>
      </c>
      <c r="O43" s="97">
        <f>+Enero!O43+Febrero!O43+'Marzo '!O43</f>
        <v>0</v>
      </c>
      <c r="P43" s="303">
        <f>+Enero!P43+Febrero!P43+'Marzo '!P43</f>
        <v>0</v>
      </c>
      <c r="Q43" s="97">
        <f>+Enero!Q43+Febrero!Q43+'Marzo '!Q43</f>
        <v>0</v>
      </c>
      <c r="R43" s="303">
        <f>+Enero!R43+Febrero!R43+'Marzo '!R43</f>
        <v>0</v>
      </c>
      <c r="S43" s="97">
        <f>+Enero!S43+Febrero!S43+'Marzo '!S43</f>
        <v>0</v>
      </c>
      <c r="T43" s="303">
        <f>+Enero!T43+Febrero!T43+'Marzo '!T43</f>
        <v>0</v>
      </c>
      <c r="U43" s="97">
        <f>+Enero!U43+Febrero!U43+'Marzo '!U43</f>
        <v>0</v>
      </c>
      <c r="V43" s="303">
        <f>+Enero!V43+Febrero!V43+'Marzo '!V43</f>
        <v>0</v>
      </c>
      <c r="W43" s="97">
        <f>+Enero!W43+Febrero!W43+'Marzo '!W43</f>
        <v>0</v>
      </c>
      <c r="X43" s="303">
        <f>+Enero!X43+Febrero!X43+'Marzo '!X43</f>
        <v>0</v>
      </c>
      <c r="Y43" s="97">
        <f>+Enero!Y43+Febrero!Y43+'Marzo '!Y43</f>
        <v>0</v>
      </c>
      <c r="Z43" s="303">
        <f>+Enero!Z43+Febrero!Z43+'Marzo '!Z43</f>
        <v>0</v>
      </c>
      <c r="AA43" s="97">
        <f>+Enero!AA43+Febrero!AA43+'Marzo '!AA43</f>
        <v>0</v>
      </c>
      <c r="AB43" s="303">
        <f>+Enero!AB43+Febrero!AB43+'Marzo '!AB43</f>
        <v>0</v>
      </c>
      <c r="AC43" s="97">
        <f>+Enero!AC43+Febrero!AC43+'Marzo '!AC43</f>
        <v>0</v>
      </c>
      <c r="AD43" s="303">
        <f>+Enero!AD43+Febrero!AD43+'Marzo '!AD43</f>
        <v>0</v>
      </c>
      <c r="AE43" s="97">
        <f>+Enero!AE43+Febrero!AE43+'Marzo '!AE43</f>
        <v>0</v>
      </c>
      <c r="AF43" s="303">
        <f>+Enero!AF43+Febrero!AF43+'Marzo '!AF43</f>
        <v>0</v>
      </c>
      <c r="AG43" s="97">
        <f>+Enero!AG43+Febrero!AG43+'Marzo '!AG43</f>
        <v>0</v>
      </c>
      <c r="AH43" s="303">
        <f>+Enero!AH43+Febrero!AH43+'Marzo '!AH43</f>
        <v>0</v>
      </c>
      <c r="AI43" s="97">
        <f>+Enero!AI43+Febrero!AI43+'Marzo '!AI43</f>
        <v>0</v>
      </c>
      <c r="AJ43" s="303">
        <f>+Enero!AJ43+Febrero!AJ43+'Marzo '!AJ43</f>
        <v>0</v>
      </c>
      <c r="AK43" s="97">
        <f>+Enero!AK43+Febrero!AK43+'Marzo '!AK43</f>
        <v>0</v>
      </c>
      <c r="AL43" s="322">
        <f>+Enero!AL43+Febrero!AL43+'Marzo '!AL43</f>
        <v>0</v>
      </c>
      <c r="AM43" s="132">
        <f>+Enero!AM43+Febrero!AM43+'Marzo '!AM43</f>
        <v>0</v>
      </c>
      <c r="AN43" s="112">
        <f>+Enero!AN43+Febrero!AN43+'Marzo '!AN43</f>
        <v>0</v>
      </c>
      <c r="AO43" s="265" t="s">
        <v>83</v>
      </c>
      <c r="CG43" s="256">
        <v>0</v>
      </c>
      <c r="CH43" s="256">
        <v>0</v>
      </c>
    </row>
    <row r="44" spans="1:86" x14ac:dyDescent="0.2">
      <c r="A44" s="234" t="s">
        <v>23</v>
      </c>
      <c r="B44" s="133" t="s">
        <v>89</v>
      </c>
      <c r="C44" s="289">
        <f>SUM(D44+E44)</f>
        <v>0</v>
      </c>
      <c r="D44" s="323">
        <f>SUM(F44+H44+J44+L44+N44+P44+R44+T44+V44+X44+Z44+AB44+AD44+AF44+AH44+AJ44+AL44)</f>
        <v>0</v>
      </c>
      <c r="E44" s="324">
        <f>SUM(G44+I44+K44+M44+O44+Q44+S44+U44+W44+Y44+AA44+AC44+AE44+AG44+AI44+AK44+AM44)</f>
        <v>0</v>
      </c>
      <c r="F44" s="325">
        <f>+Enero!F44+Febrero!F44+'Marzo '!F44</f>
        <v>0</v>
      </c>
      <c r="G44" s="326">
        <f>+Enero!G44+Febrero!G44+'Marzo '!G44</f>
        <v>0</v>
      </c>
      <c r="H44" s="325">
        <f>+Enero!H44+Febrero!H44+'Marzo '!H44</f>
        <v>0</v>
      </c>
      <c r="I44" s="326">
        <f>+Enero!I44+Febrero!I44+'Marzo '!I44</f>
        <v>0</v>
      </c>
      <c r="J44" s="325">
        <f>+Enero!J44+Febrero!J44+'Marzo '!J44</f>
        <v>0</v>
      </c>
      <c r="K44" s="326">
        <f>+Enero!K44+Febrero!K44+'Marzo '!K44</f>
        <v>0</v>
      </c>
      <c r="L44" s="325">
        <f>+Enero!L44+Febrero!L44+'Marzo '!L44</f>
        <v>0</v>
      </c>
      <c r="M44" s="326">
        <f>+Enero!M44+Febrero!M44+'Marzo '!M44</f>
        <v>0</v>
      </c>
      <c r="N44" s="325">
        <f>+Enero!N44+Febrero!N44+'Marzo '!N44</f>
        <v>0</v>
      </c>
      <c r="O44" s="326">
        <f>+Enero!O44+Febrero!O44+'Marzo '!O44</f>
        <v>0</v>
      </c>
      <c r="P44" s="293">
        <f>+Enero!P44+Febrero!P44+'Marzo '!P44</f>
        <v>0</v>
      </c>
      <c r="Q44" s="326">
        <f>+Enero!Q44+Febrero!Q44+'Marzo '!Q44</f>
        <v>0</v>
      </c>
      <c r="R44" s="293">
        <f>+Enero!R44+Febrero!R44+'Marzo '!R44</f>
        <v>0</v>
      </c>
      <c r="S44" s="326">
        <f>+Enero!S44+Febrero!S44+'Marzo '!S44</f>
        <v>0</v>
      </c>
      <c r="T44" s="293">
        <f>+Enero!T44+Febrero!T44+'Marzo '!T44</f>
        <v>0</v>
      </c>
      <c r="U44" s="326">
        <f>+Enero!U44+Febrero!U44+'Marzo '!U44</f>
        <v>0</v>
      </c>
      <c r="V44" s="293">
        <f>+Enero!V44+Febrero!V44+'Marzo '!V44</f>
        <v>0</v>
      </c>
      <c r="W44" s="326">
        <f>+Enero!W44+Febrero!W44+'Marzo '!W44</f>
        <v>0</v>
      </c>
      <c r="X44" s="293">
        <f>+Enero!X44+Febrero!X44+'Marzo '!X44</f>
        <v>0</v>
      </c>
      <c r="Y44" s="326">
        <f>+Enero!Y44+Febrero!Y44+'Marzo '!Y44</f>
        <v>0</v>
      </c>
      <c r="Z44" s="293">
        <f>+Enero!Z44+Febrero!Z44+'Marzo '!Z44</f>
        <v>0</v>
      </c>
      <c r="AA44" s="326">
        <f>+Enero!AA44+Febrero!AA44+'Marzo '!AA44</f>
        <v>0</v>
      </c>
      <c r="AB44" s="293">
        <f>+Enero!AB44+Febrero!AB44+'Marzo '!AB44</f>
        <v>0</v>
      </c>
      <c r="AC44" s="326">
        <f>+Enero!AC44+Febrero!AC44+'Marzo '!AC44</f>
        <v>0</v>
      </c>
      <c r="AD44" s="293">
        <f>+Enero!AD44+Febrero!AD44+'Marzo '!AD44</f>
        <v>0</v>
      </c>
      <c r="AE44" s="326">
        <f>+Enero!AE44+Febrero!AE44+'Marzo '!AE44</f>
        <v>0</v>
      </c>
      <c r="AF44" s="293">
        <f>+Enero!AF44+Febrero!AF44+'Marzo '!AF44</f>
        <v>0</v>
      </c>
      <c r="AG44" s="326">
        <f>+Enero!AG44+Febrero!AG44+'Marzo '!AG44</f>
        <v>0</v>
      </c>
      <c r="AH44" s="293">
        <f>+Enero!AH44+Febrero!AH44+'Marzo '!AH44</f>
        <v>0</v>
      </c>
      <c r="AI44" s="326">
        <f>+Enero!AI44+Febrero!AI44+'Marzo '!AI44</f>
        <v>0</v>
      </c>
      <c r="AJ44" s="293">
        <f>+Enero!AJ44+Febrero!AJ44+'Marzo '!AJ44</f>
        <v>0</v>
      </c>
      <c r="AK44" s="326">
        <f>+Enero!AK44+Febrero!AK44+'Marzo '!AK44</f>
        <v>0</v>
      </c>
      <c r="AL44" s="327">
        <f>+Enero!AL44+Febrero!AL44+'Marzo '!AL44</f>
        <v>0</v>
      </c>
      <c r="AM44" s="135">
        <f>+Enero!AM44+Febrero!AM44+'Marzo '!AM44</f>
        <v>0</v>
      </c>
      <c r="AN44" s="136">
        <f>+Enero!AN44+Febrero!AN44+'Marzo '!AN44</f>
        <v>0</v>
      </c>
      <c r="AO44" s="265" t="s">
        <v>83</v>
      </c>
      <c r="CG44" s="256">
        <v>0</v>
      </c>
      <c r="CH44" s="256">
        <v>0</v>
      </c>
    </row>
    <row r="45" spans="1:86" x14ac:dyDescent="0.2">
      <c r="A45" s="731" t="s">
        <v>90</v>
      </c>
      <c r="B45" s="731"/>
      <c r="C45" s="731"/>
      <c r="D45" s="731"/>
      <c r="E45" s="731"/>
      <c r="F45" s="731"/>
      <c r="G45" s="731"/>
      <c r="H45" s="731"/>
      <c r="I45" s="731"/>
      <c r="J45" s="731"/>
      <c r="K45" s="731"/>
      <c r="L45" s="731"/>
      <c r="M45" s="731"/>
      <c r="N45" s="137"/>
      <c r="O45" s="128"/>
      <c r="P45" s="128"/>
      <c r="Q45" s="128"/>
      <c r="R45" s="128"/>
      <c r="S45" s="128"/>
      <c r="T45" s="128"/>
      <c r="U45" s="128"/>
      <c r="V45" s="129"/>
      <c r="W45" s="128"/>
      <c r="X45" s="128"/>
      <c r="Y45" s="128"/>
      <c r="Z45" s="128"/>
      <c r="AA45" s="128"/>
      <c r="AB45" s="128"/>
      <c r="AC45" s="128"/>
      <c r="AD45" s="128"/>
      <c r="AE45" s="128"/>
      <c r="AF45" s="128"/>
      <c r="AG45" s="128"/>
      <c r="AH45" s="128"/>
      <c r="AI45" s="128"/>
      <c r="AJ45" s="128"/>
      <c r="AK45" s="128"/>
      <c r="AL45" s="128"/>
      <c r="AM45" s="128"/>
      <c r="AN45" s="128"/>
      <c r="AO45" s="328"/>
      <c r="AP45" s="128"/>
    </row>
    <row r="46" spans="1:86" x14ac:dyDescent="0.2">
      <c r="A46" s="744" t="s">
        <v>26</v>
      </c>
      <c r="B46" s="745"/>
      <c r="C46" s="733" t="s">
        <v>28</v>
      </c>
      <c r="D46" s="733"/>
      <c r="E46" s="734"/>
      <c r="F46" s="742" t="s">
        <v>21</v>
      </c>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43"/>
      <c r="AN46" s="705" t="s">
        <v>30</v>
      </c>
      <c r="AO46" s="328"/>
      <c r="AP46" s="329"/>
    </row>
    <row r="47" spans="1:86" x14ac:dyDescent="0.2">
      <c r="A47" s="746"/>
      <c r="B47" s="747"/>
      <c r="C47" s="736"/>
      <c r="D47" s="736"/>
      <c r="E47" s="737"/>
      <c r="F47" s="752" t="s">
        <v>1</v>
      </c>
      <c r="G47" s="752"/>
      <c r="H47" s="717" t="s">
        <v>2</v>
      </c>
      <c r="I47" s="718"/>
      <c r="J47" s="742" t="s">
        <v>3</v>
      </c>
      <c r="K47" s="743"/>
      <c r="L47" s="709" t="s">
        <v>4</v>
      </c>
      <c r="M47" s="711"/>
      <c r="N47" s="709" t="s">
        <v>5</v>
      </c>
      <c r="O47" s="711"/>
      <c r="P47" s="712" t="s">
        <v>6</v>
      </c>
      <c r="Q47" s="713"/>
      <c r="R47" s="712" t="s">
        <v>7</v>
      </c>
      <c r="S47" s="713"/>
      <c r="T47" s="712" t="s">
        <v>8</v>
      </c>
      <c r="U47" s="713"/>
      <c r="V47" s="712" t="s">
        <v>9</v>
      </c>
      <c r="W47" s="713"/>
      <c r="X47" s="712" t="s">
        <v>10</v>
      </c>
      <c r="Y47" s="713"/>
      <c r="Z47" s="712" t="s">
        <v>11</v>
      </c>
      <c r="AA47" s="713"/>
      <c r="AB47" s="712" t="s">
        <v>12</v>
      </c>
      <c r="AC47" s="713"/>
      <c r="AD47" s="712" t="s">
        <v>13</v>
      </c>
      <c r="AE47" s="713"/>
      <c r="AF47" s="712" t="s">
        <v>14</v>
      </c>
      <c r="AG47" s="713"/>
      <c r="AH47" s="712" t="s">
        <v>15</v>
      </c>
      <c r="AI47" s="713"/>
      <c r="AJ47" s="712" t="s">
        <v>16</v>
      </c>
      <c r="AK47" s="713"/>
      <c r="AL47" s="712" t="s">
        <v>17</v>
      </c>
      <c r="AM47" s="713"/>
      <c r="AN47" s="751"/>
      <c r="AO47" s="328"/>
      <c r="AP47" s="329"/>
    </row>
    <row r="48" spans="1:86" x14ac:dyDescent="0.2">
      <c r="A48" s="748"/>
      <c r="B48" s="749"/>
      <c r="C48" s="332" t="s">
        <v>81</v>
      </c>
      <c r="D48" s="333" t="s">
        <v>20</v>
      </c>
      <c r="E48" s="334" t="s">
        <v>18</v>
      </c>
      <c r="F48" s="231" t="s">
        <v>20</v>
      </c>
      <c r="G48" s="335" t="s">
        <v>18</v>
      </c>
      <c r="H48" s="231" t="s">
        <v>20</v>
      </c>
      <c r="I48" s="335" t="s">
        <v>18</v>
      </c>
      <c r="J48" s="231" t="s">
        <v>20</v>
      </c>
      <c r="K48" s="335" t="s">
        <v>18</v>
      </c>
      <c r="L48" s="231" t="s">
        <v>20</v>
      </c>
      <c r="M48" s="335" t="s">
        <v>18</v>
      </c>
      <c r="N48" s="231" t="s">
        <v>20</v>
      </c>
      <c r="O48" s="335" t="s">
        <v>18</v>
      </c>
      <c r="P48" s="231" t="s">
        <v>20</v>
      </c>
      <c r="Q48" s="335" t="s">
        <v>18</v>
      </c>
      <c r="R48" s="231" t="s">
        <v>20</v>
      </c>
      <c r="S48" s="335" t="s">
        <v>18</v>
      </c>
      <c r="T48" s="231" t="s">
        <v>20</v>
      </c>
      <c r="U48" s="335" t="s">
        <v>18</v>
      </c>
      <c r="V48" s="231" t="s">
        <v>20</v>
      </c>
      <c r="W48" s="335" t="s">
        <v>18</v>
      </c>
      <c r="X48" s="231" t="s">
        <v>20</v>
      </c>
      <c r="Y48" s="335" t="s">
        <v>18</v>
      </c>
      <c r="Z48" s="231" t="s">
        <v>20</v>
      </c>
      <c r="AA48" s="335" t="s">
        <v>18</v>
      </c>
      <c r="AB48" s="231" t="s">
        <v>20</v>
      </c>
      <c r="AC48" s="335" t="s">
        <v>18</v>
      </c>
      <c r="AD48" s="231" t="s">
        <v>20</v>
      </c>
      <c r="AE48" s="335" t="s">
        <v>18</v>
      </c>
      <c r="AF48" s="231" t="s">
        <v>20</v>
      </c>
      <c r="AG48" s="335" t="s">
        <v>18</v>
      </c>
      <c r="AH48" s="231" t="s">
        <v>20</v>
      </c>
      <c r="AI48" s="335" t="s">
        <v>18</v>
      </c>
      <c r="AJ48" s="231" t="s">
        <v>20</v>
      </c>
      <c r="AK48" s="335" t="s">
        <v>18</v>
      </c>
      <c r="AL48" s="336" t="s">
        <v>20</v>
      </c>
      <c r="AM48" s="337" t="s">
        <v>18</v>
      </c>
      <c r="AN48" s="708"/>
      <c r="AO48" s="328"/>
      <c r="AP48" s="329"/>
    </row>
    <row r="49" spans="1:86" x14ac:dyDescent="0.2">
      <c r="A49" s="694" t="s">
        <v>50</v>
      </c>
      <c r="B49" s="140" t="s">
        <v>31</v>
      </c>
      <c r="C49" s="261">
        <f t="shared" ref="C49:C70" si="3">SUM(D49+E49)</f>
        <v>0</v>
      </c>
      <c r="D49" s="262">
        <f t="shared" ref="D49:E54" si="4">SUM(H49+J49+L49+N49+P49+R49+T49+V49+X49+Z49+AB49+AD49+AF49+AH49+AJ49+AL49)</f>
        <v>0</v>
      </c>
      <c r="E49" s="263">
        <f t="shared" si="4"/>
        <v>0</v>
      </c>
      <c r="F49" s="141">
        <f>+Enero!F49+Febrero!F49+'Marzo '!F49</f>
        <v>0</v>
      </c>
      <c r="G49" s="338">
        <f>+Enero!G49+Febrero!G49+'Marzo '!G49</f>
        <v>0</v>
      </c>
      <c r="H49" s="32">
        <f>+Enero!H49+Febrero!H49+'Marzo '!H49</f>
        <v>0</v>
      </c>
      <c r="I49" s="45">
        <f>+Enero!I49+Febrero!I49+'Marzo '!I49</f>
        <v>0</v>
      </c>
      <c r="J49" s="32">
        <f>+Enero!J49+Febrero!J49+'Marzo '!J49</f>
        <v>0</v>
      </c>
      <c r="K49" s="65">
        <f>+Enero!K49+Febrero!K49+'Marzo '!K49</f>
        <v>0</v>
      </c>
      <c r="L49" s="32">
        <f>+Enero!L49+Febrero!L49+'Marzo '!L49</f>
        <v>0</v>
      </c>
      <c r="M49" s="65">
        <f>+Enero!M49+Febrero!M49+'Marzo '!M49</f>
        <v>0</v>
      </c>
      <c r="N49" s="32">
        <f>+Enero!N49+Febrero!N49+'Marzo '!N49</f>
        <v>0</v>
      </c>
      <c r="O49" s="65">
        <f>+Enero!O49+Febrero!O49+'Marzo '!O49</f>
        <v>0</v>
      </c>
      <c r="P49" s="264">
        <f>+Enero!P49+Febrero!P49+'Marzo '!P49</f>
        <v>0</v>
      </c>
      <c r="Q49" s="65">
        <f>+Enero!Q49+Febrero!Q49+'Marzo '!Q49</f>
        <v>0</v>
      </c>
      <c r="R49" s="264">
        <f>+Enero!R49+Febrero!R49+'Marzo '!R49</f>
        <v>0</v>
      </c>
      <c r="S49" s="65">
        <f>+Enero!S49+Febrero!S49+'Marzo '!S49</f>
        <v>0</v>
      </c>
      <c r="T49" s="264">
        <f>+Enero!T49+Febrero!T49+'Marzo '!T49</f>
        <v>0</v>
      </c>
      <c r="U49" s="65">
        <f>+Enero!U49+Febrero!U49+'Marzo '!U49</f>
        <v>0</v>
      </c>
      <c r="V49" s="264">
        <f>+Enero!V49+Febrero!V49+'Marzo '!V49</f>
        <v>0</v>
      </c>
      <c r="W49" s="65">
        <f>+Enero!W49+Febrero!W49+'Marzo '!W49</f>
        <v>0</v>
      </c>
      <c r="X49" s="264">
        <f>+Enero!X49+Febrero!X49+'Marzo '!X49</f>
        <v>0</v>
      </c>
      <c r="Y49" s="65">
        <f>+Enero!Y49+Febrero!Y49+'Marzo '!Y49</f>
        <v>0</v>
      </c>
      <c r="Z49" s="264">
        <f>+Enero!Z49+Febrero!Z49+'Marzo '!Z49</f>
        <v>0</v>
      </c>
      <c r="AA49" s="65">
        <f>+Enero!AA49+Febrero!AA49+'Marzo '!AA49</f>
        <v>0</v>
      </c>
      <c r="AB49" s="264">
        <f>+Enero!AB49+Febrero!AB49+'Marzo '!AB49</f>
        <v>0</v>
      </c>
      <c r="AC49" s="65">
        <f>+Enero!AC49+Febrero!AC49+'Marzo '!AC49</f>
        <v>0</v>
      </c>
      <c r="AD49" s="264">
        <f>+Enero!AD49+Febrero!AD49+'Marzo '!AD49</f>
        <v>0</v>
      </c>
      <c r="AE49" s="65">
        <f>+Enero!AE49+Febrero!AE49+'Marzo '!AE49</f>
        <v>0</v>
      </c>
      <c r="AF49" s="264">
        <f>+Enero!AF49+Febrero!AF49+'Marzo '!AF49</f>
        <v>0</v>
      </c>
      <c r="AG49" s="65">
        <f>+Enero!AG49+Febrero!AG49+'Marzo '!AG49</f>
        <v>0</v>
      </c>
      <c r="AH49" s="264">
        <f>+Enero!AH49+Febrero!AH49+'Marzo '!AH49</f>
        <v>0</v>
      </c>
      <c r="AI49" s="65">
        <f>+Enero!AI49+Febrero!AI49+'Marzo '!AI49</f>
        <v>0</v>
      </c>
      <c r="AJ49" s="264">
        <f>+Enero!AJ49+Febrero!AJ49+'Marzo '!AJ49</f>
        <v>0</v>
      </c>
      <c r="AK49" s="65">
        <f>+Enero!AK49+Febrero!AK49+'Marzo '!AK49</f>
        <v>0</v>
      </c>
      <c r="AL49" s="264">
        <f>+Enero!AL49+Febrero!AL49+'Marzo '!AL49</f>
        <v>0</v>
      </c>
      <c r="AM49" s="65">
        <f>+Enero!AM49+Febrero!AM49+'Marzo '!AM49</f>
        <v>0</v>
      </c>
      <c r="AN49" s="339">
        <f>+Enero!AN49+Febrero!AN49+'Marzo '!AN49</f>
        <v>0</v>
      </c>
      <c r="AO49" s="340" t="s">
        <v>83</v>
      </c>
      <c r="AP49" s="329"/>
      <c r="CG49" s="256">
        <v>0</v>
      </c>
      <c r="CH49" s="256">
        <v>0</v>
      </c>
    </row>
    <row r="50" spans="1:86" x14ac:dyDescent="0.2">
      <c r="A50" s="719"/>
      <c r="B50" s="144" t="s">
        <v>45</v>
      </c>
      <c r="C50" s="267">
        <f t="shared" si="3"/>
        <v>0</v>
      </c>
      <c r="D50" s="267">
        <f t="shared" si="4"/>
        <v>0</v>
      </c>
      <c r="E50" s="268">
        <f t="shared" si="4"/>
        <v>0</v>
      </c>
      <c r="F50" s="145">
        <f>+Enero!F50+Febrero!F50+'Marzo '!F50</f>
        <v>0</v>
      </c>
      <c r="G50" s="341">
        <f>+Enero!G50+Febrero!G50+'Marzo '!G50</f>
        <v>0</v>
      </c>
      <c r="H50" s="24">
        <f>+Enero!H50+Febrero!H50+'Marzo '!H50</f>
        <v>0</v>
      </c>
      <c r="I50" s="46">
        <f>+Enero!I50+Febrero!I50+'Marzo '!I50</f>
        <v>0</v>
      </c>
      <c r="J50" s="24">
        <f>+Enero!J50+Febrero!J50+'Marzo '!J50</f>
        <v>0</v>
      </c>
      <c r="K50" s="73">
        <f>+Enero!K50+Febrero!K50+'Marzo '!K50</f>
        <v>0</v>
      </c>
      <c r="L50" s="24">
        <f>+Enero!L50+Febrero!L50+'Marzo '!L50</f>
        <v>0</v>
      </c>
      <c r="M50" s="73">
        <f>+Enero!M50+Febrero!M50+'Marzo '!M50</f>
        <v>0</v>
      </c>
      <c r="N50" s="24">
        <f>+Enero!N50+Febrero!N50+'Marzo '!N50</f>
        <v>0</v>
      </c>
      <c r="O50" s="73">
        <f>+Enero!O50+Febrero!O50+'Marzo '!O50</f>
        <v>0</v>
      </c>
      <c r="P50" s="269">
        <f>+Enero!P50+Febrero!P50+'Marzo '!P50</f>
        <v>0</v>
      </c>
      <c r="Q50" s="73">
        <f>+Enero!Q50+Febrero!Q50+'Marzo '!Q50</f>
        <v>0</v>
      </c>
      <c r="R50" s="269">
        <f>+Enero!R50+Febrero!R50+'Marzo '!R50</f>
        <v>0</v>
      </c>
      <c r="S50" s="73">
        <f>+Enero!S50+Febrero!S50+'Marzo '!S50</f>
        <v>0</v>
      </c>
      <c r="T50" s="269">
        <f>+Enero!T50+Febrero!T50+'Marzo '!T50</f>
        <v>0</v>
      </c>
      <c r="U50" s="73">
        <f>+Enero!U50+Febrero!U50+'Marzo '!U50</f>
        <v>0</v>
      </c>
      <c r="V50" s="269">
        <f>+Enero!V50+Febrero!V50+'Marzo '!V50</f>
        <v>0</v>
      </c>
      <c r="W50" s="73">
        <f>+Enero!W50+Febrero!W50+'Marzo '!W50</f>
        <v>0</v>
      </c>
      <c r="X50" s="269">
        <f>+Enero!X50+Febrero!X50+'Marzo '!X50</f>
        <v>0</v>
      </c>
      <c r="Y50" s="73">
        <f>+Enero!Y50+Febrero!Y50+'Marzo '!Y50</f>
        <v>0</v>
      </c>
      <c r="Z50" s="269">
        <f>+Enero!Z50+Febrero!Z50+'Marzo '!Z50</f>
        <v>0</v>
      </c>
      <c r="AA50" s="73">
        <f>+Enero!AA50+Febrero!AA50+'Marzo '!AA50</f>
        <v>0</v>
      </c>
      <c r="AB50" s="269">
        <f>+Enero!AB50+Febrero!AB50+'Marzo '!AB50</f>
        <v>0</v>
      </c>
      <c r="AC50" s="73">
        <f>+Enero!AC50+Febrero!AC50+'Marzo '!AC50</f>
        <v>0</v>
      </c>
      <c r="AD50" s="269">
        <f>+Enero!AD50+Febrero!AD50+'Marzo '!AD50</f>
        <v>0</v>
      </c>
      <c r="AE50" s="73">
        <f>+Enero!AE50+Febrero!AE50+'Marzo '!AE50</f>
        <v>0</v>
      </c>
      <c r="AF50" s="269">
        <f>+Enero!AF50+Febrero!AF50+'Marzo '!AF50</f>
        <v>0</v>
      </c>
      <c r="AG50" s="73">
        <f>+Enero!AG50+Febrero!AG50+'Marzo '!AG50</f>
        <v>0</v>
      </c>
      <c r="AH50" s="269">
        <f>+Enero!AH50+Febrero!AH50+'Marzo '!AH50</f>
        <v>0</v>
      </c>
      <c r="AI50" s="73">
        <f>+Enero!AI50+Febrero!AI50+'Marzo '!AI50</f>
        <v>0</v>
      </c>
      <c r="AJ50" s="269">
        <f>+Enero!AJ50+Febrero!AJ50+'Marzo '!AJ50</f>
        <v>0</v>
      </c>
      <c r="AK50" s="73">
        <f>+Enero!AK50+Febrero!AK50+'Marzo '!AK50</f>
        <v>0</v>
      </c>
      <c r="AL50" s="269">
        <f>+Enero!AL50+Febrero!AL50+'Marzo '!AL50</f>
        <v>0</v>
      </c>
      <c r="AM50" s="73">
        <f>+Enero!AM50+Febrero!AM50+'Marzo '!AM50</f>
        <v>0</v>
      </c>
      <c r="AN50" s="342">
        <f>+Enero!AN50+Febrero!AN50+'Marzo '!AN50</f>
        <v>0</v>
      </c>
      <c r="AO50" s="340" t="s">
        <v>83</v>
      </c>
      <c r="AP50" s="329"/>
      <c r="CG50" s="256">
        <v>0</v>
      </c>
      <c r="CH50" s="256">
        <v>0</v>
      </c>
    </row>
    <row r="51" spans="1:86" x14ac:dyDescent="0.2">
      <c r="A51" s="719"/>
      <c r="B51" s="144" t="s">
        <v>32</v>
      </c>
      <c r="C51" s="267">
        <f t="shared" si="3"/>
        <v>0</v>
      </c>
      <c r="D51" s="267">
        <f t="shared" si="4"/>
        <v>0</v>
      </c>
      <c r="E51" s="268">
        <f t="shared" si="4"/>
        <v>0</v>
      </c>
      <c r="F51" s="145">
        <f>+Enero!F51+Febrero!F51+'Marzo '!F51</f>
        <v>0</v>
      </c>
      <c r="G51" s="341">
        <f>+Enero!G51+Febrero!G51+'Marzo '!G51</f>
        <v>0</v>
      </c>
      <c r="H51" s="24">
        <f>+Enero!H51+Febrero!H51+'Marzo '!H51</f>
        <v>0</v>
      </c>
      <c r="I51" s="46">
        <f>+Enero!I51+Febrero!I51+'Marzo '!I51</f>
        <v>0</v>
      </c>
      <c r="J51" s="24">
        <f>+Enero!J51+Febrero!J51+'Marzo '!J51</f>
        <v>0</v>
      </c>
      <c r="K51" s="73">
        <f>+Enero!K51+Febrero!K51+'Marzo '!K51</f>
        <v>0</v>
      </c>
      <c r="L51" s="24">
        <f>+Enero!L51+Febrero!L51+'Marzo '!L51</f>
        <v>0</v>
      </c>
      <c r="M51" s="73">
        <f>+Enero!M51+Febrero!M51+'Marzo '!M51</f>
        <v>0</v>
      </c>
      <c r="N51" s="24">
        <f>+Enero!N51+Febrero!N51+'Marzo '!N51</f>
        <v>0</v>
      </c>
      <c r="O51" s="73">
        <f>+Enero!O51+Febrero!O51+'Marzo '!O51</f>
        <v>0</v>
      </c>
      <c r="P51" s="269">
        <f>+Enero!P51+Febrero!P51+'Marzo '!P51</f>
        <v>0</v>
      </c>
      <c r="Q51" s="73">
        <f>+Enero!Q51+Febrero!Q51+'Marzo '!Q51</f>
        <v>0</v>
      </c>
      <c r="R51" s="269">
        <f>+Enero!R51+Febrero!R51+'Marzo '!R51</f>
        <v>0</v>
      </c>
      <c r="S51" s="73">
        <f>+Enero!S51+Febrero!S51+'Marzo '!S51</f>
        <v>0</v>
      </c>
      <c r="T51" s="269">
        <f>+Enero!T51+Febrero!T51+'Marzo '!T51</f>
        <v>0</v>
      </c>
      <c r="U51" s="73">
        <f>+Enero!U51+Febrero!U51+'Marzo '!U51</f>
        <v>0</v>
      </c>
      <c r="V51" s="269">
        <f>+Enero!V51+Febrero!V51+'Marzo '!V51</f>
        <v>0</v>
      </c>
      <c r="W51" s="73">
        <f>+Enero!W51+Febrero!W51+'Marzo '!W51</f>
        <v>0</v>
      </c>
      <c r="X51" s="269">
        <f>+Enero!X51+Febrero!X51+'Marzo '!X51</f>
        <v>0</v>
      </c>
      <c r="Y51" s="73">
        <f>+Enero!Y51+Febrero!Y51+'Marzo '!Y51</f>
        <v>0</v>
      </c>
      <c r="Z51" s="269">
        <f>+Enero!Z51+Febrero!Z51+'Marzo '!Z51</f>
        <v>0</v>
      </c>
      <c r="AA51" s="73">
        <f>+Enero!AA51+Febrero!AA51+'Marzo '!AA51</f>
        <v>0</v>
      </c>
      <c r="AB51" s="269">
        <f>+Enero!AB51+Febrero!AB51+'Marzo '!AB51</f>
        <v>0</v>
      </c>
      <c r="AC51" s="73">
        <f>+Enero!AC51+Febrero!AC51+'Marzo '!AC51</f>
        <v>0</v>
      </c>
      <c r="AD51" s="269">
        <f>+Enero!AD51+Febrero!AD51+'Marzo '!AD51</f>
        <v>0</v>
      </c>
      <c r="AE51" s="73">
        <f>+Enero!AE51+Febrero!AE51+'Marzo '!AE51</f>
        <v>0</v>
      </c>
      <c r="AF51" s="269">
        <f>+Enero!AF51+Febrero!AF51+'Marzo '!AF51</f>
        <v>0</v>
      </c>
      <c r="AG51" s="73">
        <f>+Enero!AG51+Febrero!AG51+'Marzo '!AG51</f>
        <v>0</v>
      </c>
      <c r="AH51" s="269">
        <f>+Enero!AH51+Febrero!AH51+'Marzo '!AH51</f>
        <v>0</v>
      </c>
      <c r="AI51" s="73">
        <f>+Enero!AI51+Febrero!AI51+'Marzo '!AI51</f>
        <v>0</v>
      </c>
      <c r="AJ51" s="269">
        <f>+Enero!AJ51+Febrero!AJ51+'Marzo '!AJ51</f>
        <v>0</v>
      </c>
      <c r="AK51" s="73">
        <f>+Enero!AK51+Febrero!AK51+'Marzo '!AK51</f>
        <v>0</v>
      </c>
      <c r="AL51" s="269">
        <f>+Enero!AL51+Febrero!AL51+'Marzo '!AL51</f>
        <v>0</v>
      </c>
      <c r="AM51" s="73">
        <f>+Enero!AM51+Febrero!AM51+'Marzo '!AM51</f>
        <v>0</v>
      </c>
      <c r="AN51" s="342">
        <f>+Enero!AN51+Febrero!AN51+'Marzo '!AN51</f>
        <v>0</v>
      </c>
      <c r="AO51" s="340" t="s">
        <v>83</v>
      </c>
      <c r="AP51" s="329"/>
      <c r="CG51" s="256">
        <v>0</v>
      </c>
      <c r="CH51" s="256">
        <v>0</v>
      </c>
    </row>
    <row r="52" spans="1:86" x14ac:dyDescent="0.2">
      <c r="A52" s="719"/>
      <c r="B52" s="144" t="s">
        <v>44</v>
      </c>
      <c r="C52" s="267">
        <f t="shared" si="3"/>
        <v>0</v>
      </c>
      <c r="D52" s="267">
        <f t="shared" si="4"/>
        <v>0</v>
      </c>
      <c r="E52" s="268">
        <f t="shared" si="4"/>
        <v>0</v>
      </c>
      <c r="F52" s="145">
        <f>+Enero!F52+Febrero!F52+'Marzo '!F52</f>
        <v>0</v>
      </c>
      <c r="G52" s="341">
        <f>+Enero!G52+Febrero!G52+'Marzo '!G52</f>
        <v>0</v>
      </c>
      <c r="H52" s="24">
        <f>+Enero!H52+Febrero!H52+'Marzo '!H52</f>
        <v>0</v>
      </c>
      <c r="I52" s="46">
        <f>+Enero!I52+Febrero!I52+'Marzo '!I52</f>
        <v>0</v>
      </c>
      <c r="J52" s="24">
        <f>+Enero!J52+Febrero!J52+'Marzo '!J52</f>
        <v>0</v>
      </c>
      <c r="K52" s="73">
        <f>+Enero!K52+Febrero!K52+'Marzo '!K52</f>
        <v>0</v>
      </c>
      <c r="L52" s="24">
        <f>+Enero!L52+Febrero!L52+'Marzo '!L52</f>
        <v>0</v>
      </c>
      <c r="M52" s="73">
        <f>+Enero!M52+Febrero!M52+'Marzo '!M52</f>
        <v>0</v>
      </c>
      <c r="N52" s="24">
        <f>+Enero!N52+Febrero!N52+'Marzo '!N52</f>
        <v>0</v>
      </c>
      <c r="O52" s="73">
        <f>+Enero!O52+Febrero!O52+'Marzo '!O52</f>
        <v>0</v>
      </c>
      <c r="P52" s="269">
        <f>+Enero!P52+Febrero!P52+'Marzo '!P52</f>
        <v>0</v>
      </c>
      <c r="Q52" s="73">
        <f>+Enero!Q52+Febrero!Q52+'Marzo '!Q52</f>
        <v>0</v>
      </c>
      <c r="R52" s="269">
        <f>+Enero!R52+Febrero!R52+'Marzo '!R52</f>
        <v>0</v>
      </c>
      <c r="S52" s="73">
        <f>+Enero!S52+Febrero!S52+'Marzo '!S52</f>
        <v>0</v>
      </c>
      <c r="T52" s="269">
        <f>+Enero!T52+Febrero!T52+'Marzo '!T52</f>
        <v>0</v>
      </c>
      <c r="U52" s="73">
        <f>+Enero!U52+Febrero!U52+'Marzo '!U52</f>
        <v>0</v>
      </c>
      <c r="V52" s="269">
        <f>+Enero!V52+Febrero!V52+'Marzo '!V52</f>
        <v>0</v>
      </c>
      <c r="W52" s="73">
        <f>+Enero!W52+Febrero!W52+'Marzo '!W52</f>
        <v>0</v>
      </c>
      <c r="X52" s="269">
        <f>+Enero!X52+Febrero!X52+'Marzo '!X52</f>
        <v>0</v>
      </c>
      <c r="Y52" s="73">
        <f>+Enero!Y52+Febrero!Y52+'Marzo '!Y52</f>
        <v>0</v>
      </c>
      <c r="Z52" s="269">
        <f>+Enero!Z52+Febrero!Z52+'Marzo '!Z52</f>
        <v>0</v>
      </c>
      <c r="AA52" s="73">
        <f>+Enero!AA52+Febrero!AA52+'Marzo '!AA52</f>
        <v>0</v>
      </c>
      <c r="AB52" s="269">
        <f>+Enero!AB52+Febrero!AB52+'Marzo '!AB52</f>
        <v>0</v>
      </c>
      <c r="AC52" s="73">
        <f>+Enero!AC52+Febrero!AC52+'Marzo '!AC52</f>
        <v>0</v>
      </c>
      <c r="AD52" s="269">
        <f>+Enero!AD52+Febrero!AD52+'Marzo '!AD52</f>
        <v>0</v>
      </c>
      <c r="AE52" s="73">
        <f>+Enero!AE52+Febrero!AE52+'Marzo '!AE52</f>
        <v>0</v>
      </c>
      <c r="AF52" s="269">
        <f>+Enero!AF52+Febrero!AF52+'Marzo '!AF52</f>
        <v>0</v>
      </c>
      <c r="AG52" s="73">
        <f>+Enero!AG52+Febrero!AG52+'Marzo '!AG52</f>
        <v>0</v>
      </c>
      <c r="AH52" s="269">
        <f>+Enero!AH52+Febrero!AH52+'Marzo '!AH52</f>
        <v>0</v>
      </c>
      <c r="AI52" s="73">
        <f>+Enero!AI52+Febrero!AI52+'Marzo '!AI52</f>
        <v>0</v>
      </c>
      <c r="AJ52" s="269">
        <f>+Enero!AJ52+Febrero!AJ52+'Marzo '!AJ52</f>
        <v>0</v>
      </c>
      <c r="AK52" s="73">
        <f>+Enero!AK52+Febrero!AK52+'Marzo '!AK52</f>
        <v>0</v>
      </c>
      <c r="AL52" s="269">
        <f>+Enero!AL52+Febrero!AL52+'Marzo '!AL52</f>
        <v>0</v>
      </c>
      <c r="AM52" s="73">
        <f>+Enero!AM52+Febrero!AM52+'Marzo '!AM52</f>
        <v>0</v>
      </c>
      <c r="AN52" s="342">
        <f>+Enero!AN52+Febrero!AN52+'Marzo '!AN52</f>
        <v>0</v>
      </c>
      <c r="AO52" s="340" t="s">
        <v>83</v>
      </c>
      <c r="AP52" s="329"/>
      <c r="CG52" s="256">
        <v>0</v>
      </c>
      <c r="CH52" s="256">
        <v>0</v>
      </c>
    </row>
    <row r="53" spans="1:86" x14ac:dyDescent="0.2">
      <c r="A53" s="719"/>
      <c r="B53" s="144" t="s">
        <v>35</v>
      </c>
      <c r="C53" s="267">
        <f t="shared" si="3"/>
        <v>0</v>
      </c>
      <c r="D53" s="267">
        <f t="shared" si="4"/>
        <v>0</v>
      </c>
      <c r="E53" s="268">
        <f t="shared" si="4"/>
        <v>0</v>
      </c>
      <c r="F53" s="145">
        <f>+Enero!F53+Febrero!F53+'Marzo '!F53</f>
        <v>0</v>
      </c>
      <c r="G53" s="341">
        <f>+Enero!G53+Febrero!G53+'Marzo '!G53</f>
        <v>0</v>
      </c>
      <c r="H53" s="24">
        <f>+Enero!H53+Febrero!H53+'Marzo '!H53</f>
        <v>0</v>
      </c>
      <c r="I53" s="46">
        <f>+Enero!I53+Febrero!I53+'Marzo '!I53</f>
        <v>0</v>
      </c>
      <c r="J53" s="24">
        <f>+Enero!J53+Febrero!J53+'Marzo '!J53</f>
        <v>0</v>
      </c>
      <c r="K53" s="73">
        <f>+Enero!K53+Febrero!K53+'Marzo '!K53</f>
        <v>0</v>
      </c>
      <c r="L53" s="24">
        <f>+Enero!L53+Febrero!L53+'Marzo '!L53</f>
        <v>0</v>
      </c>
      <c r="M53" s="73">
        <f>+Enero!M53+Febrero!M53+'Marzo '!M53</f>
        <v>0</v>
      </c>
      <c r="N53" s="24">
        <f>+Enero!N53+Febrero!N53+'Marzo '!N53</f>
        <v>0</v>
      </c>
      <c r="O53" s="73">
        <f>+Enero!O53+Febrero!O53+'Marzo '!O53</f>
        <v>0</v>
      </c>
      <c r="P53" s="269">
        <f>+Enero!P53+Febrero!P53+'Marzo '!P53</f>
        <v>0</v>
      </c>
      <c r="Q53" s="73">
        <f>+Enero!Q53+Febrero!Q53+'Marzo '!Q53</f>
        <v>0</v>
      </c>
      <c r="R53" s="269">
        <f>+Enero!R53+Febrero!R53+'Marzo '!R53</f>
        <v>0</v>
      </c>
      <c r="S53" s="73">
        <f>+Enero!S53+Febrero!S53+'Marzo '!S53</f>
        <v>0</v>
      </c>
      <c r="T53" s="269">
        <f>+Enero!T53+Febrero!T53+'Marzo '!T53</f>
        <v>0</v>
      </c>
      <c r="U53" s="73">
        <f>+Enero!U53+Febrero!U53+'Marzo '!U53</f>
        <v>0</v>
      </c>
      <c r="V53" s="269">
        <f>+Enero!V53+Febrero!V53+'Marzo '!V53</f>
        <v>0</v>
      </c>
      <c r="W53" s="73">
        <f>+Enero!W53+Febrero!W53+'Marzo '!W53</f>
        <v>0</v>
      </c>
      <c r="X53" s="269">
        <f>+Enero!X53+Febrero!X53+'Marzo '!X53</f>
        <v>0</v>
      </c>
      <c r="Y53" s="73">
        <f>+Enero!Y53+Febrero!Y53+'Marzo '!Y53</f>
        <v>0</v>
      </c>
      <c r="Z53" s="269">
        <f>+Enero!Z53+Febrero!Z53+'Marzo '!Z53</f>
        <v>0</v>
      </c>
      <c r="AA53" s="73">
        <f>+Enero!AA53+Febrero!AA53+'Marzo '!AA53</f>
        <v>0</v>
      </c>
      <c r="AB53" s="269">
        <f>+Enero!AB53+Febrero!AB53+'Marzo '!AB53</f>
        <v>0</v>
      </c>
      <c r="AC53" s="73">
        <f>+Enero!AC53+Febrero!AC53+'Marzo '!AC53</f>
        <v>0</v>
      </c>
      <c r="AD53" s="269">
        <f>+Enero!AD53+Febrero!AD53+'Marzo '!AD53</f>
        <v>0</v>
      </c>
      <c r="AE53" s="73">
        <f>+Enero!AE53+Febrero!AE53+'Marzo '!AE53</f>
        <v>0</v>
      </c>
      <c r="AF53" s="269">
        <f>+Enero!AF53+Febrero!AF53+'Marzo '!AF53</f>
        <v>0</v>
      </c>
      <c r="AG53" s="73">
        <f>+Enero!AG53+Febrero!AG53+'Marzo '!AG53</f>
        <v>0</v>
      </c>
      <c r="AH53" s="269">
        <f>+Enero!AH53+Febrero!AH53+'Marzo '!AH53</f>
        <v>0</v>
      </c>
      <c r="AI53" s="73">
        <f>+Enero!AI53+Febrero!AI53+'Marzo '!AI53</f>
        <v>0</v>
      </c>
      <c r="AJ53" s="269">
        <f>+Enero!AJ53+Febrero!AJ53+'Marzo '!AJ53</f>
        <v>0</v>
      </c>
      <c r="AK53" s="73">
        <f>+Enero!AK53+Febrero!AK53+'Marzo '!AK53</f>
        <v>0</v>
      </c>
      <c r="AL53" s="269">
        <f>+Enero!AL53+Febrero!AL53+'Marzo '!AL53</f>
        <v>0</v>
      </c>
      <c r="AM53" s="73">
        <f>+Enero!AM53+Febrero!AM53+'Marzo '!AM53</f>
        <v>0</v>
      </c>
      <c r="AN53" s="342">
        <f>+Enero!AN53+Febrero!AN53+'Marzo '!AN53</f>
        <v>0</v>
      </c>
      <c r="AO53" s="340" t="s">
        <v>83</v>
      </c>
      <c r="AP53" s="329"/>
      <c r="CG53" s="256">
        <v>0</v>
      </c>
      <c r="CH53" s="256">
        <v>0</v>
      </c>
    </row>
    <row r="54" spans="1:86" x14ac:dyDescent="0.2">
      <c r="A54" s="695"/>
      <c r="B54" s="147" t="s">
        <v>36</v>
      </c>
      <c r="C54" s="274">
        <f t="shared" si="3"/>
        <v>0</v>
      </c>
      <c r="D54" s="274">
        <f t="shared" si="4"/>
        <v>0</v>
      </c>
      <c r="E54" s="343">
        <f t="shared" si="4"/>
        <v>0</v>
      </c>
      <c r="F54" s="148">
        <f>+Enero!F54+Febrero!F54+'Marzo '!F54</f>
        <v>0</v>
      </c>
      <c r="G54" s="230">
        <f>+Enero!G54+Febrero!G54+'Marzo '!G54</f>
        <v>0</v>
      </c>
      <c r="H54" s="26">
        <f>+Enero!H54+Febrero!H54+'Marzo '!H54</f>
        <v>0</v>
      </c>
      <c r="I54" s="292">
        <f>+Enero!I54+Febrero!I54+'Marzo '!I54</f>
        <v>0</v>
      </c>
      <c r="J54" s="26">
        <f>+Enero!J54+Febrero!J54+'Marzo '!J54</f>
        <v>0</v>
      </c>
      <c r="K54" s="88">
        <f>+Enero!K54+Febrero!K54+'Marzo '!K54</f>
        <v>0</v>
      </c>
      <c r="L54" s="26">
        <f>+Enero!L54+Febrero!L54+'Marzo '!L54</f>
        <v>0</v>
      </c>
      <c r="M54" s="88">
        <f>+Enero!M54+Febrero!M54+'Marzo '!M54</f>
        <v>0</v>
      </c>
      <c r="N54" s="26">
        <f>+Enero!N54+Febrero!N54+'Marzo '!N54</f>
        <v>0</v>
      </c>
      <c r="O54" s="88">
        <f>+Enero!O54+Febrero!O54+'Marzo '!O54</f>
        <v>0</v>
      </c>
      <c r="P54" s="294">
        <f>+Enero!P54+Febrero!P54+'Marzo '!P54</f>
        <v>0</v>
      </c>
      <c r="Q54" s="88">
        <f>+Enero!Q54+Febrero!Q54+'Marzo '!Q54</f>
        <v>0</v>
      </c>
      <c r="R54" s="294">
        <f>+Enero!R54+Febrero!R54+'Marzo '!R54</f>
        <v>0</v>
      </c>
      <c r="S54" s="88">
        <f>+Enero!S54+Febrero!S54+'Marzo '!S54</f>
        <v>0</v>
      </c>
      <c r="T54" s="294">
        <f>+Enero!T54+Febrero!T54+'Marzo '!T54</f>
        <v>0</v>
      </c>
      <c r="U54" s="88">
        <f>+Enero!U54+Febrero!U54+'Marzo '!U54</f>
        <v>0</v>
      </c>
      <c r="V54" s="294">
        <f>+Enero!V54+Febrero!V54+'Marzo '!V54</f>
        <v>0</v>
      </c>
      <c r="W54" s="88">
        <f>+Enero!W54+Febrero!W54+'Marzo '!W54</f>
        <v>0</v>
      </c>
      <c r="X54" s="294">
        <f>+Enero!X54+Febrero!X54+'Marzo '!X54</f>
        <v>0</v>
      </c>
      <c r="Y54" s="88">
        <f>+Enero!Y54+Febrero!Y54+'Marzo '!Y54</f>
        <v>0</v>
      </c>
      <c r="Z54" s="294">
        <f>+Enero!Z54+Febrero!Z54+'Marzo '!Z54</f>
        <v>0</v>
      </c>
      <c r="AA54" s="88">
        <f>+Enero!AA54+Febrero!AA54+'Marzo '!AA54</f>
        <v>0</v>
      </c>
      <c r="AB54" s="294">
        <f>+Enero!AB54+Febrero!AB54+'Marzo '!AB54</f>
        <v>0</v>
      </c>
      <c r="AC54" s="88">
        <f>+Enero!AC54+Febrero!AC54+'Marzo '!AC54</f>
        <v>0</v>
      </c>
      <c r="AD54" s="294">
        <f>+Enero!AD54+Febrero!AD54+'Marzo '!AD54</f>
        <v>0</v>
      </c>
      <c r="AE54" s="88">
        <f>+Enero!AE54+Febrero!AE54+'Marzo '!AE54</f>
        <v>0</v>
      </c>
      <c r="AF54" s="294">
        <f>+Enero!AF54+Febrero!AF54+'Marzo '!AF54</f>
        <v>0</v>
      </c>
      <c r="AG54" s="88">
        <f>+Enero!AG54+Febrero!AG54+'Marzo '!AG54</f>
        <v>0</v>
      </c>
      <c r="AH54" s="294">
        <f>+Enero!AH54+Febrero!AH54+'Marzo '!AH54</f>
        <v>0</v>
      </c>
      <c r="AI54" s="88">
        <f>+Enero!AI54+Febrero!AI54+'Marzo '!AI54</f>
        <v>0</v>
      </c>
      <c r="AJ54" s="294">
        <f>+Enero!AJ54+Febrero!AJ54+'Marzo '!AJ54</f>
        <v>0</v>
      </c>
      <c r="AK54" s="88">
        <f>+Enero!AK54+Febrero!AK54+'Marzo '!AK54</f>
        <v>0</v>
      </c>
      <c r="AL54" s="294">
        <f>+Enero!AL54+Febrero!AL54+'Marzo '!AL54</f>
        <v>0</v>
      </c>
      <c r="AM54" s="88">
        <f>+Enero!AM54+Febrero!AM54+'Marzo '!AM54</f>
        <v>0</v>
      </c>
      <c r="AN54" s="344">
        <f>+Enero!AN54+Febrero!AN54+'Marzo '!AN54</f>
        <v>0</v>
      </c>
      <c r="AO54" s="340" t="s">
        <v>83</v>
      </c>
      <c r="AP54" s="329"/>
      <c r="CG54" s="256">
        <v>0</v>
      </c>
      <c r="CH54" s="256">
        <v>0</v>
      </c>
    </row>
    <row r="55" spans="1:86" x14ac:dyDescent="0.2">
      <c r="A55" s="694" t="s">
        <v>51</v>
      </c>
      <c r="B55" s="140" t="s">
        <v>32</v>
      </c>
      <c r="C55" s="261">
        <f t="shared" si="3"/>
        <v>0</v>
      </c>
      <c r="D55" s="262">
        <f t="shared" ref="D55:E60" si="5">SUM(J55+L55+N55)</f>
        <v>0</v>
      </c>
      <c r="E55" s="263">
        <f t="shared" si="5"/>
        <v>0</v>
      </c>
      <c r="F55" s="141">
        <f>+Enero!F55+Febrero!F55+'Marzo '!F55</f>
        <v>0</v>
      </c>
      <c r="G55" s="338">
        <f>+Enero!G55+Febrero!G55+'Marzo '!G55</f>
        <v>0</v>
      </c>
      <c r="H55" s="141">
        <f>+Enero!H55+Febrero!H55+'Marzo '!H55</f>
        <v>0</v>
      </c>
      <c r="I55" s="338">
        <f>+Enero!I55+Febrero!I55+'Marzo '!I55</f>
        <v>0</v>
      </c>
      <c r="J55" s="32">
        <f>+Enero!J55+Febrero!J55+'Marzo '!J55</f>
        <v>0</v>
      </c>
      <c r="K55" s="65">
        <f>+Enero!K55+Febrero!K55+'Marzo '!K55</f>
        <v>0</v>
      </c>
      <c r="L55" s="32">
        <f>+Enero!L55+Febrero!L55+'Marzo '!L55</f>
        <v>0</v>
      </c>
      <c r="M55" s="65">
        <f>+Enero!M55+Febrero!M55+'Marzo '!M55</f>
        <v>0</v>
      </c>
      <c r="N55" s="32">
        <f>+Enero!N55+Febrero!N55+'Marzo '!N55</f>
        <v>0</v>
      </c>
      <c r="O55" s="65">
        <f>+Enero!O55+Febrero!O55+'Marzo '!O55</f>
        <v>0</v>
      </c>
      <c r="P55" s="345">
        <f>+Enero!P55+Febrero!P55+'Marzo '!P55</f>
        <v>0</v>
      </c>
      <c r="Q55" s="152">
        <f>+Enero!Q55+Febrero!Q55+'Marzo '!Q55</f>
        <v>0</v>
      </c>
      <c r="R55" s="345">
        <f>+Enero!R55+Febrero!R55+'Marzo '!R55</f>
        <v>0</v>
      </c>
      <c r="S55" s="152">
        <f>+Enero!S55+Febrero!S55+'Marzo '!S55</f>
        <v>0</v>
      </c>
      <c r="T55" s="345">
        <f>+Enero!T55+Febrero!T55+'Marzo '!T55</f>
        <v>0</v>
      </c>
      <c r="U55" s="152">
        <f>+Enero!U55+Febrero!U55+'Marzo '!U55</f>
        <v>0</v>
      </c>
      <c r="V55" s="345">
        <f>+Enero!V55+Febrero!V55+'Marzo '!V55</f>
        <v>0</v>
      </c>
      <c r="W55" s="152">
        <f>+Enero!W55+Febrero!W55+'Marzo '!W55</f>
        <v>0</v>
      </c>
      <c r="X55" s="345">
        <f>+Enero!X55+Febrero!X55+'Marzo '!X55</f>
        <v>0</v>
      </c>
      <c r="Y55" s="152">
        <f>+Enero!Y55+Febrero!Y55+'Marzo '!Y55</f>
        <v>0</v>
      </c>
      <c r="Z55" s="345">
        <f>+Enero!Z55+Febrero!Z55+'Marzo '!Z55</f>
        <v>0</v>
      </c>
      <c r="AA55" s="152">
        <f>+Enero!AA55+Febrero!AA55+'Marzo '!AA55</f>
        <v>0</v>
      </c>
      <c r="AB55" s="345">
        <f>+Enero!AB55+Febrero!AB55+'Marzo '!AB55</f>
        <v>0</v>
      </c>
      <c r="AC55" s="152">
        <f>+Enero!AC55+Febrero!AC55+'Marzo '!AC55</f>
        <v>0</v>
      </c>
      <c r="AD55" s="345">
        <f>+Enero!AD55+Febrero!AD55+'Marzo '!AD55</f>
        <v>0</v>
      </c>
      <c r="AE55" s="152">
        <f>+Enero!AE55+Febrero!AE55+'Marzo '!AE55</f>
        <v>0</v>
      </c>
      <c r="AF55" s="345">
        <f>+Enero!AF55+Febrero!AF55+'Marzo '!AF55</f>
        <v>0</v>
      </c>
      <c r="AG55" s="152">
        <f>+Enero!AG55+Febrero!AG55+'Marzo '!AG55</f>
        <v>0</v>
      </c>
      <c r="AH55" s="345">
        <f>+Enero!AH55+Febrero!AH55+'Marzo '!AH55</f>
        <v>0</v>
      </c>
      <c r="AI55" s="152">
        <f>+Enero!AI55+Febrero!AI55+'Marzo '!AI55</f>
        <v>0</v>
      </c>
      <c r="AJ55" s="141">
        <f>+Enero!AJ55+Febrero!AJ55+'Marzo '!AJ55</f>
        <v>0</v>
      </c>
      <c r="AK55" s="152">
        <f>+Enero!AK55+Febrero!AK55+'Marzo '!AK55</f>
        <v>0</v>
      </c>
      <c r="AL55" s="345">
        <f>+Enero!AL55+Febrero!AL55+'Marzo '!AL55</f>
        <v>0</v>
      </c>
      <c r="AM55" s="152">
        <f>+Enero!AM55+Febrero!AM55+'Marzo '!AM55</f>
        <v>0</v>
      </c>
      <c r="AN55" s="339">
        <f>+Enero!AN55+Febrero!AN55+'Marzo '!AN55</f>
        <v>0</v>
      </c>
      <c r="AO55" s="340" t="s">
        <v>83</v>
      </c>
      <c r="AP55" s="329"/>
      <c r="CG55" s="256">
        <v>0</v>
      </c>
      <c r="CH55" s="256">
        <v>0</v>
      </c>
    </row>
    <row r="56" spans="1:86" x14ac:dyDescent="0.2">
      <c r="A56" s="695"/>
      <c r="B56" s="147" t="s">
        <v>35</v>
      </c>
      <c r="C56" s="274">
        <f t="shared" si="3"/>
        <v>0</v>
      </c>
      <c r="D56" s="274">
        <f t="shared" si="5"/>
        <v>0</v>
      </c>
      <c r="E56" s="343">
        <f t="shared" si="5"/>
        <v>0</v>
      </c>
      <c r="F56" s="148">
        <f>+Enero!F56+Febrero!F56+'Marzo '!F56</f>
        <v>0</v>
      </c>
      <c r="G56" s="230">
        <f>+Enero!G56+Febrero!G56+'Marzo '!G56</f>
        <v>0</v>
      </c>
      <c r="H56" s="148">
        <f>+Enero!H56+Febrero!H56+'Marzo '!H56</f>
        <v>0</v>
      </c>
      <c r="I56" s="230">
        <f>+Enero!I56+Febrero!I56+'Marzo '!I56</f>
        <v>0</v>
      </c>
      <c r="J56" s="26">
        <f>+Enero!J56+Febrero!J56+'Marzo '!J56</f>
        <v>0</v>
      </c>
      <c r="K56" s="88">
        <f>+Enero!K56+Febrero!K56+'Marzo '!K56</f>
        <v>0</v>
      </c>
      <c r="L56" s="26">
        <f>+Enero!L56+Febrero!L56+'Marzo '!L56</f>
        <v>0</v>
      </c>
      <c r="M56" s="88">
        <f>+Enero!M56+Febrero!M56+'Marzo '!M56</f>
        <v>0</v>
      </c>
      <c r="N56" s="26">
        <f>+Enero!N56+Febrero!N56+'Marzo '!N56</f>
        <v>0</v>
      </c>
      <c r="O56" s="88">
        <f>+Enero!O56+Febrero!O56+'Marzo '!O56</f>
        <v>0</v>
      </c>
      <c r="P56" s="346">
        <f>+Enero!P56+Febrero!P56+'Marzo '!P56</f>
        <v>0</v>
      </c>
      <c r="Q56" s="155">
        <f>+Enero!Q56+Febrero!Q56+'Marzo '!Q56</f>
        <v>0</v>
      </c>
      <c r="R56" s="346">
        <f>+Enero!R56+Febrero!R56+'Marzo '!R56</f>
        <v>0</v>
      </c>
      <c r="S56" s="155">
        <f>+Enero!S56+Febrero!S56+'Marzo '!S56</f>
        <v>0</v>
      </c>
      <c r="T56" s="346">
        <f>+Enero!T56+Febrero!T56+'Marzo '!T56</f>
        <v>0</v>
      </c>
      <c r="U56" s="155">
        <f>+Enero!U56+Febrero!U56+'Marzo '!U56</f>
        <v>0</v>
      </c>
      <c r="V56" s="346">
        <f>+Enero!V56+Febrero!V56+'Marzo '!V56</f>
        <v>0</v>
      </c>
      <c r="W56" s="155">
        <f>+Enero!W56+Febrero!W56+'Marzo '!W56</f>
        <v>0</v>
      </c>
      <c r="X56" s="346">
        <f>+Enero!X56+Febrero!X56+'Marzo '!X56</f>
        <v>0</v>
      </c>
      <c r="Y56" s="155">
        <f>+Enero!Y56+Febrero!Y56+'Marzo '!Y56</f>
        <v>0</v>
      </c>
      <c r="Z56" s="346">
        <f>+Enero!Z56+Febrero!Z56+'Marzo '!Z56</f>
        <v>0</v>
      </c>
      <c r="AA56" s="155">
        <f>+Enero!AA56+Febrero!AA56+'Marzo '!AA56</f>
        <v>0</v>
      </c>
      <c r="AB56" s="346">
        <f>+Enero!AB56+Febrero!AB56+'Marzo '!AB56</f>
        <v>0</v>
      </c>
      <c r="AC56" s="155">
        <f>+Enero!AC56+Febrero!AC56+'Marzo '!AC56</f>
        <v>0</v>
      </c>
      <c r="AD56" s="346">
        <f>+Enero!AD56+Febrero!AD56+'Marzo '!AD56</f>
        <v>0</v>
      </c>
      <c r="AE56" s="155">
        <f>+Enero!AE56+Febrero!AE56+'Marzo '!AE56</f>
        <v>0</v>
      </c>
      <c r="AF56" s="346">
        <f>+Enero!AF56+Febrero!AF56+'Marzo '!AF56</f>
        <v>0</v>
      </c>
      <c r="AG56" s="155">
        <f>+Enero!AG56+Febrero!AG56+'Marzo '!AG56</f>
        <v>0</v>
      </c>
      <c r="AH56" s="346">
        <f>+Enero!AH56+Febrero!AH56+'Marzo '!AH56</f>
        <v>0</v>
      </c>
      <c r="AI56" s="155">
        <f>+Enero!AI56+Febrero!AI56+'Marzo '!AI56</f>
        <v>0</v>
      </c>
      <c r="AJ56" s="148">
        <f>+Enero!AJ56+Febrero!AJ56+'Marzo '!AJ56</f>
        <v>0</v>
      </c>
      <c r="AK56" s="155">
        <f>+Enero!AK56+Febrero!AK56+'Marzo '!AK56</f>
        <v>0</v>
      </c>
      <c r="AL56" s="346">
        <f>+Enero!AL56+Febrero!AL56+'Marzo '!AL56</f>
        <v>0</v>
      </c>
      <c r="AM56" s="155">
        <f>+Enero!AM56+Febrero!AM56+'Marzo '!AM56</f>
        <v>0</v>
      </c>
      <c r="AN56" s="344">
        <f>+Enero!AN56+Febrero!AN56+'Marzo '!AN56</f>
        <v>0</v>
      </c>
      <c r="AO56" s="340" t="s">
        <v>83</v>
      </c>
      <c r="AP56" s="329"/>
      <c r="CG56" s="256">
        <v>0</v>
      </c>
      <c r="CH56" s="256">
        <v>0</v>
      </c>
    </row>
    <row r="57" spans="1:86" x14ac:dyDescent="0.2">
      <c r="A57" s="694" t="s">
        <v>52</v>
      </c>
      <c r="B57" s="140" t="s">
        <v>31</v>
      </c>
      <c r="C57" s="261">
        <f t="shared" si="3"/>
        <v>0</v>
      </c>
      <c r="D57" s="262">
        <f t="shared" si="5"/>
        <v>0</v>
      </c>
      <c r="E57" s="263">
        <f t="shared" si="5"/>
        <v>0</v>
      </c>
      <c r="F57" s="141">
        <f>+Enero!F57+Febrero!F57+'Marzo '!F57</f>
        <v>0</v>
      </c>
      <c r="G57" s="338">
        <f>+Enero!G57+Febrero!G57+'Marzo '!G57</f>
        <v>0</v>
      </c>
      <c r="H57" s="141">
        <f>+Enero!H57+Febrero!H57+'Marzo '!H57</f>
        <v>0</v>
      </c>
      <c r="I57" s="338">
        <f>+Enero!I57+Febrero!I57+'Marzo '!I57</f>
        <v>0</v>
      </c>
      <c r="J57" s="32">
        <f>+Enero!J57+Febrero!J57+'Marzo '!J57</f>
        <v>0</v>
      </c>
      <c r="K57" s="65">
        <f>+Enero!K57+Febrero!K57+'Marzo '!K57</f>
        <v>0</v>
      </c>
      <c r="L57" s="32">
        <f>+Enero!L57+Febrero!L57+'Marzo '!L57</f>
        <v>0</v>
      </c>
      <c r="M57" s="65">
        <f>+Enero!M57+Febrero!M57+'Marzo '!M57</f>
        <v>0</v>
      </c>
      <c r="N57" s="32">
        <f>+Enero!N57+Febrero!N57+'Marzo '!N57</f>
        <v>0</v>
      </c>
      <c r="O57" s="65">
        <f>+Enero!O57+Febrero!O57+'Marzo '!O57</f>
        <v>0</v>
      </c>
      <c r="P57" s="345">
        <f>+Enero!P57+Febrero!P57+'Marzo '!P57</f>
        <v>0</v>
      </c>
      <c r="Q57" s="152">
        <f>+Enero!Q57+Febrero!Q57+'Marzo '!Q57</f>
        <v>0</v>
      </c>
      <c r="R57" s="345">
        <f>+Enero!R57+Febrero!R57+'Marzo '!R57</f>
        <v>0</v>
      </c>
      <c r="S57" s="152">
        <f>+Enero!S57+Febrero!S57+'Marzo '!S57</f>
        <v>0</v>
      </c>
      <c r="T57" s="345">
        <f>+Enero!T57+Febrero!T57+'Marzo '!T57</f>
        <v>0</v>
      </c>
      <c r="U57" s="152">
        <f>+Enero!U57+Febrero!U57+'Marzo '!U57</f>
        <v>0</v>
      </c>
      <c r="V57" s="345">
        <f>+Enero!V57+Febrero!V57+'Marzo '!V57</f>
        <v>0</v>
      </c>
      <c r="W57" s="152">
        <f>+Enero!W57+Febrero!W57+'Marzo '!W57</f>
        <v>0</v>
      </c>
      <c r="X57" s="345">
        <f>+Enero!X57+Febrero!X57+'Marzo '!X57</f>
        <v>0</v>
      </c>
      <c r="Y57" s="152">
        <f>+Enero!Y57+Febrero!Y57+'Marzo '!Y57</f>
        <v>0</v>
      </c>
      <c r="Z57" s="345">
        <f>+Enero!Z57+Febrero!Z57+'Marzo '!Z57</f>
        <v>0</v>
      </c>
      <c r="AA57" s="152">
        <f>+Enero!AA57+Febrero!AA57+'Marzo '!AA57</f>
        <v>0</v>
      </c>
      <c r="AB57" s="345">
        <f>+Enero!AB57+Febrero!AB57+'Marzo '!AB57</f>
        <v>0</v>
      </c>
      <c r="AC57" s="152">
        <f>+Enero!AC57+Febrero!AC57+'Marzo '!AC57</f>
        <v>0</v>
      </c>
      <c r="AD57" s="345">
        <f>+Enero!AD57+Febrero!AD57+'Marzo '!AD57</f>
        <v>0</v>
      </c>
      <c r="AE57" s="152">
        <f>+Enero!AE57+Febrero!AE57+'Marzo '!AE57</f>
        <v>0</v>
      </c>
      <c r="AF57" s="345">
        <f>+Enero!AF57+Febrero!AF57+'Marzo '!AF57</f>
        <v>0</v>
      </c>
      <c r="AG57" s="152">
        <f>+Enero!AG57+Febrero!AG57+'Marzo '!AG57</f>
        <v>0</v>
      </c>
      <c r="AH57" s="345">
        <f>+Enero!AH57+Febrero!AH57+'Marzo '!AH57</f>
        <v>0</v>
      </c>
      <c r="AI57" s="152">
        <f>+Enero!AI57+Febrero!AI57+'Marzo '!AI57</f>
        <v>0</v>
      </c>
      <c r="AJ57" s="141">
        <f>+Enero!AJ57+Febrero!AJ57+'Marzo '!AJ57</f>
        <v>0</v>
      </c>
      <c r="AK57" s="152">
        <f>+Enero!AK57+Febrero!AK57+'Marzo '!AK57</f>
        <v>0</v>
      </c>
      <c r="AL57" s="345">
        <f>+Enero!AL57+Febrero!AL57+'Marzo '!AL57</f>
        <v>0</v>
      </c>
      <c r="AM57" s="152">
        <f>+Enero!AM57+Febrero!AM57+'Marzo '!AM57</f>
        <v>0</v>
      </c>
      <c r="AN57" s="339">
        <f>+Enero!AN57+Febrero!AN57+'Marzo '!AN57</f>
        <v>0</v>
      </c>
      <c r="AO57" s="340" t="s">
        <v>83</v>
      </c>
      <c r="AP57" s="329"/>
      <c r="CG57" s="256">
        <v>0</v>
      </c>
      <c r="CH57" s="256">
        <v>0</v>
      </c>
    </row>
    <row r="58" spans="1:86" x14ac:dyDescent="0.2">
      <c r="A58" s="719"/>
      <c r="B58" s="144" t="s">
        <v>45</v>
      </c>
      <c r="C58" s="267">
        <f t="shared" si="3"/>
        <v>0</v>
      </c>
      <c r="D58" s="267">
        <f t="shared" si="5"/>
        <v>0</v>
      </c>
      <c r="E58" s="268">
        <f t="shared" si="5"/>
        <v>0</v>
      </c>
      <c r="F58" s="145">
        <f>+Enero!F58+Febrero!F58+'Marzo '!F58</f>
        <v>0</v>
      </c>
      <c r="G58" s="341">
        <f>+Enero!G58+Febrero!G58+'Marzo '!G58</f>
        <v>0</v>
      </c>
      <c r="H58" s="145">
        <f>+Enero!H58+Febrero!H58+'Marzo '!H58</f>
        <v>0</v>
      </c>
      <c r="I58" s="341">
        <f>+Enero!I58+Febrero!I58+'Marzo '!I58</f>
        <v>0</v>
      </c>
      <c r="J58" s="24">
        <f>+Enero!J58+Febrero!J58+'Marzo '!J58</f>
        <v>0</v>
      </c>
      <c r="K58" s="73">
        <f>+Enero!K58+Febrero!K58+'Marzo '!K58</f>
        <v>0</v>
      </c>
      <c r="L58" s="24">
        <f>+Enero!L58+Febrero!L58+'Marzo '!L58</f>
        <v>0</v>
      </c>
      <c r="M58" s="73">
        <f>+Enero!M58+Febrero!M58+'Marzo '!M58</f>
        <v>0</v>
      </c>
      <c r="N58" s="24">
        <f>+Enero!N58+Febrero!N58+'Marzo '!N58</f>
        <v>0</v>
      </c>
      <c r="O58" s="73">
        <f>+Enero!O58+Febrero!O58+'Marzo '!O58</f>
        <v>0</v>
      </c>
      <c r="P58" s="347">
        <f>+Enero!P58+Febrero!P58+'Marzo '!P58</f>
        <v>0</v>
      </c>
      <c r="Q58" s="158">
        <f>+Enero!Q58+Febrero!Q58+'Marzo '!Q58</f>
        <v>0</v>
      </c>
      <c r="R58" s="347">
        <f>+Enero!R58+Febrero!R58+'Marzo '!R58</f>
        <v>0</v>
      </c>
      <c r="S58" s="158">
        <f>+Enero!S58+Febrero!S58+'Marzo '!S58</f>
        <v>0</v>
      </c>
      <c r="T58" s="347">
        <f>+Enero!T58+Febrero!T58+'Marzo '!T58</f>
        <v>0</v>
      </c>
      <c r="U58" s="158">
        <f>+Enero!U58+Febrero!U58+'Marzo '!U58</f>
        <v>0</v>
      </c>
      <c r="V58" s="347">
        <f>+Enero!V58+Febrero!V58+'Marzo '!V58</f>
        <v>0</v>
      </c>
      <c r="W58" s="158">
        <f>+Enero!W58+Febrero!W58+'Marzo '!W58</f>
        <v>0</v>
      </c>
      <c r="X58" s="347">
        <f>+Enero!X58+Febrero!X58+'Marzo '!X58</f>
        <v>0</v>
      </c>
      <c r="Y58" s="158">
        <f>+Enero!Y58+Febrero!Y58+'Marzo '!Y58</f>
        <v>0</v>
      </c>
      <c r="Z58" s="347">
        <f>+Enero!Z58+Febrero!Z58+'Marzo '!Z58</f>
        <v>0</v>
      </c>
      <c r="AA58" s="158">
        <f>+Enero!AA58+Febrero!AA58+'Marzo '!AA58</f>
        <v>0</v>
      </c>
      <c r="AB58" s="347">
        <f>+Enero!AB58+Febrero!AB58+'Marzo '!AB58</f>
        <v>0</v>
      </c>
      <c r="AC58" s="158">
        <f>+Enero!AC58+Febrero!AC58+'Marzo '!AC58</f>
        <v>0</v>
      </c>
      <c r="AD58" s="347">
        <f>+Enero!AD58+Febrero!AD58+'Marzo '!AD58</f>
        <v>0</v>
      </c>
      <c r="AE58" s="158">
        <f>+Enero!AE58+Febrero!AE58+'Marzo '!AE58</f>
        <v>0</v>
      </c>
      <c r="AF58" s="347">
        <f>+Enero!AF58+Febrero!AF58+'Marzo '!AF58</f>
        <v>0</v>
      </c>
      <c r="AG58" s="158">
        <f>+Enero!AG58+Febrero!AG58+'Marzo '!AG58</f>
        <v>0</v>
      </c>
      <c r="AH58" s="347">
        <f>+Enero!AH58+Febrero!AH58+'Marzo '!AH58</f>
        <v>0</v>
      </c>
      <c r="AI58" s="158">
        <f>+Enero!AI58+Febrero!AI58+'Marzo '!AI58</f>
        <v>0</v>
      </c>
      <c r="AJ58" s="145">
        <f>+Enero!AJ58+Febrero!AJ58+'Marzo '!AJ58</f>
        <v>0</v>
      </c>
      <c r="AK58" s="158">
        <f>+Enero!AK58+Febrero!AK58+'Marzo '!AK58</f>
        <v>0</v>
      </c>
      <c r="AL58" s="347">
        <f>+Enero!AL58+Febrero!AL58+'Marzo '!AL58</f>
        <v>0</v>
      </c>
      <c r="AM58" s="158">
        <f>+Enero!AM58+Febrero!AM58+'Marzo '!AM58</f>
        <v>0</v>
      </c>
      <c r="AN58" s="342">
        <f>+Enero!AN58+Febrero!AN58+'Marzo '!AN58</f>
        <v>0</v>
      </c>
      <c r="AO58" s="340" t="s">
        <v>83</v>
      </c>
      <c r="AP58" s="329"/>
      <c r="CG58" s="256">
        <v>0</v>
      </c>
      <c r="CH58" s="256">
        <v>0</v>
      </c>
    </row>
    <row r="59" spans="1:86" x14ac:dyDescent="0.2">
      <c r="A59" s="719"/>
      <c r="B59" s="144" t="s">
        <v>32</v>
      </c>
      <c r="C59" s="267">
        <f t="shared" si="3"/>
        <v>0</v>
      </c>
      <c r="D59" s="267">
        <f t="shared" si="5"/>
        <v>0</v>
      </c>
      <c r="E59" s="268">
        <f t="shared" si="5"/>
        <v>0</v>
      </c>
      <c r="F59" s="145">
        <f>+Enero!F59+Febrero!F59+'Marzo '!F59</f>
        <v>0</v>
      </c>
      <c r="G59" s="341">
        <f>+Enero!G59+Febrero!G59+'Marzo '!G59</f>
        <v>0</v>
      </c>
      <c r="H59" s="145">
        <f>+Enero!H59+Febrero!H59+'Marzo '!H59</f>
        <v>0</v>
      </c>
      <c r="I59" s="341">
        <f>+Enero!I59+Febrero!I59+'Marzo '!I59</f>
        <v>0</v>
      </c>
      <c r="J59" s="24">
        <f>+Enero!J59+Febrero!J59+'Marzo '!J59</f>
        <v>0</v>
      </c>
      <c r="K59" s="73">
        <f>+Enero!K59+Febrero!K59+'Marzo '!K59</f>
        <v>0</v>
      </c>
      <c r="L59" s="24">
        <f>+Enero!L59+Febrero!L59+'Marzo '!L59</f>
        <v>0</v>
      </c>
      <c r="M59" s="73">
        <f>+Enero!M59+Febrero!M59+'Marzo '!M59</f>
        <v>0</v>
      </c>
      <c r="N59" s="24">
        <f>+Enero!N59+Febrero!N59+'Marzo '!N59</f>
        <v>0</v>
      </c>
      <c r="O59" s="73">
        <f>+Enero!O59+Febrero!O59+'Marzo '!O59</f>
        <v>0</v>
      </c>
      <c r="P59" s="347">
        <f>+Enero!P59+Febrero!P59+'Marzo '!P59</f>
        <v>0</v>
      </c>
      <c r="Q59" s="158">
        <f>+Enero!Q59+Febrero!Q59+'Marzo '!Q59</f>
        <v>0</v>
      </c>
      <c r="R59" s="347">
        <f>+Enero!R59+Febrero!R59+'Marzo '!R59</f>
        <v>0</v>
      </c>
      <c r="S59" s="158">
        <f>+Enero!S59+Febrero!S59+'Marzo '!S59</f>
        <v>0</v>
      </c>
      <c r="T59" s="347">
        <f>+Enero!T59+Febrero!T59+'Marzo '!T59</f>
        <v>0</v>
      </c>
      <c r="U59" s="158">
        <f>+Enero!U59+Febrero!U59+'Marzo '!U59</f>
        <v>0</v>
      </c>
      <c r="V59" s="347">
        <f>+Enero!V59+Febrero!V59+'Marzo '!V59</f>
        <v>0</v>
      </c>
      <c r="W59" s="158">
        <f>+Enero!W59+Febrero!W59+'Marzo '!W59</f>
        <v>0</v>
      </c>
      <c r="X59" s="347">
        <f>+Enero!X59+Febrero!X59+'Marzo '!X59</f>
        <v>0</v>
      </c>
      <c r="Y59" s="158">
        <f>+Enero!Y59+Febrero!Y59+'Marzo '!Y59</f>
        <v>0</v>
      </c>
      <c r="Z59" s="347">
        <f>+Enero!Z59+Febrero!Z59+'Marzo '!Z59</f>
        <v>0</v>
      </c>
      <c r="AA59" s="158">
        <f>+Enero!AA59+Febrero!AA59+'Marzo '!AA59</f>
        <v>0</v>
      </c>
      <c r="AB59" s="347">
        <f>+Enero!AB59+Febrero!AB59+'Marzo '!AB59</f>
        <v>0</v>
      </c>
      <c r="AC59" s="158">
        <f>+Enero!AC59+Febrero!AC59+'Marzo '!AC59</f>
        <v>0</v>
      </c>
      <c r="AD59" s="347">
        <f>+Enero!AD59+Febrero!AD59+'Marzo '!AD59</f>
        <v>0</v>
      </c>
      <c r="AE59" s="158">
        <f>+Enero!AE59+Febrero!AE59+'Marzo '!AE59</f>
        <v>0</v>
      </c>
      <c r="AF59" s="347">
        <f>+Enero!AF59+Febrero!AF59+'Marzo '!AF59</f>
        <v>0</v>
      </c>
      <c r="AG59" s="158">
        <f>+Enero!AG59+Febrero!AG59+'Marzo '!AG59</f>
        <v>0</v>
      </c>
      <c r="AH59" s="347">
        <f>+Enero!AH59+Febrero!AH59+'Marzo '!AH59</f>
        <v>0</v>
      </c>
      <c r="AI59" s="158">
        <f>+Enero!AI59+Febrero!AI59+'Marzo '!AI59</f>
        <v>0</v>
      </c>
      <c r="AJ59" s="145">
        <f>+Enero!AJ59+Febrero!AJ59+'Marzo '!AJ59</f>
        <v>0</v>
      </c>
      <c r="AK59" s="158">
        <f>+Enero!AK59+Febrero!AK59+'Marzo '!AK59</f>
        <v>0</v>
      </c>
      <c r="AL59" s="347">
        <f>+Enero!AL59+Febrero!AL59+'Marzo '!AL59</f>
        <v>0</v>
      </c>
      <c r="AM59" s="158">
        <f>+Enero!AM59+Febrero!AM59+'Marzo '!AM59</f>
        <v>0</v>
      </c>
      <c r="AN59" s="342">
        <f>+Enero!AN59+Febrero!AN59+'Marzo '!AN59</f>
        <v>0</v>
      </c>
      <c r="AO59" s="340" t="s">
        <v>83</v>
      </c>
      <c r="AP59" s="329"/>
      <c r="CG59" s="256">
        <v>0</v>
      </c>
      <c r="CH59" s="256">
        <v>0</v>
      </c>
    </row>
    <row r="60" spans="1:86" x14ac:dyDescent="0.2">
      <c r="A60" s="695"/>
      <c r="B60" s="147" t="s">
        <v>35</v>
      </c>
      <c r="C60" s="274">
        <f t="shared" si="3"/>
        <v>0</v>
      </c>
      <c r="D60" s="274">
        <f t="shared" si="5"/>
        <v>0</v>
      </c>
      <c r="E60" s="343">
        <f t="shared" si="5"/>
        <v>0</v>
      </c>
      <c r="F60" s="148">
        <f>+Enero!F60+Febrero!F60+'Marzo '!F60</f>
        <v>0</v>
      </c>
      <c r="G60" s="230">
        <f>+Enero!G60+Febrero!G60+'Marzo '!G60</f>
        <v>0</v>
      </c>
      <c r="H60" s="148">
        <f>+Enero!H60+Febrero!H60+'Marzo '!H60</f>
        <v>0</v>
      </c>
      <c r="I60" s="230">
        <f>+Enero!I60+Febrero!I60+'Marzo '!I60</f>
        <v>0</v>
      </c>
      <c r="J60" s="26">
        <f>+Enero!J60+Febrero!J60+'Marzo '!J60</f>
        <v>0</v>
      </c>
      <c r="K60" s="88">
        <f>+Enero!K60+Febrero!K60+'Marzo '!K60</f>
        <v>0</v>
      </c>
      <c r="L60" s="26">
        <f>+Enero!L60+Febrero!L60+'Marzo '!L60</f>
        <v>0</v>
      </c>
      <c r="M60" s="88">
        <f>+Enero!M60+Febrero!M60+'Marzo '!M60</f>
        <v>0</v>
      </c>
      <c r="N60" s="26">
        <f>+Enero!N60+Febrero!N60+'Marzo '!N60</f>
        <v>0</v>
      </c>
      <c r="O60" s="88">
        <f>+Enero!O60+Febrero!O60+'Marzo '!O60</f>
        <v>0</v>
      </c>
      <c r="P60" s="346">
        <f>+Enero!P60+Febrero!P60+'Marzo '!P60</f>
        <v>0</v>
      </c>
      <c r="Q60" s="155">
        <f>+Enero!Q60+Febrero!Q60+'Marzo '!Q60</f>
        <v>0</v>
      </c>
      <c r="R60" s="346">
        <f>+Enero!R60+Febrero!R60+'Marzo '!R60</f>
        <v>0</v>
      </c>
      <c r="S60" s="155">
        <f>+Enero!S60+Febrero!S60+'Marzo '!S60</f>
        <v>0</v>
      </c>
      <c r="T60" s="346">
        <f>+Enero!T60+Febrero!T60+'Marzo '!T60</f>
        <v>0</v>
      </c>
      <c r="U60" s="155">
        <f>+Enero!U60+Febrero!U60+'Marzo '!U60</f>
        <v>0</v>
      </c>
      <c r="V60" s="346">
        <f>+Enero!V60+Febrero!V60+'Marzo '!V60</f>
        <v>0</v>
      </c>
      <c r="W60" s="155">
        <f>+Enero!W60+Febrero!W60+'Marzo '!W60</f>
        <v>0</v>
      </c>
      <c r="X60" s="346">
        <f>+Enero!X60+Febrero!X60+'Marzo '!X60</f>
        <v>0</v>
      </c>
      <c r="Y60" s="155">
        <f>+Enero!Y60+Febrero!Y60+'Marzo '!Y60</f>
        <v>0</v>
      </c>
      <c r="Z60" s="346">
        <f>+Enero!Z60+Febrero!Z60+'Marzo '!Z60</f>
        <v>0</v>
      </c>
      <c r="AA60" s="155">
        <f>+Enero!AA60+Febrero!AA60+'Marzo '!AA60</f>
        <v>0</v>
      </c>
      <c r="AB60" s="346">
        <f>+Enero!AB60+Febrero!AB60+'Marzo '!AB60</f>
        <v>0</v>
      </c>
      <c r="AC60" s="155">
        <f>+Enero!AC60+Febrero!AC60+'Marzo '!AC60</f>
        <v>0</v>
      </c>
      <c r="AD60" s="346">
        <f>+Enero!AD60+Febrero!AD60+'Marzo '!AD60</f>
        <v>0</v>
      </c>
      <c r="AE60" s="155">
        <f>+Enero!AE60+Febrero!AE60+'Marzo '!AE60</f>
        <v>0</v>
      </c>
      <c r="AF60" s="346">
        <f>+Enero!AF60+Febrero!AF60+'Marzo '!AF60</f>
        <v>0</v>
      </c>
      <c r="AG60" s="155">
        <f>+Enero!AG60+Febrero!AG60+'Marzo '!AG60</f>
        <v>0</v>
      </c>
      <c r="AH60" s="346">
        <f>+Enero!AH60+Febrero!AH60+'Marzo '!AH60</f>
        <v>0</v>
      </c>
      <c r="AI60" s="155">
        <f>+Enero!AI60+Febrero!AI60+'Marzo '!AI60</f>
        <v>0</v>
      </c>
      <c r="AJ60" s="148">
        <f>+Enero!AJ60+Febrero!AJ60+'Marzo '!AJ60</f>
        <v>0</v>
      </c>
      <c r="AK60" s="155">
        <f>+Enero!AK60+Febrero!AK60+'Marzo '!AK60</f>
        <v>0</v>
      </c>
      <c r="AL60" s="346">
        <f>+Enero!AL60+Febrero!AL60+'Marzo '!AL60</f>
        <v>0</v>
      </c>
      <c r="AM60" s="155">
        <f>+Enero!AM60+Febrero!AM60+'Marzo '!AM60</f>
        <v>0</v>
      </c>
      <c r="AN60" s="344">
        <f>+Enero!AN60+Febrero!AN60+'Marzo '!AN60</f>
        <v>0</v>
      </c>
      <c r="AO60" s="340" t="s">
        <v>83</v>
      </c>
      <c r="AP60" s="329"/>
      <c r="CG60" s="256">
        <v>0</v>
      </c>
      <c r="CH60" s="256">
        <v>0</v>
      </c>
    </row>
    <row r="61" spans="1:86" x14ac:dyDescent="0.2">
      <c r="A61" s="694" t="s">
        <v>53</v>
      </c>
      <c r="B61" s="140" t="s">
        <v>31</v>
      </c>
      <c r="C61" s="261">
        <f t="shared" si="3"/>
        <v>0</v>
      </c>
      <c r="D61" s="262">
        <f t="shared" ref="D61:D70" si="6">SUM(J61+L61+N61+P61+R61+T61+V61+X61+Z61+AB61+AD61+AF61+AH61+AJ61+AL61)</f>
        <v>0</v>
      </c>
      <c r="E61" s="263">
        <f t="shared" ref="E61:E70" si="7">SUM(K61+M61+O61+Q61+S61+U61+W61+Y61+AA61+AC61+AE61+AG61+AI61+AK61+AM61)</f>
        <v>0</v>
      </c>
      <c r="F61" s="141">
        <f>+Enero!F61+Febrero!F61+'Marzo '!F61</f>
        <v>0</v>
      </c>
      <c r="G61" s="338">
        <f>+Enero!G61+Febrero!G61+'Marzo '!G61</f>
        <v>0</v>
      </c>
      <c r="H61" s="141">
        <f>+Enero!H61+Febrero!H61+'Marzo '!H61</f>
        <v>0</v>
      </c>
      <c r="I61" s="152">
        <f>+Enero!I61+Febrero!I61+'Marzo '!I61</f>
        <v>0</v>
      </c>
      <c r="J61" s="32">
        <f>+Enero!J61+Febrero!J61+'Marzo '!J61</f>
        <v>0</v>
      </c>
      <c r="K61" s="65">
        <f>+Enero!K61+Febrero!K61+'Marzo '!K61</f>
        <v>0</v>
      </c>
      <c r="L61" s="32">
        <f>+Enero!L61+Febrero!L61+'Marzo '!L61</f>
        <v>0</v>
      </c>
      <c r="M61" s="65">
        <f>+Enero!M61+Febrero!M61+'Marzo '!M61</f>
        <v>0</v>
      </c>
      <c r="N61" s="32">
        <f>+Enero!N61+Febrero!N61+'Marzo '!N61</f>
        <v>0</v>
      </c>
      <c r="O61" s="65">
        <f>+Enero!O61+Febrero!O61+'Marzo '!O61</f>
        <v>0</v>
      </c>
      <c r="P61" s="32">
        <f>+Enero!P61+Febrero!P61+'Marzo '!P61</f>
        <v>0</v>
      </c>
      <c r="Q61" s="65">
        <f>+Enero!Q61+Febrero!Q61+'Marzo '!Q61</f>
        <v>0</v>
      </c>
      <c r="R61" s="32">
        <f>+Enero!R61+Febrero!R61+'Marzo '!R61</f>
        <v>0</v>
      </c>
      <c r="S61" s="65">
        <f>+Enero!S61+Febrero!S61+'Marzo '!S61</f>
        <v>0</v>
      </c>
      <c r="T61" s="32">
        <f>+Enero!T61+Febrero!T61+'Marzo '!T61</f>
        <v>0</v>
      </c>
      <c r="U61" s="65">
        <f>+Enero!U61+Febrero!U61+'Marzo '!U61</f>
        <v>0</v>
      </c>
      <c r="V61" s="32">
        <f>+Enero!V61+Febrero!V61+'Marzo '!V61</f>
        <v>0</v>
      </c>
      <c r="W61" s="65">
        <f>+Enero!W61+Febrero!W61+'Marzo '!W61</f>
        <v>0</v>
      </c>
      <c r="X61" s="32">
        <f>+Enero!X61+Febrero!X61+'Marzo '!X61</f>
        <v>0</v>
      </c>
      <c r="Y61" s="65">
        <f>+Enero!Y61+Febrero!Y61+'Marzo '!Y61</f>
        <v>0</v>
      </c>
      <c r="Z61" s="32">
        <f>+Enero!Z61+Febrero!Z61+'Marzo '!Z61</f>
        <v>0</v>
      </c>
      <c r="AA61" s="65">
        <f>+Enero!AA61+Febrero!AA61+'Marzo '!AA61</f>
        <v>0</v>
      </c>
      <c r="AB61" s="32">
        <f>+Enero!AB61+Febrero!AB61+'Marzo '!AB61</f>
        <v>0</v>
      </c>
      <c r="AC61" s="65">
        <f>+Enero!AC61+Febrero!AC61+'Marzo '!AC61</f>
        <v>0</v>
      </c>
      <c r="AD61" s="32">
        <f>+Enero!AD61+Febrero!AD61+'Marzo '!AD61</f>
        <v>0</v>
      </c>
      <c r="AE61" s="65">
        <f>+Enero!AE61+Febrero!AE61+'Marzo '!AE61</f>
        <v>0</v>
      </c>
      <c r="AF61" s="32">
        <f>+Enero!AF61+Febrero!AF61+'Marzo '!AF61</f>
        <v>0</v>
      </c>
      <c r="AG61" s="65">
        <f>+Enero!AG61+Febrero!AG61+'Marzo '!AG61</f>
        <v>0</v>
      </c>
      <c r="AH61" s="32">
        <f>+Enero!AH61+Febrero!AH61+'Marzo '!AH61</f>
        <v>0</v>
      </c>
      <c r="AI61" s="65">
        <f>+Enero!AI61+Febrero!AI61+'Marzo '!AI61</f>
        <v>0</v>
      </c>
      <c r="AJ61" s="32">
        <f>+Enero!AJ61+Febrero!AJ61+'Marzo '!AJ61</f>
        <v>0</v>
      </c>
      <c r="AK61" s="65">
        <f>+Enero!AK61+Febrero!AK61+'Marzo '!AK61</f>
        <v>0</v>
      </c>
      <c r="AL61" s="32">
        <f>+Enero!AL61+Febrero!AL61+'Marzo '!AL61</f>
        <v>0</v>
      </c>
      <c r="AM61" s="65">
        <f>+Enero!AM61+Febrero!AM61+'Marzo '!AM61</f>
        <v>0</v>
      </c>
      <c r="AN61" s="339">
        <f>+Enero!AN61+Febrero!AN61+'Marzo '!AN61</f>
        <v>0</v>
      </c>
      <c r="AO61" s="340" t="s">
        <v>83</v>
      </c>
      <c r="AP61" s="329"/>
      <c r="CG61" s="256">
        <v>0</v>
      </c>
      <c r="CH61" s="256">
        <v>0</v>
      </c>
    </row>
    <row r="62" spans="1:86" x14ac:dyDescent="0.2">
      <c r="A62" s="695"/>
      <c r="B62" s="144" t="s">
        <v>45</v>
      </c>
      <c r="C62" s="271">
        <f t="shared" si="3"/>
        <v>0</v>
      </c>
      <c r="D62" s="271">
        <f t="shared" si="6"/>
        <v>0</v>
      </c>
      <c r="E62" s="343">
        <f t="shared" si="7"/>
        <v>0</v>
      </c>
      <c r="F62" s="148">
        <f>+Enero!F62+Febrero!F62+'Marzo '!F62</f>
        <v>0</v>
      </c>
      <c r="G62" s="230">
        <f>+Enero!G62+Febrero!G62+'Marzo '!G62</f>
        <v>0</v>
      </c>
      <c r="H62" s="148">
        <f>+Enero!H62+Febrero!H62+'Marzo '!H62</f>
        <v>0</v>
      </c>
      <c r="I62" s="155">
        <f>+Enero!I62+Febrero!I62+'Marzo '!I62</f>
        <v>0</v>
      </c>
      <c r="J62" s="26">
        <f>+Enero!J62+Febrero!J62+'Marzo '!J62</f>
        <v>0</v>
      </c>
      <c r="K62" s="88">
        <f>+Enero!K62+Febrero!K62+'Marzo '!K62</f>
        <v>0</v>
      </c>
      <c r="L62" s="26">
        <f>+Enero!L62+Febrero!L62+'Marzo '!L62</f>
        <v>0</v>
      </c>
      <c r="M62" s="88">
        <f>+Enero!M62+Febrero!M62+'Marzo '!M62</f>
        <v>0</v>
      </c>
      <c r="N62" s="26">
        <f>+Enero!N62+Febrero!N62+'Marzo '!N62</f>
        <v>0</v>
      </c>
      <c r="O62" s="88">
        <f>+Enero!O62+Febrero!O62+'Marzo '!O62</f>
        <v>0</v>
      </c>
      <c r="P62" s="26">
        <f>+Enero!P62+Febrero!P62+'Marzo '!P62</f>
        <v>0</v>
      </c>
      <c r="Q62" s="88">
        <f>+Enero!Q62+Febrero!Q62+'Marzo '!Q62</f>
        <v>0</v>
      </c>
      <c r="R62" s="26">
        <f>+Enero!R62+Febrero!R62+'Marzo '!R62</f>
        <v>0</v>
      </c>
      <c r="S62" s="88">
        <f>+Enero!S62+Febrero!S62+'Marzo '!S62</f>
        <v>0</v>
      </c>
      <c r="T62" s="26">
        <f>+Enero!T62+Febrero!T62+'Marzo '!T62</f>
        <v>0</v>
      </c>
      <c r="U62" s="88">
        <f>+Enero!U62+Febrero!U62+'Marzo '!U62</f>
        <v>0</v>
      </c>
      <c r="V62" s="26">
        <f>+Enero!V62+Febrero!V62+'Marzo '!V62</f>
        <v>0</v>
      </c>
      <c r="W62" s="88">
        <f>+Enero!W62+Febrero!W62+'Marzo '!W62</f>
        <v>0</v>
      </c>
      <c r="X62" s="26">
        <f>+Enero!X62+Febrero!X62+'Marzo '!X62</f>
        <v>0</v>
      </c>
      <c r="Y62" s="88">
        <f>+Enero!Y62+Febrero!Y62+'Marzo '!Y62</f>
        <v>0</v>
      </c>
      <c r="Z62" s="26">
        <f>+Enero!Z62+Febrero!Z62+'Marzo '!Z62</f>
        <v>0</v>
      </c>
      <c r="AA62" s="88">
        <f>+Enero!AA62+Febrero!AA62+'Marzo '!AA62</f>
        <v>0</v>
      </c>
      <c r="AB62" s="26">
        <f>+Enero!AB62+Febrero!AB62+'Marzo '!AB62</f>
        <v>0</v>
      </c>
      <c r="AC62" s="88">
        <f>+Enero!AC62+Febrero!AC62+'Marzo '!AC62</f>
        <v>0</v>
      </c>
      <c r="AD62" s="26">
        <f>+Enero!AD62+Febrero!AD62+'Marzo '!AD62</f>
        <v>0</v>
      </c>
      <c r="AE62" s="88">
        <f>+Enero!AE62+Febrero!AE62+'Marzo '!AE62</f>
        <v>0</v>
      </c>
      <c r="AF62" s="26">
        <f>+Enero!AF62+Febrero!AF62+'Marzo '!AF62</f>
        <v>0</v>
      </c>
      <c r="AG62" s="88">
        <f>+Enero!AG62+Febrero!AG62+'Marzo '!AG62</f>
        <v>0</v>
      </c>
      <c r="AH62" s="26">
        <f>+Enero!AH62+Febrero!AH62+'Marzo '!AH62</f>
        <v>0</v>
      </c>
      <c r="AI62" s="88">
        <f>+Enero!AI62+Febrero!AI62+'Marzo '!AI62</f>
        <v>0</v>
      </c>
      <c r="AJ62" s="26">
        <f>+Enero!AJ62+Febrero!AJ62+'Marzo '!AJ62</f>
        <v>0</v>
      </c>
      <c r="AK62" s="88">
        <f>+Enero!AK62+Febrero!AK62+'Marzo '!AK62</f>
        <v>0</v>
      </c>
      <c r="AL62" s="26">
        <f>+Enero!AL62+Febrero!AL62+'Marzo '!AL62</f>
        <v>0</v>
      </c>
      <c r="AM62" s="88">
        <f>+Enero!AM62+Febrero!AM62+'Marzo '!AM62</f>
        <v>0</v>
      </c>
      <c r="AN62" s="344">
        <f>+Enero!AN62+Febrero!AN62+'Marzo '!AN62</f>
        <v>0</v>
      </c>
      <c r="AO62" s="340" t="s">
        <v>83</v>
      </c>
      <c r="AP62" s="329"/>
      <c r="CG62" s="256">
        <v>0</v>
      </c>
      <c r="CH62" s="256">
        <v>0</v>
      </c>
    </row>
    <row r="63" spans="1:86" x14ac:dyDescent="0.2">
      <c r="A63" s="694" t="s">
        <v>54</v>
      </c>
      <c r="B63" s="140" t="s">
        <v>31</v>
      </c>
      <c r="C63" s="261">
        <f t="shared" si="3"/>
        <v>0</v>
      </c>
      <c r="D63" s="262">
        <f t="shared" si="6"/>
        <v>0</v>
      </c>
      <c r="E63" s="263">
        <f t="shared" si="7"/>
        <v>0</v>
      </c>
      <c r="F63" s="141">
        <f>+Enero!F63+Febrero!F63+'Marzo '!F63</f>
        <v>0</v>
      </c>
      <c r="G63" s="338">
        <f>+Enero!G63+Febrero!G63+'Marzo '!G63</f>
        <v>0</v>
      </c>
      <c r="H63" s="141">
        <f>+Enero!H63+Febrero!H63+'Marzo '!H63</f>
        <v>0</v>
      </c>
      <c r="I63" s="338">
        <f>+Enero!I63+Febrero!I63+'Marzo '!I63</f>
        <v>0</v>
      </c>
      <c r="J63" s="32">
        <f>+Enero!J63+Febrero!J63+'Marzo '!J63</f>
        <v>0</v>
      </c>
      <c r="K63" s="65">
        <f>+Enero!K63+Febrero!K63+'Marzo '!K63</f>
        <v>0</v>
      </c>
      <c r="L63" s="32">
        <f>+Enero!L63+Febrero!L63+'Marzo '!L63</f>
        <v>0</v>
      </c>
      <c r="M63" s="65">
        <f>+Enero!M63+Febrero!M63+'Marzo '!M63</f>
        <v>0</v>
      </c>
      <c r="N63" s="32">
        <f>+Enero!N63+Febrero!N63+'Marzo '!N63</f>
        <v>0</v>
      </c>
      <c r="O63" s="65">
        <f>+Enero!O63+Febrero!O63+'Marzo '!O63</f>
        <v>0</v>
      </c>
      <c r="P63" s="32">
        <f>+Enero!P63+Febrero!P63+'Marzo '!P63</f>
        <v>0</v>
      </c>
      <c r="Q63" s="65">
        <f>+Enero!Q63+Febrero!Q63+'Marzo '!Q63</f>
        <v>0</v>
      </c>
      <c r="R63" s="32">
        <f>+Enero!R63+Febrero!R63+'Marzo '!R63</f>
        <v>0</v>
      </c>
      <c r="S63" s="65">
        <f>+Enero!S63+Febrero!S63+'Marzo '!S63</f>
        <v>0</v>
      </c>
      <c r="T63" s="32">
        <f>+Enero!T63+Febrero!T63+'Marzo '!T63</f>
        <v>0</v>
      </c>
      <c r="U63" s="65">
        <f>+Enero!U63+Febrero!U63+'Marzo '!U63</f>
        <v>0</v>
      </c>
      <c r="V63" s="32">
        <f>+Enero!V63+Febrero!V63+'Marzo '!V63</f>
        <v>0</v>
      </c>
      <c r="W63" s="65">
        <f>+Enero!W63+Febrero!W63+'Marzo '!W63</f>
        <v>0</v>
      </c>
      <c r="X63" s="32">
        <f>+Enero!X63+Febrero!X63+'Marzo '!X63</f>
        <v>0</v>
      </c>
      <c r="Y63" s="65">
        <f>+Enero!Y63+Febrero!Y63+'Marzo '!Y63</f>
        <v>0</v>
      </c>
      <c r="Z63" s="32">
        <f>+Enero!Z63+Febrero!Z63+'Marzo '!Z63</f>
        <v>0</v>
      </c>
      <c r="AA63" s="65">
        <f>+Enero!AA63+Febrero!AA63+'Marzo '!AA63</f>
        <v>0</v>
      </c>
      <c r="AB63" s="32">
        <f>+Enero!AB63+Febrero!AB63+'Marzo '!AB63</f>
        <v>0</v>
      </c>
      <c r="AC63" s="65">
        <f>+Enero!AC63+Febrero!AC63+'Marzo '!AC63</f>
        <v>0</v>
      </c>
      <c r="AD63" s="32">
        <f>+Enero!AD63+Febrero!AD63+'Marzo '!AD63</f>
        <v>0</v>
      </c>
      <c r="AE63" s="65">
        <f>+Enero!AE63+Febrero!AE63+'Marzo '!AE63</f>
        <v>0</v>
      </c>
      <c r="AF63" s="32">
        <f>+Enero!AF63+Febrero!AF63+'Marzo '!AF63</f>
        <v>0</v>
      </c>
      <c r="AG63" s="65">
        <f>+Enero!AG63+Febrero!AG63+'Marzo '!AG63</f>
        <v>0</v>
      </c>
      <c r="AH63" s="32">
        <f>+Enero!AH63+Febrero!AH63+'Marzo '!AH63</f>
        <v>0</v>
      </c>
      <c r="AI63" s="65">
        <f>+Enero!AI63+Febrero!AI63+'Marzo '!AI63</f>
        <v>0</v>
      </c>
      <c r="AJ63" s="32">
        <f>+Enero!AJ63+Febrero!AJ63+'Marzo '!AJ63</f>
        <v>0</v>
      </c>
      <c r="AK63" s="65">
        <f>+Enero!AK63+Febrero!AK63+'Marzo '!AK63</f>
        <v>0</v>
      </c>
      <c r="AL63" s="32">
        <f>+Enero!AL63+Febrero!AL63+'Marzo '!AL63</f>
        <v>0</v>
      </c>
      <c r="AM63" s="65">
        <f>+Enero!AM63+Febrero!AM63+'Marzo '!AM63</f>
        <v>0</v>
      </c>
      <c r="AN63" s="339">
        <f>+Enero!AN63+Febrero!AN63+'Marzo '!AN63</f>
        <v>0</v>
      </c>
      <c r="AO63" s="340" t="s">
        <v>83</v>
      </c>
      <c r="AP63" s="329"/>
      <c r="CG63" s="256">
        <v>0</v>
      </c>
      <c r="CH63" s="256">
        <v>0</v>
      </c>
    </row>
    <row r="64" spans="1:86" x14ac:dyDescent="0.2">
      <c r="A64" s="695"/>
      <c r="B64" s="147" t="s">
        <v>45</v>
      </c>
      <c r="C64" s="274">
        <f t="shared" si="3"/>
        <v>0</v>
      </c>
      <c r="D64" s="274">
        <f t="shared" si="6"/>
        <v>0</v>
      </c>
      <c r="E64" s="343">
        <f t="shared" si="7"/>
        <v>0</v>
      </c>
      <c r="F64" s="148">
        <f>+Enero!F64+Febrero!F64+'Marzo '!F64</f>
        <v>0</v>
      </c>
      <c r="G64" s="230">
        <f>+Enero!G64+Febrero!G64+'Marzo '!G64</f>
        <v>0</v>
      </c>
      <c r="H64" s="148">
        <f>+Enero!H64+Febrero!H64+'Marzo '!H64</f>
        <v>0</v>
      </c>
      <c r="I64" s="230">
        <f>+Enero!I64+Febrero!I64+'Marzo '!I64</f>
        <v>0</v>
      </c>
      <c r="J64" s="26">
        <f>+Enero!J64+Febrero!J64+'Marzo '!J64</f>
        <v>0</v>
      </c>
      <c r="K64" s="88">
        <f>+Enero!K64+Febrero!K64+'Marzo '!K64</f>
        <v>0</v>
      </c>
      <c r="L64" s="26">
        <f>+Enero!L64+Febrero!L64+'Marzo '!L64</f>
        <v>0</v>
      </c>
      <c r="M64" s="88">
        <f>+Enero!M64+Febrero!M64+'Marzo '!M64</f>
        <v>0</v>
      </c>
      <c r="N64" s="26">
        <f>+Enero!N64+Febrero!N64+'Marzo '!N64</f>
        <v>0</v>
      </c>
      <c r="O64" s="88">
        <f>+Enero!O64+Febrero!O64+'Marzo '!O64</f>
        <v>0</v>
      </c>
      <c r="P64" s="26">
        <f>+Enero!P64+Febrero!P64+'Marzo '!P64</f>
        <v>0</v>
      </c>
      <c r="Q64" s="88">
        <f>+Enero!Q64+Febrero!Q64+'Marzo '!Q64</f>
        <v>0</v>
      </c>
      <c r="R64" s="26">
        <f>+Enero!R64+Febrero!R64+'Marzo '!R64</f>
        <v>0</v>
      </c>
      <c r="S64" s="88">
        <f>+Enero!S64+Febrero!S64+'Marzo '!S64</f>
        <v>0</v>
      </c>
      <c r="T64" s="26">
        <f>+Enero!T64+Febrero!T64+'Marzo '!T64</f>
        <v>0</v>
      </c>
      <c r="U64" s="88">
        <f>+Enero!U64+Febrero!U64+'Marzo '!U64</f>
        <v>0</v>
      </c>
      <c r="V64" s="26">
        <f>+Enero!V64+Febrero!V64+'Marzo '!V64</f>
        <v>0</v>
      </c>
      <c r="W64" s="88">
        <f>+Enero!W64+Febrero!W64+'Marzo '!W64</f>
        <v>0</v>
      </c>
      <c r="X64" s="26">
        <f>+Enero!X64+Febrero!X64+'Marzo '!X64</f>
        <v>0</v>
      </c>
      <c r="Y64" s="88">
        <f>+Enero!Y64+Febrero!Y64+'Marzo '!Y64</f>
        <v>0</v>
      </c>
      <c r="Z64" s="26">
        <f>+Enero!Z64+Febrero!Z64+'Marzo '!Z64</f>
        <v>0</v>
      </c>
      <c r="AA64" s="88">
        <f>+Enero!AA64+Febrero!AA64+'Marzo '!AA64</f>
        <v>0</v>
      </c>
      <c r="AB64" s="26">
        <f>+Enero!AB64+Febrero!AB64+'Marzo '!AB64</f>
        <v>0</v>
      </c>
      <c r="AC64" s="88">
        <f>+Enero!AC64+Febrero!AC64+'Marzo '!AC64</f>
        <v>0</v>
      </c>
      <c r="AD64" s="26">
        <f>+Enero!AD64+Febrero!AD64+'Marzo '!AD64</f>
        <v>0</v>
      </c>
      <c r="AE64" s="88">
        <f>+Enero!AE64+Febrero!AE64+'Marzo '!AE64</f>
        <v>0</v>
      </c>
      <c r="AF64" s="26">
        <f>+Enero!AF64+Febrero!AF64+'Marzo '!AF64</f>
        <v>0</v>
      </c>
      <c r="AG64" s="88">
        <f>+Enero!AG64+Febrero!AG64+'Marzo '!AG64</f>
        <v>0</v>
      </c>
      <c r="AH64" s="26">
        <f>+Enero!AH64+Febrero!AH64+'Marzo '!AH64</f>
        <v>0</v>
      </c>
      <c r="AI64" s="88">
        <f>+Enero!AI64+Febrero!AI64+'Marzo '!AI64</f>
        <v>0</v>
      </c>
      <c r="AJ64" s="26">
        <f>+Enero!AJ64+Febrero!AJ64+'Marzo '!AJ64</f>
        <v>0</v>
      </c>
      <c r="AK64" s="88">
        <f>+Enero!AK64+Febrero!AK64+'Marzo '!AK64</f>
        <v>0</v>
      </c>
      <c r="AL64" s="26">
        <f>+Enero!AL64+Febrero!AL64+'Marzo '!AL64</f>
        <v>0</v>
      </c>
      <c r="AM64" s="88">
        <f>+Enero!AM64+Febrero!AM64+'Marzo '!AM64</f>
        <v>0</v>
      </c>
      <c r="AN64" s="344">
        <f>+Enero!AN64+Febrero!AN64+'Marzo '!AN64</f>
        <v>0</v>
      </c>
      <c r="AO64" s="340" t="s">
        <v>83</v>
      </c>
      <c r="AP64" s="329"/>
      <c r="CG64" s="256">
        <v>0</v>
      </c>
      <c r="CH64" s="256">
        <v>0</v>
      </c>
    </row>
    <row r="65" spans="1:86" x14ac:dyDescent="0.2">
      <c r="A65" s="694" t="s">
        <v>55</v>
      </c>
      <c r="B65" s="140" t="s">
        <v>31</v>
      </c>
      <c r="C65" s="261">
        <f t="shared" si="3"/>
        <v>0</v>
      </c>
      <c r="D65" s="262">
        <f t="shared" si="6"/>
        <v>0</v>
      </c>
      <c r="E65" s="263">
        <f t="shared" si="7"/>
        <v>0</v>
      </c>
      <c r="F65" s="141">
        <f>+Enero!F65+Febrero!F65+'Marzo '!F65</f>
        <v>0</v>
      </c>
      <c r="G65" s="338">
        <f>+Enero!G65+Febrero!G65+'Marzo '!G65</f>
        <v>0</v>
      </c>
      <c r="H65" s="141">
        <f>+Enero!H65+Febrero!H65+'Marzo '!H65</f>
        <v>0</v>
      </c>
      <c r="I65" s="338">
        <f>+Enero!I65+Febrero!I65+'Marzo '!I65</f>
        <v>0</v>
      </c>
      <c r="J65" s="32">
        <f>+Enero!J65+Febrero!J65+'Marzo '!J65</f>
        <v>0</v>
      </c>
      <c r="K65" s="65">
        <f>+Enero!K65+Febrero!K65+'Marzo '!K65</f>
        <v>0</v>
      </c>
      <c r="L65" s="32">
        <f>+Enero!L65+Febrero!L65+'Marzo '!L65</f>
        <v>0</v>
      </c>
      <c r="M65" s="65">
        <f>+Enero!M65+Febrero!M65+'Marzo '!M65</f>
        <v>0</v>
      </c>
      <c r="N65" s="32">
        <f>+Enero!N65+Febrero!N65+'Marzo '!N65</f>
        <v>0</v>
      </c>
      <c r="O65" s="65">
        <f>+Enero!O65+Febrero!O65+'Marzo '!O65</f>
        <v>0</v>
      </c>
      <c r="P65" s="32">
        <f>+Enero!P65+Febrero!P65+'Marzo '!P65</f>
        <v>0</v>
      </c>
      <c r="Q65" s="65">
        <f>+Enero!Q65+Febrero!Q65+'Marzo '!Q65</f>
        <v>0</v>
      </c>
      <c r="R65" s="32">
        <f>+Enero!R65+Febrero!R65+'Marzo '!R65</f>
        <v>0</v>
      </c>
      <c r="S65" s="65">
        <f>+Enero!S65+Febrero!S65+'Marzo '!S65</f>
        <v>0</v>
      </c>
      <c r="T65" s="32">
        <f>+Enero!T65+Febrero!T65+'Marzo '!T65</f>
        <v>0</v>
      </c>
      <c r="U65" s="65">
        <f>+Enero!U65+Febrero!U65+'Marzo '!U65</f>
        <v>0</v>
      </c>
      <c r="V65" s="32">
        <f>+Enero!V65+Febrero!V65+'Marzo '!V65</f>
        <v>0</v>
      </c>
      <c r="W65" s="65">
        <f>+Enero!W65+Febrero!W65+'Marzo '!W65</f>
        <v>0</v>
      </c>
      <c r="X65" s="32">
        <f>+Enero!X65+Febrero!X65+'Marzo '!X65</f>
        <v>0</v>
      </c>
      <c r="Y65" s="65">
        <f>+Enero!Y65+Febrero!Y65+'Marzo '!Y65</f>
        <v>0</v>
      </c>
      <c r="Z65" s="32">
        <f>+Enero!Z65+Febrero!Z65+'Marzo '!Z65</f>
        <v>0</v>
      </c>
      <c r="AA65" s="65">
        <f>+Enero!AA65+Febrero!AA65+'Marzo '!AA65</f>
        <v>0</v>
      </c>
      <c r="AB65" s="32">
        <f>+Enero!AB65+Febrero!AB65+'Marzo '!AB65</f>
        <v>0</v>
      </c>
      <c r="AC65" s="65">
        <f>+Enero!AC65+Febrero!AC65+'Marzo '!AC65</f>
        <v>0</v>
      </c>
      <c r="AD65" s="32">
        <f>+Enero!AD65+Febrero!AD65+'Marzo '!AD65</f>
        <v>0</v>
      </c>
      <c r="AE65" s="65">
        <f>+Enero!AE65+Febrero!AE65+'Marzo '!AE65</f>
        <v>0</v>
      </c>
      <c r="AF65" s="32">
        <f>+Enero!AF65+Febrero!AF65+'Marzo '!AF65</f>
        <v>0</v>
      </c>
      <c r="AG65" s="65">
        <f>+Enero!AG65+Febrero!AG65+'Marzo '!AG65</f>
        <v>0</v>
      </c>
      <c r="AH65" s="32">
        <f>+Enero!AH65+Febrero!AH65+'Marzo '!AH65</f>
        <v>0</v>
      </c>
      <c r="AI65" s="65">
        <f>+Enero!AI65+Febrero!AI65+'Marzo '!AI65</f>
        <v>0</v>
      </c>
      <c r="AJ65" s="32">
        <f>+Enero!AJ65+Febrero!AJ65+'Marzo '!AJ65</f>
        <v>0</v>
      </c>
      <c r="AK65" s="65">
        <f>+Enero!AK65+Febrero!AK65+'Marzo '!AK65</f>
        <v>0</v>
      </c>
      <c r="AL65" s="32">
        <f>+Enero!AL65+Febrero!AL65+'Marzo '!AL65</f>
        <v>0</v>
      </c>
      <c r="AM65" s="65">
        <f>+Enero!AM65+Febrero!AM65+'Marzo '!AM65</f>
        <v>0</v>
      </c>
      <c r="AN65" s="339">
        <f>+Enero!AN65+Febrero!AN65+'Marzo '!AN65</f>
        <v>0</v>
      </c>
      <c r="AO65" s="340" t="s">
        <v>83</v>
      </c>
      <c r="AP65" s="329"/>
      <c r="CG65" s="256">
        <v>0</v>
      </c>
      <c r="CH65" s="256">
        <v>0</v>
      </c>
    </row>
    <row r="66" spans="1:86" x14ac:dyDescent="0.2">
      <c r="A66" s="719"/>
      <c r="B66" s="144" t="s">
        <v>45</v>
      </c>
      <c r="C66" s="267">
        <f t="shared" si="3"/>
        <v>0</v>
      </c>
      <c r="D66" s="267">
        <f t="shared" si="6"/>
        <v>0</v>
      </c>
      <c r="E66" s="268">
        <f t="shared" si="7"/>
        <v>0</v>
      </c>
      <c r="F66" s="145">
        <f>+Enero!F66+Febrero!F66+'Marzo '!F66</f>
        <v>0</v>
      </c>
      <c r="G66" s="341">
        <f>+Enero!G66+Febrero!G66+'Marzo '!G66</f>
        <v>0</v>
      </c>
      <c r="H66" s="145">
        <f>+Enero!H66+Febrero!H66+'Marzo '!H66</f>
        <v>0</v>
      </c>
      <c r="I66" s="341">
        <f>+Enero!I66+Febrero!I66+'Marzo '!I66</f>
        <v>0</v>
      </c>
      <c r="J66" s="24">
        <f>+Enero!J66+Febrero!J66+'Marzo '!J66</f>
        <v>0</v>
      </c>
      <c r="K66" s="73">
        <f>+Enero!K66+Febrero!K66+'Marzo '!K66</f>
        <v>0</v>
      </c>
      <c r="L66" s="24">
        <f>+Enero!L66+Febrero!L66+'Marzo '!L66</f>
        <v>0</v>
      </c>
      <c r="M66" s="73">
        <f>+Enero!M66+Febrero!M66+'Marzo '!M66</f>
        <v>0</v>
      </c>
      <c r="N66" s="24">
        <f>+Enero!N66+Febrero!N66+'Marzo '!N66</f>
        <v>0</v>
      </c>
      <c r="O66" s="73">
        <f>+Enero!O66+Febrero!O66+'Marzo '!O66</f>
        <v>0</v>
      </c>
      <c r="P66" s="24">
        <f>+Enero!P66+Febrero!P66+'Marzo '!P66</f>
        <v>0</v>
      </c>
      <c r="Q66" s="73">
        <f>+Enero!Q66+Febrero!Q66+'Marzo '!Q66</f>
        <v>0</v>
      </c>
      <c r="R66" s="24">
        <f>+Enero!R66+Febrero!R66+'Marzo '!R66</f>
        <v>0</v>
      </c>
      <c r="S66" s="73">
        <f>+Enero!S66+Febrero!S66+'Marzo '!S66</f>
        <v>0</v>
      </c>
      <c r="T66" s="24">
        <f>+Enero!T66+Febrero!T66+'Marzo '!T66</f>
        <v>0</v>
      </c>
      <c r="U66" s="73">
        <f>+Enero!U66+Febrero!U66+'Marzo '!U66</f>
        <v>0</v>
      </c>
      <c r="V66" s="24">
        <f>+Enero!V66+Febrero!V66+'Marzo '!V66</f>
        <v>0</v>
      </c>
      <c r="W66" s="73">
        <f>+Enero!W66+Febrero!W66+'Marzo '!W66</f>
        <v>0</v>
      </c>
      <c r="X66" s="24">
        <f>+Enero!X66+Febrero!X66+'Marzo '!X66</f>
        <v>0</v>
      </c>
      <c r="Y66" s="73">
        <f>+Enero!Y66+Febrero!Y66+'Marzo '!Y66</f>
        <v>0</v>
      </c>
      <c r="Z66" s="24">
        <f>+Enero!Z66+Febrero!Z66+'Marzo '!Z66</f>
        <v>0</v>
      </c>
      <c r="AA66" s="73">
        <f>+Enero!AA66+Febrero!AA66+'Marzo '!AA66</f>
        <v>0</v>
      </c>
      <c r="AB66" s="24">
        <f>+Enero!AB66+Febrero!AB66+'Marzo '!AB66</f>
        <v>0</v>
      </c>
      <c r="AC66" s="73">
        <f>+Enero!AC66+Febrero!AC66+'Marzo '!AC66</f>
        <v>0</v>
      </c>
      <c r="AD66" s="24">
        <f>+Enero!AD66+Febrero!AD66+'Marzo '!AD66</f>
        <v>0</v>
      </c>
      <c r="AE66" s="73">
        <f>+Enero!AE66+Febrero!AE66+'Marzo '!AE66</f>
        <v>0</v>
      </c>
      <c r="AF66" s="24">
        <f>+Enero!AF66+Febrero!AF66+'Marzo '!AF66</f>
        <v>0</v>
      </c>
      <c r="AG66" s="73">
        <f>+Enero!AG66+Febrero!AG66+'Marzo '!AG66</f>
        <v>0</v>
      </c>
      <c r="AH66" s="24">
        <f>+Enero!AH66+Febrero!AH66+'Marzo '!AH66</f>
        <v>0</v>
      </c>
      <c r="AI66" s="73">
        <f>+Enero!AI66+Febrero!AI66+'Marzo '!AI66</f>
        <v>0</v>
      </c>
      <c r="AJ66" s="24">
        <f>+Enero!AJ66+Febrero!AJ66+'Marzo '!AJ66</f>
        <v>0</v>
      </c>
      <c r="AK66" s="73">
        <f>+Enero!AK66+Febrero!AK66+'Marzo '!AK66</f>
        <v>0</v>
      </c>
      <c r="AL66" s="24">
        <f>+Enero!AL66+Febrero!AL66+'Marzo '!AL66</f>
        <v>0</v>
      </c>
      <c r="AM66" s="73">
        <f>+Enero!AM66+Febrero!AM66+'Marzo '!AM66</f>
        <v>0</v>
      </c>
      <c r="AN66" s="342">
        <f>+Enero!AN66+Febrero!AN66+'Marzo '!AN66</f>
        <v>0</v>
      </c>
      <c r="AO66" s="340" t="s">
        <v>83</v>
      </c>
      <c r="AP66" s="329"/>
      <c r="CG66" s="256">
        <v>0</v>
      </c>
      <c r="CH66" s="256">
        <v>0</v>
      </c>
    </row>
    <row r="67" spans="1:86" x14ac:dyDescent="0.2">
      <c r="A67" s="719"/>
      <c r="B67" s="144" t="s">
        <v>32</v>
      </c>
      <c r="C67" s="267">
        <f t="shared" si="3"/>
        <v>0</v>
      </c>
      <c r="D67" s="267">
        <f t="shared" si="6"/>
        <v>0</v>
      </c>
      <c r="E67" s="268">
        <f t="shared" si="7"/>
        <v>0</v>
      </c>
      <c r="F67" s="145">
        <f>+Enero!F67+Febrero!F67+'Marzo '!F67</f>
        <v>0</v>
      </c>
      <c r="G67" s="341">
        <f>+Enero!G67+Febrero!G67+'Marzo '!G67</f>
        <v>0</v>
      </c>
      <c r="H67" s="145">
        <f>+Enero!H67+Febrero!H67+'Marzo '!H67</f>
        <v>0</v>
      </c>
      <c r="I67" s="341">
        <f>+Enero!I67+Febrero!I67+'Marzo '!I67</f>
        <v>0</v>
      </c>
      <c r="J67" s="24">
        <f>+Enero!J67+Febrero!J67+'Marzo '!J67</f>
        <v>0</v>
      </c>
      <c r="K67" s="73">
        <f>+Enero!K67+Febrero!K67+'Marzo '!K67</f>
        <v>0</v>
      </c>
      <c r="L67" s="24">
        <f>+Enero!L67+Febrero!L67+'Marzo '!L67</f>
        <v>0</v>
      </c>
      <c r="M67" s="73">
        <f>+Enero!M67+Febrero!M67+'Marzo '!M67</f>
        <v>0</v>
      </c>
      <c r="N67" s="24">
        <f>+Enero!N67+Febrero!N67+'Marzo '!N67</f>
        <v>0</v>
      </c>
      <c r="O67" s="73">
        <f>+Enero!O67+Febrero!O67+'Marzo '!O67</f>
        <v>0</v>
      </c>
      <c r="P67" s="24">
        <f>+Enero!P67+Febrero!P67+'Marzo '!P67</f>
        <v>0</v>
      </c>
      <c r="Q67" s="73">
        <f>+Enero!Q67+Febrero!Q67+'Marzo '!Q67</f>
        <v>0</v>
      </c>
      <c r="R67" s="24">
        <f>+Enero!R67+Febrero!R67+'Marzo '!R67</f>
        <v>0</v>
      </c>
      <c r="S67" s="73">
        <f>+Enero!S67+Febrero!S67+'Marzo '!S67</f>
        <v>0</v>
      </c>
      <c r="T67" s="24">
        <f>+Enero!T67+Febrero!T67+'Marzo '!T67</f>
        <v>0</v>
      </c>
      <c r="U67" s="73">
        <f>+Enero!U67+Febrero!U67+'Marzo '!U67</f>
        <v>0</v>
      </c>
      <c r="V67" s="24">
        <f>+Enero!V67+Febrero!V67+'Marzo '!V67</f>
        <v>0</v>
      </c>
      <c r="W67" s="73">
        <f>+Enero!W67+Febrero!W67+'Marzo '!W67</f>
        <v>0</v>
      </c>
      <c r="X67" s="24">
        <f>+Enero!X67+Febrero!X67+'Marzo '!X67</f>
        <v>0</v>
      </c>
      <c r="Y67" s="73">
        <f>+Enero!Y67+Febrero!Y67+'Marzo '!Y67</f>
        <v>0</v>
      </c>
      <c r="Z67" s="24">
        <f>+Enero!Z67+Febrero!Z67+'Marzo '!Z67</f>
        <v>0</v>
      </c>
      <c r="AA67" s="73">
        <f>+Enero!AA67+Febrero!AA67+'Marzo '!AA67</f>
        <v>0</v>
      </c>
      <c r="AB67" s="24">
        <f>+Enero!AB67+Febrero!AB67+'Marzo '!AB67</f>
        <v>0</v>
      </c>
      <c r="AC67" s="73">
        <f>+Enero!AC67+Febrero!AC67+'Marzo '!AC67</f>
        <v>0</v>
      </c>
      <c r="AD67" s="24">
        <f>+Enero!AD67+Febrero!AD67+'Marzo '!AD67</f>
        <v>0</v>
      </c>
      <c r="AE67" s="73">
        <f>+Enero!AE67+Febrero!AE67+'Marzo '!AE67</f>
        <v>0</v>
      </c>
      <c r="AF67" s="24">
        <f>+Enero!AF67+Febrero!AF67+'Marzo '!AF67</f>
        <v>0</v>
      </c>
      <c r="AG67" s="73">
        <f>+Enero!AG67+Febrero!AG67+'Marzo '!AG67</f>
        <v>0</v>
      </c>
      <c r="AH67" s="24">
        <f>+Enero!AH67+Febrero!AH67+'Marzo '!AH67</f>
        <v>0</v>
      </c>
      <c r="AI67" s="73">
        <f>+Enero!AI67+Febrero!AI67+'Marzo '!AI67</f>
        <v>0</v>
      </c>
      <c r="AJ67" s="24">
        <f>+Enero!AJ67+Febrero!AJ67+'Marzo '!AJ67</f>
        <v>0</v>
      </c>
      <c r="AK67" s="73">
        <f>+Enero!AK67+Febrero!AK67+'Marzo '!AK67</f>
        <v>0</v>
      </c>
      <c r="AL67" s="24">
        <f>+Enero!AL67+Febrero!AL67+'Marzo '!AL67</f>
        <v>0</v>
      </c>
      <c r="AM67" s="73">
        <f>+Enero!AM67+Febrero!AM67+'Marzo '!AM67</f>
        <v>0</v>
      </c>
      <c r="AN67" s="342">
        <f>+Enero!AN67+Febrero!AN67+'Marzo '!AN67</f>
        <v>0</v>
      </c>
      <c r="AO67" s="340" t="s">
        <v>83</v>
      </c>
      <c r="AP67" s="329"/>
      <c r="CG67" s="256">
        <v>0</v>
      </c>
      <c r="CH67" s="256">
        <v>0</v>
      </c>
    </row>
    <row r="68" spans="1:86" x14ac:dyDescent="0.2">
      <c r="A68" s="719"/>
      <c r="B68" s="144" t="s">
        <v>44</v>
      </c>
      <c r="C68" s="267">
        <f t="shared" si="3"/>
        <v>0</v>
      </c>
      <c r="D68" s="267">
        <f t="shared" si="6"/>
        <v>0</v>
      </c>
      <c r="E68" s="268">
        <f t="shared" si="7"/>
        <v>0</v>
      </c>
      <c r="F68" s="145">
        <f>+Enero!F68+Febrero!F68+'Marzo '!F68</f>
        <v>0</v>
      </c>
      <c r="G68" s="341">
        <f>+Enero!G68+Febrero!G68+'Marzo '!G68</f>
        <v>0</v>
      </c>
      <c r="H68" s="145">
        <f>+Enero!H68+Febrero!H68+'Marzo '!H68</f>
        <v>0</v>
      </c>
      <c r="I68" s="341">
        <f>+Enero!I68+Febrero!I68+'Marzo '!I68</f>
        <v>0</v>
      </c>
      <c r="J68" s="24">
        <f>+Enero!J68+Febrero!J68+'Marzo '!J68</f>
        <v>0</v>
      </c>
      <c r="K68" s="73">
        <f>+Enero!K68+Febrero!K68+'Marzo '!K68</f>
        <v>0</v>
      </c>
      <c r="L68" s="24">
        <f>+Enero!L68+Febrero!L68+'Marzo '!L68</f>
        <v>0</v>
      </c>
      <c r="M68" s="73">
        <f>+Enero!M68+Febrero!M68+'Marzo '!M68</f>
        <v>0</v>
      </c>
      <c r="N68" s="24">
        <f>+Enero!N68+Febrero!N68+'Marzo '!N68</f>
        <v>0</v>
      </c>
      <c r="O68" s="73">
        <f>+Enero!O68+Febrero!O68+'Marzo '!O68</f>
        <v>0</v>
      </c>
      <c r="P68" s="24">
        <f>+Enero!P68+Febrero!P68+'Marzo '!P68</f>
        <v>0</v>
      </c>
      <c r="Q68" s="73">
        <f>+Enero!Q68+Febrero!Q68+'Marzo '!Q68</f>
        <v>0</v>
      </c>
      <c r="R68" s="24">
        <f>+Enero!R68+Febrero!R68+'Marzo '!R68</f>
        <v>0</v>
      </c>
      <c r="S68" s="73">
        <f>+Enero!S68+Febrero!S68+'Marzo '!S68</f>
        <v>0</v>
      </c>
      <c r="T68" s="24">
        <f>+Enero!T68+Febrero!T68+'Marzo '!T68</f>
        <v>0</v>
      </c>
      <c r="U68" s="73">
        <f>+Enero!U68+Febrero!U68+'Marzo '!U68</f>
        <v>0</v>
      </c>
      <c r="V68" s="24">
        <f>+Enero!V68+Febrero!V68+'Marzo '!V68</f>
        <v>0</v>
      </c>
      <c r="W68" s="73">
        <f>+Enero!W68+Febrero!W68+'Marzo '!W68</f>
        <v>0</v>
      </c>
      <c r="X68" s="24">
        <f>+Enero!X68+Febrero!X68+'Marzo '!X68</f>
        <v>0</v>
      </c>
      <c r="Y68" s="73">
        <f>+Enero!Y68+Febrero!Y68+'Marzo '!Y68</f>
        <v>0</v>
      </c>
      <c r="Z68" s="24">
        <f>+Enero!Z68+Febrero!Z68+'Marzo '!Z68</f>
        <v>0</v>
      </c>
      <c r="AA68" s="73">
        <f>+Enero!AA68+Febrero!AA68+'Marzo '!AA68</f>
        <v>0</v>
      </c>
      <c r="AB68" s="24">
        <f>+Enero!AB68+Febrero!AB68+'Marzo '!AB68</f>
        <v>0</v>
      </c>
      <c r="AC68" s="73">
        <f>+Enero!AC68+Febrero!AC68+'Marzo '!AC68</f>
        <v>0</v>
      </c>
      <c r="AD68" s="24">
        <f>+Enero!AD68+Febrero!AD68+'Marzo '!AD68</f>
        <v>0</v>
      </c>
      <c r="AE68" s="73">
        <f>+Enero!AE68+Febrero!AE68+'Marzo '!AE68</f>
        <v>0</v>
      </c>
      <c r="AF68" s="24">
        <f>+Enero!AF68+Febrero!AF68+'Marzo '!AF68</f>
        <v>0</v>
      </c>
      <c r="AG68" s="73">
        <f>+Enero!AG68+Febrero!AG68+'Marzo '!AG68</f>
        <v>0</v>
      </c>
      <c r="AH68" s="24">
        <f>+Enero!AH68+Febrero!AH68+'Marzo '!AH68</f>
        <v>0</v>
      </c>
      <c r="AI68" s="73">
        <f>+Enero!AI68+Febrero!AI68+'Marzo '!AI68</f>
        <v>0</v>
      </c>
      <c r="AJ68" s="24">
        <f>+Enero!AJ68+Febrero!AJ68+'Marzo '!AJ68</f>
        <v>0</v>
      </c>
      <c r="AK68" s="73">
        <f>+Enero!AK68+Febrero!AK68+'Marzo '!AK68</f>
        <v>0</v>
      </c>
      <c r="AL68" s="24">
        <f>+Enero!AL68+Febrero!AL68+'Marzo '!AL68</f>
        <v>0</v>
      </c>
      <c r="AM68" s="73">
        <f>+Enero!AM68+Febrero!AM68+'Marzo '!AM68</f>
        <v>0</v>
      </c>
      <c r="AN68" s="342">
        <f>+Enero!AN68+Febrero!AN68+'Marzo '!AN68</f>
        <v>0</v>
      </c>
      <c r="AO68" s="340" t="s">
        <v>83</v>
      </c>
      <c r="AP68" s="329"/>
      <c r="CG68" s="256">
        <v>0</v>
      </c>
      <c r="CH68" s="256">
        <v>0</v>
      </c>
    </row>
    <row r="69" spans="1:86" x14ac:dyDescent="0.2">
      <c r="A69" s="719"/>
      <c r="B69" s="144" t="s">
        <v>35</v>
      </c>
      <c r="C69" s="267">
        <f t="shared" si="3"/>
        <v>0</v>
      </c>
      <c r="D69" s="267">
        <f t="shared" si="6"/>
        <v>0</v>
      </c>
      <c r="E69" s="268">
        <f t="shared" si="7"/>
        <v>0</v>
      </c>
      <c r="F69" s="145">
        <f>+Enero!F69+Febrero!F69+'Marzo '!F69</f>
        <v>0</v>
      </c>
      <c r="G69" s="341">
        <f>+Enero!G69+Febrero!G69+'Marzo '!G69</f>
        <v>0</v>
      </c>
      <c r="H69" s="145">
        <f>+Enero!H69+Febrero!H69+'Marzo '!H69</f>
        <v>0</v>
      </c>
      <c r="I69" s="341">
        <f>+Enero!I69+Febrero!I69+'Marzo '!I69</f>
        <v>0</v>
      </c>
      <c r="J69" s="24">
        <f>+Enero!J69+Febrero!J69+'Marzo '!J69</f>
        <v>0</v>
      </c>
      <c r="K69" s="73">
        <f>+Enero!K69+Febrero!K69+'Marzo '!K69</f>
        <v>0</v>
      </c>
      <c r="L69" s="24">
        <f>+Enero!L69+Febrero!L69+'Marzo '!L69</f>
        <v>0</v>
      </c>
      <c r="M69" s="73">
        <f>+Enero!M69+Febrero!M69+'Marzo '!M69</f>
        <v>0</v>
      </c>
      <c r="N69" s="24">
        <f>+Enero!N69+Febrero!N69+'Marzo '!N69</f>
        <v>0</v>
      </c>
      <c r="O69" s="73">
        <f>+Enero!O69+Febrero!O69+'Marzo '!O69</f>
        <v>0</v>
      </c>
      <c r="P69" s="24">
        <f>+Enero!P69+Febrero!P69+'Marzo '!P69</f>
        <v>0</v>
      </c>
      <c r="Q69" s="73">
        <f>+Enero!Q69+Febrero!Q69+'Marzo '!Q69</f>
        <v>0</v>
      </c>
      <c r="R69" s="24">
        <f>+Enero!R69+Febrero!R69+'Marzo '!R69</f>
        <v>0</v>
      </c>
      <c r="S69" s="73">
        <f>+Enero!S69+Febrero!S69+'Marzo '!S69</f>
        <v>0</v>
      </c>
      <c r="T69" s="24">
        <f>+Enero!T69+Febrero!T69+'Marzo '!T69</f>
        <v>0</v>
      </c>
      <c r="U69" s="73">
        <f>+Enero!U69+Febrero!U69+'Marzo '!U69</f>
        <v>0</v>
      </c>
      <c r="V69" s="24">
        <f>+Enero!V69+Febrero!V69+'Marzo '!V69</f>
        <v>0</v>
      </c>
      <c r="W69" s="73">
        <f>+Enero!W69+Febrero!W69+'Marzo '!W69</f>
        <v>0</v>
      </c>
      <c r="X69" s="24">
        <f>+Enero!X69+Febrero!X69+'Marzo '!X69</f>
        <v>0</v>
      </c>
      <c r="Y69" s="73">
        <f>+Enero!Y69+Febrero!Y69+'Marzo '!Y69</f>
        <v>0</v>
      </c>
      <c r="Z69" s="24">
        <f>+Enero!Z69+Febrero!Z69+'Marzo '!Z69</f>
        <v>0</v>
      </c>
      <c r="AA69" s="73">
        <f>+Enero!AA69+Febrero!AA69+'Marzo '!AA69</f>
        <v>0</v>
      </c>
      <c r="AB69" s="24">
        <f>+Enero!AB69+Febrero!AB69+'Marzo '!AB69</f>
        <v>0</v>
      </c>
      <c r="AC69" s="73">
        <f>+Enero!AC69+Febrero!AC69+'Marzo '!AC69</f>
        <v>0</v>
      </c>
      <c r="AD69" s="24">
        <f>+Enero!AD69+Febrero!AD69+'Marzo '!AD69</f>
        <v>0</v>
      </c>
      <c r="AE69" s="73">
        <f>+Enero!AE69+Febrero!AE69+'Marzo '!AE69</f>
        <v>0</v>
      </c>
      <c r="AF69" s="24">
        <f>+Enero!AF69+Febrero!AF69+'Marzo '!AF69</f>
        <v>0</v>
      </c>
      <c r="AG69" s="73">
        <f>+Enero!AG69+Febrero!AG69+'Marzo '!AG69</f>
        <v>0</v>
      </c>
      <c r="AH69" s="24">
        <f>+Enero!AH69+Febrero!AH69+'Marzo '!AH69</f>
        <v>0</v>
      </c>
      <c r="AI69" s="73">
        <f>+Enero!AI69+Febrero!AI69+'Marzo '!AI69</f>
        <v>0</v>
      </c>
      <c r="AJ69" s="24">
        <f>+Enero!AJ69+Febrero!AJ69+'Marzo '!AJ69</f>
        <v>0</v>
      </c>
      <c r="AK69" s="73">
        <f>+Enero!AK69+Febrero!AK69+'Marzo '!AK69</f>
        <v>0</v>
      </c>
      <c r="AL69" s="24">
        <f>+Enero!AL69+Febrero!AL69+'Marzo '!AL69</f>
        <v>0</v>
      </c>
      <c r="AM69" s="73">
        <f>+Enero!AM69+Febrero!AM69+'Marzo '!AM69</f>
        <v>0</v>
      </c>
      <c r="AN69" s="342">
        <f>+Enero!AN69+Febrero!AN69+'Marzo '!AN69</f>
        <v>0</v>
      </c>
      <c r="AO69" s="340" t="s">
        <v>83</v>
      </c>
      <c r="AP69" s="329"/>
      <c r="CG69" s="256">
        <v>0</v>
      </c>
      <c r="CH69" s="256">
        <v>0</v>
      </c>
    </row>
    <row r="70" spans="1:86" x14ac:dyDescent="0.2">
      <c r="A70" s="695"/>
      <c r="B70" s="147" t="s">
        <v>36</v>
      </c>
      <c r="C70" s="274">
        <f t="shared" si="3"/>
        <v>0</v>
      </c>
      <c r="D70" s="274">
        <f t="shared" si="6"/>
        <v>0</v>
      </c>
      <c r="E70" s="343">
        <f t="shared" si="7"/>
        <v>0</v>
      </c>
      <c r="F70" s="148">
        <f>+Enero!F70+Febrero!F70+'Marzo '!F70</f>
        <v>0</v>
      </c>
      <c r="G70" s="230">
        <f>+Enero!G70+Febrero!G70+'Marzo '!G70</f>
        <v>0</v>
      </c>
      <c r="H70" s="148">
        <f>+Enero!H70+Febrero!H70+'Marzo '!H70</f>
        <v>0</v>
      </c>
      <c r="I70" s="230">
        <f>+Enero!I70+Febrero!I70+'Marzo '!I70</f>
        <v>0</v>
      </c>
      <c r="J70" s="26">
        <f>+Enero!J70+Febrero!J70+'Marzo '!J70</f>
        <v>0</v>
      </c>
      <c r="K70" s="88">
        <f>+Enero!K70+Febrero!K70+'Marzo '!K70</f>
        <v>0</v>
      </c>
      <c r="L70" s="26">
        <f>+Enero!L70+Febrero!L70+'Marzo '!L70</f>
        <v>0</v>
      </c>
      <c r="M70" s="88">
        <f>+Enero!M70+Febrero!M70+'Marzo '!M70</f>
        <v>0</v>
      </c>
      <c r="N70" s="26">
        <f>+Enero!N70+Febrero!N70+'Marzo '!N70</f>
        <v>0</v>
      </c>
      <c r="O70" s="88">
        <f>+Enero!O70+Febrero!O70+'Marzo '!O70</f>
        <v>0</v>
      </c>
      <c r="P70" s="26">
        <f>+Enero!P70+Febrero!P70+'Marzo '!P70</f>
        <v>0</v>
      </c>
      <c r="Q70" s="88">
        <f>+Enero!Q70+Febrero!Q70+'Marzo '!Q70</f>
        <v>0</v>
      </c>
      <c r="R70" s="26">
        <f>+Enero!R70+Febrero!R70+'Marzo '!R70</f>
        <v>0</v>
      </c>
      <c r="S70" s="88">
        <f>+Enero!S70+Febrero!S70+'Marzo '!S70</f>
        <v>0</v>
      </c>
      <c r="T70" s="26">
        <f>+Enero!T70+Febrero!T70+'Marzo '!T70</f>
        <v>0</v>
      </c>
      <c r="U70" s="88">
        <f>+Enero!U70+Febrero!U70+'Marzo '!U70</f>
        <v>0</v>
      </c>
      <c r="V70" s="26">
        <f>+Enero!V70+Febrero!V70+'Marzo '!V70</f>
        <v>0</v>
      </c>
      <c r="W70" s="88">
        <f>+Enero!W70+Febrero!W70+'Marzo '!W70</f>
        <v>0</v>
      </c>
      <c r="X70" s="26">
        <f>+Enero!X70+Febrero!X70+'Marzo '!X70</f>
        <v>0</v>
      </c>
      <c r="Y70" s="88">
        <f>+Enero!Y70+Febrero!Y70+'Marzo '!Y70</f>
        <v>0</v>
      </c>
      <c r="Z70" s="26">
        <f>+Enero!Z70+Febrero!Z70+'Marzo '!Z70</f>
        <v>0</v>
      </c>
      <c r="AA70" s="88">
        <f>+Enero!AA70+Febrero!AA70+'Marzo '!AA70</f>
        <v>0</v>
      </c>
      <c r="AB70" s="26">
        <f>+Enero!AB70+Febrero!AB70+'Marzo '!AB70</f>
        <v>0</v>
      </c>
      <c r="AC70" s="88">
        <f>+Enero!AC70+Febrero!AC70+'Marzo '!AC70</f>
        <v>0</v>
      </c>
      <c r="AD70" s="26">
        <f>+Enero!AD70+Febrero!AD70+'Marzo '!AD70</f>
        <v>0</v>
      </c>
      <c r="AE70" s="88">
        <f>+Enero!AE70+Febrero!AE70+'Marzo '!AE70</f>
        <v>0</v>
      </c>
      <c r="AF70" s="26">
        <f>+Enero!AF70+Febrero!AF70+'Marzo '!AF70</f>
        <v>0</v>
      </c>
      <c r="AG70" s="88">
        <f>+Enero!AG70+Febrero!AG70+'Marzo '!AG70</f>
        <v>0</v>
      </c>
      <c r="AH70" s="26">
        <f>+Enero!AH70+Febrero!AH70+'Marzo '!AH70</f>
        <v>0</v>
      </c>
      <c r="AI70" s="88">
        <f>+Enero!AI70+Febrero!AI70+'Marzo '!AI70</f>
        <v>0</v>
      </c>
      <c r="AJ70" s="26">
        <f>+Enero!AJ70+Febrero!AJ70+'Marzo '!AJ70</f>
        <v>0</v>
      </c>
      <c r="AK70" s="88">
        <f>+Enero!AK70+Febrero!AK70+'Marzo '!AK70</f>
        <v>0</v>
      </c>
      <c r="AL70" s="26">
        <f>+Enero!AL70+Febrero!AL70+'Marzo '!AL70</f>
        <v>0</v>
      </c>
      <c r="AM70" s="88">
        <f>+Enero!AM70+Febrero!AM70+'Marzo '!AM70</f>
        <v>0</v>
      </c>
      <c r="AN70" s="344">
        <f>+Enero!AN70+Febrero!AN70+'Marzo '!AN70</f>
        <v>0</v>
      </c>
      <c r="AO70" s="340" t="s">
        <v>83</v>
      </c>
      <c r="AP70" s="37"/>
      <c r="CG70" s="256">
        <v>0</v>
      </c>
      <c r="CH70" s="256">
        <v>0</v>
      </c>
    </row>
    <row r="71" spans="1:86" ht="15" x14ac:dyDescent="0.2">
      <c r="A71" s="122" t="s">
        <v>91</v>
      </c>
      <c r="B71" s="161"/>
      <c r="C71" s="161"/>
      <c r="D71" s="162"/>
      <c r="E71" s="162"/>
      <c r="F71" s="162"/>
      <c r="G71" s="163"/>
      <c r="H71" s="163"/>
      <c r="I71" s="163"/>
      <c r="J71" s="163"/>
      <c r="K71" s="164"/>
      <c r="L71" s="164"/>
      <c r="M71" s="165"/>
      <c r="N71" s="166"/>
      <c r="O71" s="128"/>
      <c r="P71" s="128"/>
      <c r="Q71" s="128"/>
      <c r="R71" s="128"/>
      <c r="S71" s="128"/>
      <c r="T71" s="128"/>
      <c r="U71" s="128"/>
      <c r="V71" s="129"/>
      <c r="W71" s="128"/>
      <c r="X71" s="128"/>
      <c r="Y71" s="128"/>
      <c r="Z71" s="128"/>
      <c r="AA71" s="128"/>
      <c r="AB71" s="128"/>
      <c r="AC71" s="128"/>
      <c r="AD71" s="128"/>
      <c r="AE71" s="128"/>
      <c r="AF71" s="128"/>
      <c r="AG71" s="128"/>
      <c r="AH71" s="128"/>
      <c r="AI71" s="128"/>
      <c r="AJ71" s="128"/>
      <c r="AK71" s="128"/>
      <c r="AL71" s="128"/>
      <c r="AM71" s="128"/>
      <c r="AN71" s="128"/>
      <c r="AO71" s="128"/>
      <c r="AP71" s="128"/>
    </row>
    <row r="72" spans="1:86" ht="29.25" customHeight="1" x14ac:dyDescent="0.2">
      <c r="A72" s="694" t="s">
        <v>56</v>
      </c>
      <c r="B72" s="720"/>
      <c r="C72" s="722" t="s">
        <v>57</v>
      </c>
      <c r="D72" s="723"/>
      <c r="E72" s="722" t="s">
        <v>58</v>
      </c>
      <c r="F72" s="724"/>
      <c r="G72" s="753" t="s">
        <v>59</v>
      </c>
      <c r="H72" s="723"/>
      <c r="I72" s="753" t="s">
        <v>60</v>
      </c>
      <c r="J72" s="723"/>
      <c r="K72" s="348"/>
      <c r="L72" s="41"/>
      <c r="M72" s="165"/>
      <c r="N72" s="165"/>
      <c r="O72" s="165"/>
      <c r="P72" s="130"/>
      <c r="Q72" s="128"/>
      <c r="R72" s="128"/>
      <c r="S72" s="128"/>
      <c r="T72" s="128"/>
      <c r="U72" s="128"/>
      <c r="V72" s="128"/>
      <c r="W72" s="128"/>
      <c r="X72" s="349"/>
      <c r="Y72" s="329"/>
      <c r="Z72" s="329"/>
      <c r="AA72" s="329"/>
      <c r="AB72" s="329"/>
      <c r="AC72" s="329"/>
      <c r="AD72" s="128"/>
      <c r="AE72" s="128"/>
      <c r="AF72" s="128"/>
      <c r="AG72" s="128"/>
      <c r="AH72" s="128"/>
      <c r="AI72" s="128"/>
      <c r="AJ72" s="128"/>
      <c r="AK72" s="128"/>
      <c r="AL72" s="128"/>
      <c r="AM72" s="128"/>
      <c r="AN72" s="128"/>
      <c r="AO72" s="128"/>
      <c r="AP72" s="128"/>
    </row>
    <row r="73" spans="1:86" ht="22.5" customHeight="1" x14ac:dyDescent="0.2">
      <c r="A73" s="721"/>
      <c r="B73" s="721"/>
      <c r="C73" s="167" t="s">
        <v>61</v>
      </c>
      <c r="D73" s="168" t="s">
        <v>62</v>
      </c>
      <c r="E73" s="167" t="s">
        <v>61</v>
      </c>
      <c r="F73" s="169" t="s">
        <v>62</v>
      </c>
      <c r="G73" s="170" t="s">
        <v>61</v>
      </c>
      <c r="H73" s="168" t="s">
        <v>62</v>
      </c>
      <c r="I73" s="170" t="s">
        <v>61</v>
      </c>
      <c r="J73" s="168" t="s">
        <v>62</v>
      </c>
      <c r="K73" s="350"/>
      <c r="L73" s="41"/>
      <c r="M73" s="165"/>
      <c r="N73" s="165"/>
      <c r="O73" s="165"/>
      <c r="P73" s="130"/>
      <c r="Q73" s="128"/>
      <c r="R73" s="128"/>
      <c r="S73" s="128"/>
      <c r="T73" s="128"/>
      <c r="U73" s="128"/>
      <c r="V73" s="128"/>
      <c r="W73" s="128"/>
      <c r="X73" s="349"/>
      <c r="Y73" s="329"/>
      <c r="Z73" s="329"/>
      <c r="AA73" s="329"/>
      <c r="AB73" s="329"/>
      <c r="AC73" s="329"/>
      <c r="AD73" s="128"/>
      <c r="AE73" s="128"/>
      <c r="AF73" s="128"/>
      <c r="AG73" s="128"/>
      <c r="AH73" s="128"/>
      <c r="AI73" s="128"/>
      <c r="AJ73" s="128"/>
      <c r="AK73" s="128"/>
      <c r="AL73" s="128"/>
      <c r="AM73" s="128"/>
      <c r="AN73" s="128"/>
      <c r="AO73" s="128"/>
      <c r="AP73" s="128"/>
    </row>
    <row r="74" spans="1:86" x14ac:dyDescent="0.2">
      <c r="A74" s="754" t="s">
        <v>63</v>
      </c>
      <c r="B74" s="754"/>
      <c r="C74" s="171">
        <f>+Enero!C74+Febrero!C74+'Marzo '!C74</f>
        <v>0</v>
      </c>
      <c r="D74" s="172">
        <f>+Enero!D74+Febrero!D74+'Marzo '!D74</f>
        <v>0</v>
      </c>
      <c r="E74" s="171">
        <f>+Enero!E74+Febrero!E74+'Marzo '!E74</f>
        <v>0</v>
      </c>
      <c r="F74" s="173">
        <f>+Enero!F74+Febrero!F74+'Marzo '!F74</f>
        <v>0</v>
      </c>
      <c r="G74" s="174">
        <f>+Enero!G74+Febrero!G74+'Marzo '!G74</f>
        <v>0</v>
      </c>
      <c r="H74" s="172">
        <f>+Enero!H74+Febrero!H74+'Marzo '!H74</f>
        <v>0</v>
      </c>
      <c r="I74" s="174">
        <f>+Enero!I74+Febrero!I74+'Marzo '!I74</f>
        <v>0</v>
      </c>
      <c r="J74" s="172">
        <f>+Enero!J74+Febrero!J74+'Marzo '!J74</f>
        <v>0</v>
      </c>
      <c r="K74" s="350"/>
      <c r="L74" s="41"/>
      <c r="M74" s="165"/>
      <c r="N74" s="165"/>
      <c r="O74" s="165"/>
      <c r="P74" s="130"/>
      <c r="Q74" s="128"/>
      <c r="R74" s="128"/>
      <c r="S74" s="128"/>
      <c r="T74" s="128"/>
      <c r="U74" s="128"/>
      <c r="V74" s="128"/>
      <c r="W74" s="128"/>
      <c r="X74" s="349"/>
      <c r="Y74" s="329"/>
      <c r="Z74" s="329"/>
      <c r="AA74" s="329"/>
      <c r="AB74" s="329"/>
      <c r="AC74" s="329"/>
      <c r="AD74" s="128"/>
      <c r="AE74" s="128"/>
      <c r="AF74" s="128"/>
      <c r="AG74" s="128"/>
      <c r="AH74" s="128"/>
      <c r="AI74" s="128"/>
      <c r="AJ74" s="128"/>
      <c r="AK74" s="128"/>
      <c r="AL74" s="128"/>
      <c r="AM74" s="128"/>
      <c r="AN74" s="128"/>
      <c r="AO74" s="128"/>
      <c r="AP74" s="128"/>
    </row>
    <row r="75" spans="1:86" x14ac:dyDescent="0.2">
      <c r="A75" s="755" t="s">
        <v>64</v>
      </c>
      <c r="B75" s="755"/>
      <c r="C75" s="175">
        <f>+Enero!C75+Febrero!C75+'Marzo '!C75</f>
        <v>0</v>
      </c>
      <c r="D75" s="176">
        <f>+Enero!D75+Febrero!D75+'Marzo '!D75</f>
        <v>0</v>
      </c>
      <c r="E75" s="175">
        <f>+Enero!E75+Febrero!E75+'Marzo '!E75</f>
        <v>0</v>
      </c>
      <c r="F75" s="177">
        <f>+Enero!F75+Febrero!F75+'Marzo '!F75</f>
        <v>0</v>
      </c>
      <c r="G75" s="178">
        <f>+Enero!G75+Febrero!G75+'Marzo '!G75</f>
        <v>0</v>
      </c>
      <c r="H75" s="176">
        <f>+Enero!H75+Febrero!H75+'Marzo '!H75</f>
        <v>0</v>
      </c>
      <c r="I75" s="178">
        <f>+Enero!I75+Febrero!I75+'Marzo '!I75</f>
        <v>0</v>
      </c>
      <c r="J75" s="176">
        <f>+Enero!J75+Febrero!J75+'Marzo '!J75</f>
        <v>0</v>
      </c>
      <c r="K75" s="350"/>
      <c r="L75" s="41"/>
      <c r="M75" s="165"/>
      <c r="N75" s="165"/>
      <c r="O75" s="165"/>
      <c r="P75" s="130"/>
      <c r="Q75" s="128"/>
      <c r="R75" s="128"/>
      <c r="S75" s="128"/>
      <c r="T75" s="128"/>
      <c r="U75" s="128"/>
      <c r="V75" s="128"/>
      <c r="W75" s="128"/>
      <c r="X75" s="349"/>
      <c r="Y75" s="329"/>
      <c r="Z75" s="329"/>
      <c r="AA75" s="329"/>
      <c r="AB75" s="329"/>
      <c r="AC75" s="329"/>
      <c r="AD75" s="128"/>
      <c r="AE75" s="128"/>
      <c r="AF75" s="128"/>
      <c r="AG75" s="128"/>
      <c r="AH75" s="128"/>
      <c r="AI75" s="128"/>
      <c r="AJ75" s="128"/>
      <c r="AK75" s="128"/>
      <c r="AL75" s="128"/>
      <c r="AM75" s="128"/>
      <c r="AN75" s="128"/>
      <c r="AO75" s="128"/>
      <c r="AP75" s="128"/>
    </row>
    <row r="76" spans="1:86" x14ac:dyDescent="0.2">
      <c r="A76" s="755" t="s">
        <v>65</v>
      </c>
      <c r="B76" s="755"/>
      <c r="C76" s="175">
        <f>+Enero!C76+Febrero!C76+'Marzo '!C76</f>
        <v>0</v>
      </c>
      <c r="D76" s="176">
        <f>+Enero!D76+Febrero!D76+'Marzo '!D76</f>
        <v>0</v>
      </c>
      <c r="E76" s="175">
        <f>+Enero!E76+Febrero!E76+'Marzo '!E76</f>
        <v>0</v>
      </c>
      <c r="F76" s="177">
        <f>+Enero!F76+Febrero!F76+'Marzo '!F76</f>
        <v>0</v>
      </c>
      <c r="G76" s="178">
        <f>+Enero!G76+Febrero!G76+'Marzo '!G76</f>
        <v>0</v>
      </c>
      <c r="H76" s="176">
        <f>+Enero!H76+Febrero!H76+'Marzo '!H76</f>
        <v>0</v>
      </c>
      <c r="I76" s="178">
        <f>+Enero!I76+Febrero!I76+'Marzo '!I76</f>
        <v>0</v>
      </c>
      <c r="J76" s="176">
        <f>+Enero!J76+Febrero!J76+'Marzo '!J76</f>
        <v>0</v>
      </c>
      <c r="K76" s="350"/>
      <c r="L76" s="41"/>
      <c r="M76" s="165"/>
      <c r="N76" s="165"/>
      <c r="O76" s="165"/>
      <c r="P76" s="130"/>
      <c r="Q76" s="128"/>
      <c r="R76" s="128"/>
      <c r="S76" s="128"/>
      <c r="T76" s="128"/>
      <c r="U76" s="128"/>
      <c r="V76" s="128"/>
      <c r="W76" s="128"/>
      <c r="X76" s="349"/>
      <c r="Y76" s="329"/>
      <c r="Z76" s="329"/>
      <c r="AA76" s="329"/>
      <c r="AB76" s="329"/>
      <c r="AC76" s="329"/>
      <c r="AD76" s="128"/>
      <c r="AE76" s="128"/>
      <c r="AF76" s="128"/>
      <c r="AG76" s="128"/>
      <c r="AH76" s="128"/>
      <c r="AI76" s="128"/>
      <c r="AJ76" s="128"/>
      <c r="AK76" s="128"/>
      <c r="AL76" s="128"/>
      <c r="AM76" s="128"/>
      <c r="AN76" s="128"/>
      <c r="AO76" s="128"/>
      <c r="AP76" s="128"/>
    </row>
    <row r="77" spans="1:86" x14ac:dyDescent="0.2">
      <c r="A77" s="696" t="s">
        <v>66</v>
      </c>
      <c r="B77" s="696"/>
      <c r="C77" s="26">
        <f>+Enero!C77+Febrero!C77+'Marzo '!C77</f>
        <v>0</v>
      </c>
      <c r="D77" s="155">
        <f>+Enero!D77+Febrero!D77+'Marzo '!D77</f>
        <v>0</v>
      </c>
      <c r="E77" s="26">
        <f>+Enero!E77+Febrero!E77+'Marzo '!E77</f>
        <v>0</v>
      </c>
      <c r="F77" s="179">
        <f>+Enero!F77+Febrero!F77+'Marzo '!F77</f>
        <v>0</v>
      </c>
      <c r="G77" s="86">
        <f>+Enero!G77+Febrero!G77+'Marzo '!G77</f>
        <v>0</v>
      </c>
      <c r="H77" s="155">
        <f>+Enero!H77+Febrero!H77+'Marzo '!H77</f>
        <v>0</v>
      </c>
      <c r="I77" s="86">
        <f>+Enero!I77+Febrero!I77+'Marzo '!I77</f>
        <v>0</v>
      </c>
      <c r="J77" s="155">
        <f>+Enero!J77+Febrero!J77+'Marzo '!J77</f>
        <v>0</v>
      </c>
      <c r="K77" s="350"/>
      <c r="L77" s="41"/>
      <c r="M77" s="165"/>
      <c r="N77" s="165"/>
      <c r="O77" s="165"/>
      <c r="P77" s="130"/>
      <c r="Q77" s="128"/>
      <c r="R77" s="128"/>
      <c r="S77" s="128"/>
      <c r="T77" s="128"/>
      <c r="U77" s="128"/>
      <c r="V77" s="128"/>
      <c r="W77" s="128"/>
      <c r="X77" s="349"/>
      <c r="Y77" s="329"/>
      <c r="Z77" s="329"/>
      <c r="AA77" s="329"/>
      <c r="AB77" s="329"/>
      <c r="AC77" s="329"/>
      <c r="AD77" s="128"/>
      <c r="AE77" s="128"/>
      <c r="AF77" s="128"/>
      <c r="AG77" s="128"/>
      <c r="AH77" s="128"/>
      <c r="AI77" s="128"/>
      <c r="AJ77" s="128"/>
      <c r="AK77" s="128"/>
      <c r="AL77" s="128"/>
      <c r="AM77" s="128"/>
      <c r="AN77" s="128"/>
      <c r="AO77" s="128"/>
      <c r="AP77" s="128"/>
    </row>
    <row r="78" spans="1:86" ht="15" x14ac:dyDescent="0.2">
      <c r="A78" s="180" t="s">
        <v>67</v>
      </c>
      <c r="B78" s="181"/>
      <c r="C78" s="182"/>
      <c r="D78" s="182"/>
      <c r="E78" s="182"/>
      <c r="F78" s="182"/>
      <c r="G78" s="182"/>
      <c r="H78" s="182"/>
      <c r="I78" s="183"/>
      <c r="J78" s="181"/>
      <c r="K78" s="164"/>
      <c r="L78" s="164"/>
      <c r="M78" s="165"/>
      <c r="N78" s="184"/>
      <c r="O78" s="128"/>
      <c r="P78" s="128"/>
      <c r="Q78" s="128"/>
      <c r="R78" s="128"/>
      <c r="S78" s="128"/>
      <c r="T78" s="128"/>
      <c r="U78" s="128"/>
      <c r="V78" s="129"/>
      <c r="W78" s="128"/>
      <c r="X78" s="351"/>
      <c r="Y78" s="351"/>
      <c r="Z78" s="351"/>
      <c r="AA78" s="351"/>
      <c r="AB78" s="351"/>
      <c r="AC78" s="351"/>
      <c r="AD78" s="128"/>
      <c r="AE78" s="128"/>
      <c r="AF78" s="128"/>
      <c r="AG78" s="128"/>
      <c r="AH78" s="128"/>
      <c r="AI78" s="128"/>
      <c r="AJ78" s="128"/>
      <c r="AK78" s="128"/>
      <c r="AL78" s="128"/>
      <c r="AM78" s="128"/>
      <c r="AN78" s="128"/>
      <c r="AO78" s="128"/>
      <c r="AP78" s="128"/>
    </row>
    <row r="79" spans="1:86" x14ac:dyDescent="0.2">
      <c r="A79" s="295" t="s">
        <v>92</v>
      </c>
      <c r="B79" s="352"/>
      <c r="C79" s="352"/>
      <c r="D79" s="352"/>
      <c r="E79" s="200"/>
      <c r="F79" s="200"/>
      <c r="G79" s="200"/>
      <c r="H79" s="200"/>
      <c r="I79" s="201"/>
      <c r="J79" s="201"/>
      <c r="K79" s="202"/>
      <c r="L79" s="201"/>
      <c r="M79" s="127"/>
      <c r="N79" s="127"/>
      <c r="O79" s="128"/>
      <c r="P79" s="128"/>
      <c r="Q79" s="128"/>
      <c r="R79" s="128"/>
      <c r="S79" s="128"/>
      <c r="T79" s="128"/>
      <c r="U79" s="128"/>
      <c r="V79" s="349"/>
      <c r="W79" s="353"/>
      <c r="X79" s="351"/>
      <c r="Y79" s="351"/>
      <c r="Z79" s="351"/>
      <c r="AA79" s="351"/>
      <c r="AB79" s="351"/>
      <c r="AC79" s="351"/>
      <c r="AD79" s="128"/>
      <c r="AE79" s="128"/>
      <c r="AF79" s="128"/>
      <c r="AG79" s="128"/>
      <c r="AH79" s="351"/>
      <c r="AI79" s="351"/>
      <c r="AJ79" s="351"/>
      <c r="AK79" s="351"/>
      <c r="AL79" s="128"/>
      <c r="AM79" s="128"/>
      <c r="AN79" s="128"/>
      <c r="AO79" s="128"/>
      <c r="AP79" s="128"/>
    </row>
    <row r="80" spans="1:86" ht="15" customHeight="1" x14ac:dyDescent="0.2">
      <c r="A80" s="694" t="s">
        <v>93</v>
      </c>
      <c r="B80" s="694" t="s">
        <v>94</v>
      </c>
      <c r="C80" s="694" t="s">
        <v>95</v>
      </c>
      <c r="D80" s="694" t="s">
        <v>96</v>
      </c>
      <c r="E80" s="354"/>
      <c r="F80" s="355"/>
      <c r="G80" s="356"/>
      <c r="H80" s="356"/>
      <c r="I80" s="128"/>
      <c r="J80" s="128"/>
      <c r="K80" s="128"/>
      <c r="L80" s="128"/>
      <c r="M80" s="128"/>
      <c r="N80" s="128"/>
      <c r="O80" s="128"/>
      <c r="P80" s="128"/>
      <c r="Q80" s="129"/>
      <c r="R80" s="128"/>
      <c r="S80" s="128"/>
      <c r="T80" s="128"/>
      <c r="U80" s="357"/>
      <c r="V80" s="358"/>
      <c r="W80" s="358"/>
      <c r="X80" s="359"/>
      <c r="Y80" s="359"/>
      <c r="Z80" s="360"/>
      <c r="AA80" s="360"/>
      <c r="AB80" s="360"/>
      <c r="AC80" s="128"/>
      <c r="AD80" s="128"/>
      <c r="AE80" s="128"/>
      <c r="AF80" s="128"/>
      <c r="AG80" s="357"/>
      <c r="AH80" s="358"/>
      <c r="AI80" s="358"/>
      <c r="AJ80" s="358"/>
      <c r="AK80" s="302"/>
    </row>
    <row r="81" spans="1:43" ht="33.75" customHeight="1" x14ac:dyDescent="0.2">
      <c r="A81" s="695"/>
      <c r="B81" s="695"/>
      <c r="C81" s="695"/>
      <c r="D81" s="695"/>
      <c r="E81" s="328"/>
      <c r="F81" s="128"/>
      <c r="G81" s="128"/>
      <c r="H81" s="203"/>
      <c r="I81" s="193"/>
      <c r="J81" s="193"/>
      <c r="K81" s="128"/>
      <c r="L81" s="128"/>
      <c r="M81" s="128"/>
      <c r="N81" s="128"/>
      <c r="O81" s="128"/>
      <c r="P81" s="128"/>
      <c r="Q81" s="128"/>
      <c r="R81" s="128"/>
      <c r="S81" s="129"/>
      <c r="T81" s="128"/>
      <c r="U81" s="128"/>
      <c r="V81" s="351"/>
      <c r="W81" s="358"/>
      <c r="X81" s="358"/>
      <c r="Y81" s="358"/>
      <c r="Z81" s="358"/>
      <c r="AA81" s="358"/>
      <c r="AB81" s="351"/>
      <c r="AC81" s="128"/>
      <c r="AD81" s="128"/>
      <c r="AE81" s="128"/>
      <c r="AF81" s="128"/>
      <c r="AG81" s="128"/>
      <c r="AH81" s="351"/>
      <c r="AI81" s="358"/>
      <c r="AJ81" s="358"/>
      <c r="AK81" s="302"/>
    </row>
    <row r="82" spans="1:43" ht="15" x14ac:dyDescent="0.2">
      <c r="A82" s="361" t="s">
        <v>68</v>
      </c>
      <c r="B82" s="362">
        <f>+Enero!B82+Febrero!B82+'Marzo '!B82</f>
        <v>44</v>
      </c>
      <c r="C82" s="362">
        <f>+Enero!C82+Febrero!C82+'Marzo '!C82</f>
        <v>20</v>
      </c>
      <c r="D82" s="363">
        <f>+Enero!D82+Febrero!D82+'Marzo '!D82</f>
        <v>0</v>
      </c>
      <c r="E82" s="328"/>
      <c r="F82" s="128"/>
      <c r="G82" s="128"/>
      <c r="H82" s="203"/>
      <c r="I82" s="193"/>
      <c r="J82" s="193"/>
      <c r="K82" s="128"/>
      <c r="L82" s="128"/>
      <c r="M82" s="128"/>
      <c r="N82" s="128"/>
      <c r="O82" s="128"/>
      <c r="P82" s="128"/>
      <c r="Q82" s="128"/>
      <c r="R82" s="128"/>
      <c r="S82" s="129"/>
      <c r="T82" s="128"/>
      <c r="U82" s="128"/>
      <c r="V82" s="351"/>
      <c r="W82" s="358"/>
      <c r="X82" s="358"/>
      <c r="Y82" s="358"/>
      <c r="Z82" s="358"/>
      <c r="AA82" s="358"/>
      <c r="AB82" s="351"/>
      <c r="AC82" s="128"/>
      <c r="AD82" s="128"/>
      <c r="AE82" s="128"/>
      <c r="AF82" s="128"/>
      <c r="AG82" s="128"/>
      <c r="AH82" s="351"/>
      <c r="AI82" s="358"/>
      <c r="AJ82" s="358"/>
      <c r="AK82" s="302"/>
    </row>
    <row r="83" spans="1:43" ht="15" x14ac:dyDescent="0.2">
      <c r="A83" s="364" t="s">
        <v>69</v>
      </c>
      <c r="B83" s="365">
        <f>+Enero!B83+Febrero!B83+'Marzo '!B83</f>
        <v>91</v>
      </c>
      <c r="C83" s="366">
        <f>+Enero!C83+Febrero!C83+'Marzo '!C83</f>
        <v>43</v>
      </c>
      <c r="D83" s="367">
        <f>+Enero!D83+Febrero!D83+'Marzo '!D83</f>
        <v>36</v>
      </c>
      <c r="E83" s="328"/>
      <c r="F83" s="128"/>
      <c r="G83" s="128"/>
      <c r="H83" s="203"/>
      <c r="I83" s="193"/>
      <c r="J83" s="193"/>
      <c r="K83" s="128"/>
      <c r="L83" s="128"/>
      <c r="M83" s="128"/>
      <c r="N83" s="128"/>
      <c r="O83" s="128"/>
      <c r="P83" s="128"/>
      <c r="Q83" s="128"/>
      <c r="R83" s="128"/>
      <c r="S83" s="129"/>
      <c r="T83" s="128"/>
      <c r="U83" s="128"/>
      <c r="V83" s="351"/>
      <c r="W83" s="358"/>
      <c r="X83" s="358"/>
      <c r="Y83" s="358"/>
      <c r="Z83" s="358"/>
      <c r="AA83" s="358"/>
      <c r="AB83" s="351"/>
      <c r="AC83" s="128"/>
      <c r="AD83" s="128"/>
      <c r="AE83" s="128"/>
      <c r="AF83" s="128"/>
      <c r="AG83" s="128"/>
      <c r="AH83" s="351"/>
      <c r="AI83" s="358"/>
      <c r="AJ83" s="358"/>
      <c r="AK83" s="302"/>
    </row>
    <row r="84" spans="1:43" ht="21" x14ac:dyDescent="0.2">
      <c r="A84" s="205" t="s">
        <v>70</v>
      </c>
      <c r="B84" s="368">
        <f>+Enero!B84+Febrero!B84+'Marzo '!B84</f>
        <v>0</v>
      </c>
      <c r="C84" s="369">
        <f>+Enero!C84+Febrero!C84+'Marzo '!C84</f>
        <v>0</v>
      </c>
      <c r="D84" s="370">
        <f>+Enero!D84+Febrero!D84+'Marzo '!D84</f>
        <v>0</v>
      </c>
      <c r="E84" s="328"/>
      <c r="F84" s="128"/>
      <c r="G84" s="128"/>
      <c r="H84" s="203"/>
      <c r="I84" s="193"/>
      <c r="J84" s="193"/>
      <c r="K84" s="128"/>
      <c r="L84" s="128"/>
      <c r="M84" s="128"/>
      <c r="N84" s="128"/>
      <c r="O84" s="128"/>
      <c r="P84" s="128"/>
      <c r="Q84" s="128"/>
      <c r="R84" s="128"/>
      <c r="S84" s="129"/>
      <c r="T84" s="128"/>
      <c r="U84" s="128"/>
      <c r="V84" s="351"/>
      <c r="W84" s="358"/>
      <c r="X84" s="358"/>
      <c r="Y84" s="358"/>
      <c r="Z84" s="358"/>
      <c r="AA84" s="358"/>
      <c r="AB84" s="351"/>
      <c r="AC84" s="128"/>
      <c r="AD84" s="128"/>
      <c r="AE84" s="128"/>
      <c r="AF84" s="128"/>
      <c r="AG84" s="128"/>
      <c r="AH84" s="351"/>
      <c r="AI84" s="358"/>
      <c r="AJ84" s="358"/>
      <c r="AK84" s="302"/>
    </row>
    <row r="85" spans="1:43" ht="27" customHeight="1" x14ac:dyDescent="0.2">
      <c r="A85" s="205" t="s">
        <v>71</v>
      </c>
      <c r="B85" s="368">
        <f>+Enero!B85+Febrero!B85+'Marzo '!B85</f>
        <v>0</v>
      </c>
      <c r="C85" s="369">
        <f>+Enero!C85+Febrero!C85+'Marzo '!C85</f>
        <v>0</v>
      </c>
      <c r="D85" s="370">
        <f>+Enero!D85+Febrero!D85+'Marzo '!D85</f>
        <v>0</v>
      </c>
      <c r="E85" s="328"/>
      <c r="F85" s="128"/>
      <c r="G85" s="128"/>
      <c r="H85" s="203"/>
      <c r="I85" s="193"/>
      <c r="J85" s="193"/>
      <c r="K85" s="128"/>
      <c r="L85" s="128"/>
      <c r="M85" s="128"/>
      <c r="N85" s="128"/>
      <c r="O85" s="128"/>
      <c r="P85" s="128"/>
      <c r="Q85" s="128"/>
      <c r="R85" s="128"/>
      <c r="S85" s="129"/>
      <c r="T85" s="128"/>
      <c r="U85" s="128"/>
      <c r="V85" s="351"/>
      <c r="W85" s="358"/>
      <c r="X85" s="358"/>
      <c r="Y85" s="358"/>
      <c r="Z85" s="358"/>
      <c r="AA85" s="358"/>
      <c r="AB85" s="351"/>
      <c r="AC85" s="128"/>
      <c r="AD85" s="128"/>
      <c r="AE85" s="128"/>
      <c r="AF85" s="128"/>
      <c r="AG85" s="128"/>
      <c r="AH85" s="351"/>
      <c r="AI85" s="358"/>
      <c r="AJ85" s="358"/>
      <c r="AK85" s="302"/>
    </row>
    <row r="86" spans="1:43" ht="20.25" customHeight="1" x14ac:dyDescent="0.2">
      <c r="A86" s="371" t="s">
        <v>97</v>
      </c>
      <c r="B86" s="368">
        <f>+Enero!B86+Febrero!B86+'Marzo '!B86</f>
        <v>0</v>
      </c>
      <c r="C86" s="369">
        <f>+Enero!C86+Febrero!C86+'Marzo '!C86</f>
        <v>0</v>
      </c>
      <c r="D86" s="370">
        <f>+Enero!D86+Febrero!D86+'Marzo '!D86</f>
        <v>0</v>
      </c>
      <c r="E86" s="328"/>
      <c r="F86" s="128"/>
      <c r="G86" s="128"/>
      <c r="H86" s="203"/>
      <c r="I86" s="193"/>
      <c r="J86" s="193"/>
      <c r="K86" s="128"/>
      <c r="L86" s="128"/>
      <c r="M86" s="128"/>
      <c r="N86" s="128"/>
      <c r="O86" s="128"/>
      <c r="P86" s="128"/>
      <c r="Q86" s="128"/>
      <c r="R86" s="128"/>
      <c r="S86" s="129"/>
      <c r="T86" s="128"/>
      <c r="U86" s="128"/>
      <c r="V86" s="351"/>
      <c r="W86" s="358"/>
      <c r="X86" s="358"/>
      <c r="Y86" s="358"/>
      <c r="Z86" s="358"/>
      <c r="AA86" s="358"/>
      <c r="AB86" s="351"/>
      <c r="AC86" s="128"/>
      <c r="AD86" s="128"/>
      <c r="AE86" s="128"/>
      <c r="AF86" s="128"/>
      <c r="AG86" s="128"/>
      <c r="AH86" s="351"/>
      <c r="AI86" s="358"/>
      <c r="AJ86" s="358"/>
      <c r="AK86" s="302"/>
    </row>
    <row r="87" spans="1:43" ht="26.25" customHeight="1" x14ac:dyDescent="0.2">
      <c r="A87" s="372" t="s">
        <v>98</v>
      </c>
      <c r="B87" s="368">
        <f>+Enero!B87+Febrero!B87+'Marzo '!B87</f>
        <v>0</v>
      </c>
      <c r="C87" s="369">
        <f>+Enero!C87+Febrero!C87+'Marzo '!C87</f>
        <v>0</v>
      </c>
      <c r="D87" s="370">
        <f>+Enero!D87+Febrero!D87+'Marzo '!D87</f>
        <v>0</v>
      </c>
      <c r="E87" s="328"/>
      <c r="F87" s="128"/>
      <c r="G87" s="128"/>
      <c r="H87" s="203"/>
      <c r="I87" s="193"/>
      <c r="J87" s="193"/>
      <c r="K87" s="128"/>
      <c r="L87" s="128"/>
      <c r="M87" s="128"/>
      <c r="N87" s="128"/>
      <c r="O87" s="128"/>
      <c r="P87" s="128"/>
      <c r="Q87" s="128"/>
      <c r="R87" s="128"/>
      <c r="S87" s="129"/>
      <c r="T87" s="128"/>
      <c r="U87" s="128"/>
      <c r="V87" s="351"/>
      <c r="W87" s="358"/>
      <c r="X87" s="358"/>
      <c r="Y87" s="358"/>
      <c r="Z87" s="358"/>
      <c r="AA87" s="358"/>
      <c r="AB87" s="351"/>
      <c r="AC87" s="128"/>
      <c r="AD87" s="128"/>
      <c r="AE87" s="128"/>
      <c r="AF87" s="128"/>
      <c r="AG87" s="128"/>
      <c r="AH87" s="351"/>
      <c r="AI87" s="358"/>
      <c r="AJ87" s="358"/>
      <c r="AK87" s="302"/>
    </row>
    <row r="88" spans="1:43" ht="29.25" customHeight="1" x14ac:dyDescent="0.2">
      <c r="A88" s="372" t="s">
        <v>99</v>
      </c>
      <c r="B88" s="368">
        <f>+Enero!B88+Febrero!B88+'Marzo '!B88</f>
        <v>0</v>
      </c>
      <c r="C88" s="369">
        <f>+Enero!C88+Febrero!C88+'Marzo '!C88</f>
        <v>0</v>
      </c>
      <c r="D88" s="370">
        <f>+Enero!D88+Febrero!D88+'Marzo '!D88</f>
        <v>0</v>
      </c>
      <c r="E88" s="328"/>
      <c r="F88" s="128"/>
      <c r="G88" s="128"/>
      <c r="H88" s="203"/>
      <c r="I88" s="193"/>
      <c r="J88" s="193"/>
      <c r="K88" s="128"/>
      <c r="L88" s="128"/>
      <c r="M88" s="128"/>
      <c r="N88" s="128"/>
      <c r="O88" s="128"/>
      <c r="P88" s="128"/>
      <c r="Q88" s="128"/>
      <c r="R88" s="128"/>
      <c r="S88" s="129"/>
      <c r="T88" s="128"/>
      <c r="U88" s="128"/>
      <c r="V88" s="351"/>
      <c r="W88" s="358"/>
      <c r="X88" s="358"/>
      <c r="Y88" s="358"/>
      <c r="Z88" s="358"/>
      <c r="AA88" s="358"/>
      <c r="AB88" s="351"/>
      <c r="AC88" s="128"/>
      <c r="AD88" s="128"/>
      <c r="AE88" s="128"/>
      <c r="AF88" s="128"/>
      <c r="AG88" s="128"/>
      <c r="AH88" s="351"/>
      <c r="AI88" s="358"/>
      <c r="AJ88" s="373"/>
      <c r="AK88" s="374"/>
    </row>
    <row r="89" spans="1:43" ht="29.25" customHeight="1" x14ac:dyDescent="0.2">
      <c r="A89" s="375" t="s">
        <v>100</v>
      </c>
      <c r="B89" s="376">
        <f>+Enero!B89+Febrero!B89+'Marzo '!B89</f>
        <v>0</v>
      </c>
      <c r="C89" s="377">
        <f>+Enero!C89+Febrero!C89+'Marzo '!C89</f>
        <v>0</v>
      </c>
      <c r="D89" s="378">
        <f>+Enero!D89+Febrero!D89+'Marzo '!D89</f>
        <v>0</v>
      </c>
      <c r="E89" s="328"/>
      <c r="F89" s="128"/>
      <c r="G89" s="128"/>
      <c r="H89" s="203"/>
      <c r="I89" s="193"/>
      <c r="J89" s="193"/>
      <c r="K89" s="128"/>
      <c r="L89" s="128"/>
      <c r="M89" s="128"/>
      <c r="N89" s="128"/>
      <c r="O89" s="128"/>
      <c r="P89" s="128"/>
      <c r="Q89" s="128"/>
      <c r="R89" s="128"/>
      <c r="S89" s="129"/>
      <c r="T89" s="128"/>
      <c r="U89" s="128"/>
      <c r="V89" s="351"/>
      <c r="W89" s="358"/>
      <c r="X89" s="358"/>
      <c r="Y89" s="358"/>
      <c r="Z89" s="358"/>
      <c r="AA89" s="358"/>
      <c r="AB89" s="351"/>
      <c r="AC89" s="128"/>
      <c r="AD89" s="128"/>
      <c r="AE89" s="128"/>
      <c r="AF89" s="128"/>
      <c r="AG89" s="128"/>
      <c r="AH89" s="351"/>
      <c r="AI89" s="379"/>
      <c r="AJ89" s="358"/>
      <c r="AK89" s="302"/>
      <c r="AL89" s="302"/>
      <c r="AM89" s="302"/>
      <c r="AN89" s="302"/>
      <c r="AO89" s="302"/>
      <c r="AP89" s="302"/>
      <c r="AQ89" s="302"/>
    </row>
    <row r="90" spans="1:43" ht="15" x14ac:dyDescent="0.2">
      <c r="A90" s="380" t="s">
        <v>101</v>
      </c>
      <c r="B90" s="208"/>
      <c r="C90" s="208"/>
      <c r="D90" s="208"/>
      <c r="E90" s="381"/>
      <c r="F90" s="208"/>
      <c r="G90" s="208"/>
      <c r="H90" s="128"/>
      <c r="I90" s="128"/>
      <c r="J90" s="128"/>
      <c r="K90" s="203"/>
      <c r="L90" s="128"/>
      <c r="M90" s="128"/>
      <c r="N90" s="128"/>
      <c r="O90" s="128"/>
      <c r="P90" s="128"/>
      <c r="Q90" s="128"/>
      <c r="R90" s="128"/>
      <c r="S90" s="128"/>
      <c r="T90" s="128"/>
      <c r="U90" s="128"/>
      <c r="V90" s="349"/>
      <c r="W90" s="351"/>
      <c r="X90" s="351"/>
      <c r="Y90" s="351"/>
      <c r="Z90" s="351"/>
      <c r="AA90" s="351"/>
      <c r="AB90" s="351"/>
      <c r="AC90" s="128"/>
      <c r="AD90" s="128"/>
      <c r="AE90" s="128"/>
      <c r="AF90" s="128"/>
      <c r="AG90" s="128"/>
      <c r="AH90" s="128"/>
      <c r="AI90" s="128"/>
      <c r="AJ90" s="351"/>
      <c r="AK90" s="351"/>
      <c r="AL90" s="351"/>
      <c r="AM90" s="351"/>
      <c r="AN90" s="351"/>
      <c r="AO90" s="351"/>
      <c r="AP90" s="351"/>
      <c r="AQ90" s="302"/>
    </row>
    <row r="91" spans="1:43" ht="15" x14ac:dyDescent="0.2">
      <c r="A91" s="694" t="s">
        <v>72</v>
      </c>
      <c r="B91" s="694" t="s">
        <v>73</v>
      </c>
      <c r="C91" s="742" t="s">
        <v>102</v>
      </c>
      <c r="D91" s="743"/>
      <c r="E91" s="382"/>
      <c r="F91" s="130"/>
      <c r="G91" s="128"/>
      <c r="H91" s="128"/>
      <c r="I91" s="128"/>
      <c r="J91" s="203"/>
      <c r="K91" s="188"/>
      <c r="L91" s="193"/>
      <c r="M91" s="128"/>
      <c r="N91" s="128"/>
      <c r="O91" s="128"/>
      <c r="P91" s="128"/>
      <c r="Q91" s="128"/>
      <c r="R91" s="128"/>
      <c r="S91" s="128"/>
      <c r="T91" s="128"/>
      <c r="U91" s="129"/>
      <c r="V91" s="351"/>
      <c r="W91" s="351"/>
      <c r="X91" s="351"/>
      <c r="Y91" s="329"/>
      <c r="Z91" s="329"/>
      <c r="AA91" s="329"/>
      <c r="AB91" s="329"/>
      <c r="AC91" s="383"/>
      <c r="AD91" s="351"/>
      <c r="AE91" s="128"/>
      <c r="AF91" s="128"/>
      <c r="AG91" s="128"/>
      <c r="AH91" s="128"/>
      <c r="AI91" s="128"/>
      <c r="AJ91" s="351"/>
      <c r="AK91" s="329"/>
      <c r="AL91" s="329"/>
      <c r="AM91" s="329"/>
      <c r="AN91" s="329"/>
      <c r="AO91" s="329"/>
      <c r="AP91" s="329"/>
      <c r="AQ91" s="302"/>
    </row>
    <row r="92" spans="1:43" ht="15" x14ac:dyDescent="0.2">
      <c r="A92" s="695"/>
      <c r="B92" s="695"/>
      <c r="C92" s="234" t="s">
        <v>103</v>
      </c>
      <c r="D92" s="234" t="s">
        <v>104</v>
      </c>
      <c r="E92" s="9"/>
      <c r="F92" s="130"/>
      <c r="G92" s="128"/>
      <c r="H92" s="128"/>
      <c r="I92" s="128"/>
      <c r="J92" s="203"/>
      <c r="K92" s="188"/>
      <c r="L92" s="193"/>
      <c r="M92" s="128"/>
      <c r="N92" s="128"/>
      <c r="O92" s="128"/>
      <c r="P92" s="128"/>
      <c r="Q92" s="128"/>
      <c r="R92" s="128"/>
      <c r="S92" s="128"/>
      <c r="T92" s="128"/>
      <c r="U92" s="129"/>
      <c r="V92" s="351"/>
      <c r="W92" s="351"/>
      <c r="X92" s="351"/>
      <c r="Y92" s="329"/>
      <c r="Z92" s="329"/>
      <c r="AA92" s="329"/>
      <c r="AB92" s="329"/>
      <c r="AC92" s="383"/>
      <c r="AD92" s="351"/>
      <c r="AE92" s="128"/>
      <c r="AF92" s="128"/>
      <c r="AG92" s="128"/>
      <c r="AH92" s="128"/>
      <c r="AI92" s="128"/>
      <c r="AJ92" s="351"/>
      <c r="AK92" s="329"/>
      <c r="AL92" s="329"/>
      <c r="AM92" s="329"/>
      <c r="AN92" s="329"/>
      <c r="AO92" s="329"/>
      <c r="AP92" s="329"/>
      <c r="AQ92" s="302"/>
    </row>
    <row r="93" spans="1:43" ht="15" x14ac:dyDescent="0.2">
      <c r="A93" s="140" t="s">
        <v>74</v>
      </c>
      <c r="B93" s="44">
        <f>+Enero!B93+Febrero!B93+'Marzo '!B93</f>
        <v>5</v>
      </c>
      <c r="C93" s="44">
        <f>+Enero!C93+Febrero!C93+'Marzo '!C93</f>
        <v>0</v>
      </c>
      <c r="D93" s="44">
        <f>+Enero!D93+Febrero!D93+'Marzo '!D93</f>
        <v>0</v>
      </c>
      <c r="E93" s="382"/>
      <c r="F93" s="130"/>
      <c r="G93" s="128"/>
      <c r="H93" s="128"/>
      <c r="I93" s="128"/>
      <c r="J93" s="203"/>
      <c r="K93" s="209"/>
      <c r="L93" s="193"/>
      <c r="M93" s="128"/>
      <c r="N93" s="128"/>
      <c r="O93" s="128"/>
      <c r="P93" s="128"/>
      <c r="Q93" s="128"/>
      <c r="R93" s="128"/>
      <c r="S93" s="128"/>
      <c r="T93" s="128"/>
      <c r="U93" s="129"/>
      <c r="V93" s="351"/>
      <c r="W93" s="351"/>
      <c r="X93" s="351"/>
      <c r="Y93" s="329"/>
      <c r="Z93" s="329"/>
      <c r="AA93" s="329"/>
      <c r="AB93" s="329"/>
      <c r="AC93" s="383"/>
      <c r="AD93" s="351"/>
      <c r="AE93" s="128"/>
      <c r="AF93" s="128"/>
      <c r="AG93" s="128"/>
      <c r="AH93" s="128"/>
      <c r="AI93" s="128"/>
      <c r="AJ93" s="351"/>
      <c r="AK93" s="329"/>
      <c r="AL93" s="329"/>
      <c r="AM93" s="329"/>
      <c r="AN93" s="329"/>
      <c r="AO93" s="329"/>
      <c r="AP93" s="329"/>
      <c r="AQ93" s="302"/>
    </row>
    <row r="94" spans="1:43" ht="15" x14ac:dyDescent="0.2">
      <c r="A94" s="144" t="s">
        <v>75</v>
      </c>
      <c r="B94" s="35">
        <f>+Enero!B94+Febrero!B94+'Marzo '!B94</f>
        <v>0</v>
      </c>
      <c r="C94" s="35">
        <f>+Enero!C94+Febrero!C94+'Marzo '!C94</f>
        <v>0</v>
      </c>
      <c r="D94" s="35">
        <f>+Enero!D94+Febrero!D94+'Marzo '!D94</f>
        <v>0</v>
      </c>
      <c r="E94" s="382"/>
      <c r="F94" s="130"/>
      <c r="G94" s="128"/>
      <c r="H94" s="128"/>
      <c r="I94" s="128"/>
      <c r="J94" s="203"/>
      <c r="K94" s="209"/>
      <c r="L94" s="193"/>
      <c r="M94" s="128"/>
      <c r="N94" s="128"/>
      <c r="O94" s="128"/>
      <c r="P94" s="128"/>
      <c r="Q94" s="128"/>
      <c r="R94" s="128"/>
      <c r="S94" s="128"/>
      <c r="T94" s="128"/>
      <c r="U94" s="129"/>
      <c r="V94" s="351"/>
      <c r="W94" s="351"/>
      <c r="X94" s="351"/>
      <c r="Y94" s="329"/>
      <c r="Z94" s="329"/>
      <c r="AA94" s="329"/>
      <c r="AB94" s="329"/>
      <c r="AC94" s="383"/>
      <c r="AD94" s="351"/>
      <c r="AE94" s="128"/>
      <c r="AF94" s="128"/>
      <c r="AG94" s="128"/>
      <c r="AH94" s="128"/>
      <c r="AI94" s="128"/>
      <c r="AJ94" s="351"/>
      <c r="AK94" s="329"/>
      <c r="AL94" s="329"/>
      <c r="AM94" s="329"/>
      <c r="AN94" s="329"/>
      <c r="AO94" s="329"/>
      <c r="AP94" s="329"/>
      <c r="AQ94" s="302"/>
    </row>
    <row r="95" spans="1:43" ht="15" x14ac:dyDescent="0.2">
      <c r="A95" s="144" t="s">
        <v>76</v>
      </c>
      <c r="B95" s="35">
        <f>+Enero!B95+Febrero!B95+'Marzo '!B95</f>
        <v>0</v>
      </c>
      <c r="C95" s="35">
        <f>+Enero!C95+Febrero!C95+'Marzo '!C95</f>
        <v>0</v>
      </c>
      <c r="D95" s="35">
        <f>+Enero!D95+Febrero!D95+'Marzo '!D95</f>
        <v>0</v>
      </c>
      <c r="E95" s="382"/>
      <c r="F95" s="130"/>
      <c r="G95" s="128"/>
      <c r="H95" s="128"/>
      <c r="I95" s="128"/>
      <c r="J95" s="128"/>
      <c r="K95" s="210"/>
      <c r="L95" s="193"/>
      <c r="M95" s="128"/>
      <c r="N95" s="128"/>
      <c r="O95" s="128"/>
      <c r="P95" s="128"/>
      <c r="Q95" s="128"/>
      <c r="R95" s="128"/>
      <c r="S95" s="128"/>
      <c r="T95" s="128"/>
      <c r="U95" s="129"/>
      <c r="V95" s="351"/>
      <c r="W95" s="351"/>
      <c r="X95" s="351"/>
      <c r="Y95" s="329"/>
      <c r="Z95" s="329"/>
      <c r="AA95" s="329"/>
      <c r="AB95" s="329"/>
      <c r="AC95" s="383"/>
      <c r="AD95" s="351"/>
      <c r="AE95" s="128"/>
      <c r="AF95" s="128"/>
      <c r="AG95" s="128"/>
      <c r="AH95" s="128"/>
      <c r="AI95" s="128"/>
      <c r="AJ95" s="351"/>
      <c r="AK95" s="329"/>
      <c r="AL95" s="329"/>
      <c r="AM95" s="329"/>
      <c r="AN95" s="329"/>
      <c r="AO95" s="329"/>
      <c r="AP95" s="329"/>
      <c r="AQ95" s="302"/>
    </row>
    <row r="96" spans="1:43" ht="15" x14ac:dyDescent="0.2">
      <c r="A96" s="144" t="s">
        <v>77</v>
      </c>
      <c r="B96" s="35">
        <f>+Enero!B96+Febrero!B96+'Marzo '!B96</f>
        <v>0</v>
      </c>
      <c r="C96" s="35">
        <f>+Enero!C96+Febrero!C96+'Marzo '!C96</f>
        <v>0</v>
      </c>
      <c r="D96" s="35">
        <f>+Enero!D96+Febrero!D96+'Marzo '!D96</f>
        <v>0</v>
      </c>
      <c r="E96" s="382"/>
      <c r="F96" s="130"/>
      <c r="G96" s="128"/>
      <c r="H96" s="128"/>
      <c r="I96" s="128"/>
      <c r="J96" s="128"/>
      <c r="K96" s="210"/>
      <c r="L96" s="193"/>
      <c r="M96" s="128"/>
      <c r="N96" s="128"/>
      <c r="O96" s="128"/>
      <c r="P96" s="128"/>
      <c r="Q96" s="128"/>
      <c r="R96" s="128"/>
      <c r="S96" s="128"/>
      <c r="T96" s="128"/>
      <c r="U96" s="129"/>
      <c r="V96" s="351"/>
      <c r="W96" s="351"/>
      <c r="X96" s="351"/>
      <c r="Y96" s="329"/>
      <c r="Z96" s="329"/>
      <c r="AA96" s="329"/>
      <c r="AB96" s="329"/>
      <c r="AC96" s="383"/>
      <c r="AD96" s="351"/>
      <c r="AE96" s="128"/>
      <c r="AF96" s="128"/>
      <c r="AG96" s="128"/>
      <c r="AH96" s="128"/>
      <c r="AI96" s="128"/>
      <c r="AJ96" s="351"/>
      <c r="AK96" s="329"/>
      <c r="AL96" s="329"/>
      <c r="AM96" s="329"/>
      <c r="AN96" s="329"/>
      <c r="AO96" s="329"/>
      <c r="AP96" s="329"/>
      <c r="AQ96" s="302"/>
    </row>
    <row r="97" spans="1:43" ht="15" x14ac:dyDescent="0.2">
      <c r="A97" s="144" t="s">
        <v>78</v>
      </c>
      <c r="B97" s="35">
        <f>+Enero!B97+Febrero!B97+'Marzo '!B97</f>
        <v>0</v>
      </c>
      <c r="C97" s="35">
        <f>+Enero!C97+Febrero!C97+'Marzo '!C97</f>
        <v>0</v>
      </c>
      <c r="D97" s="35">
        <f>+Enero!D97+Febrero!D97+'Marzo '!D97</f>
        <v>0</v>
      </c>
      <c r="E97" s="382"/>
      <c r="F97" s="130"/>
      <c r="G97" s="128"/>
      <c r="H97" s="128"/>
      <c r="I97" s="128"/>
      <c r="J97" s="128"/>
      <c r="K97" s="210"/>
      <c r="L97" s="193"/>
      <c r="M97" s="128"/>
      <c r="N97" s="128"/>
      <c r="O97" s="128"/>
      <c r="P97" s="128"/>
      <c r="Q97" s="128"/>
      <c r="R97" s="128"/>
      <c r="S97" s="128"/>
      <c r="T97" s="128"/>
      <c r="U97" s="129"/>
      <c r="V97" s="351"/>
      <c r="W97" s="351"/>
      <c r="X97" s="351"/>
      <c r="Y97" s="329"/>
      <c r="Z97" s="329"/>
      <c r="AA97" s="329"/>
      <c r="AB97" s="329"/>
      <c r="AC97" s="383"/>
      <c r="AD97" s="351"/>
      <c r="AE97" s="128"/>
      <c r="AF97" s="128"/>
      <c r="AG97" s="128"/>
      <c r="AH97" s="128"/>
      <c r="AI97" s="128"/>
      <c r="AJ97" s="351"/>
      <c r="AK97" s="329"/>
      <c r="AL97" s="329"/>
      <c r="AM97" s="329"/>
      <c r="AN97" s="329"/>
      <c r="AO97" s="329"/>
      <c r="AP97" s="329"/>
      <c r="AQ97" s="302"/>
    </row>
    <row r="98" spans="1:43" ht="15" x14ac:dyDescent="0.2">
      <c r="A98" s="236" t="s">
        <v>19</v>
      </c>
      <c r="B98" s="384">
        <f>SUM(B93:B97)</f>
        <v>5</v>
      </c>
      <c r="C98" s="384">
        <f>SUM(C93:C97)</f>
        <v>0</v>
      </c>
      <c r="D98" s="384">
        <f>SUM(D93:D97)</f>
        <v>0</v>
      </c>
      <c r="E98" s="382"/>
      <c r="F98" s="130"/>
      <c r="G98" s="128"/>
      <c r="H98" s="128"/>
      <c r="I98" s="128"/>
      <c r="J98" s="128"/>
      <c r="K98" s="210"/>
      <c r="L98" s="193"/>
      <c r="M98" s="128"/>
      <c r="N98" s="128"/>
      <c r="O98" s="128"/>
      <c r="P98" s="128"/>
      <c r="Q98" s="128"/>
      <c r="R98" s="128"/>
      <c r="S98" s="128"/>
      <c r="T98" s="128"/>
      <c r="U98" s="129"/>
      <c r="V98" s="351"/>
      <c r="W98" s="351"/>
      <c r="X98" s="351"/>
      <c r="Y98" s="329"/>
      <c r="Z98" s="329"/>
      <c r="AA98" s="329"/>
      <c r="AB98" s="329"/>
      <c r="AC98" s="383"/>
      <c r="AD98" s="351"/>
      <c r="AE98" s="128"/>
      <c r="AF98" s="128"/>
      <c r="AG98" s="128"/>
      <c r="AH98" s="128"/>
      <c r="AI98" s="128"/>
      <c r="AJ98" s="351"/>
      <c r="AK98" s="329"/>
      <c r="AL98" s="329"/>
      <c r="AM98" s="329"/>
      <c r="AN98" s="329"/>
      <c r="AO98" s="329"/>
      <c r="AP98" s="329"/>
      <c r="AQ98" s="302"/>
    </row>
    <row r="99" spans="1:43" ht="15" x14ac:dyDescent="0.2">
      <c r="A99" s="385" t="s">
        <v>105</v>
      </c>
      <c r="B99" s="386"/>
      <c r="C99" s="386"/>
      <c r="D99" s="386"/>
      <c r="E99" s="387"/>
      <c r="F99" s="387"/>
      <c r="G99" s="388"/>
      <c r="H99" s="388"/>
      <c r="I99" s="388"/>
      <c r="J99" s="314"/>
      <c r="K99" s="389"/>
      <c r="L99" s="314"/>
      <c r="M99" s="314"/>
      <c r="N99" s="128"/>
      <c r="O99" s="128"/>
      <c r="P99" s="128"/>
      <c r="Q99" s="128"/>
      <c r="R99" s="128"/>
      <c r="S99" s="128"/>
      <c r="T99" s="128"/>
      <c r="U99" s="349"/>
      <c r="V99" s="351"/>
      <c r="W99" s="351"/>
      <c r="X99" s="351"/>
      <c r="Y99" s="351"/>
      <c r="Z99" s="351"/>
      <c r="AA99" s="351"/>
      <c r="AB99" s="390"/>
      <c r="AC99" s="351"/>
      <c r="AD99" s="128"/>
      <c r="AE99" s="128"/>
      <c r="AF99" s="128"/>
      <c r="AG99" s="128"/>
      <c r="AH99" s="128"/>
      <c r="AI99" s="351"/>
      <c r="AJ99" s="351"/>
      <c r="AK99" s="351"/>
      <c r="AL99" s="351"/>
      <c r="AM99" s="351"/>
      <c r="AN99" s="351"/>
      <c r="AO99" s="351"/>
      <c r="AP99" s="302"/>
    </row>
    <row r="100" spans="1:43" x14ac:dyDescent="0.2">
      <c r="A100" s="700" t="s">
        <v>26</v>
      </c>
      <c r="B100" s="703" t="s">
        <v>28</v>
      </c>
      <c r="C100" s="704"/>
      <c r="D100" s="705"/>
      <c r="E100" s="715" t="s">
        <v>29</v>
      </c>
      <c r="F100" s="716"/>
      <c r="G100" s="716"/>
      <c r="H100" s="716"/>
      <c r="I100" s="716"/>
      <c r="J100" s="716"/>
      <c r="K100" s="716"/>
      <c r="L100" s="716"/>
      <c r="M100" s="716"/>
      <c r="N100" s="391"/>
      <c r="O100" s="128"/>
      <c r="P100" s="128"/>
      <c r="Q100" s="128"/>
      <c r="R100" s="128"/>
      <c r="S100" s="128"/>
      <c r="T100" s="128"/>
      <c r="U100" s="128"/>
      <c r="V100" s="129"/>
      <c r="W100" s="128"/>
      <c r="X100" s="128"/>
      <c r="Y100" s="128"/>
      <c r="Z100" s="128"/>
      <c r="AA100" s="128"/>
      <c r="AB100" s="128"/>
      <c r="AC100" s="128"/>
      <c r="AD100" s="128"/>
      <c r="AE100" s="128"/>
      <c r="AF100" s="128"/>
      <c r="AG100" s="128"/>
      <c r="AH100" s="128"/>
      <c r="AI100" s="128"/>
      <c r="AJ100" s="351"/>
      <c r="AK100" s="351"/>
      <c r="AL100" s="351"/>
      <c r="AM100" s="351"/>
      <c r="AN100" s="351"/>
      <c r="AO100" s="351"/>
      <c r="AP100" s="351"/>
      <c r="AQ100" s="302"/>
    </row>
    <row r="101" spans="1:43" x14ac:dyDescent="0.2">
      <c r="A101" s="701"/>
      <c r="B101" s="706"/>
      <c r="C101" s="707"/>
      <c r="D101" s="708"/>
      <c r="E101" s="709" t="s">
        <v>1</v>
      </c>
      <c r="F101" s="711"/>
      <c r="G101" s="717" t="s">
        <v>2</v>
      </c>
      <c r="H101" s="718"/>
      <c r="I101" s="709" t="s">
        <v>3</v>
      </c>
      <c r="J101" s="711"/>
      <c r="K101" s="709" t="s">
        <v>4</v>
      </c>
      <c r="L101" s="711"/>
      <c r="M101" s="709" t="s">
        <v>5</v>
      </c>
      <c r="N101" s="711"/>
      <c r="O101" s="128"/>
      <c r="P101" s="128"/>
      <c r="Q101" s="128"/>
      <c r="R101" s="128"/>
      <c r="S101" s="128"/>
      <c r="T101" s="128"/>
      <c r="U101" s="128"/>
      <c r="V101" s="128"/>
      <c r="W101" s="129"/>
      <c r="X101" s="128"/>
      <c r="Y101" s="128"/>
      <c r="Z101" s="128"/>
      <c r="AA101" s="128"/>
      <c r="AB101" s="128"/>
      <c r="AC101" s="128"/>
      <c r="AD101" s="128"/>
      <c r="AE101" s="128"/>
      <c r="AF101" s="128"/>
      <c r="AG101" s="128"/>
      <c r="AH101" s="128"/>
      <c r="AI101" s="128"/>
      <c r="AJ101" s="351"/>
      <c r="AK101" s="351"/>
      <c r="AL101" s="351"/>
      <c r="AM101" s="351"/>
      <c r="AN101" s="351"/>
      <c r="AO101" s="351"/>
      <c r="AP101" s="351"/>
      <c r="AQ101" s="302"/>
    </row>
    <row r="102" spans="1:43" x14ac:dyDescent="0.2">
      <c r="A102" s="702"/>
      <c r="B102" s="242" t="s">
        <v>81</v>
      </c>
      <c r="C102" s="61" t="s">
        <v>20</v>
      </c>
      <c r="D102" s="392" t="s">
        <v>18</v>
      </c>
      <c r="E102" s="318" t="s">
        <v>20</v>
      </c>
      <c r="F102" s="239" t="s">
        <v>18</v>
      </c>
      <c r="G102" s="318" t="s">
        <v>20</v>
      </c>
      <c r="H102" s="239" t="s">
        <v>18</v>
      </c>
      <c r="I102" s="318" t="s">
        <v>20</v>
      </c>
      <c r="J102" s="239" t="s">
        <v>18</v>
      </c>
      <c r="K102" s="318" t="s">
        <v>20</v>
      </c>
      <c r="L102" s="239" t="s">
        <v>18</v>
      </c>
      <c r="M102" s="318" t="s">
        <v>20</v>
      </c>
      <c r="N102" s="239" t="s">
        <v>18</v>
      </c>
      <c r="O102" s="393"/>
      <c r="P102" s="128"/>
      <c r="Q102" s="210"/>
      <c r="R102" s="128"/>
      <c r="S102" s="128"/>
      <c r="T102" s="128"/>
      <c r="U102" s="128"/>
      <c r="V102" s="128"/>
      <c r="W102" s="128"/>
      <c r="X102" s="128"/>
      <c r="Y102" s="128"/>
      <c r="Z102" s="128"/>
      <c r="AA102" s="129"/>
      <c r="AB102" s="128"/>
      <c r="AC102" s="128"/>
      <c r="AD102" s="128"/>
      <c r="AE102" s="128"/>
      <c r="AF102" s="128"/>
      <c r="AG102" s="128"/>
      <c r="AH102" s="128"/>
      <c r="AI102" s="128"/>
      <c r="AJ102" s="128"/>
      <c r="AK102" s="128"/>
      <c r="AL102" s="128"/>
      <c r="AM102" s="128"/>
      <c r="AN102" s="128"/>
      <c r="AO102" s="128"/>
      <c r="AP102" s="128"/>
    </row>
    <row r="103" spans="1:43" ht="17.25" customHeight="1" x14ac:dyDescent="0.2">
      <c r="A103" s="94" t="s">
        <v>106</v>
      </c>
      <c r="B103" s="289">
        <f>SUM(C103:D103)</f>
        <v>0</v>
      </c>
      <c r="C103" s="321">
        <f>SUM(E103+G103+I103+K103+M103)</f>
        <v>0</v>
      </c>
      <c r="D103" s="276">
        <f>SUM(F103+H103+J103+L103+N103)</f>
        <v>0</v>
      </c>
      <c r="E103" s="394">
        <f>+Enero!E103+Febrero!E103+'Marzo '!E103</f>
        <v>0</v>
      </c>
      <c r="F103" s="377">
        <f>+Enero!F103+Febrero!F103+'Marzo '!F103</f>
        <v>0</v>
      </c>
      <c r="G103" s="394">
        <f>+Enero!G103+Febrero!G103+'Marzo '!G103</f>
        <v>0</v>
      </c>
      <c r="H103" s="377">
        <f>+Enero!H103+Febrero!H103+'Marzo '!H103</f>
        <v>0</v>
      </c>
      <c r="I103" s="394">
        <f>+Enero!I103+Febrero!I103+'Marzo '!I103</f>
        <v>0</v>
      </c>
      <c r="J103" s="395">
        <f>+Enero!J103+Febrero!J103+'Marzo '!J103</f>
        <v>0</v>
      </c>
      <c r="K103" s="394">
        <f>+Enero!K103+Febrero!K103+'Marzo '!K103</f>
        <v>0</v>
      </c>
      <c r="L103" s="395">
        <f>+Enero!L103+Febrero!L103+'Marzo '!L103</f>
        <v>0</v>
      </c>
      <c r="M103" s="396">
        <f>+Enero!M103+Febrero!M103+'Marzo '!M103</f>
        <v>0</v>
      </c>
      <c r="N103" s="395">
        <f>+Enero!N103+Febrero!N103+'Marzo '!N103</f>
        <v>0</v>
      </c>
      <c r="O103" s="397"/>
      <c r="P103" s="128"/>
      <c r="Q103" s="210"/>
      <c r="R103" s="128"/>
      <c r="S103" s="128"/>
      <c r="T103" s="128"/>
      <c r="U103" s="128"/>
      <c r="V103" s="128"/>
      <c r="W103" s="128"/>
      <c r="X103" s="128"/>
      <c r="Y103" s="128"/>
      <c r="Z103" s="128"/>
      <c r="AA103" s="129"/>
      <c r="AB103" s="128"/>
      <c r="AC103" s="128"/>
      <c r="AD103" s="128"/>
      <c r="AE103" s="128"/>
      <c r="AF103" s="128"/>
      <c r="AG103" s="128"/>
      <c r="AH103" s="128"/>
      <c r="AI103" s="128"/>
      <c r="AJ103" s="128"/>
      <c r="AK103" s="128"/>
      <c r="AL103" s="128"/>
      <c r="AM103" s="128"/>
      <c r="AN103" s="128"/>
      <c r="AO103" s="128"/>
      <c r="AP103" s="128"/>
    </row>
    <row r="104" spans="1:43" ht="26.25" customHeight="1" x14ac:dyDescent="0.2">
      <c r="A104" s="94" t="s">
        <v>107</v>
      </c>
      <c r="B104" s="398">
        <f>SUM(C104:D104)</f>
        <v>0</v>
      </c>
      <c r="C104" s="321">
        <f>SUM(E104+G104+I104+K104+M104)</f>
        <v>0</v>
      </c>
      <c r="D104" s="276">
        <f>SUM(F104+H104+J104+L104+N104)</f>
        <v>0</v>
      </c>
      <c r="E104" s="399">
        <f>+Enero!E104+Febrero!E104+'Marzo '!E104</f>
        <v>0</v>
      </c>
      <c r="F104" s="400">
        <f>+Enero!F104+Febrero!F104+'Marzo '!F104</f>
        <v>0</v>
      </c>
      <c r="G104" s="399">
        <f>+Enero!G104+Febrero!G104+'Marzo '!G104</f>
        <v>0</v>
      </c>
      <c r="H104" s="401">
        <f>+Enero!H104+Febrero!H104+'Marzo '!H104</f>
        <v>0</v>
      </c>
      <c r="I104" s="399">
        <f>+Enero!I104+Febrero!I104+'Marzo '!I104</f>
        <v>0</v>
      </c>
      <c r="J104" s="400">
        <f>+Enero!J104+Febrero!J104+'Marzo '!J104</f>
        <v>0</v>
      </c>
      <c r="K104" s="399">
        <f>+Enero!K104+Febrero!K104+'Marzo '!K104</f>
        <v>0</v>
      </c>
      <c r="L104" s="400">
        <f>+Enero!L104+Febrero!L104+'Marzo '!L104</f>
        <v>0</v>
      </c>
      <c r="M104" s="402">
        <f>+Enero!M104+Febrero!M104+'Marzo '!M104</f>
        <v>0</v>
      </c>
      <c r="N104" s="401">
        <f>+Enero!N104+Febrero!N104+'Marzo '!N104</f>
        <v>0</v>
      </c>
      <c r="O104" s="397"/>
      <c r="P104" s="128"/>
      <c r="Q104" s="210"/>
      <c r="R104" s="128"/>
      <c r="S104" s="128"/>
      <c r="T104" s="128"/>
      <c r="U104" s="128"/>
      <c r="V104" s="128"/>
      <c r="W104" s="128"/>
      <c r="X104" s="128"/>
      <c r="Y104" s="128"/>
      <c r="Z104" s="128"/>
      <c r="AA104" s="129"/>
      <c r="AB104" s="128"/>
      <c r="AC104" s="128"/>
      <c r="AD104" s="128"/>
      <c r="AE104" s="128"/>
      <c r="AF104" s="128"/>
      <c r="AG104" s="128"/>
      <c r="AH104" s="128"/>
      <c r="AI104" s="128"/>
      <c r="AJ104" s="128"/>
      <c r="AK104" s="128"/>
      <c r="AL104" s="128"/>
      <c r="AM104" s="128"/>
      <c r="AN104" s="128"/>
      <c r="AO104" s="128"/>
      <c r="AP104" s="128"/>
    </row>
    <row r="105" spans="1:43" x14ac:dyDescent="0.2">
      <c r="A105" s="386"/>
      <c r="B105" s="128"/>
      <c r="C105" s="210"/>
      <c r="D105" s="128"/>
      <c r="E105" s="128"/>
      <c r="F105" s="128"/>
      <c r="G105" s="128"/>
      <c r="H105" s="128"/>
      <c r="I105" s="128"/>
      <c r="J105" s="128"/>
      <c r="K105" s="128"/>
      <c r="L105" s="128"/>
      <c r="M105" s="129"/>
      <c r="N105" s="128"/>
      <c r="O105" s="128"/>
      <c r="P105" s="128"/>
      <c r="Q105" s="128"/>
      <c r="R105" s="128"/>
      <c r="S105" s="128"/>
      <c r="T105" s="128"/>
      <c r="U105" s="128"/>
      <c r="V105" s="128"/>
      <c r="W105" s="128"/>
      <c r="X105" s="128"/>
      <c r="Y105" s="128"/>
      <c r="Z105" s="128"/>
      <c r="AA105" s="128"/>
      <c r="AB105" s="128"/>
    </row>
    <row r="186" spans="1:2" hidden="1" x14ac:dyDescent="0.2">
      <c r="A186" s="307">
        <f>SUM(C23,C24:C26,C30,C43:C44,C49:C70,B103:B104,B82:B89,B98,C35:C38)</f>
        <v>3063</v>
      </c>
      <c r="B186" s="255">
        <f>SUM(CG8:CL104)</f>
        <v>0</v>
      </c>
    </row>
  </sheetData>
  <mergeCells count="123">
    <mergeCell ref="A76:B76"/>
    <mergeCell ref="AF47:AG47"/>
    <mergeCell ref="AH47:AI47"/>
    <mergeCell ref="AJ47:AK47"/>
    <mergeCell ref="AL47:AM47"/>
    <mergeCell ref="A49:A54"/>
    <mergeCell ref="C46:E47"/>
    <mergeCell ref="F46:AM46"/>
    <mergeCell ref="AN46:AN48"/>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46:B48"/>
    <mergeCell ref="A45:M45"/>
    <mergeCell ref="C40:E41"/>
    <mergeCell ref="F40:AM40"/>
    <mergeCell ref="AN40:AN42"/>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40:B42"/>
    <mergeCell ref="H28:I28"/>
    <mergeCell ref="J28:K28"/>
    <mergeCell ref="L28:M28"/>
    <mergeCell ref="N28:O28"/>
    <mergeCell ref="P28:Q28"/>
    <mergeCell ref="AF41:AG41"/>
    <mergeCell ref="AH41:AI41"/>
    <mergeCell ref="AJ41:AK41"/>
    <mergeCell ref="AL41:AM41"/>
    <mergeCell ref="AD28:AE28"/>
    <mergeCell ref="AF28:AG28"/>
    <mergeCell ref="AH28:AI28"/>
    <mergeCell ref="AJ28:AK28"/>
    <mergeCell ref="R28:S28"/>
    <mergeCell ref="T28:U28"/>
    <mergeCell ref="V28:W28"/>
    <mergeCell ref="X28:Y28"/>
    <mergeCell ref="Z28:AA28"/>
    <mergeCell ref="AN10:AN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100:A102"/>
    <mergeCell ref="B100:D101"/>
    <mergeCell ref="E100:M100"/>
    <mergeCell ref="E101:F101"/>
    <mergeCell ref="G101:H101"/>
    <mergeCell ref="I101:J101"/>
    <mergeCell ref="K101:L101"/>
    <mergeCell ref="M101:N101"/>
    <mergeCell ref="A57:A60"/>
    <mergeCell ref="A61:A62"/>
    <mergeCell ref="A63:A64"/>
    <mergeCell ref="A65:A70"/>
    <mergeCell ref="A72:B73"/>
    <mergeCell ref="C72:D72"/>
    <mergeCell ref="E72:F72"/>
    <mergeCell ref="C80:C81"/>
    <mergeCell ref="D80:D81"/>
    <mergeCell ref="A91:A92"/>
    <mergeCell ref="B91:B92"/>
    <mergeCell ref="C91:D91"/>
    <mergeCell ref="G72:H72"/>
    <mergeCell ref="I72:J72"/>
    <mergeCell ref="A74:B74"/>
    <mergeCell ref="A75:B75"/>
    <mergeCell ref="A55:A56"/>
    <mergeCell ref="A77:B77"/>
    <mergeCell ref="A80:A81"/>
    <mergeCell ref="B80:B81"/>
    <mergeCell ref="A37:A38"/>
    <mergeCell ref="A6:W6"/>
    <mergeCell ref="A10:A12"/>
    <mergeCell ref="B10:B12"/>
    <mergeCell ref="C10:E11"/>
    <mergeCell ref="F10:AM10"/>
    <mergeCell ref="AJ11:AK11"/>
    <mergeCell ref="AL11:AM11"/>
    <mergeCell ref="A13:A23"/>
    <mergeCell ref="A25:A26"/>
    <mergeCell ref="A28:A29"/>
    <mergeCell ref="B28:B29"/>
    <mergeCell ref="C28:E28"/>
    <mergeCell ref="F28:G28"/>
    <mergeCell ref="AL28:AM28"/>
    <mergeCell ref="A33:A34"/>
    <mergeCell ref="B33:B34"/>
    <mergeCell ref="C33:C34"/>
    <mergeCell ref="A35:A36"/>
    <mergeCell ref="AB28:AC28"/>
  </mergeCells>
  <dataValidations count="1">
    <dataValidation type="whole" allowBlank="1" showInputMessage="1" showErrorMessage="1" errorTitle="ERROR" error="Por Favor ingrese solo Números." sqref="A1:XFD1048576">
      <formula1>0</formula1>
      <formula2>100000000000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86"/>
  <sheetViews>
    <sheetView workbookViewId="0">
      <selection activeCell="C20" sqref="C20"/>
    </sheetView>
  </sheetViews>
  <sheetFormatPr baseColWidth="10" defaultRowHeight="14.25" x14ac:dyDescent="0.2"/>
  <cols>
    <col min="1" max="1" width="48.140625" style="255" customWidth="1"/>
    <col min="2" max="2" width="26.7109375" style="255" customWidth="1"/>
    <col min="3" max="3" width="18.85546875" style="255" customWidth="1"/>
    <col min="4" max="4" width="17.7109375" style="255" customWidth="1"/>
    <col min="5" max="74" width="11.42578125" style="255"/>
    <col min="75" max="75" width="0" style="255" hidden="1" customWidth="1"/>
    <col min="76" max="76" width="0" style="256" hidden="1" customWidth="1"/>
    <col min="77" max="93" width="25.42578125" style="256" hidden="1" customWidth="1"/>
    <col min="94" max="101" width="25.42578125" style="255" hidden="1" customWidth="1"/>
    <col min="102" max="102" width="0" style="255" hidden="1" customWidth="1"/>
    <col min="103" max="16384" width="11.42578125" style="255"/>
  </cols>
  <sheetData>
    <row r="1" spans="1:86" x14ac:dyDescent="0.2">
      <c r="A1" s="254" t="s">
        <v>0</v>
      </c>
    </row>
    <row r="2" spans="1:86" x14ac:dyDescent="0.2">
      <c r="A2" s="254" t="str">
        <f>CONCATENATE("COMUNA: ",[1]NOMBRE!B2," - ","( ",[1]NOMBRE!C2,[1]NOMBRE!D2,[1]NOMBRE!E2,[1]NOMBRE!F2,[1]NOMBRE!G2," )")</f>
        <v>COMUNA: Linares - ( 07401 )</v>
      </c>
    </row>
    <row r="3" spans="1:86" x14ac:dyDescent="0.2">
      <c r="A3" s="254" t="str">
        <f>CONCATENATE("ESTABLECIMIENTO/ESTRATEGIA: ",[1]NOMBRE!B3," - ","( ",[1]NOMBRE!C3,[1]NOMBRE!D3,[1]NOMBRE!E3,[1]NOMBRE!F3,[1]NOMBRE!G3,[1]NOMBRE!H3," )")</f>
        <v>ESTABLECIMIENTO/ESTRATEGIA: Hospital Presidente Carlos Ibáñez del Campo - ( 116108 )</v>
      </c>
    </row>
    <row r="4" spans="1:86" x14ac:dyDescent="0.2">
      <c r="A4" s="254" t="str">
        <f>CONCATENATE("MES: ",[1]NOMBRE!B6," - ","( ",[1]NOMBRE!C6,[1]NOMBRE!D6," )")</f>
        <v>MES: ENERO - ( 01 )</v>
      </c>
    </row>
    <row r="5" spans="1:86" x14ac:dyDescent="0.2">
      <c r="A5" s="254" t="str">
        <f>CONCATENATE("AÑO: ",[1]NOMBRE!B7)</f>
        <v>AÑO: 2017</v>
      </c>
    </row>
    <row r="6" spans="1:86" ht="15" x14ac:dyDescent="0.2">
      <c r="A6" s="699" t="s">
        <v>24</v>
      </c>
      <c r="B6" s="699"/>
      <c r="C6" s="699"/>
      <c r="D6" s="699"/>
      <c r="E6" s="699"/>
      <c r="F6" s="699"/>
      <c r="G6" s="699"/>
      <c r="H6" s="699"/>
      <c r="I6" s="699"/>
      <c r="J6" s="699"/>
      <c r="K6" s="699"/>
      <c r="L6" s="699"/>
      <c r="M6" s="699"/>
      <c r="N6" s="699"/>
      <c r="O6" s="699"/>
      <c r="P6" s="699"/>
      <c r="Q6" s="699"/>
      <c r="R6" s="699"/>
      <c r="S6" s="699"/>
      <c r="T6" s="699"/>
      <c r="U6" s="699"/>
      <c r="V6" s="699"/>
      <c r="W6" s="699"/>
      <c r="X6" s="8"/>
      <c r="Y6" s="8"/>
      <c r="Z6" s="8"/>
      <c r="AA6" s="8"/>
      <c r="AB6" s="8"/>
      <c r="AC6" s="8"/>
      <c r="AD6" s="8"/>
      <c r="AE6" s="8"/>
      <c r="AF6" s="8"/>
      <c r="AG6" s="8"/>
      <c r="AH6" s="8"/>
      <c r="AI6" s="8"/>
      <c r="AJ6" s="8"/>
      <c r="AK6" s="8"/>
      <c r="AL6" s="8"/>
      <c r="AM6" s="8"/>
      <c r="AN6" s="8"/>
      <c r="AO6" s="8"/>
      <c r="AP6" s="8"/>
    </row>
    <row r="7" spans="1:86" ht="15" x14ac:dyDescent="0.2">
      <c r="A7" s="243"/>
      <c r="B7" s="243"/>
      <c r="C7" s="243"/>
      <c r="D7" s="243"/>
      <c r="E7" s="243"/>
      <c r="F7" s="243"/>
      <c r="G7" s="243"/>
      <c r="H7" s="243"/>
      <c r="I7" s="243"/>
      <c r="J7" s="243"/>
      <c r="K7" s="243"/>
      <c r="L7" s="243"/>
      <c r="M7" s="243"/>
      <c r="N7" s="243"/>
      <c r="O7" s="243"/>
      <c r="P7" s="243"/>
      <c r="Q7" s="243"/>
      <c r="R7" s="243"/>
      <c r="S7" s="243"/>
      <c r="T7" s="243"/>
      <c r="U7" s="243"/>
      <c r="V7" s="243"/>
      <c r="W7" s="243"/>
      <c r="X7" s="8"/>
      <c r="Y7" s="8"/>
      <c r="Z7" s="8"/>
      <c r="AA7" s="8"/>
      <c r="AB7" s="8"/>
      <c r="AC7" s="8"/>
      <c r="AD7" s="8"/>
      <c r="AE7" s="8"/>
      <c r="AF7" s="8"/>
      <c r="AG7" s="8"/>
      <c r="AH7" s="8"/>
      <c r="AI7" s="8"/>
      <c r="AJ7" s="8"/>
      <c r="AK7" s="8"/>
      <c r="AL7" s="8"/>
      <c r="AM7" s="8"/>
      <c r="AN7" s="8"/>
      <c r="AO7" s="8"/>
      <c r="AP7" s="8"/>
    </row>
    <row r="8" spans="1:86" ht="15" x14ac:dyDescent="0.2">
      <c r="A8" s="257" t="s">
        <v>25</v>
      </c>
      <c r="B8" s="53"/>
      <c r="C8" s="10"/>
      <c r="D8" s="10"/>
      <c r="E8" s="10"/>
      <c r="F8" s="10"/>
      <c r="G8" s="10"/>
      <c r="H8" s="10"/>
      <c r="I8" s="54"/>
      <c r="J8" s="53"/>
      <c r="K8" s="55"/>
      <c r="L8" s="10"/>
      <c r="M8" s="8"/>
      <c r="N8" s="8"/>
      <c r="O8" s="8"/>
      <c r="P8" s="8"/>
      <c r="Q8" s="8"/>
      <c r="R8" s="8"/>
      <c r="S8" s="8"/>
      <c r="T8" s="8"/>
      <c r="U8" s="8"/>
      <c r="V8" s="5"/>
      <c r="W8" s="8"/>
      <c r="X8" s="8"/>
      <c r="Y8" s="8"/>
      <c r="Z8" s="8"/>
      <c r="AA8" s="8"/>
      <c r="AB8" s="8"/>
      <c r="AC8" s="8"/>
      <c r="AD8" s="8"/>
      <c r="AE8" s="8"/>
      <c r="AF8" s="8"/>
      <c r="AG8" s="8"/>
      <c r="AH8" s="8"/>
      <c r="AI8" s="8"/>
      <c r="AJ8" s="8"/>
      <c r="AK8" s="8"/>
      <c r="AL8" s="8"/>
      <c r="AM8" s="8"/>
      <c r="AN8" s="8"/>
      <c r="AO8" s="8"/>
      <c r="AP8" s="8"/>
    </row>
    <row r="9" spans="1:86" ht="15" x14ac:dyDescent="0.2">
      <c r="A9" s="98" t="s">
        <v>80</v>
      </c>
      <c r="B9" s="57"/>
      <c r="C9" s="57"/>
      <c r="D9" s="57"/>
      <c r="E9" s="57"/>
      <c r="F9" s="57"/>
      <c r="G9" s="57"/>
      <c r="H9" s="57"/>
      <c r="I9" s="57"/>
      <c r="J9" s="57"/>
      <c r="K9" s="58"/>
      <c r="L9" s="57"/>
      <c r="M9" s="59"/>
      <c r="N9" s="59"/>
      <c r="O9" s="8"/>
      <c r="P9" s="8"/>
      <c r="Q9" s="8"/>
      <c r="R9" s="8"/>
      <c r="S9" s="8"/>
      <c r="T9" s="8"/>
      <c r="U9" s="8"/>
      <c r="V9" s="5"/>
      <c r="W9" s="8"/>
      <c r="X9" s="8"/>
      <c r="Y9" s="8"/>
      <c r="Z9" s="8"/>
      <c r="AA9" s="8"/>
      <c r="AB9" s="8"/>
      <c r="AC9" s="8"/>
      <c r="AD9" s="8"/>
      <c r="AE9" s="8"/>
      <c r="AF9" s="8"/>
      <c r="AG9" s="8"/>
      <c r="AH9" s="8"/>
      <c r="AI9" s="8"/>
      <c r="AJ9" s="8"/>
      <c r="AK9" s="8"/>
      <c r="AL9" s="8"/>
      <c r="AM9" s="8"/>
      <c r="AN9" s="8"/>
      <c r="AO9" s="8"/>
      <c r="AP9" s="8"/>
    </row>
    <row r="10" spans="1:86" ht="14.25" customHeight="1" x14ac:dyDescent="0.2">
      <c r="A10" s="700" t="s">
        <v>26</v>
      </c>
      <c r="B10" s="700" t="s">
        <v>27</v>
      </c>
      <c r="C10" s="703" t="s">
        <v>28</v>
      </c>
      <c r="D10" s="704"/>
      <c r="E10" s="705"/>
      <c r="F10" s="709" t="s">
        <v>29</v>
      </c>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1"/>
      <c r="AN10" s="725" t="s">
        <v>30</v>
      </c>
    </row>
    <row r="11" spans="1:86" x14ac:dyDescent="0.2">
      <c r="A11" s="701"/>
      <c r="B11" s="701"/>
      <c r="C11" s="706"/>
      <c r="D11" s="707"/>
      <c r="E11" s="708"/>
      <c r="F11" s="709" t="s">
        <v>1</v>
      </c>
      <c r="G11" s="711"/>
      <c r="H11" s="717" t="s">
        <v>2</v>
      </c>
      <c r="I11" s="718"/>
      <c r="J11" s="709" t="s">
        <v>3</v>
      </c>
      <c r="K11" s="711"/>
      <c r="L11" s="709" t="s">
        <v>4</v>
      </c>
      <c r="M11" s="711"/>
      <c r="N11" s="709" t="s">
        <v>5</v>
      </c>
      <c r="O11" s="711"/>
      <c r="P11" s="712" t="s">
        <v>6</v>
      </c>
      <c r="Q11" s="713"/>
      <c r="R11" s="712" t="s">
        <v>7</v>
      </c>
      <c r="S11" s="713"/>
      <c r="T11" s="712" t="s">
        <v>8</v>
      </c>
      <c r="U11" s="713"/>
      <c r="V11" s="712" t="s">
        <v>9</v>
      </c>
      <c r="W11" s="713"/>
      <c r="X11" s="712" t="s">
        <v>10</v>
      </c>
      <c r="Y11" s="713"/>
      <c r="Z11" s="712" t="s">
        <v>11</v>
      </c>
      <c r="AA11" s="713"/>
      <c r="AB11" s="712" t="s">
        <v>12</v>
      </c>
      <c r="AC11" s="713"/>
      <c r="AD11" s="712" t="s">
        <v>13</v>
      </c>
      <c r="AE11" s="713"/>
      <c r="AF11" s="712" t="s">
        <v>14</v>
      </c>
      <c r="AG11" s="713"/>
      <c r="AH11" s="712" t="s">
        <v>15</v>
      </c>
      <c r="AI11" s="713"/>
      <c r="AJ11" s="712" t="s">
        <v>16</v>
      </c>
      <c r="AK11" s="713"/>
      <c r="AL11" s="712" t="s">
        <v>17</v>
      </c>
      <c r="AM11" s="713"/>
      <c r="AN11" s="726"/>
    </row>
    <row r="12" spans="1:86" x14ac:dyDescent="0.2">
      <c r="A12" s="702"/>
      <c r="B12" s="702"/>
      <c r="C12" s="258" t="s">
        <v>81</v>
      </c>
      <c r="D12" s="240" t="s">
        <v>20</v>
      </c>
      <c r="E12" s="259" t="s">
        <v>18</v>
      </c>
      <c r="F12" s="258" t="s">
        <v>20</v>
      </c>
      <c r="G12" s="260" t="s">
        <v>18</v>
      </c>
      <c r="H12" s="258" t="s">
        <v>20</v>
      </c>
      <c r="I12" s="260" t="s">
        <v>18</v>
      </c>
      <c r="J12" s="258" t="s">
        <v>20</v>
      </c>
      <c r="K12" s="260" t="s">
        <v>18</v>
      </c>
      <c r="L12" s="258" t="s">
        <v>20</v>
      </c>
      <c r="M12" s="260" t="s">
        <v>18</v>
      </c>
      <c r="N12" s="258" t="s">
        <v>20</v>
      </c>
      <c r="O12" s="260" t="s">
        <v>18</v>
      </c>
      <c r="P12" s="258" t="s">
        <v>20</v>
      </c>
      <c r="Q12" s="260" t="s">
        <v>18</v>
      </c>
      <c r="R12" s="258" t="s">
        <v>20</v>
      </c>
      <c r="S12" s="260" t="s">
        <v>18</v>
      </c>
      <c r="T12" s="258" t="s">
        <v>20</v>
      </c>
      <c r="U12" s="260" t="s">
        <v>18</v>
      </c>
      <c r="V12" s="258" t="s">
        <v>20</v>
      </c>
      <c r="W12" s="260" t="s">
        <v>18</v>
      </c>
      <c r="X12" s="258" t="s">
        <v>20</v>
      </c>
      <c r="Y12" s="260" t="s">
        <v>18</v>
      </c>
      <c r="Z12" s="258" t="s">
        <v>20</v>
      </c>
      <c r="AA12" s="260" t="s">
        <v>18</v>
      </c>
      <c r="AB12" s="258" t="s">
        <v>20</v>
      </c>
      <c r="AC12" s="260" t="s">
        <v>18</v>
      </c>
      <c r="AD12" s="258" t="s">
        <v>20</v>
      </c>
      <c r="AE12" s="260" t="s">
        <v>18</v>
      </c>
      <c r="AF12" s="258" t="s">
        <v>20</v>
      </c>
      <c r="AG12" s="260" t="s">
        <v>18</v>
      </c>
      <c r="AH12" s="258" t="s">
        <v>20</v>
      </c>
      <c r="AI12" s="260" t="s">
        <v>18</v>
      </c>
      <c r="AJ12" s="258" t="s">
        <v>20</v>
      </c>
      <c r="AK12" s="260" t="s">
        <v>18</v>
      </c>
      <c r="AL12" s="258" t="s">
        <v>20</v>
      </c>
      <c r="AM12" s="260" t="s">
        <v>18</v>
      </c>
      <c r="AN12" s="727"/>
    </row>
    <row r="13" spans="1:86" x14ac:dyDescent="0.2">
      <c r="A13" s="697" t="s">
        <v>82</v>
      </c>
      <c r="B13" s="222" t="s">
        <v>31</v>
      </c>
      <c r="C13" s="261">
        <f t="shared" ref="C13:C26" si="0">SUM(D13+E13)</f>
        <v>0</v>
      </c>
      <c r="D13" s="262">
        <f t="shared" ref="D13:E26" si="1">SUM(F13+H13+J13+L13+N13+P13+R13+T13+V13+X13+Z13+AB13+AD13+AF13+AH13+AJ13+AL13)</f>
        <v>0</v>
      </c>
      <c r="E13" s="263">
        <f t="shared" si="1"/>
        <v>0</v>
      </c>
      <c r="F13" s="32"/>
      <c r="G13" s="45"/>
      <c r="H13" s="32"/>
      <c r="I13" s="45"/>
      <c r="J13" s="32"/>
      <c r="K13" s="65"/>
      <c r="L13" s="32"/>
      <c r="M13" s="65"/>
      <c r="N13" s="32"/>
      <c r="O13" s="65"/>
      <c r="P13" s="32"/>
      <c r="Q13" s="65"/>
      <c r="R13" s="32"/>
      <c r="S13" s="65"/>
      <c r="T13" s="32"/>
      <c r="U13" s="65"/>
      <c r="V13" s="32"/>
      <c r="W13" s="65"/>
      <c r="X13" s="32"/>
      <c r="Y13" s="65"/>
      <c r="Z13" s="32"/>
      <c r="AA13" s="65"/>
      <c r="AB13" s="32"/>
      <c r="AC13" s="65"/>
      <c r="AD13" s="32"/>
      <c r="AE13" s="65"/>
      <c r="AF13" s="32"/>
      <c r="AG13" s="65"/>
      <c r="AH13" s="32"/>
      <c r="AI13" s="65"/>
      <c r="AJ13" s="32"/>
      <c r="AK13" s="65"/>
      <c r="AL13" s="264"/>
      <c r="AM13" s="65"/>
      <c r="AN13" s="45"/>
      <c r="AO13" s="265" t="s">
        <v>83</v>
      </c>
      <c r="CG13" s="256">
        <v>0</v>
      </c>
      <c r="CH13" s="256">
        <v>0</v>
      </c>
    </row>
    <row r="14" spans="1:86" x14ac:dyDescent="0.2">
      <c r="A14" s="714"/>
      <c r="B14" s="223" t="s">
        <v>32</v>
      </c>
      <c r="C14" s="266">
        <f t="shared" si="0"/>
        <v>60</v>
      </c>
      <c r="D14" s="267">
        <f t="shared" si="1"/>
        <v>33</v>
      </c>
      <c r="E14" s="268">
        <f t="shared" si="1"/>
        <v>27</v>
      </c>
      <c r="F14" s="24">
        <v>2</v>
      </c>
      <c r="G14" s="46">
        <v>1</v>
      </c>
      <c r="H14" s="24">
        <v>4</v>
      </c>
      <c r="I14" s="46">
        <v>9</v>
      </c>
      <c r="J14" s="24">
        <v>7</v>
      </c>
      <c r="K14" s="73">
        <v>7</v>
      </c>
      <c r="L14" s="24">
        <v>4</v>
      </c>
      <c r="M14" s="73">
        <v>2</v>
      </c>
      <c r="N14" s="24">
        <v>1</v>
      </c>
      <c r="O14" s="73"/>
      <c r="P14" s="24">
        <v>1</v>
      </c>
      <c r="Q14" s="73">
        <v>1</v>
      </c>
      <c r="R14" s="24"/>
      <c r="S14" s="73"/>
      <c r="T14" s="24">
        <v>1</v>
      </c>
      <c r="U14" s="73">
        <v>1</v>
      </c>
      <c r="V14" s="24">
        <v>3</v>
      </c>
      <c r="W14" s="73">
        <v>2</v>
      </c>
      <c r="X14" s="24">
        <v>3</v>
      </c>
      <c r="Y14" s="73">
        <v>2</v>
      </c>
      <c r="Z14" s="24">
        <v>2</v>
      </c>
      <c r="AA14" s="73">
        <v>1</v>
      </c>
      <c r="AB14" s="24">
        <v>4</v>
      </c>
      <c r="AC14" s="73">
        <v>1</v>
      </c>
      <c r="AD14" s="24"/>
      <c r="AE14" s="73"/>
      <c r="AF14" s="24">
        <v>1</v>
      </c>
      <c r="AG14" s="73"/>
      <c r="AH14" s="24"/>
      <c r="AI14" s="73"/>
      <c r="AJ14" s="24"/>
      <c r="AK14" s="73"/>
      <c r="AL14" s="269"/>
      <c r="AM14" s="73"/>
      <c r="AN14" s="46">
        <v>60</v>
      </c>
      <c r="AO14" s="265" t="s">
        <v>83</v>
      </c>
      <c r="CG14" s="256">
        <v>0</v>
      </c>
      <c r="CH14" s="256">
        <v>0</v>
      </c>
    </row>
    <row r="15" spans="1:86" x14ac:dyDescent="0.2">
      <c r="A15" s="714"/>
      <c r="B15" s="223" t="s">
        <v>33</v>
      </c>
      <c r="C15" s="266">
        <f t="shared" si="0"/>
        <v>380</v>
      </c>
      <c r="D15" s="267">
        <f t="shared" si="1"/>
        <v>157</v>
      </c>
      <c r="E15" s="268">
        <f t="shared" si="1"/>
        <v>223</v>
      </c>
      <c r="F15" s="24"/>
      <c r="G15" s="46"/>
      <c r="H15" s="24">
        <v>1</v>
      </c>
      <c r="I15" s="46">
        <v>4</v>
      </c>
      <c r="J15" s="24">
        <v>2</v>
      </c>
      <c r="K15" s="73">
        <v>10</v>
      </c>
      <c r="L15" s="24">
        <v>7</v>
      </c>
      <c r="M15" s="73">
        <v>6</v>
      </c>
      <c r="N15" s="24">
        <v>4</v>
      </c>
      <c r="O15" s="73">
        <v>9</v>
      </c>
      <c r="P15" s="24">
        <v>16</v>
      </c>
      <c r="Q15" s="73">
        <v>8</v>
      </c>
      <c r="R15" s="24">
        <v>10</v>
      </c>
      <c r="S15" s="73">
        <v>11</v>
      </c>
      <c r="T15" s="24">
        <v>10</v>
      </c>
      <c r="U15" s="73">
        <v>10</v>
      </c>
      <c r="V15" s="24">
        <v>18</v>
      </c>
      <c r="W15" s="73">
        <v>19</v>
      </c>
      <c r="X15" s="24">
        <v>20</v>
      </c>
      <c r="Y15" s="73">
        <v>25</v>
      </c>
      <c r="Z15" s="24">
        <v>23</v>
      </c>
      <c r="AA15" s="73">
        <v>27</v>
      </c>
      <c r="AB15" s="24">
        <v>24</v>
      </c>
      <c r="AC15" s="73">
        <v>24</v>
      </c>
      <c r="AD15" s="24">
        <v>13</v>
      </c>
      <c r="AE15" s="73">
        <v>36</v>
      </c>
      <c r="AF15" s="24">
        <v>5</v>
      </c>
      <c r="AG15" s="73">
        <v>19</v>
      </c>
      <c r="AH15" s="24">
        <v>1</v>
      </c>
      <c r="AI15" s="73">
        <v>4</v>
      </c>
      <c r="AJ15" s="24">
        <v>2</v>
      </c>
      <c r="AK15" s="73">
        <v>5</v>
      </c>
      <c r="AL15" s="269">
        <v>1</v>
      </c>
      <c r="AM15" s="73">
        <v>6</v>
      </c>
      <c r="AN15" s="46">
        <v>380</v>
      </c>
      <c r="AO15" s="265" t="s">
        <v>83</v>
      </c>
      <c r="CG15" s="256">
        <v>0</v>
      </c>
      <c r="CH15" s="256">
        <v>0</v>
      </c>
    </row>
    <row r="16" spans="1:86" x14ac:dyDescent="0.2">
      <c r="A16" s="714"/>
      <c r="B16" s="223" t="s">
        <v>34</v>
      </c>
      <c r="C16" s="266">
        <f t="shared" si="0"/>
        <v>0</v>
      </c>
      <c r="D16" s="267">
        <f t="shared" si="1"/>
        <v>0</v>
      </c>
      <c r="E16" s="268">
        <f t="shared" si="1"/>
        <v>0</v>
      </c>
      <c r="F16" s="24"/>
      <c r="G16" s="46"/>
      <c r="H16" s="24"/>
      <c r="I16" s="46"/>
      <c r="J16" s="24"/>
      <c r="K16" s="73"/>
      <c r="L16" s="24"/>
      <c r="M16" s="73"/>
      <c r="N16" s="24"/>
      <c r="O16" s="73"/>
      <c r="P16" s="24"/>
      <c r="Q16" s="73"/>
      <c r="R16" s="24"/>
      <c r="S16" s="73"/>
      <c r="T16" s="24"/>
      <c r="U16" s="73"/>
      <c r="V16" s="24"/>
      <c r="W16" s="73"/>
      <c r="X16" s="24"/>
      <c r="Y16" s="73"/>
      <c r="Z16" s="24"/>
      <c r="AA16" s="73"/>
      <c r="AB16" s="24"/>
      <c r="AC16" s="73"/>
      <c r="AD16" s="24"/>
      <c r="AE16" s="73"/>
      <c r="AF16" s="24"/>
      <c r="AG16" s="73"/>
      <c r="AH16" s="24"/>
      <c r="AI16" s="73"/>
      <c r="AJ16" s="24"/>
      <c r="AK16" s="73"/>
      <c r="AL16" s="269"/>
      <c r="AM16" s="73"/>
      <c r="AN16" s="46"/>
      <c r="AO16" s="265" t="s">
        <v>83</v>
      </c>
      <c r="CG16" s="256">
        <v>0</v>
      </c>
      <c r="CH16" s="256">
        <v>0</v>
      </c>
    </row>
    <row r="17" spans="1:107" x14ac:dyDescent="0.2">
      <c r="A17" s="714"/>
      <c r="B17" s="223" t="s">
        <v>35</v>
      </c>
      <c r="C17" s="266">
        <f t="shared" si="0"/>
        <v>88</v>
      </c>
      <c r="D17" s="267">
        <f t="shared" si="1"/>
        <v>29</v>
      </c>
      <c r="E17" s="268">
        <f t="shared" si="1"/>
        <v>59</v>
      </c>
      <c r="F17" s="24"/>
      <c r="G17" s="46">
        <v>2</v>
      </c>
      <c r="H17" s="24"/>
      <c r="I17" s="46">
        <v>1</v>
      </c>
      <c r="J17" s="24">
        <v>1</v>
      </c>
      <c r="K17" s="73">
        <v>6</v>
      </c>
      <c r="L17" s="24">
        <v>1</v>
      </c>
      <c r="M17" s="73">
        <v>3</v>
      </c>
      <c r="N17" s="24">
        <v>2</v>
      </c>
      <c r="O17" s="73">
        <v>4</v>
      </c>
      <c r="P17" s="24">
        <v>1</v>
      </c>
      <c r="Q17" s="73">
        <v>3</v>
      </c>
      <c r="R17" s="24">
        <v>2</v>
      </c>
      <c r="S17" s="73">
        <v>5</v>
      </c>
      <c r="T17" s="24">
        <v>2</v>
      </c>
      <c r="U17" s="73">
        <v>6</v>
      </c>
      <c r="V17" s="24">
        <v>2</v>
      </c>
      <c r="W17" s="73">
        <v>4</v>
      </c>
      <c r="X17" s="24">
        <v>5</v>
      </c>
      <c r="Y17" s="73">
        <v>6</v>
      </c>
      <c r="Z17" s="24">
        <v>4</v>
      </c>
      <c r="AA17" s="73">
        <v>6</v>
      </c>
      <c r="AB17" s="24">
        <v>4</v>
      </c>
      <c r="AC17" s="73">
        <v>5</v>
      </c>
      <c r="AD17" s="24">
        <v>2</v>
      </c>
      <c r="AE17" s="73">
        <v>3</v>
      </c>
      <c r="AF17" s="24">
        <v>1</v>
      </c>
      <c r="AG17" s="73">
        <v>1</v>
      </c>
      <c r="AH17" s="24">
        <v>1</v>
      </c>
      <c r="AI17" s="73">
        <v>1</v>
      </c>
      <c r="AJ17" s="24">
        <v>1</v>
      </c>
      <c r="AK17" s="73">
        <v>2</v>
      </c>
      <c r="AL17" s="269"/>
      <c r="AM17" s="73">
        <v>1</v>
      </c>
      <c r="AN17" s="46">
        <v>88</v>
      </c>
      <c r="AO17" s="265" t="s">
        <v>83</v>
      </c>
      <c r="CG17" s="256">
        <v>0</v>
      </c>
      <c r="CH17" s="256">
        <v>0</v>
      </c>
    </row>
    <row r="18" spans="1:107" x14ac:dyDescent="0.2">
      <c r="A18" s="714"/>
      <c r="B18" s="223" t="s">
        <v>36</v>
      </c>
      <c r="C18" s="266">
        <f t="shared" si="0"/>
        <v>0</v>
      </c>
      <c r="D18" s="267">
        <f t="shared" si="1"/>
        <v>0</v>
      </c>
      <c r="E18" s="268">
        <f t="shared" si="1"/>
        <v>0</v>
      </c>
      <c r="F18" s="24"/>
      <c r="G18" s="46"/>
      <c r="H18" s="24"/>
      <c r="I18" s="46"/>
      <c r="J18" s="24"/>
      <c r="K18" s="73"/>
      <c r="L18" s="24"/>
      <c r="M18" s="73"/>
      <c r="N18" s="24"/>
      <c r="O18" s="73"/>
      <c r="P18" s="24"/>
      <c r="Q18" s="73"/>
      <c r="R18" s="24"/>
      <c r="S18" s="73"/>
      <c r="T18" s="24"/>
      <c r="U18" s="73"/>
      <c r="V18" s="24"/>
      <c r="W18" s="73"/>
      <c r="X18" s="24"/>
      <c r="Y18" s="73"/>
      <c r="Z18" s="24"/>
      <c r="AA18" s="73"/>
      <c r="AB18" s="24"/>
      <c r="AC18" s="73"/>
      <c r="AD18" s="24"/>
      <c r="AE18" s="73"/>
      <c r="AF18" s="24"/>
      <c r="AG18" s="73"/>
      <c r="AH18" s="24"/>
      <c r="AI18" s="73"/>
      <c r="AJ18" s="24"/>
      <c r="AK18" s="73"/>
      <c r="AL18" s="269"/>
      <c r="AM18" s="73"/>
      <c r="AN18" s="46"/>
      <c r="AO18" s="265" t="s">
        <v>83</v>
      </c>
      <c r="CG18" s="256">
        <v>0</v>
      </c>
      <c r="CH18" s="256">
        <v>0</v>
      </c>
    </row>
    <row r="19" spans="1:107" x14ac:dyDescent="0.2">
      <c r="A19" s="714"/>
      <c r="B19" s="223" t="s">
        <v>37</v>
      </c>
      <c r="C19" s="270">
        <f t="shared" si="0"/>
        <v>0</v>
      </c>
      <c r="D19" s="271">
        <f t="shared" si="1"/>
        <v>0</v>
      </c>
      <c r="E19" s="272">
        <f t="shared" si="1"/>
        <v>0</v>
      </c>
      <c r="F19" s="25"/>
      <c r="G19" s="48"/>
      <c r="H19" s="25"/>
      <c r="I19" s="48"/>
      <c r="J19" s="25"/>
      <c r="K19" s="77"/>
      <c r="L19" s="25"/>
      <c r="M19" s="77"/>
      <c r="N19" s="25"/>
      <c r="O19" s="77"/>
      <c r="P19" s="25"/>
      <c r="Q19" s="77"/>
      <c r="R19" s="25"/>
      <c r="S19" s="77"/>
      <c r="T19" s="25"/>
      <c r="U19" s="77"/>
      <c r="V19" s="25"/>
      <c r="W19" s="77"/>
      <c r="X19" s="25"/>
      <c r="Y19" s="77"/>
      <c r="Z19" s="25"/>
      <c r="AA19" s="77"/>
      <c r="AB19" s="25"/>
      <c r="AC19" s="77"/>
      <c r="AD19" s="25"/>
      <c r="AE19" s="77"/>
      <c r="AF19" s="25"/>
      <c r="AG19" s="77"/>
      <c r="AH19" s="25"/>
      <c r="AI19" s="77"/>
      <c r="AJ19" s="25"/>
      <c r="AK19" s="77"/>
      <c r="AL19" s="273"/>
      <c r="AM19" s="77"/>
      <c r="AN19" s="48"/>
      <c r="AO19" s="265" t="s">
        <v>83</v>
      </c>
      <c r="CG19" s="256">
        <v>0</v>
      </c>
      <c r="CH19" s="256">
        <v>0</v>
      </c>
    </row>
    <row r="20" spans="1:107" ht="26.25" customHeight="1" x14ac:dyDescent="0.2">
      <c r="A20" s="714"/>
      <c r="B20" s="223" t="s">
        <v>38</v>
      </c>
      <c r="C20" s="270">
        <f t="shared" si="0"/>
        <v>0</v>
      </c>
      <c r="D20" s="271">
        <f t="shared" si="1"/>
        <v>0</v>
      </c>
      <c r="E20" s="272">
        <f t="shared" si="1"/>
        <v>0</v>
      </c>
      <c r="F20" s="25"/>
      <c r="G20" s="48"/>
      <c r="H20" s="25"/>
      <c r="I20" s="48"/>
      <c r="J20" s="25"/>
      <c r="K20" s="77"/>
      <c r="L20" s="25"/>
      <c r="M20" s="77"/>
      <c r="N20" s="25"/>
      <c r="O20" s="77"/>
      <c r="P20" s="25"/>
      <c r="Q20" s="77"/>
      <c r="R20" s="25"/>
      <c r="S20" s="77"/>
      <c r="T20" s="25"/>
      <c r="U20" s="77"/>
      <c r="V20" s="25"/>
      <c r="W20" s="77"/>
      <c r="X20" s="25"/>
      <c r="Y20" s="77"/>
      <c r="Z20" s="25"/>
      <c r="AA20" s="77"/>
      <c r="AB20" s="25"/>
      <c r="AC20" s="77"/>
      <c r="AD20" s="25"/>
      <c r="AE20" s="77"/>
      <c r="AF20" s="25"/>
      <c r="AG20" s="77"/>
      <c r="AH20" s="25"/>
      <c r="AI20" s="77"/>
      <c r="AJ20" s="25"/>
      <c r="AK20" s="77"/>
      <c r="AL20" s="273"/>
      <c r="AM20" s="77"/>
      <c r="AN20" s="48"/>
      <c r="AO20" s="265" t="s">
        <v>83</v>
      </c>
      <c r="CG20" s="256">
        <v>0</v>
      </c>
      <c r="CH20" s="256">
        <v>0</v>
      </c>
    </row>
    <row r="21" spans="1:107" ht="15" customHeight="1" x14ac:dyDescent="0.2">
      <c r="A21" s="714"/>
      <c r="B21" s="223" t="s">
        <v>84</v>
      </c>
      <c r="C21" s="270">
        <f t="shared" si="0"/>
        <v>0</v>
      </c>
      <c r="D21" s="271">
        <f t="shared" si="1"/>
        <v>0</v>
      </c>
      <c r="E21" s="272">
        <f t="shared" si="1"/>
        <v>0</v>
      </c>
      <c r="F21" s="25"/>
      <c r="G21" s="48"/>
      <c r="H21" s="25"/>
      <c r="I21" s="48"/>
      <c r="J21" s="25"/>
      <c r="K21" s="77"/>
      <c r="L21" s="25"/>
      <c r="M21" s="77"/>
      <c r="N21" s="25"/>
      <c r="O21" s="77"/>
      <c r="P21" s="25"/>
      <c r="Q21" s="77"/>
      <c r="R21" s="25"/>
      <c r="S21" s="77"/>
      <c r="T21" s="25"/>
      <c r="U21" s="77"/>
      <c r="V21" s="25"/>
      <c r="W21" s="77"/>
      <c r="X21" s="25"/>
      <c r="Y21" s="77"/>
      <c r="Z21" s="25"/>
      <c r="AA21" s="77"/>
      <c r="AB21" s="25"/>
      <c r="AC21" s="77"/>
      <c r="AD21" s="25"/>
      <c r="AE21" s="77"/>
      <c r="AF21" s="25"/>
      <c r="AG21" s="77"/>
      <c r="AH21" s="25"/>
      <c r="AI21" s="77"/>
      <c r="AJ21" s="25"/>
      <c r="AK21" s="77"/>
      <c r="AL21" s="273"/>
      <c r="AM21" s="77"/>
      <c r="AN21" s="48"/>
      <c r="AO21" s="265" t="s">
        <v>83</v>
      </c>
      <c r="CG21" s="256">
        <v>0</v>
      </c>
      <c r="CH21" s="256">
        <v>0</v>
      </c>
    </row>
    <row r="22" spans="1:107" ht="23.25" customHeight="1" x14ac:dyDescent="0.2">
      <c r="A22" s="714"/>
      <c r="B22" s="223" t="s">
        <v>79</v>
      </c>
      <c r="C22" s="270">
        <f t="shared" si="0"/>
        <v>0</v>
      </c>
      <c r="D22" s="274">
        <f t="shared" si="1"/>
        <v>0</v>
      </c>
      <c r="E22" s="272">
        <f t="shared" si="1"/>
        <v>0</v>
      </c>
      <c r="F22" s="25"/>
      <c r="G22" s="48"/>
      <c r="H22" s="25"/>
      <c r="I22" s="48"/>
      <c r="J22" s="25"/>
      <c r="K22" s="77"/>
      <c r="L22" s="25"/>
      <c r="M22" s="77"/>
      <c r="N22" s="25"/>
      <c r="O22" s="77"/>
      <c r="P22" s="25"/>
      <c r="Q22" s="77"/>
      <c r="R22" s="25"/>
      <c r="S22" s="77"/>
      <c r="T22" s="25"/>
      <c r="U22" s="77"/>
      <c r="V22" s="25"/>
      <c r="W22" s="77"/>
      <c r="X22" s="25"/>
      <c r="Y22" s="77"/>
      <c r="Z22" s="25"/>
      <c r="AA22" s="77"/>
      <c r="AB22" s="25"/>
      <c r="AC22" s="77"/>
      <c r="AD22" s="25"/>
      <c r="AE22" s="77"/>
      <c r="AF22" s="25"/>
      <c r="AG22" s="77"/>
      <c r="AH22" s="25"/>
      <c r="AI22" s="77"/>
      <c r="AJ22" s="25"/>
      <c r="AK22" s="77"/>
      <c r="AL22" s="273"/>
      <c r="AM22" s="77"/>
      <c r="AN22" s="48"/>
      <c r="AO22" s="265" t="s">
        <v>83</v>
      </c>
      <c r="CG22" s="256">
        <v>0</v>
      </c>
      <c r="CH22" s="256">
        <v>0</v>
      </c>
    </row>
    <row r="23" spans="1:107" ht="15" customHeight="1" x14ac:dyDescent="0.2">
      <c r="A23" s="698"/>
      <c r="B23" s="79" t="s">
        <v>19</v>
      </c>
      <c r="C23" s="275">
        <f t="shared" si="0"/>
        <v>528</v>
      </c>
      <c r="D23" s="275">
        <f t="shared" si="1"/>
        <v>219</v>
      </c>
      <c r="E23" s="276">
        <f t="shared" si="1"/>
        <v>309</v>
      </c>
      <c r="F23" s="277">
        <f t="shared" ref="F23:AN23" si="2">SUM(F13:F22)</f>
        <v>2</v>
      </c>
      <c r="G23" s="278">
        <f t="shared" si="2"/>
        <v>3</v>
      </c>
      <c r="H23" s="277">
        <f t="shared" si="2"/>
        <v>5</v>
      </c>
      <c r="I23" s="278">
        <f t="shared" si="2"/>
        <v>14</v>
      </c>
      <c r="J23" s="277">
        <f t="shared" si="2"/>
        <v>10</v>
      </c>
      <c r="K23" s="279">
        <f t="shared" si="2"/>
        <v>23</v>
      </c>
      <c r="L23" s="277">
        <f t="shared" si="2"/>
        <v>12</v>
      </c>
      <c r="M23" s="279">
        <f t="shared" si="2"/>
        <v>11</v>
      </c>
      <c r="N23" s="277">
        <f t="shared" si="2"/>
        <v>7</v>
      </c>
      <c r="O23" s="279">
        <f t="shared" si="2"/>
        <v>13</v>
      </c>
      <c r="P23" s="277">
        <f t="shared" si="2"/>
        <v>18</v>
      </c>
      <c r="Q23" s="279">
        <f t="shared" si="2"/>
        <v>12</v>
      </c>
      <c r="R23" s="277">
        <f t="shared" si="2"/>
        <v>12</v>
      </c>
      <c r="S23" s="279">
        <f t="shared" si="2"/>
        <v>16</v>
      </c>
      <c r="T23" s="277">
        <f t="shared" si="2"/>
        <v>13</v>
      </c>
      <c r="U23" s="279">
        <f t="shared" si="2"/>
        <v>17</v>
      </c>
      <c r="V23" s="277">
        <f t="shared" si="2"/>
        <v>23</v>
      </c>
      <c r="W23" s="279">
        <f t="shared" si="2"/>
        <v>25</v>
      </c>
      <c r="X23" s="277">
        <f t="shared" si="2"/>
        <v>28</v>
      </c>
      <c r="Y23" s="279">
        <f t="shared" si="2"/>
        <v>33</v>
      </c>
      <c r="Z23" s="277">
        <f t="shared" si="2"/>
        <v>29</v>
      </c>
      <c r="AA23" s="279">
        <f t="shared" si="2"/>
        <v>34</v>
      </c>
      <c r="AB23" s="277">
        <f t="shared" si="2"/>
        <v>32</v>
      </c>
      <c r="AC23" s="279">
        <f t="shared" si="2"/>
        <v>30</v>
      </c>
      <c r="AD23" s="277">
        <f t="shared" si="2"/>
        <v>15</v>
      </c>
      <c r="AE23" s="279">
        <f t="shared" si="2"/>
        <v>39</v>
      </c>
      <c r="AF23" s="277">
        <f t="shared" si="2"/>
        <v>7</v>
      </c>
      <c r="AG23" s="279">
        <f t="shared" si="2"/>
        <v>20</v>
      </c>
      <c r="AH23" s="277">
        <f t="shared" si="2"/>
        <v>2</v>
      </c>
      <c r="AI23" s="279">
        <f t="shared" si="2"/>
        <v>5</v>
      </c>
      <c r="AJ23" s="277">
        <f t="shared" si="2"/>
        <v>3</v>
      </c>
      <c r="AK23" s="279">
        <f t="shared" si="2"/>
        <v>7</v>
      </c>
      <c r="AL23" s="280">
        <f t="shared" si="2"/>
        <v>1</v>
      </c>
      <c r="AM23" s="279">
        <f t="shared" si="2"/>
        <v>7</v>
      </c>
      <c r="AN23" s="278">
        <f t="shared" si="2"/>
        <v>528</v>
      </c>
      <c r="AO23" s="265"/>
    </row>
    <row r="24" spans="1:107" x14ac:dyDescent="0.2">
      <c r="A24" s="233" t="s">
        <v>39</v>
      </c>
      <c r="B24" s="120" t="s">
        <v>32</v>
      </c>
      <c r="C24" s="281">
        <f t="shared" si="0"/>
        <v>9</v>
      </c>
      <c r="D24" s="282">
        <f t="shared" si="1"/>
        <v>3</v>
      </c>
      <c r="E24" s="283">
        <f t="shared" si="1"/>
        <v>6</v>
      </c>
      <c r="F24" s="284">
        <v>1</v>
      </c>
      <c r="G24" s="285">
        <v>3</v>
      </c>
      <c r="H24" s="284">
        <v>1</v>
      </c>
      <c r="I24" s="285">
        <v>3</v>
      </c>
      <c r="J24" s="284"/>
      <c r="K24" s="286"/>
      <c r="L24" s="284">
        <v>1</v>
      </c>
      <c r="M24" s="286"/>
      <c r="N24" s="284"/>
      <c r="O24" s="286"/>
      <c r="P24" s="284"/>
      <c r="Q24" s="286"/>
      <c r="R24" s="284"/>
      <c r="S24" s="286"/>
      <c r="T24" s="284"/>
      <c r="U24" s="286"/>
      <c r="V24" s="284"/>
      <c r="W24" s="286"/>
      <c r="X24" s="284"/>
      <c r="Y24" s="286"/>
      <c r="Z24" s="284"/>
      <c r="AA24" s="286"/>
      <c r="AB24" s="284"/>
      <c r="AC24" s="286"/>
      <c r="AD24" s="284"/>
      <c r="AE24" s="286"/>
      <c r="AF24" s="284"/>
      <c r="AG24" s="286"/>
      <c r="AH24" s="284"/>
      <c r="AI24" s="286"/>
      <c r="AJ24" s="284"/>
      <c r="AK24" s="286"/>
      <c r="AL24" s="287"/>
      <c r="AM24" s="286"/>
      <c r="AN24" s="285">
        <v>9</v>
      </c>
      <c r="AO24" s="265" t="s">
        <v>83</v>
      </c>
      <c r="CG24" s="256">
        <v>0</v>
      </c>
      <c r="CH24" s="256">
        <v>0</v>
      </c>
    </row>
    <row r="25" spans="1:107" x14ac:dyDescent="0.2">
      <c r="A25" s="697" t="s">
        <v>40</v>
      </c>
      <c r="B25" s="85" t="s">
        <v>32</v>
      </c>
      <c r="C25" s="262">
        <f t="shared" si="0"/>
        <v>202</v>
      </c>
      <c r="D25" s="262">
        <f t="shared" si="1"/>
        <v>65</v>
      </c>
      <c r="E25" s="263">
        <f t="shared" si="1"/>
        <v>137</v>
      </c>
      <c r="F25" s="32"/>
      <c r="G25" s="45">
        <v>2</v>
      </c>
      <c r="H25" s="32">
        <v>1</v>
      </c>
      <c r="I25" s="45">
        <v>3</v>
      </c>
      <c r="J25" s="32">
        <v>8</v>
      </c>
      <c r="K25" s="65">
        <v>22</v>
      </c>
      <c r="L25" s="32">
        <v>13</v>
      </c>
      <c r="M25" s="65">
        <v>22</v>
      </c>
      <c r="N25" s="32">
        <v>4</v>
      </c>
      <c r="O25" s="65">
        <v>8</v>
      </c>
      <c r="P25" s="32">
        <v>4</v>
      </c>
      <c r="Q25" s="65">
        <v>8</v>
      </c>
      <c r="R25" s="32">
        <v>2</v>
      </c>
      <c r="S25" s="65">
        <v>7</v>
      </c>
      <c r="T25" s="32">
        <v>3</v>
      </c>
      <c r="U25" s="65">
        <v>7</v>
      </c>
      <c r="V25" s="32">
        <v>5</v>
      </c>
      <c r="W25" s="65">
        <v>9</v>
      </c>
      <c r="X25" s="32">
        <v>2</v>
      </c>
      <c r="Y25" s="65">
        <v>14</v>
      </c>
      <c r="Z25" s="32">
        <v>8</v>
      </c>
      <c r="AA25" s="65">
        <v>14</v>
      </c>
      <c r="AB25" s="32">
        <v>5</v>
      </c>
      <c r="AC25" s="65">
        <v>8</v>
      </c>
      <c r="AD25" s="32">
        <v>8</v>
      </c>
      <c r="AE25" s="65">
        <v>5</v>
      </c>
      <c r="AF25" s="32">
        <v>2</v>
      </c>
      <c r="AG25" s="65">
        <v>3</v>
      </c>
      <c r="AH25" s="32"/>
      <c r="AI25" s="65">
        <v>1</v>
      </c>
      <c r="AJ25" s="32"/>
      <c r="AK25" s="65">
        <v>2</v>
      </c>
      <c r="AL25" s="264"/>
      <c r="AM25" s="65">
        <v>2</v>
      </c>
      <c r="AN25" s="45">
        <v>202</v>
      </c>
      <c r="AO25" s="265" t="s">
        <v>83</v>
      </c>
      <c r="CG25" s="256">
        <v>0</v>
      </c>
      <c r="CH25" s="256">
        <v>0</v>
      </c>
    </row>
    <row r="26" spans="1:107" x14ac:dyDescent="0.2">
      <c r="A26" s="698"/>
      <c r="B26" s="84" t="s">
        <v>45</v>
      </c>
      <c r="C26" s="288">
        <f t="shared" si="0"/>
        <v>0</v>
      </c>
      <c r="D26" s="289">
        <f t="shared" si="1"/>
        <v>0</v>
      </c>
      <c r="E26" s="290">
        <f t="shared" si="1"/>
        <v>0</v>
      </c>
      <c r="F26" s="26"/>
      <c r="G26" s="291"/>
      <c r="H26" s="26"/>
      <c r="I26" s="88"/>
      <c r="J26" s="26"/>
      <c r="K26" s="88"/>
      <c r="L26" s="26"/>
      <c r="M26" s="88"/>
      <c r="N26" s="26"/>
      <c r="O26" s="292"/>
      <c r="P26" s="26"/>
      <c r="Q26" s="291"/>
      <c r="R26" s="293"/>
      <c r="S26" s="88"/>
      <c r="T26" s="26"/>
      <c r="U26" s="88"/>
      <c r="V26" s="26"/>
      <c r="W26" s="88"/>
      <c r="X26" s="26"/>
      <c r="Y26" s="291"/>
      <c r="Z26" s="26"/>
      <c r="AA26" s="291"/>
      <c r="AB26" s="26"/>
      <c r="AC26" s="88"/>
      <c r="AD26" s="26"/>
      <c r="AE26" s="291"/>
      <c r="AF26" s="26"/>
      <c r="AG26" s="291"/>
      <c r="AH26" s="26"/>
      <c r="AI26" s="88"/>
      <c r="AJ26" s="26"/>
      <c r="AK26" s="88"/>
      <c r="AL26" s="294"/>
      <c r="AM26" s="88"/>
      <c r="AN26" s="292"/>
      <c r="AO26" s="265" t="s">
        <v>83</v>
      </c>
      <c r="CG26" s="256">
        <v>0</v>
      </c>
      <c r="CH26" s="256">
        <v>0</v>
      </c>
    </row>
    <row r="27" spans="1:107" ht="15" x14ac:dyDescent="0.2">
      <c r="A27" s="295" t="s">
        <v>41</v>
      </c>
      <c r="B27" s="90"/>
      <c r="C27" s="91"/>
      <c r="D27" s="90"/>
      <c r="E27" s="57"/>
      <c r="F27" s="57"/>
      <c r="G27" s="57"/>
      <c r="H27" s="57"/>
      <c r="I27" s="57"/>
      <c r="J27" s="57"/>
      <c r="K27" s="57"/>
      <c r="L27" s="57"/>
      <c r="M27" s="59"/>
      <c r="N27" s="59"/>
      <c r="O27" s="8"/>
      <c r="P27" s="8"/>
      <c r="Q27" s="8"/>
      <c r="R27" s="8"/>
      <c r="S27" s="8"/>
      <c r="T27" s="8"/>
      <c r="U27" s="8"/>
      <c r="V27" s="5"/>
      <c r="W27" s="8"/>
      <c r="X27" s="8"/>
      <c r="Y27" s="8"/>
      <c r="Z27" s="8"/>
      <c r="AA27" s="8"/>
      <c r="AB27" s="8"/>
      <c r="AC27" s="8"/>
      <c r="AD27" s="8"/>
      <c r="AE27" s="8"/>
      <c r="AF27" s="8"/>
      <c r="AG27" s="8"/>
      <c r="AH27" s="8"/>
      <c r="AI27" s="8"/>
      <c r="AJ27" s="8"/>
      <c r="AK27" s="8"/>
      <c r="AL27" s="8"/>
      <c r="AM27" s="8"/>
      <c r="AN27" s="8"/>
      <c r="AO27" s="8"/>
      <c r="AP27" s="8"/>
    </row>
    <row r="28" spans="1:107" x14ac:dyDescent="0.2">
      <c r="A28" s="697" t="s">
        <v>26</v>
      </c>
      <c r="B28" s="697" t="s">
        <v>42</v>
      </c>
      <c r="C28" s="709" t="s">
        <v>85</v>
      </c>
      <c r="D28" s="710"/>
      <c r="E28" s="711"/>
      <c r="F28" s="709" t="s">
        <v>1</v>
      </c>
      <c r="G28" s="711"/>
      <c r="H28" s="717" t="s">
        <v>2</v>
      </c>
      <c r="I28" s="718"/>
      <c r="J28" s="709" t="s">
        <v>3</v>
      </c>
      <c r="K28" s="711"/>
      <c r="L28" s="709" t="s">
        <v>4</v>
      </c>
      <c r="M28" s="711"/>
      <c r="N28" s="709" t="s">
        <v>5</v>
      </c>
      <c r="O28" s="711"/>
      <c r="P28" s="712" t="s">
        <v>6</v>
      </c>
      <c r="Q28" s="713"/>
      <c r="R28" s="730" t="s">
        <v>7</v>
      </c>
      <c r="S28" s="730"/>
      <c r="T28" s="712" t="s">
        <v>8</v>
      </c>
      <c r="U28" s="713"/>
      <c r="V28" s="712" t="s">
        <v>9</v>
      </c>
      <c r="W28" s="713"/>
      <c r="X28" s="712" t="s">
        <v>10</v>
      </c>
      <c r="Y28" s="713"/>
      <c r="Z28" s="712" t="s">
        <v>11</v>
      </c>
      <c r="AA28" s="713"/>
      <c r="AB28" s="712" t="s">
        <v>12</v>
      </c>
      <c r="AC28" s="713"/>
      <c r="AD28" s="712" t="s">
        <v>13</v>
      </c>
      <c r="AE28" s="713"/>
      <c r="AF28" s="712" t="s">
        <v>14</v>
      </c>
      <c r="AG28" s="713"/>
      <c r="AH28" s="712" t="s">
        <v>15</v>
      </c>
      <c r="AI28" s="713"/>
      <c r="AJ28" s="712" t="s">
        <v>16</v>
      </c>
      <c r="AK28" s="713"/>
      <c r="AL28" s="712" t="s">
        <v>17</v>
      </c>
      <c r="AM28" s="713"/>
      <c r="AN28" s="296"/>
      <c r="AO28" s="297"/>
      <c r="AP28" s="298"/>
    </row>
    <row r="29" spans="1:107" x14ac:dyDescent="0.2">
      <c r="A29" s="698"/>
      <c r="B29" s="698"/>
      <c r="C29" s="239" t="s">
        <v>81</v>
      </c>
      <c r="D29" s="239" t="s">
        <v>20</v>
      </c>
      <c r="E29" s="239" t="s">
        <v>18</v>
      </c>
      <c r="F29" s="233" t="s">
        <v>20</v>
      </c>
      <c r="G29" s="239" t="s">
        <v>18</v>
      </c>
      <c r="H29" s="233" t="s">
        <v>20</v>
      </c>
      <c r="I29" s="239" t="s">
        <v>18</v>
      </c>
      <c r="J29" s="233" t="s">
        <v>20</v>
      </c>
      <c r="K29" s="239" t="s">
        <v>18</v>
      </c>
      <c r="L29" s="233" t="s">
        <v>20</v>
      </c>
      <c r="M29" s="239" t="s">
        <v>18</v>
      </c>
      <c r="N29" s="233" t="s">
        <v>20</v>
      </c>
      <c r="O29" s="239" t="s">
        <v>18</v>
      </c>
      <c r="P29" s="233" t="s">
        <v>20</v>
      </c>
      <c r="Q29" s="239" t="s">
        <v>18</v>
      </c>
      <c r="R29" s="239" t="s">
        <v>20</v>
      </c>
      <c r="S29" s="238" t="s">
        <v>18</v>
      </c>
      <c r="T29" s="233" t="s">
        <v>20</v>
      </c>
      <c r="U29" s="239" t="s">
        <v>18</v>
      </c>
      <c r="V29" s="233" t="s">
        <v>20</v>
      </c>
      <c r="W29" s="239" t="s">
        <v>18</v>
      </c>
      <c r="X29" s="233" t="s">
        <v>20</v>
      </c>
      <c r="Y29" s="239" t="s">
        <v>18</v>
      </c>
      <c r="Z29" s="233" t="s">
        <v>20</v>
      </c>
      <c r="AA29" s="239" t="s">
        <v>18</v>
      </c>
      <c r="AB29" s="233" t="s">
        <v>20</v>
      </c>
      <c r="AC29" s="239" t="s">
        <v>18</v>
      </c>
      <c r="AD29" s="233" t="s">
        <v>20</v>
      </c>
      <c r="AE29" s="239" t="s">
        <v>18</v>
      </c>
      <c r="AF29" s="233" t="s">
        <v>20</v>
      </c>
      <c r="AG29" s="239" t="s">
        <v>18</v>
      </c>
      <c r="AH29" s="233" t="s">
        <v>20</v>
      </c>
      <c r="AI29" s="239" t="s">
        <v>18</v>
      </c>
      <c r="AJ29" s="233" t="s">
        <v>20</v>
      </c>
      <c r="AK29" s="239" t="s">
        <v>18</v>
      </c>
      <c r="AL29" s="233" t="s">
        <v>20</v>
      </c>
      <c r="AM29" s="239" t="s">
        <v>18</v>
      </c>
      <c r="AN29" s="299"/>
      <c r="AO29" s="300"/>
      <c r="AP29" s="301"/>
      <c r="AQ29" s="302"/>
    </row>
    <row r="30" spans="1:107" ht="15.75" customHeight="1" x14ac:dyDescent="0.2">
      <c r="A30" s="94" t="s">
        <v>86</v>
      </c>
      <c r="B30" s="21">
        <v>13</v>
      </c>
      <c r="C30" s="278">
        <f>SUM(D30+E30)</f>
        <v>13</v>
      </c>
      <c r="D30" s="278">
        <f>SUM(F30+H30+J30+L30+N30+P30+R30+T30+V30+X30+Z30+AB30+AD30+AF30+AH30+AJ30+AL30)</f>
        <v>11</v>
      </c>
      <c r="E30" s="278">
        <f>SUM(G30+I30+K30+M30+O30+Q30+S30+U30+W30+Y30+AA30+AC30+AE30+AG30+AI30+AK30+AM30)</f>
        <v>2</v>
      </c>
      <c r="F30" s="31"/>
      <c r="G30" s="21"/>
      <c r="H30" s="31"/>
      <c r="I30" s="21"/>
      <c r="J30" s="31"/>
      <c r="K30" s="97"/>
      <c r="L30" s="31"/>
      <c r="M30" s="97"/>
      <c r="N30" s="31"/>
      <c r="O30" s="97"/>
      <c r="P30" s="31"/>
      <c r="Q30" s="97"/>
      <c r="R30" s="95"/>
      <c r="S30" s="132"/>
      <c r="T30" s="31"/>
      <c r="U30" s="97"/>
      <c r="V30" s="31">
        <v>3</v>
      </c>
      <c r="W30" s="97"/>
      <c r="X30" s="31"/>
      <c r="Y30" s="97"/>
      <c r="Z30" s="31">
        <v>3</v>
      </c>
      <c r="AA30" s="97">
        <v>1</v>
      </c>
      <c r="AB30" s="31">
        <v>2</v>
      </c>
      <c r="AC30" s="97"/>
      <c r="AD30" s="31">
        <v>1</v>
      </c>
      <c r="AE30" s="97"/>
      <c r="AF30" s="31"/>
      <c r="AG30" s="97">
        <v>1</v>
      </c>
      <c r="AH30" s="31">
        <v>1</v>
      </c>
      <c r="AI30" s="97"/>
      <c r="AJ30" s="31">
        <v>1</v>
      </c>
      <c r="AK30" s="97"/>
      <c r="AL30" s="303"/>
      <c r="AM30" s="97"/>
      <c r="AN30" s="304"/>
      <c r="AO30" s="305"/>
      <c r="AP30" s="306"/>
      <c r="AQ30" s="302"/>
      <c r="DC30" s="307"/>
    </row>
    <row r="31" spans="1:107" ht="15.75" customHeight="1" x14ac:dyDescent="0.2">
      <c r="A31" s="257" t="s">
        <v>43</v>
      </c>
      <c r="B31" s="53"/>
      <c r="C31" s="10"/>
      <c r="D31" s="10"/>
      <c r="E31" s="10"/>
      <c r="F31" s="10"/>
      <c r="G31" s="10"/>
      <c r="H31" s="10"/>
      <c r="I31" s="54"/>
      <c r="J31" s="53"/>
      <c r="K31" s="57"/>
      <c r="L31" s="57"/>
      <c r="M31" s="59"/>
      <c r="N31" s="4"/>
      <c r="O31" s="8"/>
      <c r="P31" s="8"/>
      <c r="Q31" s="8"/>
      <c r="R31" s="8"/>
      <c r="S31" s="8"/>
      <c r="T31" s="8"/>
      <c r="U31" s="8"/>
      <c r="V31" s="5"/>
      <c r="W31" s="8"/>
      <c r="X31" s="8"/>
      <c r="Y31" s="8"/>
      <c r="Z31" s="8"/>
      <c r="AA31" s="8"/>
      <c r="AB31" s="8"/>
      <c r="AC31" s="8"/>
      <c r="AD31" s="8"/>
      <c r="AE31" s="8"/>
      <c r="AF31" s="8"/>
      <c r="AG31" s="8"/>
      <c r="AH31" s="8"/>
      <c r="AI31" s="8"/>
      <c r="AJ31" s="8"/>
      <c r="AK31" s="8"/>
      <c r="AL31" s="8"/>
      <c r="AM31" s="8"/>
      <c r="AN31" s="8"/>
      <c r="AO31" s="8"/>
      <c r="AP31" s="8"/>
    </row>
    <row r="32" spans="1:107" ht="15" x14ac:dyDescent="0.2">
      <c r="A32" s="56" t="s">
        <v>87</v>
      </c>
      <c r="B32" s="114"/>
      <c r="C32" s="114"/>
      <c r="D32" s="115"/>
      <c r="E32" s="115"/>
      <c r="F32" s="115"/>
      <c r="G32" s="115"/>
      <c r="H32" s="115"/>
      <c r="I32" s="115"/>
      <c r="J32" s="115"/>
      <c r="K32" s="115"/>
      <c r="L32" s="117"/>
      <c r="M32" s="4"/>
      <c r="N32" s="4"/>
      <c r="O32" s="4"/>
      <c r="P32" s="8"/>
      <c r="Q32" s="8"/>
      <c r="R32" s="8"/>
      <c r="S32" s="8"/>
      <c r="T32" s="8"/>
      <c r="U32" s="8"/>
      <c r="V32" s="5"/>
      <c r="W32" s="8"/>
      <c r="X32" s="8"/>
      <c r="Y32" s="8"/>
      <c r="Z32" s="8"/>
      <c r="AA32" s="8"/>
      <c r="AB32" s="8"/>
      <c r="AC32" s="8"/>
      <c r="AD32" s="8"/>
      <c r="AE32" s="8"/>
      <c r="AF32" s="8"/>
      <c r="AG32" s="8"/>
      <c r="AH32" s="8"/>
      <c r="AI32" s="8"/>
      <c r="AJ32" s="8"/>
      <c r="AK32" s="8"/>
      <c r="AL32" s="8"/>
      <c r="AM32" s="8"/>
      <c r="AN32" s="8"/>
      <c r="AO32" s="8"/>
      <c r="AP32" s="8"/>
    </row>
    <row r="33" spans="1:86" x14ac:dyDescent="0.2">
      <c r="A33" s="700" t="s">
        <v>26</v>
      </c>
      <c r="B33" s="697" t="s">
        <v>27</v>
      </c>
      <c r="C33" s="728" t="s">
        <v>28</v>
      </c>
      <c r="D33" s="33"/>
      <c r="E33" s="33"/>
      <c r="F33" s="33"/>
      <c r="G33" s="33"/>
      <c r="H33" s="33"/>
      <c r="I33" s="33"/>
      <c r="J33" s="33"/>
      <c r="K33" s="33"/>
      <c r="L33" s="118"/>
      <c r="M33" s="119"/>
      <c r="N33" s="4"/>
      <c r="O33" s="8"/>
      <c r="P33" s="8"/>
      <c r="Q33" s="8"/>
      <c r="R33" s="8"/>
      <c r="S33" s="8"/>
      <c r="T33" s="8"/>
      <c r="U33" s="8"/>
      <c r="V33" s="5"/>
      <c r="W33" s="8"/>
      <c r="X33" s="308"/>
      <c r="Y33" s="301"/>
      <c r="Z33" s="301"/>
      <c r="AA33" s="301"/>
      <c r="AB33" s="301"/>
      <c r="AC33" s="301"/>
      <c r="AD33" s="8"/>
      <c r="AE33" s="8"/>
      <c r="AF33" s="8"/>
      <c r="AG33" s="8"/>
      <c r="AH33" s="8"/>
      <c r="AI33" s="8"/>
      <c r="AJ33" s="8"/>
      <c r="AK33" s="8"/>
      <c r="AL33" s="8"/>
      <c r="AM33" s="8"/>
      <c r="AN33" s="8"/>
      <c r="AO33" s="8"/>
      <c r="AP33" s="8"/>
    </row>
    <row r="34" spans="1:86" x14ac:dyDescent="0.2">
      <c r="A34" s="702"/>
      <c r="B34" s="698"/>
      <c r="C34" s="729"/>
      <c r="D34" s="309"/>
      <c r="E34" s="33"/>
      <c r="F34" s="33"/>
      <c r="G34" s="33"/>
      <c r="H34" s="33"/>
      <c r="I34" s="33"/>
      <c r="J34" s="33"/>
      <c r="K34" s="33"/>
      <c r="L34" s="118"/>
      <c r="M34" s="119"/>
      <c r="N34" s="4"/>
      <c r="O34" s="8"/>
      <c r="P34" s="8"/>
      <c r="Q34" s="8"/>
      <c r="R34" s="8"/>
      <c r="S34" s="8"/>
      <c r="T34" s="8"/>
      <c r="U34" s="8"/>
      <c r="V34" s="5"/>
      <c r="W34" s="8"/>
      <c r="X34" s="308"/>
      <c r="Y34" s="301"/>
      <c r="Z34" s="301"/>
      <c r="AA34" s="301"/>
      <c r="AB34" s="301"/>
      <c r="AC34" s="301"/>
      <c r="AD34" s="8"/>
      <c r="AE34" s="8"/>
      <c r="AF34" s="8"/>
      <c r="AG34" s="8"/>
      <c r="AH34" s="8"/>
      <c r="AI34" s="8"/>
      <c r="AJ34" s="8"/>
      <c r="AK34" s="8"/>
      <c r="AL34" s="8"/>
      <c r="AM34" s="8"/>
      <c r="AN34" s="8"/>
      <c r="AO34" s="8"/>
      <c r="AP34" s="8"/>
    </row>
    <row r="35" spans="1:86" x14ac:dyDescent="0.2">
      <c r="A35" s="697" t="s">
        <v>46</v>
      </c>
      <c r="B35" s="120" t="s">
        <v>45</v>
      </c>
      <c r="C35" s="34"/>
      <c r="D35" s="309"/>
      <c r="E35" s="33"/>
      <c r="F35" s="33"/>
      <c r="G35" s="33"/>
      <c r="H35" s="8"/>
      <c r="I35" s="33"/>
      <c r="J35" s="33"/>
      <c r="K35" s="9"/>
      <c r="L35" s="118"/>
      <c r="M35" s="119"/>
      <c r="N35" s="4"/>
      <c r="O35" s="8"/>
      <c r="P35" s="8"/>
      <c r="Q35" s="8"/>
      <c r="R35" s="8"/>
      <c r="S35" s="8"/>
      <c r="T35" s="8"/>
      <c r="U35" s="8"/>
      <c r="V35" s="5"/>
      <c r="W35" s="8"/>
      <c r="X35" s="308"/>
      <c r="Y35" s="301"/>
      <c r="Z35" s="301"/>
      <c r="AA35" s="301"/>
      <c r="AB35" s="301"/>
      <c r="AC35" s="301"/>
      <c r="AD35" s="8"/>
      <c r="AE35" s="8"/>
      <c r="AF35" s="8"/>
      <c r="AG35" s="8"/>
      <c r="AH35" s="8"/>
      <c r="AI35" s="8"/>
      <c r="AJ35" s="8"/>
      <c r="AK35" s="8"/>
      <c r="AL35" s="8"/>
      <c r="AM35" s="8"/>
      <c r="AN35" s="8"/>
      <c r="AO35" s="8"/>
      <c r="AP35" s="8"/>
    </row>
    <row r="36" spans="1:86" x14ac:dyDescent="0.2">
      <c r="A36" s="698"/>
      <c r="B36" s="70" t="s">
        <v>47</v>
      </c>
      <c r="C36" s="35">
        <v>5</v>
      </c>
      <c r="D36" s="309"/>
      <c r="E36" s="33"/>
      <c r="F36" s="33"/>
      <c r="G36" s="33"/>
      <c r="H36" s="33"/>
      <c r="I36" s="33"/>
      <c r="J36" s="33"/>
      <c r="K36" s="33"/>
      <c r="L36" s="118"/>
      <c r="M36" s="119"/>
      <c r="N36" s="4"/>
      <c r="O36" s="8"/>
      <c r="P36" s="8"/>
      <c r="Q36" s="8"/>
      <c r="R36" s="8"/>
      <c r="S36" s="8"/>
      <c r="T36" s="8"/>
      <c r="U36" s="8"/>
      <c r="V36" s="5"/>
      <c r="W36" s="8"/>
      <c r="X36" s="308"/>
      <c r="Y36" s="301"/>
      <c r="Z36" s="301"/>
      <c r="AA36" s="301"/>
      <c r="AB36" s="301"/>
      <c r="AC36" s="301"/>
      <c r="AD36" s="8"/>
      <c r="AE36" s="8"/>
      <c r="AF36" s="8"/>
      <c r="AG36" s="8"/>
      <c r="AH36" s="8"/>
      <c r="AI36" s="8"/>
      <c r="AJ36" s="8"/>
      <c r="AK36" s="8"/>
      <c r="AL36" s="8"/>
      <c r="AM36" s="8"/>
      <c r="AN36" s="8"/>
      <c r="AO36" s="8"/>
      <c r="AP36" s="8"/>
    </row>
    <row r="37" spans="1:86" x14ac:dyDescent="0.2">
      <c r="A37" s="697" t="s">
        <v>48</v>
      </c>
      <c r="B37" s="120" t="s">
        <v>45</v>
      </c>
      <c r="C37" s="34"/>
      <c r="D37" s="309"/>
      <c r="E37" s="33"/>
      <c r="F37" s="33"/>
      <c r="G37" s="33"/>
      <c r="H37" s="33"/>
      <c r="I37" s="33"/>
      <c r="J37" s="33"/>
      <c r="K37" s="33"/>
      <c r="L37" s="118"/>
      <c r="M37" s="119"/>
      <c r="N37" s="4"/>
      <c r="O37" s="8"/>
      <c r="P37" s="8"/>
      <c r="Q37" s="8"/>
      <c r="R37" s="8"/>
      <c r="S37" s="8"/>
      <c r="T37" s="8"/>
      <c r="U37" s="8"/>
      <c r="V37" s="5"/>
      <c r="W37" s="8"/>
      <c r="X37" s="308"/>
      <c r="Y37" s="301"/>
      <c r="Z37" s="301"/>
      <c r="AA37" s="301"/>
      <c r="AB37" s="301"/>
      <c r="AC37" s="301"/>
      <c r="AD37" s="8"/>
      <c r="AE37" s="8"/>
      <c r="AF37" s="8"/>
      <c r="AG37" s="8"/>
      <c r="AH37" s="8"/>
      <c r="AI37" s="8"/>
      <c r="AJ37" s="8"/>
      <c r="AK37" s="8"/>
      <c r="AL37" s="8"/>
      <c r="AM37" s="8"/>
      <c r="AN37" s="8"/>
      <c r="AO37" s="8"/>
      <c r="AP37" s="8"/>
    </row>
    <row r="38" spans="1:86" x14ac:dyDescent="0.2">
      <c r="A38" s="698"/>
      <c r="B38" s="113" t="s">
        <v>47</v>
      </c>
      <c r="C38" s="36">
        <v>12</v>
      </c>
      <c r="D38" s="310"/>
      <c r="E38" s="33"/>
      <c r="F38" s="33"/>
      <c r="G38" s="33"/>
      <c r="H38" s="33"/>
      <c r="I38" s="33"/>
      <c r="J38" s="33"/>
      <c r="K38" s="33"/>
      <c r="L38" s="118"/>
      <c r="M38" s="119"/>
      <c r="N38" s="4"/>
      <c r="O38" s="8"/>
      <c r="P38" s="8"/>
      <c r="Q38" s="8"/>
      <c r="R38" s="8"/>
      <c r="S38" s="8"/>
      <c r="T38" s="8"/>
      <c r="U38" s="8"/>
      <c r="V38" s="5"/>
      <c r="W38" s="8"/>
      <c r="X38" s="308"/>
      <c r="Y38" s="301"/>
      <c r="Z38" s="301"/>
      <c r="AA38" s="301"/>
      <c r="AB38" s="301"/>
      <c r="AC38" s="301"/>
      <c r="AD38" s="8"/>
      <c r="AE38" s="8"/>
      <c r="AF38" s="8"/>
      <c r="AG38" s="8"/>
      <c r="AH38" s="8"/>
      <c r="AI38" s="8"/>
      <c r="AJ38" s="8"/>
      <c r="AK38" s="8"/>
      <c r="AL38" s="8"/>
      <c r="AM38" s="8"/>
      <c r="AN38" s="8"/>
      <c r="AO38" s="8"/>
      <c r="AP38" s="8"/>
    </row>
    <row r="39" spans="1:86" ht="15" x14ac:dyDescent="0.2">
      <c r="A39" s="295" t="s">
        <v>88</v>
      </c>
      <c r="B39" s="123"/>
      <c r="C39" s="123"/>
      <c r="D39" s="124"/>
      <c r="E39" s="124"/>
      <c r="F39" s="124"/>
      <c r="G39" s="124"/>
      <c r="H39" s="124"/>
      <c r="I39" s="124"/>
      <c r="J39" s="124"/>
      <c r="K39" s="124"/>
      <c r="L39" s="311"/>
      <c r="M39" s="312"/>
      <c r="N39" s="313"/>
      <c r="O39" s="314"/>
      <c r="P39" s="314"/>
      <c r="Q39" s="314"/>
      <c r="R39" s="314"/>
      <c r="S39" s="314"/>
      <c r="T39" s="314"/>
      <c r="U39" s="314"/>
      <c r="V39" s="315"/>
      <c r="W39" s="314"/>
      <c r="X39" s="314"/>
      <c r="Y39" s="314"/>
      <c r="Z39" s="314"/>
      <c r="AA39" s="314"/>
      <c r="AB39" s="314"/>
      <c r="AC39" s="314"/>
      <c r="AD39" s="314"/>
      <c r="AE39" s="314"/>
      <c r="AF39" s="314"/>
      <c r="AG39" s="314"/>
      <c r="AH39" s="314"/>
      <c r="AI39" s="314"/>
      <c r="AJ39" s="314"/>
      <c r="AK39" s="314"/>
      <c r="AL39" s="314"/>
      <c r="AM39" s="314"/>
      <c r="AN39" s="128"/>
      <c r="AO39" s="130"/>
      <c r="AP39" s="130"/>
    </row>
    <row r="40" spans="1:86" ht="14.25" customHeight="1" x14ac:dyDescent="0.2">
      <c r="A40" s="744" t="s">
        <v>49</v>
      </c>
      <c r="B40" s="745"/>
      <c r="C40" s="732" t="s">
        <v>28</v>
      </c>
      <c r="D40" s="733"/>
      <c r="E40" s="734"/>
      <c r="F40" s="709" t="s">
        <v>21</v>
      </c>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38" t="s">
        <v>30</v>
      </c>
      <c r="AO40" s="256"/>
      <c r="AP40" s="316"/>
    </row>
    <row r="41" spans="1:86" x14ac:dyDescent="0.2">
      <c r="A41" s="746"/>
      <c r="B41" s="747"/>
      <c r="C41" s="735"/>
      <c r="D41" s="736"/>
      <c r="E41" s="737"/>
      <c r="F41" s="709" t="s">
        <v>1</v>
      </c>
      <c r="G41" s="711"/>
      <c r="H41" s="741" t="s">
        <v>2</v>
      </c>
      <c r="I41" s="718"/>
      <c r="J41" s="742" t="s">
        <v>3</v>
      </c>
      <c r="K41" s="743"/>
      <c r="L41" s="709" t="s">
        <v>4</v>
      </c>
      <c r="M41" s="711"/>
      <c r="N41" s="709" t="s">
        <v>5</v>
      </c>
      <c r="O41" s="711"/>
      <c r="P41" s="712" t="s">
        <v>6</v>
      </c>
      <c r="Q41" s="713"/>
      <c r="R41" s="712" t="s">
        <v>7</v>
      </c>
      <c r="S41" s="713"/>
      <c r="T41" s="712" t="s">
        <v>8</v>
      </c>
      <c r="U41" s="713"/>
      <c r="V41" s="712" t="s">
        <v>9</v>
      </c>
      <c r="W41" s="713"/>
      <c r="X41" s="712" t="s">
        <v>10</v>
      </c>
      <c r="Y41" s="713"/>
      <c r="Z41" s="712" t="s">
        <v>11</v>
      </c>
      <c r="AA41" s="713"/>
      <c r="AB41" s="712" t="s">
        <v>12</v>
      </c>
      <c r="AC41" s="713"/>
      <c r="AD41" s="712" t="s">
        <v>13</v>
      </c>
      <c r="AE41" s="713"/>
      <c r="AF41" s="712" t="s">
        <v>14</v>
      </c>
      <c r="AG41" s="713"/>
      <c r="AH41" s="712" t="s">
        <v>15</v>
      </c>
      <c r="AI41" s="713"/>
      <c r="AJ41" s="712" t="s">
        <v>16</v>
      </c>
      <c r="AK41" s="713"/>
      <c r="AL41" s="730" t="s">
        <v>17</v>
      </c>
      <c r="AM41" s="730"/>
      <c r="AN41" s="739"/>
      <c r="AO41" s="256"/>
    </row>
    <row r="42" spans="1:86" x14ac:dyDescent="0.2">
      <c r="A42" s="748"/>
      <c r="B42" s="749"/>
      <c r="C42" s="317" t="s">
        <v>81</v>
      </c>
      <c r="D42" s="317" t="s">
        <v>20</v>
      </c>
      <c r="E42" s="244" t="s">
        <v>18</v>
      </c>
      <c r="F42" s="318" t="s">
        <v>20</v>
      </c>
      <c r="G42" s="239" t="s">
        <v>18</v>
      </c>
      <c r="H42" s="318" t="s">
        <v>20</v>
      </c>
      <c r="I42" s="239" t="s">
        <v>18</v>
      </c>
      <c r="J42" s="318" t="s">
        <v>20</v>
      </c>
      <c r="K42" s="239" t="s">
        <v>18</v>
      </c>
      <c r="L42" s="318" t="s">
        <v>20</v>
      </c>
      <c r="M42" s="239" t="s">
        <v>18</v>
      </c>
      <c r="N42" s="318" t="s">
        <v>20</v>
      </c>
      <c r="O42" s="239" t="s">
        <v>18</v>
      </c>
      <c r="P42" s="318" t="s">
        <v>20</v>
      </c>
      <c r="Q42" s="239" t="s">
        <v>18</v>
      </c>
      <c r="R42" s="318" t="s">
        <v>20</v>
      </c>
      <c r="S42" s="239" t="s">
        <v>18</v>
      </c>
      <c r="T42" s="318" t="s">
        <v>20</v>
      </c>
      <c r="U42" s="239" t="s">
        <v>18</v>
      </c>
      <c r="V42" s="318" t="s">
        <v>20</v>
      </c>
      <c r="W42" s="239" t="s">
        <v>18</v>
      </c>
      <c r="X42" s="318" t="s">
        <v>20</v>
      </c>
      <c r="Y42" s="239" t="s">
        <v>18</v>
      </c>
      <c r="Z42" s="318" t="s">
        <v>20</v>
      </c>
      <c r="AA42" s="239" t="s">
        <v>18</v>
      </c>
      <c r="AB42" s="318" t="s">
        <v>20</v>
      </c>
      <c r="AC42" s="239" t="s">
        <v>18</v>
      </c>
      <c r="AD42" s="318" t="s">
        <v>20</v>
      </c>
      <c r="AE42" s="239" t="s">
        <v>18</v>
      </c>
      <c r="AF42" s="318" t="s">
        <v>20</v>
      </c>
      <c r="AG42" s="239" t="s">
        <v>18</v>
      </c>
      <c r="AH42" s="318" t="s">
        <v>20</v>
      </c>
      <c r="AI42" s="239" t="s">
        <v>18</v>
      </c>
      <c r="AJ42" s="318" t="s">
        <v>20</v>
      </c>
      <c r="AK42" s="239" t="s">
        <v>18</v>
      </c>
      <c r="AL42" s="92" t="s">
        <v>20</v>
      </c>
      <c r="AM42" s="238" t="s">
        <v>18</v>
      </c>
      <c r="AN42" s="740"/>
      <c r="AO42" s="319"/>
    </row>
    <row r="43" spans="1:86" x14ac:dyDescent="0.2">
      <c r="A43" s="235" t="s">
        <v>22</v>
      </c>
      <c r="B43" s="39" t="s">
        <v>89</v>
      </c>
      <c r="C43" s="320">
        <f>SUM(D43+E43)</f>
        <v>0</v>
      </c>
      <c r="D43" s="321">
        <f>SUM(F43+H43+J43+L43+N43+P43+R43+T43+V43+X43+Z43+AB43+AD43+AF43+AH43+AJ43+AL43)</f>
        <v>0</v>
      </c>
      <c r="E43" s="276">
        <f>SUM(G43+I43+K43+M43+O43+Q43+S43+U43+W43+Y43+AA43+AC43+AE43+AG43+AI43+AK43+AM43)</f>
        <v>0</v>
      </c>
      <c r="F43" s="31"/>
      <c r="G43" s="97"/>
      <c r="H43" s="31"/>
      <c r="I43" s="97"/>
      <c r="J43" s="31"/>
      <c r="K43" s="97"/>
      <c r="L43" s="31"/>
      <c r="M43" s="97"/>
      <c r="N43" s="31"/>
      <c r="O43" s="97"/>
      <c r="P43" s="303"/>
      <c r="Q43" s="97"/>
      <c r="R43" s="303"/>
      <c r="S43" s="97"/>
      <c r="T43" s="303"/>
      <c r="U43" s="97"/>
      <c r="V43" s="303"/>
      <c r="W43" s="97"/>
      <c r="X43" s="303"/>
      <c r="Y43" s="97"/>
      <c r="Z43" s="303"/>
      <c r="AA43" s="97"/>
      <c r="AB43" s="303"/>
      <c r="AC43" s="97"/>
      <c r="AD43" s="303"/>
      <c r="AE43" s="97"/>
      <c r="AF43" s="303"/>
      <c r="AG43" s="97"/>
      <c r="AH43" s="303"/>
      <c r="AI43" s="97"/>
      <c r="AJ43" s="303"/>
      <c r="AK43" s="97"/>
      <c r="AL43" s="322"/>
      <c r="AM43" s="132"/>
      <c r="AN43" s="112"/>
      <c r="AO43" s="265" t="s">
        <v>83</v>
      </c>
      <c r="CG43" s="256">
        <v>0</v>
      </c>
      <c r="CH43" s="256">
        <v>0</v>
      </c>
    </row>
    <row r="44" spans="1:86" x14ac:dyDescent="0.2">
      <c r="A44" s="234" t="s">
        <v>23</v>
      </c>
      <c r="B44" s="133" t="s">
        <v>89</v>
      </c>
      <c r="C44" s="289">
        <f>SUM(D44+E44)</f>
        <v>0</v>
      </c>
      <c r="D44" s="323">
        <f>SUM(F44+H44+J44+L44+N44+P44+R44+T44+V44+X44+Z44+AB44+AD44+AF44+AH44+AJ44+AL44)</f>
        <v>0</v>
      </c>
      <c r="E44" s="324">
        <f>SUM(G44+I44+K44+M44+O44+Q44+S44+U44+W44+Y44+AA44+AC44+AE44+AG44+AI44+AK44+AM44)</f>
        <v>0</v>
      </c>
      <c r="F44" s="325"/>
      <c r="G44" s="326"/>
      <c r="H44" s="325"/>
      <c r="I44" s="326"/>
      <c r="J44" s="325"/>
      <c r="K44" s="326"/>
      <c r="L44" s="325"/>
      <c r="M44" s="326"/>
      <c r="N44" s="325"/>
      <c r="O44" s="326"/>
      <c r="P44" s="293"/>
      <c r="Q44" s="326"/>
      <c r="R44" s="293"/>
      <c r="S44" s="326"/>
      <c r="T44" s="293"/>
      <c r="U44" s="326"/>
      <c r="V44" s="293"/>
      <c r="W44" s="326"/>
      <c r="X44" s="293"/>
      <c r="Y44" s="326"/>
      <c r="Z44" s="293"/>
      <c r="AA44" s="326"/>
      <c r="AB44" s="293"/>
      <c r="AC44" s="326"/>
      <c r="AD44" s="293"/>
      <c r="AE44" s="326"/>
      <c r="AF44" s="293"/>
      <c r="AG44" s="326"/>
      <c r="AH44" s="293"/>
      <c r="AI44" s="326"/>
      <c r="AJ44" s="293"/>
      <c r="AK44" s="326"/>
      <c r="AL44" s="327"/>
      <c r="AM44" s="135"/>
      <c r="AN44" s="136"/>
      <c r="AO44" s="265" t="s">
        <v>83</v>
      </c>
      <c r="CG44" s="256">
        <v>0</v>
      </c>
      <c r="CH44" s="256">
        <v>0</v>
      </c>
    </row>
    <row r="45" spans="1:86" x14ac:dyDescent="0.2">
      <c r="A45" s="731" t="s">
        <v>90</v>
      </c>
      <c r="B45" s="731"/>
      <c r="C45" s="731"/>
      <c r="D45" s="731"/>
      <c r="E45" s="731"/>
      <c r="F45" s="731"/>
      <c r="G45" s="731"/>
      <c r="H45" s="731"/>
      <c r="I45" s="731"/>
      <c r="J45" s="731"/>
      <c r="K45" s="731"/>
      <c r="L45" s="731"/>
      <c r="M45" s="731"/>
      <c r="N45" s="137"/>
      <c r="O45" s="128"/>
      <c r="P45" s="128"/>
      <c r="Q45" s="128"/>
      <c r="R45" s="128"/>
      <c r="S45" s="128"/>
      <c r="T45" s="128"/>
      <c r="U45" s="128"/>
      <c r="V45" s="129"/>
      <c r="W45" s="128"/>
      <c r="X45" s="128"/>
      <c r="Y45" s="128"/>
      <c r="Z45" s="128"/>
      <c r="AA45" s="128"/>
      <c r="AB45" s="128"/>
      <c r="AC45" s="128"/>
      <c r="AD45" s="128"/>
      <c r="AE45" s="128"/>
      <c r="AF45" s="128"/>
      <c r="AG45" s="128"/>
      <c r="AH45" s="128"/>
      <c r="AI45" s="128"/>
      <c r="AJ45" s="128"/>
      <c r="AK45" s="128"/>
      <c r="AL45" s="128"/>
      <c r="AM45" s="128"/>
      <c r="AN45" s="128"/>
      <c r="AO45" s="328"/>
      <c r="AP45" s="128"/>
    </row>
    <row r="46" spans="1:86" x14ac:dyDescent="0.2">
      <c r="A46" s="744" t="s">
        <v>26</v>
      </c>
      <c r="B46" s="745"/>
      <c r="C46" s="733" t="s">
        <v>28</v>
      </c>
      <c r="D46" s="733"/>
      <c r="E46" s="734"/>
      <c r="F46" s="742" t="s">
        <v>21</v>
      </c>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43"/>
      <c r="AN46" s="705" t="s">
        <v>30</v>
      </c>
      <c r="AO46" s="328"/>
      <c r="AP46" s="329"/>
    </row>
    <row r="47" spans="1:86" x14ac:dyDescent="0.2">
      <c r="A47" s="746"/>
      <c r="B47" s="747"/>
      <c r="C47" s="736"/>
      <c r="D47" s="736"/>
      <c r="E47" s="737"/>
      <c r="F47" s="752" t="s">
        <v>1</v>
      </c>
      <c r="G47" s="752"/>
      <c r="H47" s="717" t="s">
        <v>2</v>
      </c>
      <c r="I47" s="718"/>
      <c r="J47" s="742" t="s">
        <v>3</v>
      </c>
      <c r="K47" s="743"/>
      <c r="L47" s="709" t="s">
        <v>4</v>
      </c>
      <c r="M47" s="711"/>
      <c r="N47" s="709" t="s">
        <v>5</v>
      </c>
      <c r="O47" s="711"/>
      <c r="P47" s="712" t="s">
        <v>6</v>
      </c>
      <c r="Q47" s="713"/>
      <c r="R47" s="712" t="s">
        <v>7</v>
      </c>
      <c r="S47" s="713"/>
      <c r="T47" s="712" t="s">
        <v>8</v>
      </c>
      <c r="U47" s="713"/>
      <c r="V47" s="712" t="s">
        <v>9</v>
      </c>
      <c r="W47" s="713"/>
      <c r="X47" s="712" t="s">
        <v>10</v>
      </c>
      <c r="Y47" s="713"/>
      <c r="Z47" s="712" t="s">
        <v>11</v>
      </c>
      <c r="AA47" s="713"/>
      <c r="AB47" s="712" t="s">
        <v>12</v>
      </c>
      <c r="AC47" s="713"/>
      <c r="AD47" s="712" t="s">
        <v>13</v>
      </c>
      <c r="AE47" s="713"/>
      <c r="AF47" s="712" t="s">
        <v>14</v>
      </c>
      <c r="AG47" s="713"/>
      <c r="AH47" s="712" t="s">
        <v>15</v>
      </c>
      <c r="AI47" s="713"/>
      <c r="AJ47" s="712" t="s">
        <v>16</v>
      </c>
      <c r="AK47" s="713"/>
      <c r="AL47" s="712" t="s">
        <v>17</v>
      </c>
      <c r="AM47" s="713"/>
      <c r="AN47" s="751"/>
      <c r="AO47" s="328"/>
      <c r="AP47" s="329"/>
    </row>
    <row r="48" spans="1:86" x14ac:dyDescent="0.2">
      <c r="A48" s="748"/>
      <c r="B48" s="749"/>
      <c r="C48" s="332" t="s">
        <v>81</v>
      </c>
      <c r="D48" s="333" t="s">
        <v>20</v>
      </c>
      <c r="E48" s="334" t="s">
        <v>18</v>
      </c>
      <c r="F48" s="231" t="s">
        <v>20</v>
      </c>
      <c r="G48" s="335" t="s">
        <v>18</v>
      </c>
      <c r="H48" s="231" t="s">
        <v>20</v>
      </c>
      <c r="I48" s="335" t="s">
        <v>18</v>
      </c>
      <c r="J48" s="231" t="s">
        <v>20</v>
      </c>
      <c r="K48" s="335" t="s">
        <v>18</v>
      </c>
      <c r="L48" s="231" t="s">
        <v>20</v>
      </c>
      <c r="M48" s="335" t="s">
        <v>18</v>
      </c>
      <c r="N48" s="231" t="s">
        <v>20</v>
      </c>
      <c r="O48" s="335" t="s">
        <v>18</v>
      </c>
      <c r="P48" s="231" t="s">
        <v>20</v>
      </c>
      <c r="Q48" s="335" t="s">
        <v>18</v>
      </c>
      <c r="R48" s="231" t="s">
        <v>20</v>
      </c>
      <c r="S48" s="335" t="s">
        <v>18</v>
      </c>
      <c r="T48" s="231" t="s">
        <v>20</v>
      </c>
      <c r="U48" s="335" t="s">
        <v>18</v>
      </c>
      <c r="V48" s="231" t="s">
        <v>20</v>
      </c>
      <c r="W48" s="335" t="s">
        <v>18</v>
      </c>
      <c r="X48" s="231" t="s">
        <v>20</v>
      </c>
      <c r="Y48" s="335" t="s">
        <v>18</v>
      </c>
      <c r="Z48" s="231" t="s">
        <v>20</v>
      </c>
      <c r="AA48" s="335" t="s">
        <v>18</v>
      </c>
      <c r="AB48" s="231" t="s">
        <v>20</v>
      </c>
      <c r="AC48" s="335" t="s">
        <v>18</v>
      </c>
      <c r="AD48" s="231" t="s">
        <v>20</v>
      </c>
      <c r="AE48" s="335" t="s">
        <v>18</v>
      </c>
      <c r="AF48" s="231" t="s">
        <v>20</v>
      </c>
      <c r="AG48" s="335" t="s">
        <v>18</v>
      </c>
      <c r="AH48" s="231" t="s">
        <v>20</v>
      </c>
      <c r="AI48" s="335" t="s">
        <v>18</v>
      </c>
      <c r="AJ48" s="231" t="s">
        <v>20</v>
      </c>
      <c r="AK48" s="335" t="s">
        <v>18</v>
      </c>
      <c r="AL48" s="336" t="s">
        <v>20</v>
      </c>
      <c r="AM48" s="337" t="s">
        <v>18</v>
      </c>
      <c r="AN48" s="708"/>
      <c r="AO48" s="328"/>
      <c r="AP48" s="329"/>
    </row>
    <row r="49" spans="1:86" x14ac:dyDescent="0.2">
      <c r="A49" s="694" t="s">
        <v>50</v>
      </c>
      <c r="B49" s="140" t="s">
        <v>31</v>
      </c>
      <c r="C49" s="261">
        <f t="shared" ref="C49:C70" si="3">SUM(D49+E49)</f>
        <v>0</v>
      </c>
      <c r="D49" s="262">
        <f t="shared" ref="D49:E54" si="4">SUM(H49+J49+L49+N49+P49+R49+T49+V49+X49+Z49+AB49+AD49+AF49+AH49+AJ49+AL49)</f>
        <v>0</v>
      </c>
      <c r="E49" s="263">
        <f t="shared" si="4"/>
        <v>0</v>
      </c>
      <c r="F49" s="141"/>
      <c r="G49" s="338"/>
      <c r="H49" s="32"/>
      <c r="I49" s="45"/>
      <c r="J49" s="32"/>
      <c r="K49" s="65"/>
      <c r="L49" s="32"/>
      <c r="M49" s="65"/>
      <c r="N49" s="32"/>
      <c r="O49" s="65"/>
      <c r="P49" s="264"/>
      <c r="Q49" s="65"/>
      <c r="R49" s="264"/>
      <c r="S49" s="65"/>
      <c r="T49" s="264"/>
      <c r="U49" s="65"/>
      <c r="V49" s="264"/>
      <c r="W49" s="65"/>
      <c r="X49" s="264"/>
      <c r="Y49" s="65"/>
      <c r="Z49" s="264"/>
      <c r="AA49" s="65"/>
      <c r="AB49" s="264"/>
      <c r="AC49" s="65"/>
      <c r="AD49" s="264"/>
      <c r="AE49" s="65"/>
      <c r="AF49" s="264"/>
      <c r="AG49" s="65"/>
      <c r="AH49" s="264"/>
      <c r="AI49" s="65"/>
      <c r="AJ49" s="264"/>
      <c r="AK49" s="65"/>
      <c r="AL49" s="264"/>
      <c r="AM49" s="65"/>
      <c r="AN49" s="339"/>
      <c r="AO49" s="340" t="s">
        <v>83</v>
      </c>
      <c r="AP49" s="329"/>
      <c r="CG49" s="256">
        <v>0</v>
      </c>
      <c r="CH49" s="256">
        <v>0</v>
      </c>
    </row>
    <row r="50" spans="1:86" x14ac:dyDescent="0.2">
      <c r="A50" s="719"/>
      <c r="B50" s="144" t="s">
        <v>45</v>
      </c>
      <c r="C50" s="267">
        <f t="shared" si="3"/>
        <v>0</v>
      </c>
      <c r="D50" s="267">
        <f t="shared" si="4"/>
        <v>0</v>
      </c>
      <c r="E50" s="268">
        <f t="shared" si="4"/>
        <v>0</v>
      </c>
      <c r="F50" s="145"/>
      <c r="G50" s="341"/>
      <c r="H50" s="24"/>
      <c r="I50" s="46"/>
      <c r="J50" s="24"/>
      <c r="K50" s="73"/>
      <c r="L50" s="24"/>
      <c r="M50" s="73"/>
      <c r="N50" s="24"/>
      <c r="O50" s="73"/>
      <c r="P50" s="269"/>
      <c r="Q50" s="73"/>
      <c r="R50" s="269"/>
      <c r="S50" s="73"/>
      <c r="T50" s="269"/>
      <c r="U50" s="73"/>
      <c r="V50" s="269"/>
      <c r="W50" s="73"/>
      <c r="X50" s="269"/>
      <c r="Y50" s="73"/>
      <c r="Z50" s="269"/>
      <c r="AA50" s="73"/>
      <c r="AB50" s="269"/>
      <c r="AC50" s="73"/>
      <c r="AD50" s="269"/>
      <c r="AE50" s="73"/>
      <c r="AF50" s="269"/>
      <c r="AG50" s="73"/>
      <c r="AH50" s="269"/>
      <c r="AI50" s="73"/>
      <c r="AJ50" s="269"/>
      <c r="AK50" s="73"/>
      <c r="AL50" s="269"/>
      <c r="AM50" s="73"/>
      <c r="AN50" s="342"/>
      <c r="AO50" s="340" t="s">
        <v>83</v>
      </c>
      <c r="AP50" s="329"/>
      <c r="CG50" s="256">
        <v>0</v>
      </c>
      <c r="CH50" s="256">
        <v>0</v>
      </c>
    </row>
    <row r="51" spans="1:86" x14ac:dyDescent="0.2">
      <c r="A51" s="719"/>
      <c r="B51" s="144" t="s">
        <v>32</v>
      </c>
      <c r="C51" s="267">
        <f t="shared" si="3"/>
        <v>0</v>
      </c>
      <c r="D51" s="267">
        <f t="shared" si="4"/>
        <v>0</v>
      </c>
      <c r="E51" s="268">
        <f t="shared" si="4"/>
        <v>0</v>
      </c>
      <c r="F51" s="145"/>
      <c r="G51" s="341"/>
      <c r="H51" s="24"/>
      <c r="I51" s="46"/>
      <c r="J51" s="24"/>
      <c r="K51" s="73"/>
      <c r="L51" s="24"/>
      <c r="M51" s="73"/>
      <c r="N51" s="24"/>
      <c r="O51" s="73"/>
      <c r="P51" s="269"/>
      <c r="Q51" s="73"/>
      <c r="R51" s="269"/>
      <c r="S51" s="73"/>
      <c r="T51" s="269"/>
      <c r="U51" s="73"/>
      <c r="V51" s="269"/>
      <c r="W51" s="73"/>
      <c r="X51" s="269"/>
      <c r="Y51" s="73"/>
      <c r="Z51" s="269"/>
      <c r="AA51" s="73"/>
      <c r="AB51" s="269"/>
      <c r="AC51" s="73"/>
      <c r="AD51" s="269"/>
      <c r="AE51" s="73"/>
      <c r="AF51" s="269"/>
      <c r="AG51" s="73"/>
      <c r="AH51" s="269"/>
      <c r="AI51" s="73"/>
      <c r="AJ51" s="269"/>
      <c r="AK51" s="73"/>
      <c r="AL51" s="269"/>
      <c r="AM51" s="73"/>
      <c r="AN51" s="342"/>
      <c r="AO51" s="340" t="s">
        <v>83</v>
      </c>
      <c r="AP51" s="329"/>
      <c r="CG51" s="256">
        <v>0</v>
      </c>
      <c r="CH51" s="256">
        <v>0</v>
      </c>
    </row>
    <row r="52" spans="1:86" x14ac:dyDescent="0.2">
      <c r="A52" s="719"/>
      <c r="B52" s="144" t="s">
        <v>44</v>
      </c>
      <c r="C52" s="267">
        <f t="shared" si="3"/>
        <v>0</v>
      </c>
      <c r="D52" s="267">
        <f t="shared" si="4"/>
        <v>0</v>
      </c>
      <c r="E52" s="268">
        <f t="shared" si="4"/>
        <v>0</v>
      </c>
      <c r="F52" s="145"/>
      <c r="G52" s="341"/>
      <c r="H52" s="24"/>
      <c r="I52" s="46"/>
      <c r="J52" s="24"/>
      <c r="K52" s="73"/>
      <c r="L52" s="24"/>
      <c r="M52" s="73"/>
      <c r="N52" s="24"/>
      <c r="O52" s="73"/>
      <c r="P52" s="269"/>
      <c r="Q52" s="73"/>
      <c r="R52" s="269"/>
      <c r="S52" s="73"/>
      <c r="T52" s="269"/>
      <c r="U52" s="73"/>
      <c r="V52" s="269"/>
      <c r="W52" s="73"/>
      <c r="X52" s="269"/>
      <c r="Y52" s="73"/>
      <c r="Z52" s="269"/>
      <c r="AA52" s="73"/>
      <c r="AB52" s="269"/>
      <c r="AC52" s="73"/>
      <c r="AD52" s="269"/>
      <c r="AE52" s="73"/>
      <c r="AF52" s="269"/>
      <c r="AG52" s="73"/>
      <c r="AH52" s="269"/>
      <c r="AI52" s="73"/>
      <c r="AJ52" s="269"/>
      <c r="AK52" s="73"/>
      <c r="AL52" s="269"/>
      <c r="AM52" s="73"/>
      <c r="AN52" s="342"/>
      <c r="AO52" s="340" t="s">
        <v>83</v>
      </c>
      <c r="AP52" s="329"/>
      <c r="CG52" s="256">
        <v>0</v>
      </c>
      <c r="CH52" s="256">
        <v>0</v>
      </c>
    </row>
    <row r="53" spans="1:86" x14ac:dyDescent="0.2">
      <c r="A53" s="719"/>
      <c r="B53" s="144" t="s">
        <v>35</v>
      </c>
      <c r="C53" s="267">
        <f t="shared" si="3"/>
        <v>0</v>
      </c>
      <c r="D53" s="267">
        <f t="shared" si="4"/>
        <v>0</v>
      </c>
      <c r="E53" s="268">
        <f t="shared" si="4"/>
        <v>0</v>
      </c>
      <c r="F53" s="145"/>
      <c r="G53" s="341"/>
      <c r="H53" s="24"/>
      <c r="I53" s="46"/>
      <c r="J53" s="24"/>
      <c r="K53" s="73"/>
      <c r="L53" s="24"/>
      <c r="M53" s="73"/>
      <c r="N53" s="24"/>
      <c r="O53" s="73"/>
      <c r="P53" s="269"/>
      <c r="Q53" s="73"/>
      <c r="R53" s="269"/>
      <c r="S53" s="73"/>
      <c r="T53" s="269"/>
      <c r="U53" s="73"/>
      <c r="V53" s="269"/>
      <c r="W53" s="73"/>
      <c r="X53" s="269"/>
      <c r="Y53" s="73"/>
      <c r="Z53" s="269"/>
      <c r="AA53" s="73"/>
      <c r="AB53" s="269"/>
      <c r="AC53" s="73"/>
      <c r="AD53" s="269"/>
      <c r="AE53" s="73"/>
      <c r="AF53" s="269"/>
      <c r="AG53" s="73"/>
      <c r="AH53" s="269"/>
      <c r="AI53" s="73"/>
      <c r="AJ53" s="269"/>
      <c r="AK53" s="73"/>
      <c r="AL53" s="269"/>
      <c r="AM53" s="73"/>
      <c r="AN53" s="342"/>
      <c r="AO53" s="340" t="s">
        <v>83</v>
      </c>
      <c r="AP53" s="329"/>
      <c r="CG53" s="256">
        <v>0</v>
      </c>
      <c r="CH53" s="256">
        <v>0</v>
      </c>
    </row>
    <row r="54" spans="1:86" x14ac:dyDescent="0.2">
      <c r="A54" s="695"/>
      <c r="B54" s="147" t="s">
        <v>36</v>
      </c>
      <c r="C54" s="274">
        <f t="shared" si="3"/>
        <v>0</v>
      </c>
      <c r="D54" s="274">
        <f t="shared" si="4"/>
        <v>0</v>
      </c>
      <c r="E54" s="343">
        <f t="shared" si="4"/>
        <v>0</v>
      </c>
      <c r="F54" s="148"/>
      <c r="G54" s="230"/>
      <c r="H54" s="26"/>
      <c r="I54" s="292"/>
      <c r="J54" s="26"/>
      <c r="K54" s="88"/>
      <c r="L54" s="26"/>
      <c r="M54" s="88"/>
      <c r="N54" s="26"/>
      <c r="O54" s="88"/>
      <c r="P54" s="294"/>
      <c r="Q54" s="88"/>
      <c r="R54" s="294"/>
      <c r="S54" s="88"/>
      <c r="T54" s="294"/>
      <c r="U54" s="88"/>
      <c r="V54" s="294"/>
      <c r="W54" s="88"/>
      <c r="X54" s="294"/>
      <c r="Y54" s="88"/>
      <c r="Z54" s="294"/>
      <c r="AA54" s="88"/>
      <c r="AB54" s="294"/>
      <c r="AC54" s="88"/>
      <c r="AD54" s="294"/>
      <c r="AE54" s="88"/>
      <c r="AF54" s="294"/>
      <c r="AG54" s="88"/>
      <c r="AH54" s="294"/>
      <c r="AI54" s="88"/>
      <c r="AJ54" s="294"/>
      <c r="AK54" s="88"/>
      <c r="AL54" s="294"/>
      <c r="AM54" s="88"/>
      <c r="AN54" s="344"/>
      <c r="AO54" s="340" t="s">
        <v>83</v>
      </c>
      <c r="AP54" s="329"/>
      <c r="CG54" s="256">
        <v>0</v>
      </c>
      <c r="CH54" s="256">
        <v>0</v>
      </c>
    </row>
    <row r="55" spans="1:86" x14ac:dyDescent="0.2">
      <c r="A55" s="694" t="s">
        <v>51</v>
      </c>
      <c r="B55" s="140" t="s">
        <v>32</v>
      </c>
      <c r="C55" s="261">
        <f t="shared" si="3"/>
        <v>0</v>
      </c>
      <c r="D55" s="262">
        <f t="shared" ref="D55:E60" si="5">SUM(J55+L55+N55)</f>
        <v>0</v>
      </c>
      <c r="E55" s="263">
        <f t="shared" si="5"/>
        <v>0</v>
      </c>
      <c r="F55" s="141"/>
      <c r="G55" s="338"/>
      <c r="H55" s="141"/>
      <c r="I55" s="338"/>
      <c r="J55" s="32"/>
      <c r="K55" s="65"/>
      <c r="L55" s="32"/>
      <c r="M55" s="65"/>
      <c r="N55" s="32"/>
      <c r="O55" s="65"/>
      <c r="P55" s="345"/>
      <c r="Q55" s="152"/>
      <c r="R55" s="345"/>
      <c r="S55" s="152"/>
      <c r="T55" s="345"/>
      <c r="U55" s="152"/>
      <c r="V55" s="345"/>
      <c r="W55" s="152"/>
      <c r="X55" s="345"/>
      <c r="Y55" s="152"/>
      <c r="Z55" s="345"/>
      <c r="AA55" s="152"/>
      <c r="AB55" s="345"/>
      <c r="AC55" s="152"/>
      <c r="AD55" s="345"/>
      <c r="AE55" s="152"/>
      <c r="AF55" s="345"/>
      <c r="AG55" s="152"/>
      <c r="AH55" s="345"/>
      <c r="AI55" s="152"/>
      <c r="AJ55" s="141"/>
      <c r="AK55" s="152"/>
      <c r="AL55" s="345"/>
      <c r="AM55" s="152"/>
      <c r="AN55" s="339"/>
      <c r="AO55" s="340" t="s">
        <v>83</v>
      </c>
      <c r="AP55" s="329"/>
      <c r="CG55" s="256">
        <v>0</v>
      </c>
      <c r="CH55" s="256">
        <v>0</v>
      </c>
    </row>
    <row r="56" spans="1:86" x14ac:dyDescent="0.2">
      <c r="A56" s="695"/>
      <c r="B56" s="147" t="s">
        <v>35</v>
      </c>
      <c r="C56" s="274">
        <f t="shared" si="3"/>
        <v>0</v>
      </c>
      <c r="D56" s="274">
        <f t="shared" si="5"/>
        <v>0</v>
      </c>
      <c r="E56" s="343">
        <f t="shared" si="5"/>
        <v>0</v>
      </c>
      <c r="F56" s="148"/>
      <c r="G56" s="230"/>
      <c r="H56" s="148"/>
      <c r="I56" s="230"/>
      <c r="J56" s="26"/>
      <c r="K56" s="88"/>
      <c r="L56" s="26"/>
      <c r="M56" s="88"/>
      <c r="N56" s="26"/>
      <c r="O56" s="88"/>
      <c r="P56" s="346"/>
      <c r="Q56" s="155"/>
      <c r="R56" s="346"/>
      <c r="S56" s="155"/>
      <c r="T56" s="346"/>
      <c r="U56" s="155"/>
      <c r="V56" s="346"/>
      <c r="W56" s="155"/>
      <c r="X56" s="346"/>
      <c r="Y56" s="155"/>
      <c r="Z56" s="346"/>
      <c r="AA56" s="155"/>
      <c r="AB56" s="346"/>
      <c r="AC56" s="155"/>
      <c r="AD56" s="346"/>
      <c r="AE56" s="155"/>
      <c r="AF56" s="346"/>
      <c r="AG56" s="155"/>
      <c r="AH56" s="346"/>
      <c r="AI56" s="155"/>
      <c r="AJ56" s="148"/>
      <c r="AK56" s="155"/>
      <c r="AL56" s="346"/>
      <c r="AM56" s="155"/>
      <c r="AN56" s="344"/>
      <c r="AO56" s="340" t="s">
        <v>83</v>
      </c>
      <c r="AP56" s="329"/>
      <c r="CG56" s="256">
        <v>0</v>
      </c>
      <c r="CH56" s="256">
        <v>0</v>
      </c>
    </row>
    <row r="57" spans="1:86" x14ac:dyDescent="0.2">
      <c r="A57" s="694" t="s">
        <v>52</v>
      </c>
      <c r="B57" s="140" t="s">
        <v>31</v>
      </c>
      <c r="C57" s="261">
        <f t="shared" si="3"/>
        <v>0</v>
      </c>
      <c r="D57" s="262">
        <f t="shared" si="5"/>
        <v>0</v>
      </c>
      <c r="E57" s="263">
        <f t="shared" si="5"/>
        <v>0</v>
      </c>
      <c r="F57" s="141"/>
      <c r="G57" s="338"/>
      <c r="H57" s="141"/>
      <c r="I57" s="338"/>
      <c r="J57" s="32"/>
      <c r="K57" s="65"/>
      <c r="L57" s="32"/>
      <c r="M57" s="65"/>
      <c r="N57" s="32"/>
      <c r="O57" s="65"/>
      <c r="P57" s="345"/>
      <c r="Q57" s="152"/>
      <c r="R57" s="345"/>
      <c r="S57" s="152"/>
      <c r="T57" s="345"/>
      <c r="U57" s="152"/>
      <c r="V57" s="345"/>
      <c r="W57" s="152"/>
      <c r="X57" s="345"/>
      <c r="Y57" s="152"/>
      <c r="Z57" s="345"/>
      <c r="AA57" s="152"/>
      <c r="AB57" s="345"/>
      <c r="AC57" s="152"/>
      <c r="AD57" s="345"/>
      <c r="AE57" s="152"/>
      <c r="AF57" s="345"/>
      <c r="AG57" s="152"/>
      <c r="AH57" s="345"/>
      <c r="AI57" s="152"/>
      <c r="AJ57" s="141"/>
      <c r="AK57" s="152"/>
      <c r="AL57" s="345"/>
      <c r="AM57" s="152"/>
      <c r="AN57" s="339"/>
      <c r="AO57" s="340" t="s">
        <v>83</v>
      </c>
      <c r="AP57" s="329"/>
      <c r="CG57" s="256">
        <v>0</v>
      </c>
      <c r="CH57" s="256">
        <v>0</v>
      </c>
    </row>
    <row r="58" spans="1:86" x14ac:dyDescent="0.2">
      <c r="A58" s="719"/>
      <c r="B58" s="144" t="s">
        <v>45</v>
      </c>
      <c r="C58" s="267">
        <f t="shared" si="3"/>
        <v>0</v>
      </c>
      <c r="D58" s="267">
        <f t="shared" si="5"/>
        <v>0</v>
      </c>
      <c r="E58" s="268">
        <f t="shared" si="5"/>
        <v>0</v>
      </c>
      <c r="F58" s="145"/>
      <c r="G58" s="341"/>
      <c r="H58" s="145"/>
      <c r="I58" s="341"/>
      <c r="J58" s="24"/>
      <c r="K58" s="73"/>
      <c r="L58" s="24"/>
      <c r="M58" s="73"/>
      <c r="N58" s="24"/>
      <c r="O58" s="73"/>
      <c r="P58" s="347"/>
      <c r="Q58" s="158"/>
      <c r="R58" s="347"/>
      <c r="S58" s="158"/>
      <c r="T58" s="347"/>
      <c r="U58" s="158"/>
      <c r="V58" s="347"/>
      <c r="W58" s="158"/>
      <c r="X58" s="347"/>
      <c r="Y58" s="158"/>
      <c r="Z58" s="347"/>
      <c r="AA58" s="158"/>
      <c r="AB58" s="347"/>
      <c r="AC58" s="158"/>
      <c r="AD58" s="347"/>
      <c r="AE58" s="158"/>
      <c r="AF58" s="347"/>
      <c r="AG58" s="158"/>
      <c r="AH58" s="347"/>
      <c r="AI58" s="158"/>
      <c r="AJ58" s="145"/>
      <c r="AK58" s="158"/>
      <c r="AL58" s="347"/>
      <c r="AM58" s="158"/>
      <c r="AN58" s="342"/>
      <c r="AO58" s="340" t="s">
        <v>83</v>
      </c>
      <c r="AP58" s="329"/>
      <c r="CG58" s="256">
        <v>0</v>
      </c>
      <c r="CH58" s="256">
        <v>0</v>
      </c>
    </row>
    <row r="59" spans="1:86" x14ac:dyDescent="0.2">
      <c r="A59" s="719"/>
      <c r="B59" s="144" t="s">
        <v>32</v>
      </c>
      <c r="C59" s="267">
        <f t="shared" si="3"/>
        <v>0</v>
      </c>
      <c r="D59" s="267">
        <f t="shared" si="5"/>
        <v>0</v>
      </c>
      <c r="E59" s="268">
        <f t="shared" si="5"/>
        <v>0</v>
      </c>
      <c r="F59" s="145"/>
      <c r="G59" s="341"/>
      <c r="H59" s="145"/>
      <c r="I59" s="341"/>
      <c r="J59" s="24"/>
      <c r="K59" s="73"/>
      <c r="L59" s="24"/>
      <c r="M59" s="73"/>
      <c r="N59" s="24"/>
      <c r="O59" s="73"/>
      <c r="P59" s="347"/>
      <c r="Q59" s="158"/>
      <c r="R59" s="347"/>
      <c r="S59" s="158"/>
      <c r="T59" s="347"/>
      <c r="U59" s="158"/>
      <c r="V59" s="347"/>
      <c r="W59" s="158"/>
      <c r="X59" s="347"/>
      <c r="Y59" s="158"/>
      <c r="Z59" s="347"/>
      <c r="AA59" s="158"/>
      <c r="AB59" s="347"/>
      <c r="AC59" s="158"/>
      <c r="AD59" s="347"/>
      <c r="AE59" s="158"/>
      <c r="AF59" s="347"/>
      <c r="AG59" s="158"/>
      <c r="AH59" s="347"/>
      <c r="AI59" s="158"/>
      <c r="AJ59" s="145"/>
      <c r="AK59" s="158"/>
      <c r="AL59" s="347"/>
      <c r="AM59" s="158"/>
      <c r="AN59" s="342"/>
      <c r="AO59" s="340" t="s">
        <v>83</v>
      </c>
      <c r="AP59" s="329"/>
      <c r="CG59" s="256">
        <v>0</v>
      </c>
      <c r="CH59" s="256">
        <v>0</v>
      </c>
    </row>
    <row r="60" spans="1:86" x14ac:dyDescent="0.2">
      <c r="A60" s="695"/>
      <c r="B60" s="147" t="s">
        <v>35</v>
      </c>
      <c r="C60" s="274">
        <f t="shared" si="3"/>
        <v>0</v>
      </c>
      <c r="D60" s="274">
        <f t="shared" si="5"/>
        <v>0</v>
      </c>
      <c r="E60" s="343">
        <f t="shared" si="5"/>
        <v>0</v>
      </c>
      <c r="F60" s="148"/>
      <c r="G60" s="230"/>
      <c r="H60" s="148"/>
      <c r="I60" s="230"/>
      <c r="J60" s="26"/>
      <c r="K60" s="88"/>
      <c r="L60" s="26"/>
      <c r="M60" s="88"/>
      <c r="N60" s="26"/>
      <c r="O60" s="88"/>
      <c r="P60" s="346"/>
      <c r="Q60" s="155"/>
      <c r="R60" s="346"/>
      <c r="S60" s="155"/>
      <c r="T60" s="346"/>
      <c r="U60" s="155"/>
      <c r="V60" s="346"/>
      <c r="W60" s="155"/>
      <c r="X60" s="346"/>
      <c r="Y60" s="155"/>
      <c r="Z60" s="346"/>
      <c r="AA60" s="155"/>
      <c r="AB60" s="346"/>
      <c r="AC60" s="155"/>
      <c r="AD60" s="346"/>
      <c r="AE60" s="155"/>
      <c r="AF60" s="346"/>
      <c r="AG60" s="155"/>
      <c r="AH60" s="346"/>
      <c r="AI60" s="155"/>
      <c r="AJ60" s="148"/>
      <c r="AK60" s="155"/>
      <c r="AL60" s="346"/>
      <c r="AM60" s="155"/>
      <c r="AN60" s="344"/>
      <c r="AO60" s="340" t="s">
        <v>83</v>
      </c>
      <c r="AP60" s="329"/>
      <c r="CG60" s="256">
        <v>0</v>
      </c>
      <c r="CH60" s="256">
        <v>0</v>
      </c>
    </row>
    <row r="61" spans="1:86" x14ac:dyDescent="0.2">
      <c r="A61" s="694" t="s">
        <v>53</v>
      </c>
      <c r="B61" s="140" t="s">
        <v>31</v>
      </c>
      <c r="C61" s="261">
        <f t="shared" si="3"/>
        <v>0</v>
      </c>
      <c r="D61" s="262">
        <f t="shared" ref="D61:D70" si="6">SUM(J61+L61+N61+P61+R61+T61+V61+X61+Z61+AB61+AD61+AF61+AH61+AJ61+AL61)</f>
        <v>0</v>
      </c>
      <c r="E61" s="263">
        <f t="shared" ref="E61:E70" si="7">SUM(K61+M61+O61+Q61+S61+U61+W61+Y61+AA61+AC61+AE61+AG61+AI61+AK61+AM61)</f>
        <v>0</v>
      </c>
      <c r="F61" s="141"/>
      <c r="G61" s="338"/>
      <c r="H61" s="141"/>
      <c r="I61" s="152"/>
      <c r="J61" s="32"/>
      <c r="K61" s="65"/>
      <c r="L61" s="32"/>
      <c r="M61" s="65"/>
      <c r="N61" s="32"/>
      <c r="O61" s="65"/>
      <c r="P61" s="32"/>
      <c r="Q61" s="65"/>
      <c r="R61" s="32"/>
      <c r="S61" s="65"/>
      <c r="T61" s="32"/>
      <c r="U61" s="65"/>
      <c r="V61" s="32"/>
      <c r="W61" s="65"/>
      <c r="X61" s="32"/>
      <c r="Y61" s="65"/>
      <c r="Z61" s="32"/>
      <c r="AA61" s="65"/>
      <c r="AB61" s="32"/>
      <c r="AC61" s="65"/>
      <c r="AD61" s="32"/>
      <c r="AE61" s="65"/>
      <c r="AF61" s="32"/>
      <c r="AG61" s="65"/>
      <c r="AH61" s="32"/>
      <c r="AI61" s="65"/>
      <c r="AJ61" s="32"/>
      <c r="AK61" s="65"/>
      <c r="AL61" s="32"/>
      <c r="AM61" s="65"/>
      <c r="AN61" s="339"/>
      <c r="AO61" s="340" t="s">
        <v>83</v>
      </c>
      <c r="AP61" s="329"/>
      <c r="CG61" s="256">
        <v>0</v>
      </c>
      <c r="CH61" s="256">
        <v>0</v>
      </c>
    </row>
    <row r="62" spans="1:86" x14ac:dyDescent="0.2">
      <c r="A62" s="695"/>
      <c r="B62" s="144" t="s">
        <v>45</v>
      </c>
      <c r="C62" s="271">
        <f t="shared" si="3"/>
        <v>0</v>
      </c>
      <c r="D62" s="271">
        <f t="shared" si="6"/>
        <v>0</v>
      </c>
      <c r="E62" s="343">
        <f t="shared" si="7"/>
        <v>0</v>
      </c>
      <c r="F62" s="148"/>
      <c r="G62" s="230"/>
      <c r="H62" s="148"/>
      <c r="I62" s="155"/>
      <c r="J62" s="26"/>
      <c r="K62" s="88"/>
      <c r="L62" s="26"/>
      <c r="M62" s="88"/>
      <c r="N62" s="26"/>
      <c r="O62" s="88"/>
      <c r="P62" s="26"/>
      <c r="Q62" s="88"/>
      <c r="R62" s="26"/>
      <c r="S62" s="88"/>
      <c r="T62" s="26"/>
      <c r="U62" s="88"/>
      <c r="V62" s="26"/>
      <c r="W62" s="88"/>
      <c r="X62" s="26"/>
      <c r="Y62" s="88"/>
      <c r="Z62" s="26"/>
      <c r="AA62" s="88"/>
      <c r="AB62" s="26"/>
      <c r="AC62" s="88"/>
      <c r="AD62" s="26"/>
      <c r="AE62" s="88"/>
      <c r="AF62" s="26"/>
      <c r="AG62" s="88"/>
      <c r="AH62" s="26"/>
      <c r="AI62" s="88"/>
      <c r="AJ62" s="26"/>
      <c r="AK62" s="88"/>
      <c r="AL62" s="26"/>
      <c r="AM62" s="88"/>
      <c r="AN62" s="344"/>
      <c r="AO62" s="340" t="s">
        <v>83</v>
      </c>
      <c r="AP62" s="329"/>
      <c r="CG62" s="256">
        <v>0</v>
      </c>
      <c r="CH62" s="256">
        <v>0</v>
      </c>
    </row>
    <row r="63" spans="1:86" x14ac:dyDescent="0.2">
      <c r="A63" s="694" t="s">
        <v>54</v>
      </c>
      <c r="B63" s="140" t="s">
        <v>31</v>
      </c>
      <c r="C63" s="261">
        <f t="shared" si="3"/>
        <v>0</v>
      </c>
      <c r="D63" s="262">
        <f t="shared" si="6"/>
        <v>0</v>
      </c>
      <c r="E63" s="263">
        <f t="shared" si="7"/>
        <v>0</v>
      </c>
      <c r="F63" s="141"/>
      <c r="G63" s="338"/>
      <c r="H63" s="141"/>
      <c r="I63" s="338"/>
      <c r="J63" s="32"/>
      <c r="K63" s="65"/>
      <c r="L63" s="32"/>
      <c r="M63" s="65"/>
      <c r="N63" s="32"/>
      <c r="O63" s="65"/>
      <c r="P63" s="32"/>
      <c r="Q63" s="65"/>
      <c r="R63" s="32"/>
      <c r="S63" s="65"/>
      <c r="T63" s="32"/>
      <c r="U63" s="65"/>
      <c r="V63" s="32"/>
      <c r="W63" s="65"/>
      <c r="X63" s="32"/>
      <c r="Y63" s="65"/>
      <c r="Z63" s="32"/>
      <c r="AA63" s="65"/>
      <c r="AB63" s="32"/>
      <c r="AC63" s="65"/>
      <c r="AD63" s="32"/>
      <c r="AE63" s="65"/>
      <c r="AF63" s="32"/>
      <c r="AG63" s="65"/>
      <c r="AH63" s="32"/>
      <c r="AI63" s="65"/>
      <c r="AJ63" s="32"/>
      <c r="AK63" s="65"/>
      <c r="AL63" s="32"/>
      <c r="AM63" s="65"/>
      <c r="AN63" s="339"/>
      <c r="AO63" s="340" t="s">
        <v>83</v>
      </c>
      <c r="AP63" s="329"/>
      <c r="CG63" s="256">
        <v>0</v>
      </c>
      <c r="CH63" s="256">
        <v>0</v>
      </c>
    </row>
    <row r="64" spans="1:86" x14ac:dyDescent="0.2">
      <c r="A64" s="695"/>
      <c r="B64" s="147" t="s">
        <v>45</v>
      </c>
      <c r="C64" s="274">
        <f t="shared" si="3"/>
        <v>0</v>
      </c>
      <c r="D64" s="274">
        <f t="shared" si="6"/>
        <v>0</v>
      </c>
      <c r="E64" s="343">
        <f t="shared" si="7"/>
        <v>0</v>
      </c>
      <c r="F64" s="148"/>
      <c r="G64" s="230"/>
      <c r="H64" s="148"/>
      <c r="I64" s="230"/>
      <c r="J64" s="26"/>
      <c r="K64" s="88"/>
      <c r="L64" s="26"/>
      <c r="M64" s="88"/>
      <c r="N64" s="26"/>
      <c r="O64" s="88"/>
      <c r="P64" s="26"/>
      <c r="Q64" s="88"/>
      <c r="R64" s="26"/>
      <c r="S64" s="88"/>
      <c r="T64" s="26"/>
      <c r="U64" s="88"/>
      <c r="V64" s="26"/>
      <c r="W64" s="88"/>
      <c r="X64" s="26"/>
      <c r="Y64" s="88"/>
      <c r="Z64" s="26"/>
      <c r="AA64" s="88"/>
      <c r="AB64" s="26"/>
      <c r="AC64" s="88"/>
      <c r="AD64" s="26"/>
      <c r="AE64" s="88"/>
      <c r="AF64" s="26"/>
      <c r="AG64" s="88"/>
      <c r="AH64" s="26"/>
      <c r="AI64" s="88"/>
      <c r="AJ64" s="26"/>
      <c r="AK64" s="88"/>
      <c r="AL64" s="26"/>
      <c r="AM64" s="88"/>
      <c r="AN64" s="344"/>
      <c r="AO64" s="340" t="s">
        <v>83</v>
      </c>
      <c r="AP64" s="329"/>
      <c r="CG64" s="256">
        <v>0</v>
      </c>
      <c r="CH64" s="256">
        <v>0</v>
      </c>
    </row>
    <row r="65" spans="1:86" x14ac:dyDescent="0.2">
      <c r="A65" s="694" t="s">
        <v>55</v>
      </c>
      <c r="B65" s="140" t="s">
        <v>31</v>
      </c>
      <c r="C65" s="261">
        <f t="shared" si="3"/>
        <v>0</v>
      </c>
      <c r="D65" s="262">
        <f t="shared" si="6"/>
        <v>0</v>
      </c>
      <c r="E65" s="263">
        <f t="shared" si="7"/>
        <v>0</v>
      </c>
      <c r="F65" s="141"/>
      <c r="G65" s="338"/>
      <c r="H65" s="141"/>
      <c r="I65" s="338"/>
      <c r="J65" s="32"/>
      <c r="K65" s="65"/>
      <c r="L65" s="32"/>
      <c r="M65" s="65"/>
      <c r="N65" s="32"/>
      <c r="O65" s="65"/>
      <c r="P65" s="32"/>
      <c r="Q65" s="65"/>
      <c r="R65" s="32"/>
      <c r="S65" s="65"/>
      <c r="T65" s="32"/>
      <c r="U65" s="65"/>
      <c r="V65" s="32"/>
      <c r="W65" s="65"/>
      <c r="X65" s="32"/>
      <c r="Y65" s="65"/>
      <c r="Z65" s="32"/>
      <c r="AA65" s="65"/>
      <c r="AB65" s="32"/>
      <c r="AC65" s="65"/>
      <c r="AD65" s="32"/>
      <c r="AE65" s="65"/>
      <c r="AF65" s="32"/>
      <c r="AG65" s="65"/>
      <c r="AH65" s="32"/>
      <c r="AI65" s="65"/>
      <c r="AJ65" s="32"/>
      <c r="AK65" s="65"/>
      <c r="AL65" s="32"/>
      <c r="AM65" s="65"/>
      <c r="AN65" s="339"/>
      <c r="AO65" s="340" t="s">
        <v>83</v>
      </c>
      <c r="AP65" s="329"/>
      <c r="CG65" s="256">
        <v>0</v>
      </c>
      <c r="CH65" s="256">
        <v>0</v>
      </c>
    </row>
    <row r="66" spans="1:86" x14ac:dyDescent="0.2">
      <c r="A66" s="719"/>
      <c r="B66" s="144" t="s">
        <v>45</v>
      </c>
      <c r="C66" s="267">
        <f t="shared" si="3"/>
        <v>0</v>
      </c>
      <c r="D66" s="267">
        <f t="shared" si="6"/>
        <v>0</v>
      </c>
      <c r="E66" s="268">
        <f t="shared" si="7"/>
        <v>0</v>
      </c>
      <c r="F66" s="145"/>
      <c r="G66" s="341"/>
      <c r="H66" s="145"/>
      <c r="I66" s="341"/>
      <c r="J66" s="24"/>
      <c r="K66" s="73"/>
      <c r="L66" s="24"/>
      <c r="M66" s="73"/>
      <c r="N66" s="24"/>
      <c r="O66" s="73"/>
      <c r="P66" s="24"/>
      <c r="Q66" s="73"/>
      <c r="R66" s="24"/>
      <c r="S66" s="73"/>
      <c r="T66" s="24"/>
      <c r="U66" s="73"/>
      <c r="V66" s="24"/>
      <c r="W66" s="73"/>
      <c r="X66" s="24"/>
      <c r="Y66" s="73"/>
      <c r="Z66" s="24"/>
      <c r="AA66" s="73"/>
      <c r="AB66" s="24"/>
      <c r="AC66" s="73"/>
      <c r="AD66" s="24"/>
      <c r="AE66" s="73"/>
      <c r="AF66" s="24"/>
      <c r="AG66" s="73"/>
      <c r="AH66" s="24"/>
      <c r="AI66" s="73"/>
      <c r="AJ66" s="24"/>
      <c r="AK66" s="73"/>
      <c r="AL66" s="24"/>
      <c r="AM66" s="73"/>
      <c r="AN66" s="342"/>
      <c r="AO66" s="340" t="s">
        <v>83</v>
      </c>
      <c r="AP66" s="329"/>
      <c r="CG66" s="256">
        <v>0</v>
      </c>
      <c r="CH66" s="256">
        <v>0</v>
      </c>
    </row>
    <row r="67" spans="1:86" x14ac:dyDescent="0.2">
      <c r="A67" s="719"/>
      <c r="B67" s="144" t="s">
        <v>32</v>
      </c>
      <c r="C67" s="267">
        <f t="shared" si="3"/>
        <v>0</v>
      </c>
      <c r="D67" s="267">
        <f t="shared" si="6"/>
        <v>0</v>
      </c>
      <c r="E67" s="268">
        <f t="shared" si="7"/>
        <v>0</v>
      </c>
      <c r="F67" s="145"/>
      <c r="G67" s="341"/>
      <c r="H67" s="145"/>
      <c r="I67" s="341"/>
      <c r="J67" s="24"/>
      <c r="K67" s="73"/>
      <c r="L67" s="24"/>
      <c r="M67" s="73"/>
      <c r="N67" s="24"/>
      <c r="O67" s="73"/>
      <c r="P67" s="24"/>
      <c r="Q67" s="73"/>
      <c r="R67" s="24"/>
      <c r="S67" s="73"/>
      <c r="T67" s="24"/>
      <c r="U67" s="73"/>
      <c r="V67" s="24"/>
      <c r="W67" s="73"/>
      <c r="X67" s="24"/>
      <c r="Y67" s="73"/>
      <c r="Z67" s="24"/>
      <c r="AA67" s="73"/>
      <c r="AB67" s="24"/>
      <c r="AC67" s="73"/>
      <c r="AD67" s="24"/>
      <c r="AE67" s="73"/>
      <c r="AF67" s="24"/>
      <c r="AG67" s="73"/>
      <c r="AH67" s="24"/>
      <c r="AI67" s="73"/>
      <c r="AJ67" s="24"/>
      <c r="AK67" s="73"/>
      <c r="AL67" s="24"/>
      <c r="AM67" s="73"/>
      <c r="AN67" s="342"/>
      <c r="AO67" s="340" t="s">
        <v>83</v>
      </c>
      <c r="AP67" s="329"/>
      <c r="CG67" s="256">
        <v>0</v>
      </c>
      <c r="CH67" s="256">
        <v>0</v>
      </c>
    </row>
    <row r="68" spans="1:86" x14ac:dyDescent="0.2">
      <c r="A68" s="719"/>
      <c r="B68" s="144" t="s">
        <v>44</v>
      </c>
      <c r="C68" s="267">
        <f t="shared" si="3"/>
        <v>0</v>
      </c>
      <c r="D68" s="267">
        <f t="shared" si="6"/>
        <v>0</v>
      </c>
      <c r="E68" s="268">
        <f t="shared" si="7"/>
        <v>0</v>
      </c>
      <c r="F68" s="145"/>
      <c r="G68" s="341"/>
      <c r="H68" s="145"/>
      <c r="I68" s="341"/>
      <c r="J68" s="24"/>
      <c r="K68" s="73"/>
      <c r="L68" s="24"/>
      <c r="M68" s="73"/>
      <c r="N68" s="24"/>
      <c r="O68" s="73"/>
      <c r="P68" s="24"/>
      <c r="Q68" s="73"/>
      <c r="R68" s="24"/>
      <c r="S68" s="73"/>
      <c r="T68" s="24"/>
      <c r="U68" s="73"/>
      <c r="V68" s="24"/>
      <c r="W68" s="73"/>
      <c r="X68" s="24"/>
      <c r="Y68" s="73"/>
      <c r="Z68" s="24"/>
      <c r="AA68" s="73"/>
      <c r="AB68" s="24"/>
      <c r="AC68" s="73"/>
      <c r="AD68" s="24"/>
      <c r="AE68" s="73"/>
      <c r="AF68" s="24"/>
      <c r="AG68" s="73"/>
      <c r="AH68" s="24"/>
      <c r="AI68" s="73"/>
      <c r="AJ68" s="24"/>
      <c r="AK68" s="73"/>
      <c r="AL68" s="24"/>
      <c r="AM68" s="73"/>
      <c r="AN68" s="342"/>
      <c r="AO68" s="340" t="s">
        <v>83</v>
      </c>
      <c r="AP68" s="329"/>
      <c r="CG68" s="256">
        <v>0</v>
      </c>
      <c r="CH68" s="256">
        <v>0</v>
      </c>
    </row>
    <row r="69" spans="1:86" x14ac:dyDescent="0.2">
      <c r="A69" s="719"/>
      <c r="B69" s="144" t="s">
        <v>35</v>
      </c>
      <c r="C69" s="267">
        <f t="shared" si="3"/>
        <v>0</v>
      </c>
      <c r="D69" s="267">
        <f t="shared" si="6"/>
        <v>0</v>
      </c>
      <c r="E69" s="268">
        <f t="shared" si="7"/>
        <v>0</v>
      </c>
      <c r="F69" s="145"/>
      <c r="G69" s="341"/>
      <c r="H69" s="145"/>
      <c r="I69" s="341"/>
      <c r="J69" s="24"/>
      <c r="K69" s="73"/>
      <c r="L69" s="24"/>
      <c r="M69" s="73"/>
      <c r="N69" s="24"/>
      <c r="O69" s="73"/>
      <c r="P69" s="24"/>
      <c r="Q69" s="73"/>
      <c r="R69" s="24"/>
      <c r="S69" s="73"/>
      <c r="T69" s="24"/>
      <c r="U69" s="73"/>
      <c r="V69" s="24"/>
      <c r="W69" s="73"/>
      <c r="X69" s="24"/>
      <c r="Y69" s="73"/>
      <c r="Z69" s="24"/>
      <c r="AA69" s="73"/>
      <c r="AB69" s="24"/>
      <c r="AC69" s="73"/>
      <c r="AD69" s="24"/>
      <c r="AE69" s="73"/>
      <c r="AF69" s="24"/>
      <c r="AG69" s="73"/>
      <c r="AH69" s="24"/>
      <c r="AI69" s="73"/>
      <c r="AJ69" s="24"/>
      <c r="AK69" s="73"/>
      <c r="AL69" s="24"/>
      <c r="AM69" s="73"/>
      <c r="AN69" s="342"/>
      <c r="AO69" s="340" t="s">
        <v>83</v>
      </c>
      <c r="AP69" s="329"/>
      <c r="CG69" s="256">
        <v>0</v>
      </c>
      <c r="CH69" s="256">
        <v>0</v>
      </c>
    </row>
    <row r="70" spans="1:86" x14ac:dyDescent="0.2">
      <c r="A70" s="695"/>
      <c r="B70" s="147" t="s">
        <v>36</v>
      </c>
      <c r="C70" s="274">
        <f t="shared" si="3"/>
        <v>0</v>
      </c>
      <c r="D70" s="274">
        <f t="shared" si="6"/>
        <v>0</v>
      </c>
      <c r="E70" s="343">
        <f t="shared" si="7"/>
        <v>0</v>
      </c>
      <c r="F70" s="148"/>
      <c r="G70" s="230"/>
      <c r="H70" s="148"/>
      <c r="I70" s="230"/>
      <c r="J70" s="26"/>
      <c r="K70" s="88"/>
      <c r="L70" s="26"/>
      <c r="M70" s="88"/>
      <c r="N70" s="26"/>
      <c r="O70" s="88"/>
      <c r="P70" s="26"/>
      <c r="Q70" s="88"/>
      <c r="R70" s="26"/>
      <c r="S70" s="88"/>
      <c r="T70" s="26"/>
      <c r="U70" s="88"/>
      <c r="V70" s="26"/>
      <c r="W70" s="88"/>
      <c r="X70" s="26"/>
      <c r="Y70" s="88"/>
      <c r="Z70" s="26"/>
      <c r="AA70" s="88"/>
      <c r="AB70" s="26"/>
      <c r="AC70" s="88"/>
      <c r="AD70" s="26"/>
      <c r="AE70" s="88"/>
      <c r="AF70" s="26"/>
      <c r="AG70" s="88"/>
      <c r="AH70" s="26"/>
      <c r="AI70" s="88"/>
      <c r="AJ70" s="26"/>
      <c r="AK70" s="88"/>
      <c r="AL70" s="26"/>
      <c r="AM70" s="88"/>
      <c r="AN70" s="344"/>
      <c r="AO70" s="340" t="s">
        <v>83</v>
      </c>
      <c r="AP70" s="37"/>
      <c r="CG70" s="256">
        <v>0</v>
      </c>
      <c r="CH70" s="256">
        <v>0</v>
      </c>
    </row>
    <row r="71" spans="1:86" ht="15" x14ac:dyDescent="0.2">
      <c r="A71" s="122" t="s">
        <v>91</v>
      </c>
      <c r="B71" s="161"/>
      <c r="C71" s="161"/>
      <c r="D71" s="162"/>
      <c r="E71" s="162"/>
      <c r="F71" s="162"/>
      <c r="G71" s="163"/>
      <c r="H71" s="163"/>
      <c r="I71" s="163"/>
      <c r="J71" s="163"/>
      <c r="K71" s="164"/>
      <c r="L71" s="164"/>
      <c r="M71" s="165"/>
      <c r="N71" s="166"/>
      <c r="O71" s="128"/>
      <c r="P71" s="128"/>
      <c r="Q71" s="128"/>
      <c r="R71" s="128"/>
      <c r="S71" s="128"/>
      <c r="T71" s="128"/>
      <c r="U71" s="128"/>
      <c r="V71" s="129"/>
      <c r="W71" s="128"/>
      <c r="X71" s="128"/>
      <c r="Y71" s="128"/>
      <c r="Z71" s="128"/>
      <c r="AA71" s="128"/>
      <c r="AB71" s="128"/>
      <c r="AC71" s="128"/>
      <c r="AD71" s="128"/>
      <c r="AE71" s="128"/>
      <c r="AF71" s="128"/>
      <c r="AG71" s="128"/>
      <c r="AH71" s="128"/>
      <c r="AI71" s="128"/>
      <c r="AJ71" s="128"/>
      <c r="AK71" s="128"/>
      <c r="AL71" s="128"/>
      <c r="AM71" s="128"/>
      <c r="AN71" s="128"/>
      <c r="AO71" s="128"/>
      <c r="AP71" s="128"/>
    </row>
    <row r="72" spans="1:86" ht="29.25" customHeight="1" x14ac:dyDescent="0.2">
      <c r="A72" s="694" t="s">
        <v>56</v>
      </c>
      <c r="B72" s="720"/>
      <c r="C72" s="722" t="s">
        <v>57</v>
      </c>
      <c r="D72" s="723"/>
      <c r="E72" s="722" t="s">
        <v>58</v>
      </c>
      <c r="F72" s="724"/>
      <c r="G72" s="753" t="s">
        <v>59</v>
      </c>
      <c r="H72" s="723"/>
      <c r="I72" s="753" t="s">
        <v>60</v>
      </c>
      <c r="J72" s="723"/>
      <c r="K72" s="348"/>
      <c r="L72" s="41"/>
      <c r="M72" s="165"/>
      <c r="N72" s="165"/>
      <c r="O72" s="165"/>
      <c r="P72" s="130"/>
      <c r="Q72" s="128"/>
      <c r="R72" s="128"/>
      <c r="S72" s="128"/>
      <c r="T72" s="128"/>
      <c r="U72" s="128"/>
      <c r="V72" s="128"/>
      <c r="W72" s="128"/>
      <c r="X72" s="349"/>
      <c r="Y72" s="329"/>
      <c r="Z72" s="329"/>
      <c r="AA72" s="329"/>
      <c r="AB72" s="329"/>
      <c r="AC72" s="329"/>
      <c r="AD72" s="128"/>
      <c r="AE72" s="128"/>
      <c r="AF72" s="128"/>
      <c r="AG72" s="128"/>
      <c r="AH72" s="128"/>
      <c r="AI72" s="128"/>
      <c r="AJ72" s="128"/>
      <c r="AK72" s="128"/>
      <c r="AL72" s="128"/>
      <c r="AM72" s="128"/>
      <c r="AN72" s="128"/>
      <c r="AO72" s="128"/>
      <c r="AP72" s="128"/>
    </row>
    <row r="73" spans="1:86" ht="22.5" customHeight="1" x14ac:dyDescent="0.2">
      <c r="A73" s="721"/>
      <c r="B73" s="721"/>
      <c r="C73" s="167" t="s">
        <v>61</v>
      </c>
      <c r="D73" s="168" t="s">
        <v>62</v>
      </c>
      <c r="E73" s="167" t="s">
        <v>61</v>
      </c>
      <c r="F73" s="169" t="s">
        <v>62</v>
      </c>
      <c r="G73" s="170" t="s">
        <v>61</v>
      </c>
      <c r="H73" s="168" t="s">
        <v>62</v>
      </c>
      <c r="I73" s="170" t="s">
        <v>61</v>
      </c>
      <c r="J73" s="168" t="s">
        <v>62</v>
      </c>
      <c r="K73" s="350"/>
      <c r="L73" s="41"/>
      <c r="M73" s="165"/>
      <c r="N73" s="165"/>
      <c r="O73" s="165"/>
      <c r="P73" s="130"/>
      <c r="Q73" s="128"/>
      <c r="R73" s="128"/>
      <c r="S73" s="128"/>
      <c r="T73" s="128"/>
      <c r="U73" s="128"/>
      <c r="V73" s="128"/>
      <c r="W73" s="128"/>
      <c r="X73" s="349"/>
      <c r="Y73" s="329"/>
      <c r="Z73" s="329"/>
      <c r="AA73" s="329"/>
      <c r="AB73" s="329"/>
      <c r="AC73" s="329"/>
      <c r="AD73" s="128"/>
      <c r="AE73" s="128"/>
      <c r="AF73" s="128"/>
      <c r="AG73" s="128"/>
      <c r="AH73" s="128"/>
      <c r="AI73" s="128"/>
      <c r="AJ73" s="128"/>
      <c r="AK73" s="128"/>
      <c r="AL73" s="128"/>
      <c r="AM73" s="128"/>
      <c r="AN73" s="128"/>
      <c r="AO73" s="128"/>
      <c r="AP73" s="128"/>
    </row>
    <row r="74" spans="1:86" x14ac:dyDescent="0.2">
      <c r="A74" s="754" t="s">
        <v>63</v>
      </c>
      <c r="B74" s="754"/>
      <c r="C74" s="171"/>
      <c r="D74" s="172"/>
      <c r="E74" s="171"/>
      <c r="F74" s="173"/>
      <c r="G74" s="174"/>
      <c r="H74" s="172"/>
      <c r="I74" s="174"/>
      <c r="J74" s="172"/>
      <c r="K74" s="350"/>
      <c r="L74" s="41"/>
      <c r="M74" s="165"/>
      <c r="N74" s="165"/>
      <c r="O74" s="165"/>
      <c r="P74" s="130"/>
      <c r="Q74" s="128"/>
      <c r="R74" s="128"/>
      <c r="S74" s="128"/>
      <c r="T74" s="128"/>
      <c r="U74" s="128"/>
      <c r="V74" s="128"/>
      <c r="W74" s="128"/>
      <c r="X74" s="349"/>
      <c r="Y74" s="329"/>
      <c r="Z74" s="329"/>
      <c r="AA74" s="329"/>
      <c r="AB74" s="329"/>
      <c r="AC74" s="329"/>
      <c r="AD74" s="128"/>
      <c r="AE74" s="128"/>
      <c r="AF74" s="128"/>
      <c r="AG74" s="128"/>
      <c r="AH74" s="128"/>
      <c r="AI74" s="128"/>
      <c r="AJ74" s="128"/>
      <c r="AK74" s="128"/>
      <c r="AL74" s="128"/>
      <c r="AM74" s="128"/>
      <c r="AN74" s="128"/>
      <c r="AO74" s="128"/>
      <c r="AP74" s="128"/>
    </row>
    <row r="75" spans="1:86" x14ac:dyDescent="0.2">
      <c r="A75" s="755" t="s">
        <v>64</v>
      </c>
      <c r="B75" s="755"/>
      <c r="C75" s="175"/>
      <c r="D75" s="176"/>
      <c r="E75" s="175"/>
      <c r="F75" s="177"/>
      <c r="G75" s="178"/>
      <c r="H75" s="176"/>
      <c r="I75" s="178"/>
      <c r="J75" s="176"/>
      <c r="K75" s="350"/>
      <c r="L75" s="41"/>
      <c r="M75" s="165"/>
      <c r="N75" s="165"/>
      <c r="O75" s="165"/>
      <c r="P75" s="130"/>
      <c r="Q75" s="128"/>
      <c r="R75" s="128"/>
      <c r="S75" s="128"/>
      <c r="T75" s="128"/>
      <c r="U75" s="128"/>
      <c r="V75" s="128"/>
      <c r="W75" s="128"/>
      <c r="X75" s="349"/>
      <c r="Y75" s="329"/>
      <c r="Z75" s="329"/>
      <c r="AA75" s="329"/>
      <c r="AB75" s="329"/>
      <c r="AC75" s="329"/>
      <c r="AD75" s="128"/>
      <c r="AE75" s="128"/>
      <c r="AF75" s="128"/>
      <c r="AG75" s="128"/>
      <c r="AH75" s="128"/>
      <c r="AI75" s="128"/>
      <c r="AJ75" s="128"/>
      <c r="AK75" s="128"/>
      <c r="AL75" s="128"/>
      <c r="AM75" s="128"/>
      <c r="AN75" s="128"/>
      <c r="AO75" s="128"/>
      <c r="AP75" s="128"/>
    </row>
    <row r="76" spans="1:86" x14ac:dyDescent="0.2">
      <c r="A76" s="755" t="s">
        <v>65</v>
      </c>
      <c r="B76" s="755"/>
      <c r="C76" s="175"/>
      <c r="D76" s="176"/>
      <c r="E76" s="175"/>
      <c r="F76" s="177"/>
      <c r="G76" s="178"/>
      <c r="H76" s="176"/>
      <c r="I76" s="178"/>
      <c r="J76" s="176"/>
      <c r="K76" s="350"/>
      <c r="L76" s="41"/>
      <c r="M76" s="165"/>
      <c r="N76" s="165"/>
      <c r="O76" s="165"/>
      <c r="P76" s="130"/>
      <c r="Q76" s="128"/>
      <c r="R76" s="128"/>
      <c r="S76" s="128"/>
      <c r="T76" s="128"/>
      <c r="U76" s="128"/>
      <c r="V76" s="128"/>
      <c r="W76" s="128"/>
      <c r="X76" s="349"/>
      <c r="Y76" s="329"/>
      <c r="Z76" s="329"/>
      <c r="AA76" s="329"/>
      <c r="AB76" s="329"/>
      <c r="AC76" s="329"/>
      <c r="AD76" s="128"/>
      <c r="AE76" s="128"/>
      <c r="AF76" s="128"/>
      <c r="AG76" s="128"/>
      <c r="AH76" s="128"/>
      <c r="AI76" s="128"/>
      <c r="AJ76" s="128"/>
      <c r="AK76" s="128"/>
      <c r="AL76" s="128"/>
      <c r="AM76" s="128"/>
      <c r="AN76" s="128"/>
      <c r="AO76" s="128"/>
      <c r="AP76" s="128"/>
    </row>
    <row r="77" spans="1:86" x14ac:dyDescent="0.2">
      <c r="A77" s="696" t="s">
        <v>66</v>
      </c>
      <c r="B77" s="696"/>
      <c r="C77" s="26"/>
      <c r="D77" s="155"/>
      <c r="E77" s="26"/>
      <c r="F77" s="179"/>
      <c r="G77" s="86"/>
      <c r="H77" s="155"/>
      <c r="I77" s="86"/>
      <c r="J77" s="155"/>
      <c r="K77" s="350"/>
      <c r="L77" s="41"/>
      <c r="M77" s="165"/>
      <c r="N77" s="165"/>
      <c r="O77" s="165"/>
      <c r="P77" s="130"/>
      <c r="Q77" s="128"/>
      <c r="R77" s="128"/>
      <c r="S77" s="128"/>
      <c r="T77" s="128"/>
      <c r="U77" s="128"/>
      <c r="V77" s="128"/>
      <c r="W77" s="128"/>
      <c r="X77" s="349"/>
      <c r="Y77" s="329"/>
      <c r="Z77" s="329"/>
      <c r="AA77" s="329"/>
      <c r="AB77" s="329"/>
      <c r="AC77" s="329"/>
      <c r="AD77" s="128"/>
      <c r="AE77" s="128"/>
      <c r="AF77" s="128"/>
      <c r="AG77" s="128"/>
      <c r="AH77" s="128"/>
      <c r="AI77" s="128"/>
      <c r="AJ77" s="128"/>
      <c r="AK77" s="128"/>
      <c r="AL77" s="128"/>
      <c r="AM77" s="128"/>
      <c r="AN77" s="128"/>
      <c r="AO77" s="128"/>
      <c r="AP77" s="128"/>
    </row>
    <row r="78" spans="1:86" ht="15" x14ac:dyDescent="0.2">
      <c r="A78" s="180" t="s">
        <v>67</v>
      </c>
      <c r="B78" s="181"/>
      <c r="C78" s="182"/>
      <c r="D78" s="182"/>
      <c r="E78" s="182"/>
      <c r="F78" s="182"/>
      <c r="G78" s="182"/>
      <c r="H78" s="182"/>
      <c r="I78" s="183"/>
      <c r="J78" s="181"/>
      <c r="K78" s="164"/>
      <c r="L78" s="164"/>
      <c r="M78" s="165"/>
      <c r="N78" s="184"/>
      <c r="O78" s="128"/>
      <c r="P78" s="128"/>
      <c r="Q78" s="128"/>
      <c r="R78" s="128"/>
      <c r="S78" s="128"/>
      <c r="T78" s="128"/>
      <c r="U78" s="128"/>
      <c r="V78" s="129"/>
      <c r="W78" s="128"/>
      <c r="X78" s="351"/>
      <c r="Y78" s="351"/>
      <c r="Z78" s="351"/>
      <c r="AA78" s="351"/>
      <c r="AB78" s="351"/>
      <c r="AC78" s="351"/>
      <c r="AD78" s="128"/>
      <c r="AE78" s="128"/>
      <c r="AF78" s="128"/>
      <c r="AG78" s="128"/>
      <c r="AH78" s="128"/>
      <c r="AI78" s="128"/>
      <c r="AJ78" s="128"/>
      <c r="AK78" s="128"/>
      <c r="AL78" s="128"/>
      <c r="AM78" s="128"/>
      <c r="AN78" s="128"/>
      <c r="AO78" s="128"/>
      <c r="AP78" s="128"/>
    </row>
    <row r="79" spans="1:86" x14ac:dyDescent="0.2">
      <c r="A79" s="295" t="s">
        <v>92</v>
      </c>
      <c r="B79" s="352"/>
      <c r="C79" s="352"/>
      <c r="D79" s="352"/>
      <c r="E79" s="200"/>
      <c r="F79" s="200"/>
      <c r="G79" s="200"/>
      <c r="H79" s="200"/>
      <c r="I79" s="201"/>
      <c r="J79" s="201"/>
      <c r="K79" s="202"/>
      <c r="L79" s="201"/>
      <c r="M79" s="127"/>
      <c r="N79" s="127"/>
      <c r="O79" s="128"/>
      <c r="P79" s="128"/>
      <c r="Q79" s="128"/>
      <c r="R79" s="128"/>
      <c r="S79" s="128"/>
      <c r="T79" s="128"/>
      <c r="U79" s="128"/>
      <c r="V79" s="349"/>
      <c r="W79" s="353"/>
      <c r="X79" s="351"/>
      <c r="Y79" s="351"/>
      <c r="Z79" s="351"/>
      <c r="AA79" s="351"/>
      <c r="AB79" s="351"/>
      <c r="AC79" s="351"/>
      <c r="AD79" s="128"/>
      <c r="AE79" s="128"/>
      <c r="AF79" s="128"/>
      <c r="AG79" s="128"/>
      <c r="AH79" s="351"/>
      <c r="AI79" s="351"/>
      <c r="AJ79" s="351"/>
      <c r="AK79" s="351"/>
      <c r="AL79" s="128"/>
      <c r="AM79" s="128"/>
      <c r="AN79" s="128"/>
      <c r="AO79" s="128"/>
      <c r="AP79" s="128"/>
    </row>
    <row r="80" spans="1:86" ht="15" customHeight="1" x14ac:dyDescent="0.2">
      <c r="A80" s="694" t="s">
        <v>93</v>
      </c>
      <c r="B80" s="694" t="s">
        <v>94</v>
      </c>
      <c r="C80" s="694" t="s">
        <v>95</v>
      </c>
      <c r="D80" s="694" t="s">
        <v>96</v>
      </c>
      <c r="E80" s="354"/>
      <c r="F80" s="355"/>
      <c r="G80" s="356"/>
      <c r="H80" s="356"/>
      <c r="I80" s="128"/>
      <c r="J80" s="128"/>
      <c r="K80" s="128"/>
      <c r="L80" s="128"/>
      <c r="M80" s="128"/>
      <c r="N80" s="128"/>
      <c r="O80" s="128"/>
      <c r="P80" s="128"/>
      <c r="Q80" s="129"/>
      <c r="R80" s="128"/>
      <c r="S80" s="128"/>
      <c r="T80" s="128"/>
      <c r="U80" s="357"/>
      <c r="V80" s="358"/>
      <c r="W80" s="358"/>
      <c r="X80" s="359"/>
      <c r="Y80" s="359"/>
      <c r="Z80" s="360"/>
      <c r="AA80" s="360"/>
      <c r="AB80" s="360"/>
      <c r="AC80" s="128"/>
      <c r="AD80" s="128"/>
      <c r="AE80" s="128"/>
      <c r="AF80" s="128"/>
      <c r="AG80" s="357"/>
      <c r="AH80" s="358"/>
      <c r="AI80" s="358"/>
      <c r="AJ80" s="358"/>
      <c r="AK80" s="302"/>
    </row>
    <row r="81" spans="1:43" ht="33.75" customHeight="1" x14ac:dyDescent="0.2">
      <c r="A81" s="695"/>
      <c r="B81" s="695"/>
      <c r="C81" s="695"/>
      <c r="D81" s="695"/>
      <c r="E81" s="328"/>
      <c r="F81" s="128"/>
      <c r="G81" s="128"/>
      <c r="H81" s="203"/>
      <c r="I81" s="193"/>
      <c r="J81" s="193"/>
      <c r="K81" s="128"/>
      <c r="L81" s="128"/>
      <c r="M81" s="128"/>
      <c r="N81" s="128"/>
      <c r="O81" s="128"/>
      <c r="P81" s="128"/>
      <c r="Q81" s="128"/>
      <c r="R81" s="128"/>
      <c r="S81" s="129"/>
      <c r="T81" s="128"/>
      <c r="U81" s="128"/>
      <c r="V81" s="351"/>
      <c r="W81" s="358"/>
      <c r="X81" s="358"/>
      <c r="Y81" s="358"/>
      <c r="Z81" s="358"/>
      <c r="AA81" s="358"/>
      <c r="AB81" s="351"/>
      <c r="AC81" s="128"/>
      <c r="AD81" s="128"/>
      <c r="AE81" s="128"/>
      <c r="AF81" s="128"/>
      <c r="AG81" s="128"/>
      <c r="AH81" s="351"/>
      <c r="AI81" s="358"/>
      <c r="AJ81" s="358"/>
      <c r="AK81" s="302"/>
    </row>
    <row r="82" spans="1:43" ht="15" x14ac:dyDescent="0.2">
      <c r="A82" s="361" t="s">
        <v>68</v>
      </c>
      <c r="B82" s="362">
        <v>5</v>
      </c>
      <c r="C82" s="362">
        <v>5</v>
      </c>
      <c r="D82" s="363"/>
      <c r="E82" s="328"/>
      <c r="F82" s="128"/>
      <c r="G82" s="128"/>
      <c r="H82" s="203"/>
      <c r="I82" s="193"/>
      <c r="J82" s="193"/>
      <c r="K82" s="128"/>
      <c r="L82" s="128"/>
      <c r="M82" s="128"/>
      <c r="N82" s="128"/>
      <c r="O82" s="128"/>
      <c r="P82" s="128"/>
      <c r="Q82" s="128"/>
      <c r="R82" s="128"/>
      <c r="S82" s="129"/>
      <c r="T82" s="128"/>
      <c r="U82" s="128"/>
      <c r="V82" s="351"/>
      <c r="W82" s="358"/>
      <c r="X82" s="358"/>
      <c r="Y82" s="358"/>
      <c r="Z82" s="358"/>
      <c r="AA82" s="358"/>
      <c r="AB82" s="351"/>
      <c r="AC82" s="128"/>
      <c r="AD82" s="128"/>
      <c r="AE82" s="128"/>
      <c r="AF82" s="128"/>
      <c r="AG82" s="128"/>
      <c r="AH82" s="351"/>
      <c r="AI82" s="358"/>
      <c r="AJ82" s="358"/>
      <c r="AK82" s="302"/>
    </row>
    <row r="83" spans="1:43" ht="15" x14ac:dyDescent="0.2">
      <c r="A83" s="364" t="s">
        <v>69</v>
      </c>
      <c r="B83" s="365">
        <v>17</v>
      </c>
      <c r="C83" s="366">
        <v>7</v>
      </c>
      <c r="D83" s="367">
        <v>3</v>
      </c>
      <c r="E83" s="328"/>
      <c r="F83" s="128"/>
      <c r="G83" s="128"/>
      <c r="H83" s="203"/>
      <c r="I83" s="193"/>
      <c r="J83" s="193"/>
      <c r="K83" s="128"/>
      <c r="L83" s="128"/>
      <c r="M83" s="128"/>
      <c r="N83" s="128"/>
      <c r="O83" s="128"/>
      <c r="P83" s="128"/>
      <c r="Q83" s="128"/>
      <c r="R83" s="128"/>
      <c r="S83" s="129"/>
      <c r="T83" s="128"/>
      <c r="U83" s="128"/>
      <c r="V83" s="351"/>
      <c r="W83" s="358"/>
      <c r="X83" s="358"/>
      <c r="Y83" s="358"/>
      <c r="Z83" s="358"/>
      <c r="AA83" s="358"/>
      <c r="AB83" s="351"/>
      <c r="AC83" s="128"/>
      <c r="AD83" s="128"/>
      <c r="AE83" s="128"/>
      <c r="AF83" s="128"/>
      <c r="AG83" s="128"/>
      <c r="AH83" s="351"/>
      <c r="AI83" s="358"/>
      <c r="AJ83" s="358"/>
      <c r="AK83" s="302"/>
    </row>
    <row r="84" spans="1:43" ht="21" x14ac:dyDescent="0.2">
      <c r="A84" s="205" t="s">
        <v>70</v>
      </c>
      <c r="B84" s="368"/>
      <c r="C84" s="369"/>
      <c r="D84" s="370"/>
      <c r="E84" s="328"/>
      <c r="F84" s="128"/>
      <c r="G84" s="128"/>
      <c r="H84" s="203"/>
      <c r="I84" s="193"/>
      <c r="J84" s="193"/>
      <c r="K84" s="128"/>
      <c r="L84" s="128"/>
      <c r="M84" s="128"/>
      <c r="N84" s="128"/>
      <c r="O84" s="128"/>
      <c r="P84" s="128"/>
      <c r="Q84" s="128"/>
      <c r="R84" s="128"/>
      <c r="S84" s="129"/>
      <c r="T84" s="128"/>
      <c r="U84" s="128"/>
      <c r="V84" s="351"/>
      <c r="W84" s="358"/>
      <c r="X84" s="358"/>
      <c r="Y84" s="358"/>
      <c r="Z84" s="358"/>
      <c r="AA84" s="358"/>
      <c r="AB84" s="351"/>
      <c r="AC84" s="128"/>
      <c r="AD84" s="128"/>
      <c r="AE84" s="128"/>
      <c r="AF84" s="128"/>
      <c r="AG84" s="128"/>
      <c r="AH84" s="351"/>
      <c r="AI84" s="358"/>
      <c r="AJ84" s="358"/>
      <c r="AK84" s="302"/>
    </row>
    <row r="85" spans="1:43" ht="27" customHeight="1" x14ac:dyDescent="0.2">
      <c r="A85" s="205" t="s">
        <v>71</v>
      </c>
      <c r="B85" s="368"/>
      <c r="C85" s="369"/>
      <c r="D85" s="370"/>
      <c r="E85" s="328"/>
      <c r="F85" s="128"/>
      <c r="G85" s="128"/>
      <c r="H85" s="203"/>
      <c r="I85" s="193"/>
      <c r="J85" s="193"/>
      <c r="K85" s="128"/>
      <c r="L85" s="128"/>
      <c r="M85" s="128"/>
      <c r="N85" s="128"/>
      <c r="O85" s="128"/>
      <c r="P85" s="128"/>
      <c r="Q85" s="128"/>
      <c r="R85" s="128"/>
      <c r="S85" s="129"/>
      <c r="T85" s="128"/>
      <c r="U85" s="128"/>
      <c r="V85" s="351"/>
      <c r="W85" s="358"/>
      <c r="X85" s="358"/>
      <c r="Y85" s="358"/>
      <c r="Z85" s="358"/>
      <c r="AA85" s="358"/>
      <c r="AB85" s="351"/>
      <c r="AC85" s="128"/>
      <c r="AD85" s="128"/>
      <c r="AE85" s="128"/>
      <c r="AF85" s="128"/>
      <c r="AG85" s="128"/>
      <c r="AH85" s="351"/>
      <c r="AI85" s="358"/>
      <c r="AJ85" s="358"/>
      <c r="AK85" s="302"/>
    </row>
    <row r="86" spans="1:43" ht="20.25" customHeight="1" x14ac:dyDescent="0.2">
      <c r="A86" s="371" t="s">
        <v>97</v>
      </c>
      <c r="B86" s="368"/>
      <c r="C86" s="369"/>
      <c r="D86" s="370"/>
      <c r="E86" s="328"/>
      <c r="F86" s="128"/>
      <c r="G86" s="128"/>
      <c r="H86" s="203"/>
      <c r="I86" s="193"/>
      <c r="J86" s="193"/>
      <c r="K86" s="128"/>
      <c r="L86" s="128"/>
      <c r="M86" s="128"/>
      <c r="N86" s="128"/>
      <c r="O86" s="128"/>
      <c r="P86" s="128"/>
      <c r="Q86" s="128"/>
      <c r="R86" s="128"/>
      <c r="S86" s="129"/>
      <c r="T86" s="128"/>
      <c r="U86" s="128"/>
      <c r="V86" s="351"/>
      <c r="W86" s="358"/>
      <c r="X86" s="358"/>
      <c r="Y86" s="358"/>
      <c r="Z86" s="358"/>
      <c r="AA86" s="358"/>
      <c r="AB86" s="351"/>
      <c r="AC86" s="128"/>
      <c r="AD86" s="128"/>
      <c r="AE86" s="128"/>
      <c r="AF86" s="128"/>
      <c r="AG86" s="128"/>
      <c r="AH86" s="351"/>
      <c r="AI86" s="358"/>
      <c r="AJ86" s="358"/>
      <c r="AK86" s="302"/>
    </row>
    <row r="87" spans="1:43" ht="26.25" customHeight="1" x14ac:dyDescent="0.2">
      <c r="A87" s="372" t="s">
        <v>98</v>
      </c>
      <c r="B87" s="368"/>
      <c r="C87" s="369"/>
      <c r="D87" s="370"/>
      <c r="E87" s="328"/>
      <c r="F87" s="128"/>
      <c r="G87" s="128"/>
      <c r="H87" s="203"/>
      <c r="I87" s="193"/>
      <c r="J87" s="193"/>
      <c r="K87" s="128"/>
      <c r="L87" s="128"/>
      <c r="M87" s="128"/>
      <c r="N87" s="128"/>
      <c r="O87" s="128"/>
      <c r="P87" s="128"/>
      <c r="Q87" s="128"/>
      <c r="R87" s="128"/>
      <c r="S87" s="129"/>
      <c r="T87" s="128"/>
      <c r="U87" s="128"/>
      <c r="V87" s="351"/>
      <c r="W87" s="358"/>
      <c r="X87" s="358"/>
      <c r="Y87" s="358"/>
      <c r="Z87" s="358"/>
      <c r="AA87" s="358"/>
      <c r="AB87" s="351"/>
      <c r="AC87" s="128"/>
      <c r="AD87" s="128"/>
      <c r="AE87" s="128"/>
      <c r="AF87" s="128"/>
      <c r="AG87" s="128"/>
      <c r="AH87" s="351"/>
      <c r="AI87" s="358"/>
      <c r="AJ87" s="358"/>
      <c r="AK87" s="302"/>
    </row>
    <row r="88" spans="1:43" ht="29.25" customHeight="1" x14ac:dyDescent="0.2">
      <c r="A88" s="372" t="s">
        <v>99</v>
      </c>
      <c r="B88" s="368"/>
      <c r="C88" s="369"/>
      <c r="D88" s="370"/>
      <c r="E88" s="328"/>
      <c r="F88" s="128"/>
      <c r="G88" s="128"/>
      <c r="H88" s="203"/>
      <c r="I88" s="193"/>
      <c r="J88" s="193"/>
      <c r="K88" s="128"/>
      <c r="L88" s="128"/>
      <c r="M88" s="128"/>
      <c r="N88" s="128"/>
      <c r="O88" s="128"/>
      <c r="P88" s="128"/>
      <c r="Q88" s="128"/>
      <c r="R88" s="128"/>
      <c r="S88" s="129"/>
      <c r="T88" s="128"/>
      <c r="U88" s="128"/>
      <c r="V88" s="351"/>
      <c r="W88" s="358"/>
      <c r="X88" s="358"/>
      <c r="Y88" s="358"/>
      <c r="Z88" s="358"/>
      <c r="AA88" s="358"/>
      <c r="AB88" s="351"/>
      <c r="AC88" s="128"/>
      <c r="AD88" s="128"/>
      <c r="AE88" s="128"/>
      <c r="AF88" s="128"/>
      <c r="AG88" s="128"/>
      <c r="AH88" s="351"/>
      <c r="AI88" s="358"/>
      <c r="AJ88" s="373"/>
      <c r="AK88" s="374"/>
    </row>
    <row r="89" spans="1:43" ht="29.25" customHeight="1" x14ac:dyDescent="0.2">
      <c r="A89" s="375" t="s">
        <v>100</v>
      </c>
      <c r="B89" s="376"/>
      <c r="C89" s="377"/>
      <c r="D89" s="378"/>
      <c r="E89" s="328"/>
      <c r="F89" s="128"/>
      <c r="G89" s="128"/>
      <c r="H89" s="203"/>
      <c r="I89" s="193"/>
      <c r="J89" s="193"/>
      <c r="K89" s="128"/>
      <c r="L89" s="128"/>
      <c r="M89" s="128"/>
      <c r="N89" s="128"/>
      <c r="O89" s="128"/>
      <c r="P89" s="128"/>
      <c r="Q89" s="128"/>
      <c r="R89" s="128"/>
      <c r="S89" s="129"/>
      <c r="T89" s="128"/>
      <c r="U89" s="128"/>
      <c r="V89" s="351"/>
      <c r="W89" s="358"/>
      <c r="X89" s="358"/>
      <c r="Y89" s="358"/>
      <c r="Z89" s="358"/>
      <c r="AA89" s="358"/>
      <c r="AB89" s="351"/>
      <c r="AC89" s="128"/>
      <c r="AD89" s="128"/>
      <c r="AE89" s="128"/>
      <c r="AF89" s="128"/>
      <c r="AG89" s="128"/>
      <c r="AH89" s="351"/>
      <c r="AI89" s="379"/>
      <c r="AJ89" s="358"/>
      <c r="AK89" s="302"/>
      <c r="AL89" s="302"/>
      <c r="AM89" s="302"/>
      <c r="AN89" s="302"/>
      <c r="AO89" s="302"/>
      <c r="AP89" s="302"/>
      <c r="AQ89" s="302"/>
    </row>
    <row r="90" spans="1:43" ht="15" x14ac:dyDescent="0.2">
      <c r="A90" s="380" t="s">
        <v>101</v>
      </c>
      <c r="B90" s="208"/>
      <c r="C90" s="208"/>
      <c r="D90" s="208"/>
      <c r="E90" s="381"/>
      <c r="F90" s="208"/>
      <c r="G90" s="208"/>
      <c r="H90" s="128"/>
      <c r="I90" s="128"/>
      <c r="J90" s="128"/>
      <c r="K90" s="203"/>
      <c r="L90" s="128"/>
      <c r="M90" s="128"/>
      <c r="N90" s="128"/>
      <c r="O90" s="128"/>
      <c r="P90" s="128"/>
      <c r="Q90" s="128"/>
      <c r="R90" s="128"/>
      <c r="S90" s="128"/>
      <c r="T90" s="128"/>
      <c r="U90" s="128"/>
      <c r="V90" s="349"/>
      <c r="W90" s="351"/>
      <c r="X90" s="351"/>
      <c r="Y90" s="351"/>
      <c r="Z90" s="351"/>
      <c r="AA90" s="351"/>
      <c r="AB90" s="351"/>
      <c r="AC90" s="128"/>
      <c r="AD90" s="128"/>
      <c r="AE90" s="128"/>
      <c r="AF90" s="128"/>
      <c r="AG90" s="128"/>
      <c r="AH90" s="128"/>
      <c r="AI90" s="128"/>
      <c r="AJ90" s="351"/>
      <c r="AK90" s="351"/>
      <c r="AL90" s="351"/>
      <c r="AM90" s="351"/>
      <c r="AN90" s="351"/>
      <c r="AO90" s="351"/>
      <c r="AP90" s="351"/>
      <c r="AQ90" s="302"/>
    </row>
    <row r="91" spans="1:43" ht="15" x14ac:dyDescent="0.2">
      <c r="A91" s="694" t="s">
        <v>72</v>
      </c>
      <c r="B91" s="694" t="s">
        <v>73</v>
      </c>
      <c r="C91" s="742" t="s">
        <v>102</v>
      </c>
      <c r="D91" s="743"/>
      <c r="E91" s="382"/>
      <c r="F91" s="130"/>
      <c r="G91" s="128"/>
      <c r="H91" s="128"/>
      <c r="I91" s="128"/>
      <c r="J91" s="203"/>
      <c r="K91" s="188"/>
      <c r="L91" s="193"/>
      <c r="M91" s="128"/>
      <c r="N91" s="128"/>
      <c r="O91" s="128"/>
      <c r="P91" s="128"/>
      <c r="Q91" s="128"/>
      <c r="R91" s="128"/>
      <c r="S91" s="128"/>
      <c r="T91" s="128"/>
      <c r="U91" s="129"/>
      <c r="V91" s="351"/>
      <c r="W91" s="351"/>
      <c r="X91" s="351"/>
      <c r="Y91" s="329"/>
      <c r="Z91" s="329"/>
      <c r="AA91" s="329"/>
      <c r="AB91" s="329"/>
      <c r="AC91" s="383"/>
      <c r="AD91" s="351"/>
      <c r="AE91" s="128"/>
      <c r="AF91" s="128"/>
      <c r="AG91" s="128"/>
      <c r="AH91" s="128"/>
      <c r="AI91" s="128"/>
      <c r="AJ91" s="351"/>
      <c r="AK91" s="329"/>
      <c r="AL91" s="329"/>
      <c r="AM91" s="329"/>
      <c r="AN91" s="329"/>
      <c r="AO91" s="329"/>
      <c r="AP91" s="329"/>
      <c r="AQ91" s="302"/>
    </row>
    <row r="92" spans="1:43" ht="15" x14ac:dyDescent="0.2">
      <c r="A92" s="695"/>
      <c r="B92" s="695"/>
      <c r="C92" s="234" t="s">
        <v>103</v>
      </c>
      <c r="D92" s="234" t="s">
        <v>104</v>
      </c>
      <c r="E92" s="9"/>
      <c r="F92" s="130"/>
      <c r="G92" s="128"/>
      <c r="H92" s="128"/>
      <c r="I92" s="128"/>
      <c r="J92" s="203"/>
      <c r="K92" s="188"/>
      <c r="L92" s="193"/>
      <c r="M92" s="128"/>
      <c r="N92" s="128"/>
      <c r="O92" s="128"/>
      <c r="P92" s="128"/>
      <c r="Q92" s="128"/>
      <c r="R92" s="128"/>
      <c r="S92" s="128"/>
      <c r="T92" s="128"/>
      <c r="U92" s="129"/>
      <c r="V92" s="351"/>
      <c r="W92" s="351"/>
      <c r="X92" s="351"/>
      <c r="Y92" s="329"/>
      <c r="Z92" s="329"/>
      <c r="AA92" s="329"/>
      <c r="AB92" s="329"/>
      <c r="AC92" s="383"/>
      <c r="AD92" s="351"/>
      <c r="AE92" s="128"/>
      <c r="AF92" s="128"/>
      <c r="AG92" s="128"/>
      <c r="AH92" s="128"/>
      <c r="AI92" s="128"/>
      <c r="AJ92" s="351"/>
      <c r="AK92" s="329"/>
      <c r="AL92" s="329"/>
      <c r="AM92" s="329"/>
      <c r="AN92" s="329"/>
      <c r="AO92" s="329"/>
      <c r="AP92" s="329"/>
      <c r="AQ92" s="302"/>
    </row>
    <row r="93" spans="1:43" ht="15" x14ac:dyDescent="0.2">
      <c r="A93" s="140" t="s">
        <v>74</v>
      </c>
      <c r="B93" s="44">
        <v>5</v>
      </c>
      <c r="C93" s="44"/>
      <c r="D93" s="44"/>
      <c r="E93" s="382"/>
      <c r="F93" s="130"/>
      <c r="G93" s="128"/>
      <c r="H93" s="128"/>
      <c r="I93" s="128"/>
      <c r="J93" s="203"/>
      <c r="K93" s="209"/>
      <c r="L93" s="193"/>
      <c r="M93" s="128"/>
      <c r="N93" s="128"/>
      <c r="O93" s="128"/>
      <c r="P93" s="128"/>
      <c r="Q93" s="128"/>
      <c r="R93" s="128"/>
      <c r="S93" s="128"/>
      <c r="T93" s="128"/>
      <c r="U93" s="129"/>
      <c r="V93" s="351"/>
      <c r="W93" s="351"/>
      <c r="X93" s="351"/>
      <c r="Y93" s="329"/>
      <c r="Z93" s="329"/>
      <c r="AA93" s="329"/>
      <c r="AB93" s="329"/>
      <c r="AC93" s="383"/>
      <c r="AD93" s="351"/>
      <c r="AE93" s="128"/>
      <c r="AF93" s="128"/>
      <c r="AG93" s="128"/>
      <c r="AH93" s="128"/>
      <c r="AI93" s="128"/>
      <c r="AJ93" s="351"/>
      <c r="AK93" s="329"/>
      <c r="AL93" s="329"/>
      <c r="AM93" s="329"/>
      <c r="AN93" s="329"/>
      <c r="AO93" s="329"/>
      <c r="AP93" s="329"/>
      <c r="AQ93" s="302"/>
    </row>
    <row r="94" spans="1:43" ht="15" x14ac:dyDescent="0.2">
      <c r="A94" s="144" t="s">
        <v>75</v>
      </c>
      <c r="B94" s="35"/>
      <c r="C94" s="35"/>
      <c r="D94" s="35"/>
      <c r="E94" s="382"/>
      <c r="F94" s="130"/>
      <c r="G94" s="128"/>
      <c r="H94" s="128"/>
      <c r="I94" s="128"/>
      <c r="J94" s="203"/>
      <c r="K94" s="209"/>
      <c r="L94" s="193"/>
      <c r="M94" s="128"/>
      <c r="N94" s="128"/>
      <c r="O94" s="128"/>
      <c r="P94" s="128"/>
      <c r="Q94" s="128"/>
      <c r="R94" s="128"/>
      <c r="S94" s="128"/>
      <c r="T94" s="128"/>
      <c r="U94" s="129"/>
      <c r="V94" s="351"/>
      <c r="W94" s="351"/>
      <c r="X94" s="351"/>
      <c r="Y94" s="329"/>
      <c r="Z94" s="329"/>
      <c r="AA94" s="329"/>
      <c r="AB94" s="329"/>
      <c r="AC94" s="383"/>
      <c r="AD94" s="351"/>
      <c r="AE94" s="128"/>
      <c r="AF94" s="128"/>
      <c r="AG94" s="128"/>
      <c r="AH94" s="128"/>
      <c r="AI94" s="128"/>
      <c r="AJ94" s="351"/>
      <c r="AK94" s="329"/>
      <c r="AL94" s="329"/>
      <c r="AM94" s="329"/>
      <c r="AN94" s="329"/>
      <c r="AO94" s="329"/>
      <c r="AP94" s="329"/>
      <c r="AQ94" s="302"/>
    </row>
    <row r="95" spans="1:43" ht="15" x14ac:dyDescent="0.2">
      <c r="A95" s="144" t="s">
        <v>76</v>
      </c>
      <c r="B95" s="35"/>
      <c r="C95" s="35"/>
      <c r="D95" s="35"/>
      <c r="E95" s="382"/>
      <c r="F95" s="130"/>
      <c r="G95" s="128"/>
      <c r="H95" s="128"/>
      <c r="I95" s="128"/>
      <c r="J95" s="128"/>
      <c r="K95" s="210"/>
      <c r="L95" s="193"/>
      <c r="M95" s="128"/>
      <c r="N95" s="128"/>
      <c r="O95" s="128"/>
      <c r="P95" s="128"/>
      <c r="Q95" s="128"/>
      <c r="R95" s="128"/>
      <c r="S95" s="128"/>
      <c r="T95" s="128"/>
      <c r="U95" s="129"/>
      <c r="V95" s="351"/>
      <c r="W95" s="351"/>
      <c r="X95" s="351"/>
      <c r="Y95" s="329"/>
      <c r="Z95" s="329"/>
      <c r="AA95" s="329"/>
      <c r="AB95" s="329"/>
      <c r="AC95" s="383"/>
      <c r="AD95" s="351"/>
      <c r="AE95" s="128"/>
      <c r="AF95" s="128"/>
      <c r="AG95" s="128"/>
      <c r="AH95" s="128"/>
      <c r="AI95" s="128"/>
      <c r="AJ95" s="351"/>
      <c r="AK95" s="329"/>
      <c r="AL95" s="329"/>
      <c r="AM95" s="329"/>
      <c r="AN95" s="329"/>
      <c r="AO95" s="329"/>
      <c r="AP95" s="329"/>
      <c r="AQ95" s="302"/>
    </row>
    <row r="96" spans="1:43" ht="15" x14ac:dyDescent="0.2">
      <c r="A96" s="144" t="s">
        <v>77</v>
      </c>
      <c r="B96" s="35"/>
      <c r="C96" s="35"/>
      <c r="D96" s="35"/>
      <c r="E96" s="382"/>
      <c r="F96" s="130"/>
      <c r="G96" s="128"/>
      <c r="H96" s="128"/>
      <c r="I96" s="128"/>
      <c r="J96" s="128"/>
      <c r="K96" s="210"/>
      <c r="L96" s="193"/>
      <c r="M96" s="128"/>
      <c r="N96" s="128"/>
      <c r="O96" s="128"/>
      <c r="P96" s="128"/>
      <c r="Q96" s="128"/>
      <c r="R96" s="128"/>
      <c r="S96" s="128"/>
      <c r="T96" s="128"/>
      <c r="U96" s="129"/>
      <c r="V96" s="351"/>
      <c r="W96" s="351"/>
      <c r="X96" s="351"/>
      <c r="Y96" s="329"/>
      <c r="Z96" s="329"/>
      <c r="AA96" s="329"/>
      <c r="AB96" s="329"/>
      <c r="AC96" s="383"/>
      <c r="AD96" s="351"/>
      <c r="AE96" s="128"/>
      <c r="AF96" s="128"/>
      <c r="AG96" s="128"/>
      <c r="AH96" s="128"/>
      <c r="AI96" s="128"/>
      <c r="AJ96" s="351"/>
      <c r="AK96" s="329"/>
      <c r="AL96" s="329"/>
      <c r="AM96" s="329"/>
      <c r="AN96" s="329"/>
      <c r="AO96" s="329"/>
      <c r="AP96" s="329"/>
      <c r="AQ96" s="302"/>
    </row>
    <row r="97" spans="1:43" ht="15" x14ac:dyDescent="0.2">
      <c r="A97" s="144" t="s">
        <v>78</v>
      </c>
      <c r="B97" s="35"/>
      <c r="C97" s="35"/>
      <c r="D97" s="35"/>
      <c r="E97" s="382"/>
      <c r="F97" s="130"/>
      <c r="G97" s="128"/>
      <c r="H97" s="128"/>
      <c r="I97" s="128"/>
      <c r="J97" s="128"/>
      <c r="K97" s="210"/>
      <c r="L97" s="193"/>
      <c r="M97" s="128"/>
      <c r="N97" s="128"/>
      <c r="O97" s="128"/>
      <c r="P97" s="128"/>
      <c r="Q97" s="128"/>
      <c r="R97" s="128"/>
      <c r="S97" s="128"/>
      <c r="T97" s="128"/>
      <c r="U97" s="129"/>
      <c r="V97" s="351"/>
      <c r="W97" s="351"/>
      <c r="X97" s="351"/>
      <c r="Y97" s="329"/>
      <c r="Z97" s="329"/>
      <c r="AA97" s="329"/>
      <c r="AB97" s="329"/>
      <c r="AC97" s="383"/>
      <c r="AD97" s="351"/>
      <c r="AE97" s="128"/>
      <c r="AF97" s="128"/>
      <c r="AG97" s="128"/>
      <c r="AH97" s="128"/>
      <c r="AI97" s="128"/>
      <c r="AJ97" s="351"/>
      <c r="AK97" s="329"/>
      <c r="AL97" s="329"/>
      <c r="AM97" s="329"/>
      <c r="AN97" s="329"/>
      <c r="AO97" s="329"/>
      <c r="AP97" s="329"/>
      <c r="AQ97" s="302"/>
    </row>
    <row r="98" spans="1:43" ht="15" x14ac:dyDescent="0.2">
      <c r="A98" s="236" t="s">
        <v>19</v>
      </c>
      <c r="B98" s="384">
        <f>SUM(B93:B97)</f>
        <v>5</v>
      </c>
      <c r="C98" s="384">
        <f>SUM(C93:C97)</f>
        <v>0</v>
      </c>
      <c r="D98" s="384">
        <f>SUM(D93:D97)</f>
        <v>0</v>
      </c>
      <c r="E98" s="382"/>
      <c r="F98" s="130"/>
      <c r="G98" s="128"/>
      <c r="H98" s="128"/>
      <c r="I98" s="128"/>
      <c r="J98" s="128"/>
      <c r="K98" s="210"/>
      <c r="L98" s="193"/>
      <c r="M98" s="128"/>
      <c r="N98" s="128"/>
      <c r="O98" s="128"/>
      <c r="P98" s="128"/>
      <c r="Q98" s="128"/>
      <c r="R98" s="128"/>
      <c r="S98" s="128"/>
      <c r="T98" s="128"/>
      <c r="U98" s="129"/>
      <c r="V98" s="351"/>
      <c r="W98" s="351"/>
      <c r="X98" s="351"/>
      <c r="Y98" s="329"/>
      <c r="Z98" s="329"/>
      <c r="AA98" s="329"/>
      <c r="AB98" s="329"/>
      <c r="AC98" s="383"/>
      <c r="AD98" s="351"/>
      <c r="AE98" s="128"/>
      <c r="AF98" s="128"/>
      <c r="AG98" s="128"/>
      <c r="AH98" s="128"/>
      <c r="AI98" s="128"/>
      <c r="AJ98" s="351"/>
      <c r="AK98" s="329"/>
      <c r="AL98" s="329"/>
      <c r="AM98" s="329"/>
      <c r="AN98" s="329"/>
      <c r="AO98" s="329"/>
      <c r="AP98" s="329"/>
      <c r="AQ98" s="302"/>
    </row>
    <row r="99" spans="1:43" ht="15" x14ac:dyDescent="0.2">
      <c r="A99" s="385" t="s">
        <v>105</v>
      </c>
      <c r="B99" s="386"/>
      <c r="C99" s="386"/>
      <c r="D99" s="386"/>
      <c r="E99" s="387"/>
      <c r="F99" s="387"/>
      <c r="G99" s="388"/>
      <c r="H99" s="388"/>
      <c r="I99" s="388"/>
      <c r="J99" s="314"/>
      <c r="K99" s="389"/>
      <c r="L99" s="314"/>
      <c r="M99" s="314"/>
      <c r="N99" s="128"/>
      <c r="O99" s="128"/>
      <c r="P99" s="128"/>
      <c r="Q99" s="128"/>
      <c r="R99" s="128"/>
      <c r="S99" s="128"/>
      <c r="T99" s="128"/>
      <c r="U99" s="349"/>
      <c r="V99" s="351"/>
      <c r="W99" s="351"/>
      <c r="X99" s="351"/>
      <c r="Y99" s="351"/>
      <c r="Z99" s="351"/>
      <c r="AA99" s="351"/>
      <c r="AB99" s="390"/>
      <c r="AC99" s="351"/>
      <c r="AD99" s="128"/>
      <c r="AE99" s="128"/>
      <c r="AF99" s="128"/>
      <c r="AG99" s="128"/>
      <c r="AH99" s="128"/>
      <c r="AI99" s="351"/>
      <c r="AJ99" s="351"/>
      <c r="AK99" s="351"/>
      <c r="AL99" s="351"/>
      <c r="AM99" s="351"/>
      <c r="AN99" s="351"/>
      <c r="AO99" s="351"/>
      <c r="AP99" s="302"/>
    </row>
    <row r="100" spans="1:43" x14ac:dyDescent="0.2">
      <c r="A100" s="700" t="s">
        <v>26</v>
      </c>
      <c r="B100" s="703" t="s">
        <v>28</v>
      </c>
      <c r="C100" s="704"/>
      <c r="D100" s="705"/>
      <c r="E100" s="715" t="s">
        <v>29</v>
      </c>
      <c r="F100" s="716"/>
      <c r="G100" s="716"/>
      <c r="H100" s="716"/>
      <c r="I100" s="716"/>
      <c r="J100" s="716"/>
      <c r="K100" s="716"/>
      <c r="L100" s="716"/>
      <c r="M100" s="716"/>
      <c r="N100" s="391"/>
      <c r="O100" s="128"/>
      <c r="P100" s="128"/>
      <c r="Q100" s="128"/>
      <c r="R100" s="128"/>
      <c r="S100" s="128"/>
      <c r="T100" s="128"/>
      <c r="U100" s="128"/>
      <c r="V100" s="129"/>
      <c r="W100" s="128"/>
      <c r="X100" s="128"/>
      <c r="Y100" s="128"/>
      <c r="Z100" s="128"/>
      <c r="AA100" s="128"/>
      <c r="AB100" s="128"/>
      <c r="AC100" s="128"/>
      <c r="AD100" s="128"/>
      <c r="AE100" s="128"/>
      <c r="AF100" s="128"/>
      <c r="AG100" s="128"/>
      <c r="AH100" s="128"/>
      <c r="AI100" s="128"/>
      <c r="AJ100" s="351"/>
      <c r="AK100" s="351"/>
      <c r="AL100" s="351"/>
      <c r="AM100" s="351"/>
      <c r="AN100" s="351"/>
      <c r="AO100" s="351"/>
      <c r="AP100" s="351"/>
      <c r="AQ100" s="302"/>
    </row>
    <row r="101" spans="1:43" x14ac:dyDescent="0.2">
      <c r="A101" s="701"/>
      <c r="B101" s="706"/>
      <c r="C101" s="707"/>
      <c r="D101" s="708"/>
      <c r="E101" s="709" t="s">
        <v>1</v>
      </c>
      <c r="F101" s="711"/>
      <c r="G101" s="717" t="s">
        <v>2</v>
      </c>
      <c r="H101" s="718"/>
      <c r="I101" s="709" t="s">
        <v>3</v>
      </c>
      <c r="J101" s="711"/>
      <c r="K101" s="709" t="s">
        <v>4</v>
      </c>
      <c r="L101" s="711"/>
      <c r="M101" s="709" t="s">
        <v>5</v>
      </c>
      <c r="N101" s="711"/>
      <c r="O101" s="128"/>
      <c r="P101" s="128"/>
      <c r="Q101" s="128"/>
      <c r="R101" s="128"/>
      <c r="S101" s="128"/>
      <c r="T101" s="128"/>
      <c r="U101" s="128"/>
      <c r="V101" s="128"/>
      <c r="W101" s="129"/>
      <c r="X101" s="128"/>
      <c r="Y101" s="128"/>
      <c r="Z101" s="128"/>
      <c r="AA101" s="128"/>
      <c r="AB101" s="128"/>
      <c r="AC101" s="128"/>
      <c r="AD101" s="128"/>
      <c r="AE101" s="128"/>
      <c r="AF101" s="128"/>
      <c r="AG101" s="128"/>
      <c r="AH101" s="128"/>
      <c r="AI101" s="128"/>
      <c r="AJ101" s="351"/>
      <c r="AK101" s="351"/>
      <c r="AL101" s="351"/>
      <c r="AM101" s="351"/>
      <c r="AN101" s="351"/>
      <c r="AO101" s="351"/>
      <c r="AP101" s="351"/>
      <c r="AQ101" s="302"/>
    </row>
    <row r="102" spans="1:43" x14ac:dyDescent="0.2">
      <c r="A102" s="702"/>
      <c r="B102" s="242" t="s">
        <v>81</v>
      </c>
      <c r="C102" s="61" t="s">
        <v>20</v>
      </c>
      <c r="D102" s="392" t="s">
        <v>18</v>
      </c>
      <c r="E102" s="318" t="s">
        <v>20</v>
      </c>
      <c r="F102" s="239" t="s">
        <v>18</v>
      </c>
      <c r="G102" s="318" t="s">
        <v>20</v>
      </c>
      <c r="H102" s="239" t="s">
        <v>18</v>
      </c>
      <c r="I102" s="318" t="s">
        <v>20</v>
      </c>
      <c r="J102" s="239" t="s">
        <v>18</v>
      </c>
      <c r="K102" s="318" t="s">
        <v>20</v>
      </c>
      <c r="L102" s="239" t="s">
        <v>18</v>
      </c>
      <c r="M102" s="318" t="s">
        <v>20</v>
      </c>
      <c r="N102" s="239" t="s">
        <v>18</v>
      </c>
      <c r="O102" s="393"/>
      <c r="P102" s="128"/>
      <c r="Q102" s="210"/>
      <c r="R102" s="128"/>
      <c r="S102" s="128"/>
      <c r="T102" s="128"/>
      <c r="U102" s="128"/>
      <c r="V102" s="128"/>
      <c r="W102" s="128"/>
      <c r="X102" s="128"/>
      <c r="Y102" s="128"/>
      <c r="Z102" s="128"/>
      <c r="AA102" s="129"/>
      <c r="AB102" s="128"/>
      <c r="AC102" s="128"/>
      <c r="AD102" s="128"/>
      <c r="AE102" s="128"/>
      <c r="AF102" s="128"/>
      <c r="AG102" s="128"/>
      <c r="AH102" s="128"/>
      <c r="AI102" s="128"/>
      <c r="AJ102" s="128"/>
      <c r="AK102" s="128"/>
      <c r="AL102" s="128"/>
      <c r="AM102" s="128"/>
      <c r="AN102" s="128"/>
      <c r="AO102" s="128"/>
      <c r="AP102" s="128"/>
    </row>
    <row r="103" spans="1:43" ht="17.25" customHeight="1" x14ac:dyDescent="0.2">
      <c r="A103" s="94" t="s">
        <v>106</v>
      </c>
      <c r="B103" s="289">
        <f>SUM(C103:D103)</f>
        <v>0</v>
      </c>
      <c r="C103" s="321">
        <f>SUM(E103+G103+I103+K103+M103)</f>
        <v>0</v>
      </c>
      <c r="D103" s="276">
        <f>SUM(F103+H103+J103+L103+N103)</f>
        <v>0</v>
      </c>
      <c r="E103" s="394"/>
      <c r="F103" s="377"/>
      <c r="G103" s="394"/>
      <c r="H103" s="377"/>
      <c r="I103" s="394"/>
      <c r="J103" s="395"/>
      <c r="K103" s="394"/>
      <c r="L103" s="395"/>
      <c r="M103" s="396"/>
      <c r="N103" s="395"/>
      <c r="O103" s="397"/>
      <c r="P103" s="128"/>
      <c r="Q103" s="210"/>
      <c r="R103" s="128"/>
      <c r="S103" s="128"/>
      <c r="T103" s="128"/>
      <c r="U103" s="128"/>
      <c r="V103" s="128"/>
      <c r="W103" s="128"/>
      <c r="X103" s="128"/>
      <c r="Y103" s="128"/>
      <c r="Z103" s="128"/>
      <c r="AA103" s="129"/>
      <c r="AB103" s="128"/>
      <c r="AC103" s="128"/>
      <c r="AD103" s="128"/>
      <c r="AE103" s="128"/>
      <c r="AF103" s="128"/>
      <c r="AG103" s="128"/>
      <c r="AH103" s="128"/>
      <c r="AI103" s="128"/>
      <c r="AJ103" s="128"/>
      <c r="AK103" s="128"/>
      <c r="AL103" s="128"/>
      <c r="AM103" s="128"/>
      <c r="AN103" s="128"/>
      <c r="AO103" s="128"/>
      <c r="AP103" s="128"/>
    </row>
    <row r="104" spans="1:43" ht="26.25" customHeight="1" x14ac:dyDescent="0.2">
      <c r="A104" s="94" t="s">
        <v>107</v>
      </c>
      <c r="B104" s="398">
        <f>SUM(C104:D104)</f>
        <v>0</v>
      </c>
      <c r="C104" s="321">
        <f>SUM(E104+G104+I104+K104+M104)</f>
        <v>0</v>
      </c>
      <c r="D104" s="276">
        <f>SUM(F104+H104+J104+L104+N104)</f>
        <v>0</v>
      </c>
      <c r="E104" s="399"/>
      <c r="F104" s="400"/>
      <c r="G104" s="399"/>
      <c r="H104" s="401"/>
      <c r="I104" s="399"/>
      <c r="J104" s="400"/>
      <c r="K104" s="399"/>
      <c r="L104" s="400"/>
      <c r="M104" s="402"/>
      <c r="N104" s="401"/>
      <c r="O104" s="397"/>
      <c r="P104" s="128"/>
      <c r="Q104" s="210"/>
      <c r="R104" s="128"/>
      <c r="S104" s="128"/>
      <c r="T104" s="128"/>
      <c r="U104" s="128"/>
      <c r="V104" s="128"/>
      <c r="W104" s="128"/>
      <c r="X104" s="128"/>
      <c r="Y104" s="128"/>
      <c r="Z104" s="128"/>
      <c r="AA104" s="129"/>
      <c r="AB104" s="128"/>
      <c r="AC104" s="128"/>
      <c r="AD104" s="128"/>
      <c r="AE104" s="128"/>
      <c r="AF104" s="128"/>
      <c r="AG104" s="128"/>
      <c r="AH104" s="128"/>
      <c r="AI104" s="128"/>
      <c r="AJ104" s="128"/>
      <c r="AK104" s="128"/>
      <c r="AL104" s="128"/>
      <c r="AM104" s="128"/>
      <c r="AN104" s="128"/>
      <c r="AO104" s="128"/>
      <c r="AP104" s="128"/>
    </row>
    <row r="105" spans="1:43" x14ac:dyDescent="0.2">
      <c r="A105" s="386"/>
      <c r="B105" s="128"/>
      <c r="C105" s="210"/>
      <c r="D105" s="128"/>
      <c r="E105" s="128"/>
      <c r="F105" s="128"/>
      <c r="G105" s="128"/>
      <c r="H105" s="128"/>
      <c r="I105" s="128"/>
      <c r="J105" s="128"/>
      <c r="K105" s="128"/>
      <c r="L105" s="128"/>
      <c r="M105" s="129"/>
      <c r="N105" s="128"/>
      <c r="O105" s="128"/>
      <c r="P105" s="128"/>
      <c r="Q105" s="128"/>
      <c r="R105" s="128"/>
      <c r="S105" s="128"/>
      <c r="T105" s="128"/>
      <c r="U105" s="128"/>
      <c r="V105" s="128"/>
      <c r="W105" s="128"/>
      <c r="X105" s="128"/>
      <c r="Y105" s="128"/>
      <c r="Z105" s="128"/>
      <c r="AA105" s="128"/>
      <c r="AB105" s="128"/>
    </row>
    <row r="186" spans="1:2" hidden="1" x14ac:dyDescent="0.2">
      <c r="A186" s="307">
        <f>SUM(C23,C24:C26,C30,C43:C44,C49:C70,B103:B104,B82:B89,B98,C35:C38)</f>
        <v>796</v>
      </c>
      <c r="B186" s="255">
        <f>SUM(CG8:CL104)</f>
        <v>0</v>
      </c>
    </row>
  </sheetData>
  <mergeCells count="123">
    <mergeCell ref="A100:A102"/>
    <mergeCell ref="B100:D101"/>
    <mergeCell ref="E100:M100"/>
    <mergeCell ref="E101:F101"/>
    <mergeCell ref="G101:H101"/>
    <mergeCell ref="I101:J101"/>
    <mergeCell ref="K101:L101"/>
    <mergeCell ref="M101:N101"/>
    <mergeCell ref="A80:A81"/>
    <mergeCell ref="B80:B81"/>
    <mergeCell ref="C80:C81"/>
    <mergeCell ref="D80:D81"/>
    <mergeCell ref="A91:A92"/>
    <mergeCell ref="B91:B92"/>
    <mergeCell ref="C91:D91"/>
    <mergeCell ref="A49:A54"/>
    <mergeCell ref="A55:A56"/>
    <mergeCell ref="A57:A60"/>
    <mergeCell ref="A61:A62"/>
    <mergeCell ref="AB47:AC47"/>
    <mergeCell ref="AD47:AE47"/>
    <mergeCell ref="AF47:AG47"/>
    <mergeCell ref="AH47:AI47"/>
    <mergeCell ref="AJ47:AK47"/>
    <mergeCell ref="A45:M45"/>
    <mergeCell ref="A46:B48"/>
    <mergeCell ref="C46:E47"/>
    <mergeCell ref="F46:AM46"/>
    <mergeCell ref="AN46:AN48"/>
    <mergeCell ref="F47:G47"/>
    <mergeCell ref="H47:I47"/>
    <mergeCell ref="J47:K47"/>
    <mergeCell ref="L47:M47"/>
    <mergeCell ref="N47:O47"/>
    <mergeCell ref="P47:Q47"/>
    <mergeCell ref="R47:S47"/>
    <mergeCell ref="T47:U47"/>
    <mergeCell ref="V47:W47"/>
    <mergeCell ref="X47:Y47"/>
    <mergeCell ref="Z47:AA47"/>
    <mergeCell ref="AL47:AM47"/>
    <mergeCell ref="AD41:AE41"/>
    <mergeCell ref="AF41:AG41"/>
    <mergeCell ref="AH41:AI41"/>
    <mergeCell ref="AJ41:AK41"/>
    <mergeCell ref="AL41:AM41"/>
    <mergeCell ref="A40:B42"/>
    <mergeCell ref="C40:E41"/>
    <mergeCell ref="F40:AM40"/>
    <mergeCell ref="AN40:AN42"/>
    <mergeCell ref="F41:G41"/>
    <mergeCell ref="H41:I41"/>
    <mergeCell ref="J41:K41"/>
    <mergeCell ref="L41:M41"/>
    <mergeCell ref="N41:O41"/>
    <mergeCell ref="P41:Q41"/>
    <mergeCell ref="R41:S41"/>
    <mergeCell ref="T41:U41"/>
    <mergeCell ref="V41:W41"/>
    <mergeCell ref="X41:Y41"/>
    <mergeCell ref="Z41:AA41"/>
    <mergeCell ref="AB41:AC41"/>
    <mergeCell ref="A10:A12"/>
    <mergeCell ref="B10:B12"/>
    <mergeCell ref="C10:E11"/>
    <mergeCell ref="AJ28:AK28"/>
    <mergeCell ref="AL28:AM28"/>
    <mergeCell ref="A33:A34"/>
    <mergeCell ref="B33:B34"/>
    <mergeCell ref="C33:C34"/>
    <mergeCell ref="Z28:AA28"/>
    <mergeCell ref="AB28:AC28"/>
    <mergeCell ref="AD28:AE28"/>
    <mergeCell ref="AF28:AG28"/>
    <mergeCell ref="AH28:AI28"/>
    <mergeCell ref="N28:O28"/>
    <mergeCell ref="P28:Q28"/>
    <mergeCell ref="R28:S28"/>
    <mergeCell ref="T28:U28"/>
    <mergeCell ref="V28:W28"/>
    <mergeCell ref="X28:Y28"/>
    <mergeCell ref="AB11:AC11"/>
    <mergeCell ref="AD11:AE11"/>
    <mergeCell ref="AF11:AG11"/>
    <mergeCell ref="AN10:AN12"/>
    <mergeCell ref="F11:G11"/>
    <mergeCell ref="H11:I11"/>
    <mergeCell ref="J11:K11"/>
    <mergeCell ref="L11:M11"/>
    <mergeCell ref="N11:O11"/>
    <mergeCell ref="P11:Q11"/>
    <mergeCell ref="R11:S11"/>
    <mergeCell ref="T11:U11"/>
    <mergeCell ref="V11:W11"/>
    <mergeCell ref="X11:Y11"/>
    <mergeCell ref="Z11:AA11"/>
    <mergeCell ref="AL11:AM11"/>
    <mergeCell ref="AH11:AI11"/>
    <mergeCell ref="AJ11:AK11"/>
    <mergeCell ref="A76:B76"/>
    <mergeCell ref="A77:B77"/>
    <mergeCell ref="A37:A38"/>
    <mergeCell ref="A35:A36"/>
    <mergeCell ref="A6:W6"/>
    <mergeCell ref="A63:A64"/>
    <mergeCell ref="A65:A70"/>
    <mergeCell ref="A72:B73"/>
    <mergeCell ref="C72:D72"/>
    <mergeCell ref="E72:F72"/>
    <mergeCell ref="G72:H72"/>
    <mergeCell ref="I72:J72"/>
    <mergeCell ref="A74:B74"/>
    <mergeCell ref="A75:B75"/>
    <mergeCell ref="F10:AM10"/>
    <mergeCell ref="A13:A23"/>
    <mergeCell ref="A25:A26"/>
    <mergeCell ref="A28:A29"/>
    <mergeCell ref="B28:B29"/>
    <mergeCell ref="C28:E28"/>
    <mergeCell ref="F28:G28"/>
    <mergeCell ref="H28:I28"/>
    <mergeCell ref="J28:K28"/>
    <mergeCell ref="L28:M28"/>
  </mergeCells>
  <dataValidations count="1">
    <dataValidation type="whole" allowBlank="1" showInputMessage="1" showErrorMessage="1" errorTitle="ERROR" error="Por Favor ingrese solo Números." sqref="A1:XFD1048576">
      <formula1>0</formula1>
      <formula2>100000000000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86"/>
  <sheetViews>
    <sheetView workbookViewId="0">
      <selection activeCell="B23" sqref="B23"/>
    </sheetView>
  </sheetViews>
  <sheetFormatPr baseColWidth="10" defaultRowHeight="14.25" x14ac:dyDescent="0.2"/>
  <cols>
    <col min="1" max="1" width="48.140625" style="255" customWidth="1"/>
    <col min="2" max="2" width="26.7109375" style="255" customWidth="1"/>
    <col min="3" max="3" width="18.85546875" style="255" customWidth="1"/>
    <col min="4" max="4" width="17.7109375" style="255" customWidth="1"/>
    <col min="5" max="74" width="11.42578125" style="255"/>
    <col min="75" max="75" width="0" style="255" hidden="1" customWidth="1"/>
    <col min="76" max="76" width="0" style="256" hidden="1" customWidth="1"/>
    <col min="77" max="93" width="25.42578125" style="256" hidden="1" customWidth="1"/>
    <col min="94" max="101" width="25.42578125" style="255" hidden="1" customWidth="1"/>
    <col min="102" max="102" width="0" style="255" hidden="1" customWidth="1"/>
    <col min="103" max="16384" width="11.42578125" style="255"/>
  </cols>
  <sheetData>
    <row r="1" spans="1:86" x14ac:dyDescent="0.2">
      <c r="A1" s="254" t="s">
        <v>0</v>
      </c>
    </row>
    <row r="2" spans="1:86" x14ac:dyDescent="0.2">
      <c r="A2" s="254" t="str">
        <f>CONCATENATE("COMUNA: ",[2]NOMBRE!B2," - ","( ",[2]NOMBRE!C2,[2]NOMBRE!D2,[2]NOMBRE!E2,[2]NOMBRE!F2,[2]NOMBRE!G2," )")</f>
        <v>COMUNA: Linares - ( 07401 )</v>
      </c>
    </row>
    <row r="3" spans="1:86" x14ac:dyDescent="0.2">
      <c r="A3" s="254" t="str">
        <f>CONCATENATE("ESTABLECIMIENTO/ESTRATEGIA: ",[2]NOMBRE!B3," - ","( ",[2]NOMBRE!C3,[2]NOMBRE!D3,[2]NOMBRE!E3,[2]NOMBRE!F3,[2]NOMBRE!G3,[2]NOMBRE!H3," )")</f>
        <v>ESTABLECIMIENTO/ESTRATEGIA: Hospital Presidente Carlos Ibáñez del Campo - ( 116108 )</v>
      </c>
    </row>
    <row r="4" spans="1:86" x14ac:dyDescent="0.2">
      <c r="A4" s="254" t="str">
        <f>CONCATENATE("MES: ",[2]NOMBRE!B6," - ","( ",[2]NOMBRE!C6,[2]NOMBRE!D6," )")</f>
        <v>MES: FEBRERO - ( 02 )</v>
      </c>
    </row>
    <row r="5" spans="1:86" x14ac:dyDescent="0.2">
      <c r="A5" s="254" t="str">
        <f>CONCATENATE("AÑO: ",[2]NOMBRE!B7)</f>
        <v>AÑO: 2017</v>
      </c>
    </row>
    <row r="6" spans="1:86" ht="15" x14ac:dyDescent="0.2">
      <c r="A6" s="699" t="s">
        <v>24</v>
      </c>
      <c r="B6" s="699"/>
      <c r="C6" s="699"/>
      <c r="D6" s="699"/>
      <c r="E6" s="699"/>
      <c r="F6" s="699"/>
      <c r="G6" s="699"/>
      <c r="H6" s="699"/>
      <c r="I6" s="699"/>
      <c r="J6" s="699"/>
      <c r="K6" s="699"/>
      <c r="L6" s="699"/>
      <c r="M6" s="699"/>
      <c r="N6" s="699"/>
      <c r="O6" s="699"/>
      <c r="P6" s="699"/>
      <c r="Q6" s="699"/>
      <c r="R6" s="699"/>
      <c r="S6" s="699"/>
      <c r="T6" s="699"/>
      <c r="U6" s="699"/>
      <c r="V6" s="699"/>
      <c r="W6" s="699"/>
      <c r="X6" s="8"/>
      <c r="Y6" s="8"/>
      <c r="Z6" s="8"/>
      <c r="AA6" s="8"/>
      <c r="AB6" s="8"/>
      <c r="AC6" s="8"/>
      <c r="AD6" s="8"/>
      <c r="AE6" s="8"/>
      <c r="AF6" s="8"/>
      <c r="AG6" s="8"/>
      <c r="AH6" s="8"/>
      <c r="AI6" s="8"/>
      <c r="AJ6" s="8"/>
      <c r="AK6" s="8"/>
      <c r="AL6" s="8"/>
      <c r="AM6" s="8"/>
      <c r="AN6" s="8"/>
      <c r="AO6" s="8"/>
      <c r="AP6" s="8"/>
    </row>
    <row r="7" spans="1:86" ht="15" x14ac:dyDescent="0.2">
      <c r="A7" s="243"/>
      <c r="B7" s="243"/>
      <c r="C7" s="243"/>
      <c r="D7" s="243"/>
      <c r="E7" s="243"/>
      <c r="F7" s="243"/>
      <c r="G7" s="243"/>
      <c r="H7" s="243"/>
      <c r="I7" s="243"/>
      <c r="J7" s="243"/>
      <c r="K7" s="243"/>
      <c r="L7" s="243"/>
      <c r="M7" s="243"/>
      <c r="N7" s="243"/>
      <c r="O7" s="243"/>
      <c r="P7" s="243"/>
      <c r="Q7" s="243"/>
      <c r="R7" s="243"/>
      <c r="S7" s="243"/>
      <c r="T7" s="243"/>
      <c r="U7" s="243"/>
      <c r="V7" s="243"/>
      <c r="W7" s="243"/>
      <c r="X7" s="8"/>
      <c r="Y7" s="8"/>
      <c r="Z7" s="8"/>
      <c r="AA7" s="8"/>
      <c r="AB7" s="8"/>
      <c r="AC7" s="8"/>
      <c r="AD7" s="8"/>
      <c r="AE7" s="8"/>
      <c r="AF7" s="8"/>
      <c r="AG7" s="8"/>
      <c r="AH7" s="8"/>
      <c r="AI7" s="8"/>
      <c r="AJ7" s="8"/>
      <c r="AK7" s="8"/>
      <c r="AL7" s="8"/>
      <c r="AM7" s="8"/>
      <c r="AN7" s="8"/>
      <c r="AO7" s="8"/>
      <c r="AP7" s="8"/>
    </row>
    <row r="8" spans="1:86" ht="15" x14ac:dyDescent="0.2">
      <c r="A8" s="257" t="s">
        <v>25</v>
      </c>
      <c r="B8" s="53"/>
      <c r="C8" s="10"/>
      <c r="D8" s="10"/>
      <c r="E8" s="10"/>
      <c r="F8" s="10"/>
      <c r="G8" s="10"/>
      <c r="H8" s="10"/>
      <c r="I8" s="54"/>
      <c r="J8" s="53"/>
      <c r="K8" s="55"/>
      <c r="L8" s="10"/>
      <c r="M8" s="8"/>
      <c r="N8" s="8"/>
      <c r="O8" s="8"/>
      <c r="P8" s="8"/>
      <c r="Q8" s="8"/>
      <c r="R8" s="8"/>
      <c r="S8" s="8"/>
      <c r="T8" s="8"/>
      <c r="U8" s="8"/>
      <c r="V8" s="5"/>
      <c r="W8" s="8"/>
      <c r="X8" s="8"/>
      <c r="Y8" s="8"/>
      <c r="Z8" s="8"/>
      <c r="AA8" s="8"/>
      <c r="AB8" s="8"/>
      <c r="AC8" s="8"/>
      <c r="AD8" s="8"/>
      <c r="AE8" s="8"/>
      <c r="AF8" s="8"/>
      <c r="AG8" s="8"/>
      <c r="AH8" s="8"/>
      <c r="AI8" s="8"/>
      <c r="AJ8" s="8"/>
      <c r="AK8" s="8"/>
      <c r="AL8" s="8"/>
      <c r="AM8" s="8"/>
      <c r="AN8" s="8"/>
      <c r="AO8" s="8"/>
      <c r="AP8" s="8"/>
    </row>
    <row r="9" spans="1:86" ht="15" x14ac:dyDescent="0.2">
      <c r="A9" s="98" t="s">
        <v>80</v>
      </c>
      <c r="B9" s="57"/>
      <c r="C9" s="57"/>
      <c r="D9" s="57"/>
      <c r="E9" s="57"/>
      <c r="F9" s="57"/>
      <c r="G9" s="57"/>
      <c r="H9" s="57"/>
      <c r="I9" s="57"/>
      <c r="J9" s="57"/>
      <c r="K9" s="58"/>
      <c r="L9" s="57"/>
      <c r="M9" s="59"/>
      <c r="N9" s="59"/>
      <c r="O9" s="8"/>
      <c r="P9" s="8"/>
      <c r="Q9" s="8"/>
      <c r="R9" s="8"/>
      <c r="S9" s="8"/>
      <c r="T9" s="8"/>
      <c r="U9" s="8"/>
      <c r="V9" s="5"/>
      <c r="W9" s="8"/>
      <c r="X9" s="8"/>
      <c r="Y9" s="8"/>
      <c r="Z9" s="8"/>
      <c r="AA9" s="8"/>
      <c r="AB9" s="8"/>
      <c r="AC9" s="8"/>
      <c r="AD9" s="8"/>
      <c r="AE9" s="8"/>
      <c r="AF9" s="8"/>
      <c r="AG9" s="8"/>
      <c r="AH9" s="8"/>
      <c r="AI9" s="8"/>
      <c r="AJ9" s="8"/>
      <c r="AK9" s="8"/>
      <c r="AL9" s="8"/>
      <c r="AM9" s="8"/>
      <c r="AN9" s="8"/>
      <c r="AO9" s="8"/>
      <c r="AP9" s="8"/>
    </row>
    <row r="10" spans="1:86" ht="14.25" customHeight="1" x14ac:dyDescent="0.2">
      <c r="A10" s="700" t="s">
        <v>26</v>
      </c>
      <c r="B10" s="700" t="s">
        <v>27</v>
      </c>
      <c r="C10" s="703" t="s">
        <v>28</v>
      </c>
      <c r="D10" s="704"/>
      <c r="E10" s="705"/>
      <c r="F10" s="709" t="s">
        <v>29</v>
      </c>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1"/>
      <c r="AN10" s="725" t="s">
        <v>30</v>
      </c>
    </row>
    <row r="11" spans="1:86" x14ac:dyDescent="0.2">
      <c r="A11" s="701"/>
      <c r="B11" s="701"/>
      <c r="C11" s="706"/>
      <c r="D11" s="707"/>
      <c r="E11" s="708"/>
      <c r="F11" s="709" t="s">
        <v>1</v>
      </c>
      <c r="G11" s="711"/>
      <c r="H11" s="717" t="s">
        <v>2</v>
      </c>
      <c r="I11" s="718"/>
      <c r="J11" s="709" t="s">
        <v>3</v>
      </c>
      <c r="K11" s="711"/>
      <c r="L11" s="709" t="s">
        <v>4</v>
      </c>
      <c r="M11" s="711"/>
      <c r="N11" s="709" t="s">
        <v>5</v>
      </c>
      <c r="O11" s="711"/>
      <c r="P11" s="712" t="s">
        <v>6</v>
      </c>
      <c r="Q11" s="713"/>
      <c r="R11" s="712" t="s">
        <v>7</v>
      </c>
      <c r="S11" s="713"/>
      <c r="T11" s="712" t="s">
        <v>8</v>
      </c>
      <c r="U11" s="713"/>
      <c r="V11" s="712" t="s">
        <v>9</v>
      </c>
      <c r="W11" s="713"/>
      <c r="X11" s="712" t="s">
        <v>10</v>
      </c>
      <c r="Y11" s="713"/>
      <c r="Z11" s="712" t="s">
        <v>11</v>
      </c>
      <c r="AA11" s="713"/>
      <c r="AB11" s="712" t="s">
        <v>12</v>
      </c>
      <c r="AC11" s="713"/>
      <c r="AD11" s="712" t="s">
        <v>13</v>
      </c>
      <c r="AE11" s="713"/>
      <c r="AF11" s="712" t="s">
        <v>14</v>
      </c>
      <c r="AG11" s="713"/>
      <c r="AH11" s="712" t="s">
        <v>15</v>
      </c>
      <c r="AI11" s="713"/>
      <c r="AJ11" s="712" t="s">
        <v>16</v>
      </c>
      <c r="AK11" s="713"/>
      <c r="AL11" s="712" t="s">
        <v>17</v>
      </c>
      <c r="AM11" s="713"/>
      <c r="AN11" s="726"/>
    </row>
    <row r="12" spans="1:86" x14ac:dyDescent="0.2">
      <c r="A12" s="702"/>
      <c r="B12" s="702"/>
      <c r="C12" s="258" t="s">
        <v>81</v>
      </c>
      <c r="D12" s="240" t="s">
        <v>20</v>
      </c>
      <c r="E12" s="259" t="s">
        <v>18</v>
      </c>
      <c r="F12" s="258" t="s">
        <v>20</v>
      </c>
      <c r="G12" s="260" t="s">
        <v>18</v>
      </c>
      <c r="H12" s="258" t="s">
        <v>20</v>
      </c>
      <c r="I12" s="260" t="s">
        <v>18</v>
      </c>
      <c r="J12" s="258" t="s">
        <v>20</v>
      </c>
      <c r="K12" s="260" t="s">
        <v>18</v>
      </c>
      <c r="L12" s="258" t="s">
        <v>20</v>
      </c>
      <c r="M12" s="260" t="s">
        <v>18</v>
      </c>
      <c r="N12" s="258" t="s">
        <v>20</v>
      </c>
      <c r="O12" s="260" t="s">
        <v>18</v>
      </c>
      <c r="P12" s="258" t="s">
        <v>20</v>
      </c>
      <c r="Q12" s="260" t="s">
        <v>18</v>
      </c>
      <c r="R12" s="258" t="s">
        <v>20</v>
      </c>
      <c r="S12" s="260" t="s">
        <v>18</v>
      </c>
      <c r="T12" s="258" t="s">
        <v>20</v>
      </c>
      <c r="U12" s="260" t="s">
        <v>18</v>
      </c>
      <c r="V12" s="258" t="s">
        <v>20</v>
      </c>
      <c r="W12" s="260" t="s">
        <v>18</v>
      </c>
      <c r="X12" s="258" t="s">
        <v>20</v>
      </c>
      <c r="Y12" s="260" t="s">
        <v>18</v>
      </c>
      <c r="Z12" s="258" t="s">
        <v>20</v>
      </c>
      <c r="AA12" s="260" t="s">
        <v>18</v>
      </c>
      <c r="AB12" s="258" t="s">
        <v>20</v>
      </c>
      <c r="AC12" s="260" t="s">
        <v>18</v>
      </c>
      <c r="AD12" s="258" t="s">
        <v>20</v>
      </c>
      <c r="AE12" s="260" t="s">
        <v>18</v>
      </c>
      <c r="AF12" s="258" t="s">
        <v>20</v>
      </c>
      <c r="AG12" s="260" t="s">
        <v>18</v>
      </c>
      <c r="AH12" s="258" t="s">
        <v>20</v>
      </c>
      <c r="AI12" s="260" t="s">
        <v>18</v>
      </c>
      <c r="AJ12" s="258" t="s">
        <v>20</v>
      </c>
      <c r="AK12" s="260" t="s">
        <v>18</v>
      </c>
      <c r="AL12" s="258" t="s">
        <v>20</v>
      </c>
      <c r="AM12" s="260" t="s">
        <v>18</v>
      </c>
      <c r="AN12" s="727"/>
    </row>
    <row r="13" spans="1:86" x14ac:dyDescent="0.2">
      <c r="A13" s="697" t="s">
        <v>82</v>
      </c>
      <c r="B13" s="222" t="s">
        <v>31</v>
      </c>
      <c r="C13" s="261">
        <f t="shared" ref="C13:C26" si="0">SUM(D13+E13)</f>
        <v>0</v>
      </c>
      <c r="D13" s="262">
        <f t="shared" ref="D13:D26" si="1">SUM(F13+H13+J13+L13+N13+P13+R13+T13+V13+X13+Z13+AB13+AD13+AF13+AH13+AJ13+AL13)</f>
        <v>0</v>
      </c>
      <c r="E13" s="263">
        <f t="shared" ref="E13:E26" si="2">SUM(G13+I13+K13+M13+O13+Q13+S13+U13+W13+Y13+AA13+AC13+AE13+AG13+AI13+AK13+AM13)</f>
        <v>0</v>
      </c>
      <c r="F13" s="32"/>
      <c r="G13" s="45"/>
      <c r="H13" s="32"/>
      <c r="I13" s="45"/>
      <c r="J13" s="32"/>
      <c r="K13" s="65"/>
      <c r="L13" s="32"/>
      <c r="M13" s="65"/>
      <c r="N13" s="32"/>
      <c r="O13" s="65"/>
      <c r="P13" s="32"/>
      <c r="Q13" s="65"/>
      <c r="R13" s="32"/>
      <c r="S13" s="65"/>
      <c r="T13" s="32"/>
      <c r="U13" s="65"/>
      <c r="V13" s="32"/>
      <c r="W13" s="65"/>
      <c r="X13" s="32"/>
      <c r="Y13" s="65"/>
      <c r="Z13" s="32"/>
      <c r="AA13" s="65"/>
      <c r="AB13" s="32"/>
      <c r="AC13" s="65"/>
      <c r="AD13" s="32"/>
      <c r="AE13" s="65"/>
      <c r="AF13" s="32"/>
      <c r="AG13" s="65"/>
      <c r="AH13" s="32"/>
      <c r="AI13" s="65"/>
      <c r="AJ13" s="32"/>
      <c r="AK13" s="65"/>
      <c r="AL13" s="264"/>
      <c r="AM13" s="65"/>
      <c r="AN13" s="45"/>
      <c r="AO13" s="265" t="s">
        <v>83</v>
      </c>
      <c r="CG13" s="256">
        <v>0</v>
      </c>
      <c r="CH13" s="256">
        <v>0</v>
      </c>
    </row>
    <row r="14" spans="1:86" x14ac:dyDescent="0.2">
      <c r="A14" s="714"/>
      <c r="B14" s="223" t="s">
        <v>32</v>
      </c>
      <c r="C14" s="266">
        <f t="shared" si="0"/>
        <v>27</v>
      </c>
      <c r="D14" s="267">
        <f t="shared" si="1"/>
        <v>12</v>
      </c>
      <c r="E14" s="268">
        <f t="shared" si="2"/>
        <v>15</v>
      </c>
      <c r="F14" s="24"/>
      <c r="G14" s="46"/>
      <c r="H14" s="24">
        <v>2</v>
      </c>
      <c r="I14" s="46">
        <v>3</v>
      </c>
      <c r="J14" s="24">
        <v>3</v>
      </c>
      <c r="K14" s="73">
        <v>4</v>
      </c>
      <c r="L14" s="24">
        <v>1</v>
      </c>
      <c r="M14" s="73">
        <v>1</v>
      </c>
      <c r="N14" s="24">
        <v>1</v>
      </c>
      <c r="O14" s="73">
        <v>1</v>
      </c>
      <c r="P14" s="24"/>
      <c r="Q14" s="73">
        <v>1</v>
      </c>
      <c r="R14" s="24"/>
      <c r="S14" s="73"/>
      <c r="T14" s="24"/>
      <c r="U14" s="73"/>
      <c r="V14" s="24"/>
      <c r="W14" s="73">
        <v>2</v>
      </c>
      <c r="X14" s="24"/>
      <c r="Y14" s="73">
        <v>1</v>
      </c>
      <c r="Z14" s="24">
        <v>3</v>
      </c>
      <c r="AA14" s="73">
        <v>1</v>
      </c>
      <c r="AB14" s="24">
        <v>1</v>
      </c>
      <c r="AC14" s="73">
        <v>1</v>
      </c>
      <c r="AD14" s="24"/>
      <c r="AE14" s="73"/>
      <c r="AF14" s="24"/>
      <c r="AG14" s="73"/>
      <c r="AH14" s="24"/>
      <c r="AI14" s="73"/>
      <c r="AJ14" s="24"/>
      <c r="AK14" s="73"/>
      <c r="AL14" s="269">
        <v>1</v>
      </c>
      <c r="AM14" s="73"/>
      <c r="AN14" s="46">
        <v>27</v>
      </c>
      <c r="AO14" s="265" t="s">
        <v>83</v>
      </c>
      <c r="CG14" s="256">
        <v>0</v>
      </c>
      <c r="CH14" s="256">
        <v>0</v>
      </c>
    </row>
    <row r="15" spans="1:86" x14ac:dyDescent="0.2">
      <c r="A15" s="714"/>
      <c r="B15" s="223" t="s">
        <v>33</v>
      </c>
      <c r="C15" s="266">
        <f t="shared" si="0"/>
        <v>455</v>
      </c>
      <c r="D15" s="267">
        <f t="shared" si="1"/>
        <v>193</v>
      </c>
      <c r="E15" s="268">
        <f t="shared" si="2"/>
        <v>262</v>
      </c>
      <c r="F15" s="24">
        <v>0</v>
      </c>
      <c r="G15" s="46">
        <v>1</v>
      </c>
      <c r="H15" s="24">
        <v>5</v>
      </c>
      <c r="I15" s="46">
        <v>7</v>
      </c>
      <c r="J15" s="24">
        <v>5</v>
      </c>
      <c r="K15" s="73">
        <v>8</v>
      </c>
      <c r="L15" s="24">
        <v>4</v>
      </c>
      <c r="M15" s="73">
        <v>8</v>
      </c>
      <c r="N15" s="24">
        <v>6</v>
      </c>
      <c r="O15" s="73">
        <v>9</v>
      </c>
      <c r="P15" s="24">
        <v>10</v>
      </c>
      <c r="Q15" s="73">
        <v>14</v>
      </c>
      <c r="R15" s="24">
        <v>13</v>
      </c>
      <c r="S15" s="73">
        <v>20</v>
      </c>
      <c r="T15" s="24">
        <v>18</v>
      </c>
      <c r="U15" s="73">
        <v>10</v>
      </c>
      <c r="V15" s="24">
        <v>24</v>
      </c>
      <c r="W15" s="73">
        <v>25</v>
      </c>
      <c r="X15" s="24">
        <v>16</v>
      </c>
      <c r="Y15" s="73">
        <v>30</v>
      </c>
      <c r="Z15" s="24">
        <v>22</v>
      </c>
      <c r="AA15" s="73">
        <v>30</v>
      </c>
      <c r="AB15" s="24">
        <v>27</v>
      </c>
      <c r="AC15" s="73">
        <v>30</v>
      </c>
      <c r="AD15" s="24">
        <v>22</v>
      </c>
      <c r="AE15" s="73">
        <v>30</v>
      </c>
      <c r="AF15" s="24">
        <v>15</v>
      </c>
      <c r="AG15" s="73">
        <v>16</v>
      </c>
      <c r="AH15" s="24">
        <v>5</v>
      </c>
      <c r="AI15" s="73">
        <v>6</v>
      </c>
      <c r="AJ15" s="24">
        <v>1</v>
      </c>
      <c r="AK15" s="73">
        <v>10</v>
      </c>
      <c r="AL15" s="269"/>
      <c r="AM15" s="73">
        <v>8</v>
      </c>
      <c r="AN15" s="46">
        <v>380</v>
      </c>
      <c r="AO15" s="265" t="s">
        <v>83</v>
      </c>
      <c r="CG15" s="256">
        <v>0</v>
      </c>
      <c r="CH15" s="256">
        <v>0</v>
      </c>
    </row>
    <row r="16" spans="1:86" x14ac:dyDescent="0.2">
      <c r="A16" s="714"/>
      <c r="B16" s="223" t="s">
        <v>34</v>
      </c>
      <c r="C16" s="266">
        <f t="shared" si="0"/>
        <v>0</v>
      </c>
      <c r="D16" s="267">
        <f t="shared" si="1"/>
        <v>0</v>
      </c>
      <c r="E16" s="268">
        <f t="shared" si="2"/>
        <v>0</v>
      </c>
      <c r="F16" s="24"/>
      <c r="G16" s="46"/>
      <c r="H16" s="24"/>
      <c r="I16" s="46"/>
      <c r="J16" s="24"/>
      <c r="K16" s="73"/>
      <c r="L16" s="24"/>
      <c r="M16" s="73"/>
      <c r="N16" s="24"/>
      <c r="O16" s="73"/>
      <c r="P16" s="24"/>
      <c r="Q16" s="73"/>
      <c r="R16" s="24"/>
      <c r="S16" s="73"/>
      <c r="T16" s="24"/>
      <c r="U16" s="73"/>
      <c r="V16" s="24"/>
      <c r="W16" s="73"/>
      <c r="X16" s="24"/>
      <c r="Y16" s="73"/>
      <c r="Z16" s="24"/>
      <c r="AA16" s="73"/>
      <c r="AB16" s="24"/>
      <c r="AC16" s="73"/>
      <c r="AD16" s="24"/>
      <c r="AE16" s="73"/>
      <c r="AF16" s="24"/>
      <c r="AG16" s="73"/>
      <c r="AH16" s="24"/>
      <c r="AI16" s="73"/>
      <c r="AJ16" s="24"/>
      <c r="AK16" s="73"/>
      <c r="AL16" s="269"/>
      <c r="AM16" s="73"/>
      <c r="AN16" s="46"/>
      <c r="AO16" s="265" t="s">
        <v>83</v>
      </c>
      <c r="CG16" s="256">
        <v>0</v>
      </c>
      <c r="CH16" s="256">
        <v>0</v>
      </c>
    </row>
    <row r="17" spans="1:107" x14ac:dyDescent="0.2">
      <c r="A17" s="714"/>
      <c r="B17" s="223" t="s">
        <v>35</v>
      </c>
      <c r="C17" s="266">
        <f t="shared" si="0"/>
        <v>146</v>
      </c>
      <c r="D17" s="267">
        <f t="shared" si="1"/>
        <v>62</v>
      </c>
      <c r="E17" s="268">
        <f t="shared" si="2"/>
        <v>84</v>
      </c>
      <c r="F17" s="24">
        <v>3</v>
      </c>
      <c r="G17" s="46">
        <v>3</v>
      </c>
      <c r="H17" s="24">
        <v>2</v>
      </c>
      <c r="I17" s="46">
        <v>4</v>
      </c>
      <c r="J17" s="24">
        <v>7</v>
      </c>
      <c r="K17" s="73">
        <v>8</v>
      </c>
      <c r="L17" s="24">
        <v>2</v>
      </c>
      <c r="M17" s="73">
        <v>4</v>
      </c>
      <c r="N17" s="24">
        <v>2</v>
      </c>
      <c r="O17" s="73">
        <v>3</v>
      </c>
      <c r="P17" s="24">
        <v>6</v>
      </c>
      <c r="Q17" s="73">
        <v>8</v>
      </c>
      <c r="R17" s="24">
        <v>6</v>
      </c>
      <c r="S17" s="73">
        <v>10</v>
      </c>
      <c r="T17" s="24">
        <v>2</v>
      </c>
      <c r="U17" s="73">
        <v>6</v>
      </c>
      <c r="V17" s="24">
        <v>5</v>
      </c>
      <c r="W17" s="73">
        <v>5</v>
      </c>
      <c r="X17" s="24">
        <v>6</v>
      </c>
      <c r="Y17" s="73">
        <v>10</v>
      </c>
      <c r="Z17" s="24">
        <v>3</v>
      </c>
      <c r="AA17" s="73">
        <v>5</v>
      </c>
      <c r="AB17" s="24">
        <v>9</v>
      </c>
      <c r="AC17" s="73">
        <v>10</v>
      </c>
      <c r="AD17" s="24">
        <v>7</v>
      </c>
      <c r="AE17" s="73">
        <v>7</v>
      </c>
      <c r="AF17" s="24">
        <v>1</v>
      </c>
      <c r="AG17" s="73">
        <v>1</v>
      </c>
      <c r="AH17" s="24">
        <v>1</v>
      </c>
      <c r="AI17" s="73"/>
      <c r="AJ17" s="24"/>
      <c r="AK17" s="73"/>
      <c r="AL17" s="269"/>
      <c r="AM17" s="73"/>
      <c r="AN17" s="46">
        <v>88</v>
      </c>
      <c r="AO17" s="265" t="s">
        <v>83</v>
      </c>
      <c r="CG17" s="256">
        <v>0</v>
      </c>
      <c r="CH17" s="256">
        <v>0</v>
      </c>
    </row>
    <row r="18" spans="1:107" x14ac:dyDescent="0.2">
      <c r="A18" s="714"/>
      <c r="B18" s="223" t="s">
        <v>36</v>
      </c>
      <c r="C18" s="266">
        <f t="shared" si="0"/>
        <v>0</v>
      </c>
      <c r="D18" s="267">
        <f t="shared" si="1"/>
        <v>0</v>
      </c>
      <c r="E18" s="268">
        <f t="shared" si="2"/>
        <v>0</v>
      </c>
      <c r="F18" s="24"/>
      <c r="G18" s="46"/>
      <c r="H18" s="24"/>
      <c r="I18" s="46"/>
      <c r="J18" s="24"/>
      <c r="K18" s="73"/>
      <c r="L18" s="24"/>
      <c r="M18" s="73"/>
      <c r="N18" s="24"/>
      <c r="O18" s="73"/>
      <c r="P18" s="24"/>
      <c r="Q18" s="73"/>
      <c r="R18" s="24"/>
      <c r="S18" s="73"/>
      <c r="T18" s="24"/>
      <c r="U18" s="73"/>
      <c r="V18" s="24"/>
      <c r="W18" s="73"/>
      <c r="X18" s="24"/>
      <c r="Y18" s="73"/>
      <c r="Z18" s="24"/>
      <c r="AA18" s="73"/>
      <c r="AB18" s="24"/>
      <c r="AC18" s="73"/>
      <c r="AD18" s="24"/>
      <c r="AE18" s="73"/>
      <c r="AF18" s="24"/>
      <c r="AG18" s="73"/>
      <c r="AH18" s="24"/>
      <c r="AI18" s="73"/>
      <c r="AJ18" s="24"/>
      <c r="AK18" s="73"/>
      <c r="AL18" s="269"/>
      <c r="AM18" s="73"/>
      <c r="AN18" s="46"/>
      <c r="AO18" s="265" t="s">
        <v>83</v>
      </c>
      <c r="CG18" s="256">
        <v>0</v>
      </c>
      <c r="CH18" s="256">
        <v>0</v>
      </c>
    </row>
    <row r="19" spans="1:107" x14ac:dyDescent="0.2">
      <c r="A19" s="714"/>
      <c r="B19" s="223" t="s">
        <v>37</v>
      </c>
      <c r="C19" s="270">
        <f t="shared" si="0"/>
        <v>0</v>
      </c>
      <c r="D19" s="271">
        <f t="shared" si="1"/>
        <v>0</v>
      </c>
      <c r="E19" s="272">
        <f t="shared" si="2"/>
        <v>0</v>
      </c>
      <c r="F19" s="25"/>
      <c r="G19" s="48"/>
      <c r="H19" s="25"/>
      <c r="I19" s="48"/>
      <c r="J19" s="25"/>
      <c r="K19" s="77"/>
      <c r="L19" s="25"/>
      <c r="M19" s="77"/>
      <c r="N19" s="25"/>
      <c r="O19" s="77"/>
      <c r="P19" s="25"/>
      <c r="Q19" s="77"/>
      <c r="R19" s="25"/>
      <c r="S19" s="77"/>
      <c r="T19" s="25"/>
      <c r="U19" s="77"/>
      <c r="V19" s="25"/>
      <c r="W19" s="77"/>
      <c r="X19" s="25"/>
      <c r="Y19" s="77"/>
      <c r="Z19" s="25"/>
      <c r="AA19" s="77"/>
      <c r="AB19" s="25"/>
      <c r="AC19" s="77"/>
      <c r="AD19" s="25"/>
      <c r="AE19" s="77"/>
      <c r="AF19" s="25"/>
      <c r="AG19" s="77"/>
      <c r="AH19" s="25"/>
      <c r="AI19" s="77"/>
      <c r="AJ19" s="25"/>
      <c r="AK19" s="77"/>
      <c r="AL19" s="273"/>
      <c r="AM19" s="77"/>
      <c r="AN19" s="48"/>
      <c r="AO19" s="265" t="s">
        <v>83</v>
      </c>
      <c r="CG19" s="256">
        <v>0</v>
      </c>
      <c r="CH19" s="256">
        <v>0</v>
      </c>
    </row>
    <row r="20" spans="1:107" ht="26.25" customHeight="1" x14ac:dyDescent="0.2">
      <c r="A20" s="714"/>
      <c r="B20" s="223" t="s">
        <v>38</v>
      </c>
      <c r="C20" s="270">
        <f t="shared" si="0"/>
        <v>0</v>
      </c>
      <c r="D20" s="271">
        <f t="shared" si="1"/>
        <v>0</v>
      </c>
      <c r="E20" s="272">
        <f t="shared" si="2"/>
        <v>0</v>
      </c>
      <c r="F20" s="25"/>
      <c r="G20" s="48"/>
      <c r="H20" s="25"/>
      <c r="I20" s="48"/>
      <c r="J20" s="25"/>
      <c r="K20" s="77"/>
      <c r="L20" s="25"/>
      <c r="M20" s="77"/>
      <c r="N20" s="25"/>
      <c r="O20" s="77"/>
      <c r="P20" s="25"/>
      <c r="Q20" s="77"/>
      <c r="R20" s="25"/>
      <c r="S20" s="77"/>
      <c r="T20" s="25"/>
      <c r="U20" s="77"/>
      <c r="V20" s="25"/>
      <c r="W20" s="77"/>
      <c r="X20" s="25"/>
      <c r="Y20" s="77"/>
      <c r="Z20" s="25"/>
      <c r="AA20" s="77"/>
      <c r="AB20" s="25"/>
      <c r="AC20" s="77"/>
      <c r="AD20" s="25"/>
      <c r="AE20" s="77"/>
      <c r="AF20" s="25"/>
      <c r="AG20" s="77"/>
      <c r="AH20" s="25"/>
      <c r="AI20" s="77"/>
      <c r="AJ20" s="25"/>
      <c r="AK20" s="77"/>
      <c r="AL20" s="273"/>
      <c r="AM20" s="77"/>
      <c r="AN20" s="48"/>
      <c r="AO20" s="265" t="s">
        <v>83</v>
      </c>
      <c r="CG20" s="256">
        <v>0</v>
      </c>
      <c r="CH20" s="256">
        <v>0</v>
      </c>
    </row>
    <row r="21" spans="1:107" ht="15" customHeight="1" x14ac:dyDescent="0.2">
      <c r="A21" s="714"/>
      <c r="B21" s="223" t="s">
        <v>84</v>
      </c>
      <c r="C21" s="270">
        <f t="shared" si="0"/>
        <v>0</v>
      </c>
      <c r="D21" s="271">
        <f t="shared" si="1"/>
        <v>0</v>
      </c>
      <c r="E21" s="272">
        <f t="shared" si="2"/>
        <v>0</v>
      </c>
      <c r="F21" s="25"/>
      <c r="G21" s="48"/>
      <c r="H21" s="25"/>
      <c r="I21" s="48"/>
      <c r="J21" s="25"/>
      <c r="K21" s="77"/>
      <c r="L21" s="25"/>
      <c r="M21" s="77"/>
      <c r="N21" s="25"/>
      <c r="O21" s="77"/>
      <c r="P21" s="25"/>
      <c r="Q21" s="77"/>
      <c r="R21" s="25"/>
      <c r="S21" s="77"/>
      <c r="T21" s="25"/>
      <c r="U21" s="77"/>
      <c r="V21" s="25"/>
      <c r="W21" s="77"/>
      <c r="X21" s="25"/>
      <c r="Y21" s="77"/>
      <c r="Z21" s="25"/>
      <c r="AA21" s="77"/>
      <c r="AB21" s="25"/>
      <c r="AC21" s="77"/>
      <c r="AD21" s="25"/>
      <c r="AE21" s="77"/>
      <c r="AF21" s="25"/>
      <c r="AG21" s="77"/>
      <c r="AH21" s="25"/>
      <c r="AI21" s="77"/>
      <c r="AJ21" s="25"/>
      <c r="AK21" s="77"/>
      <c r="AL21" s="273"/>
      <c r="AM21" s="77"/>
      <c r="AN21" s="48"/>
      <c r="AO21" s="265" t="s">
        <v>83</v>
      </c>
      <c r="CG21" s="256">
        <v>0</v>
      </c>
      <c r="CH21" s="256">
        <v>0</v>
      </c>
    </row>
    <row r="22" spans="1:107" ht="23.25" customHeight="1" x14ac:dyDescent="0.2">
      <c r="A22" s="714"/>
      <c r="B22" s="223" t="s">
        <v>79</v>
      </c>
      <c r="C22" s="270">
        <f t="shared" si="0"/>
        <v>0</v>
      </c>
      <c r="D22" s="274">
        <f t="shared" si="1"/>
        <v>0</v>
      </c>
      <c r="E22" s="272">
        <f t="shared" si="2"/>
        <v>0</v>
      </c>
      <c r="F22" s="25"/>
      <c r="G22" s="48"/>
      <c r="H22" s="25"/>
      <c r="I22" s="48"/>
      <c r="J22" s="25"/>
      <c r="K22" s="77"/>
      <c r="L22" s="25"/>
      <c r="M22" s="77"/>
      <c r="N22" s="25"/>
      <c r="O22" s="77"/>
      <c r="P22" s="25"/>
      <c r="Q22" s="77"/>
      <c r="R22" s="25"/>
      <c r="S22" s="77"/>
      <c r="T22" s="25"/>
      <c r="U22" s="77"/>
      <c r="V22" s="25"/>
      <c r="W22" s="77"/>
      <c r="X22" s="25"/>
      <c r="Y22" s="77"/>
      <c r="Z22" s="25"/>
      <c r="AA22" s="77"/>
      <c r="AB22" s="25"/>
      <c r="AC22" s="77"/>
      <c r="AD22" s="25"/>
      <c r="AE22" s="77"/>
      <c r="AF22" s="25"/>
      <c r="AG22" s="77"/>
      <c r="AH22" s="25"/>
      <c r="AI22" s="77"/>
      <c r="AJ22" s="25"/>
      <c r="AK22" s="77"/>
      <c r="AL22" s="273"/>
      <c r="AM22" s="77"/>
      <c r="AN22" s="48"/>
      <c r="AO22" s="265" t="s">
        <v>83</v>
      </c>
      <c r="CG22" s="256">
        <v>0</v>
      </c>
      <c r="CH22" s="256">
        <v>0</v>
      </c>
    </row>
    <row r="23" spans="1:107" ht="15" customHeight="1" x14ac:dyDescent="0.2">
      <c r="A23" s="698"/>
      <c r="B23" s="79" t="s">
        <v>19</v>
      </c>
      <c r="C23" s="275">
        <f t="shared" si="0"/>
        <v>628</v>
      </c>
      <c r="D23" s="275">
        <f t="shared" si="1"/>
        <v>267</v>
      </c>
      <c r="E23" s="276">
        <f t="shared" si="2"/>
        <v>361</v>
      </c>
      <c r="F23" s="277">
        <f t="shared" ref="F23:AN23" si="3">SUM(F13:F22)</f>
        <v>3</v>
      </c>
      <c r="G23" s="278">
        <f t="shared" si="3"/>
        <v>4</v>
      </c>
      <c r="H23" s="277">
        <f t="shared" si="3"/>
        <v>9</v>
      </c>
      <c r="I23" s="278">
        <f t="shared" si="3"/>
        <v>14</v>
      </c>
      <c r="J23" s="277">
        <f t="shared" si="3"/>
        <v>15</v>
      </c>
      <c r="K23" s="279">
        <f t="shared" si="3"/>
        <v>20</v>
      </c>
      <c r="L23" s="277">
        <f t="shared" si="3"/>
        <v>7</v>
      </c>
      <c r="M23" s="279">
        <f t="shared" si="3"/>
        <v>13</v>
      </c>
      <c r="N23" s="277">
        <f t="shared" si="3"/>
        <v>9</v>
      </c>
      <c r="O23" s="279">
        <f t="shared" si="3"/>
        <v>13</v>
      </c>
      <c r="P23" s="277">
        <f t="shared" si="3"/>
        <v>16</v>
      </c>
      <c r="Q23" s="279">
        <f t="shared" si="3"/>
        <v>23</v>
      </c>
      <c r="R23" s="277">
        <f t="shared" si="3"/>
        <v>19</v>
      </c>
      <c r="S23" s="279">
        <f t="shared" si="3"/>
        <v>30</v>
      </c>
      <c r="T23" s="277">
        <f t="shared" si="3"/>
        <v>20</v>
      </c>
      <c r="U23" s="279">
        <f t="shared" si="3"/>
        <v>16</v>
      </c>
      <c r="V23" s="277">
        <f t="shared" si="3"/>
        <v>29</v>
      </c>
      <c r="W23" s="279">
        <f t="shared" si="3"/>
        <v>32</v>
      </c>
      <c r="X23" s="277">
        <f t="shared" si="3"/>
        <v>22</v>
      </c>
      <c r="Y23" s="279">
        <f t="shared" si="3"/>
        <v>41</v>
      </c>
      <c r="Z23" s="277">
        <f t="shared" si="3"/>
        <v>28</v>
      </c>
      <c r="AA23" s="279">
        <f t="shared" si="3"/>
        <v>36</v>
      </c>
      <c r="AB23" s="277">
        <f t="shared" si="3"/>
        <v>37</v>
      </c>
      <c r="AC23" s="279">
        <f t="shared" si="3"/>
        <v>41</v>
      </c>
      <c r="AD23" s="277">
        <f t="shared" si="3"/>
        <v>29</v>
      </c>
      <c r="AE23" s="279">
        <f t="shared" si="3"/>
        <v>37</v>
      </c>
      <c r="AF23" s="277">
        <f t="shared" si="3"/>
        <v>16</v>
      </c>
      <c r="AG23" s="279">
        <f t="shared" si="3"/>
        <v>17</v>
      </c>
      <c r="AH23" s="277">
        <f t="shared" si="3"/>
        <v>6</v>
      </c>
      <c r="AI23" s="279">
        <f t="shared" si="3"/>
        <v>6</v>
      </c>
      <c r="AJ23" s="277">
        <f t="shared" si="3"/>
        <v>1</v>
      </c>
      <c r="AK23" s="279">
        <f t="shared" si="3"/>
        <v>10</v>
      </c>
      <c r="AL23" s="280">
        <f t="shared" si="3"/>
        <v>1</v>
      </c>
      <c r="AM23" s="279">
        <f t="shared" si="3"/>
        <v>8</v>
      </c>
      <c r="AN23" s="278">
        <f t="shared" si="3"/>
        <v>495</v>
      </c>
      <c r="AO23" s="265"/>
    </row>
    <row r="24" spans="1:107" x14ac:dyDescent="0.2">
      <c r="A24" s="233" t="s">
        <v>39</v>
      </c>
      <c r="B24" s="120" t="s">
        <v>32</v>
      </c>
      <c r="C24" s="281">
        <f t="shared" si="0"/>
        <v>18</v>
      </c>
      <c r="D24" s="282">
        <f t="shared" si="1"/>
        <v>10</v>
      </c>
      <c r="E24" s="283">
        <f t="shared" si="2"/>
        <v>8</v>
      </c>
      <c r="F24" s="284">
        <v>2</v>
      </c>
      <c r="G24" s="285">
        <v>1</v>
      </c>
      <c r="H24" s="284">
        <v>3</v>
      </c>
      <c r="I24" s="285">
        <v>1</v>
      </c>
      <c r="J24" s="284">
        <v>1</v>
      </c>
      <c r="K24" s="286">
        <v>2</v>
      </c>
      <c r="L24" s="284"/>
      <c r="M24" s="286"/>
      <c r="N24" s="284">
        <v>1</v>
      </c>
      <c r="O24" s="286"/>
      <c r="P24" s="284"/>
      <c r="Q24" s="286"/>
      <c r="R24" s="284">
        <v>1</v>
      </c>
      <c r="S24" s="286">
        <v>1</v>
      </c>
      <c r="T24" s="284"/>
      <c r="U24" s="286"/>
      <c r="V24" s="284"/>
      <c r="W24" s="286">
        <v>1</v>
      </c>
      <c r="X24" s="284"/>
      <c r="Y24" s="286"/>
      <c r="Z24" s="284">
        <v>1</v>
      </c>
      <c r="AA24" s="286">
        <v>1</v>
      </c>
      <c r="AB24" s="284">
        <v>1</v>
      </c>
      <c r="AC24" s="286">
        <v>1</v>
      </c>
      <c r="AD24" s="284"/>
      <c r="AE24" s="286"/>
      <c r="AF24" s="284"/>
      <c r="AG24" s="286"/>
      <c r="AH24" s="284"/>
      <c r="AI24" s="286"/>
      <c r="AJ24" s="284"/>
      <c r="AK24" s="286"/>
      <c r="AL24" s="287"/>
      <c r="AM24" s="286"/>
      <c r="AN24" s="285">
        <v>9</v>
      </c>
      <c r="AO24" s="265" t="s">
        <v>83</v>
      </c>
      <c r="CG24" s="256">
        <v>0</v>
      </c>
      <c r="CH24" s="256">
        <v>0</v>
      </c>
    </row>
    <row r="25" spans="1:107" x14ac:dyDescent="0.2">
      <c r="A25" s="697" t="s">
        <v>40</v>
      </c>
      <c r="B25" s="85" t="s">
        <v>32</v>
      </c>
      <c r="C25" s="262">
        <f t="shared" si="0"/>
        <v>243</v>
      </c>
      <c r="D25" s="262">
        <f t="shared" si="1"/>
        <v>87</v>
      </c>
      <c r="E25" s="263">
        <f t="shared" si="2"/>
        <v>156</v>
      </c>
      <c r="F25" s="32">
        <v>3</v>
      </c>
      <c r="G25" s="45">
        <v>4</v>
      </c>
      <c r="H25" s="32">
        <v>10</v>
      </c>
      <c r="I25" s="45">
        <v>15</v>
      </c>
      <c r="J25" s="32">
        <v>6</v>
      </c>
      <c r="K25" s="65">
        <v>14</v>
      </c>
      <c r="L25" s="32">
        <v>8</v>
      </c>
      <c r="M25" s="65">
        <v>10</v>
      </c>
      <c r="N25" s="32">
        <v>4</v>
      </c>
      <c r="O25" s="65">
        <v>8</v>
      </c>
      <c r="P25" s="32">
        <v>3</v>
      </c>
      <c r="Q25" s="65">
        <v>8</v>
      </c>
      <c r="R25" s="32">
        <v>2</v>
      </c>
      <c r="S25" s="65">
        <v>6</v>
      </c>
      <c r="T25" s="32">
        <v>2</v>
      </c>
      <c r="U25" s="65">
        <v>4</v>
      </c>
      <c r="V25" s="32">
        <v>14</v>
      </c>
      <c r="W25" s="65">
        <v>14</v>
      </c>
      <c r="X25" s="32">
        <v>12</v>
      </c>
      <c r="Y25" s="65">
        <v>24</v>
      </c>
      <c r="Z25" s="32">
        <v>10</v>
      </c>
      <c r="AA25" s="65">
        <v>12</v>
      </c>
      <c r="AB25" s="32">
        <v>4</v>
      </c>
      <c r="AC25" s="65">
        <v>20</v>
      </c>
      <c r="AD25" s="32">
        <v>3</v>
      </c>
      <c r="AE25" s="65">
        <v>9</v>
      </c>
      <c r="AF25" s="32">
        <v>2</v>
      </c>
      <c r="AG25" s="65">
        <v>4</v>
      </c>
      <c r="AH25" s="32">
        <v>2</v>
      </c>
      <c r="AI25" s="65">
        <v>2</v>
      </c>
      <c r="AJ25" s="32">
        <v>2</v>
      </c>
      <c r="AK25" s="65">
        <v>2</v>
      </c>
      <c r="AL25" s="264"/>
      <c r="AM25" s="65"/>
      <c r="AN25" s="45">
        <v>202</v>
      </c>
      <c r="AO25" s="265" t="s">
        <v>83</v>
      </c>
      <c r="CG25" s="256">
        <v>0</v>
      </c>
      <c r="CH25" s="256">
        <v>0</v>
      </c>
    </row>
    <row r="26" spans="1:107" x14ac:dyDescent="0.2">
      <c r="A26" s="698"/>
      <c r="B26" s="84" t="s">
        <v>45</v>
      </c>
      <c r="C26" s="288">
        <f t="shared" si="0"/>
        <v>0</v>
      </c>
      <c r="D26" s="289">
        <f t="shared" si="1"/>
        <v>0</v>
      </c>
      <c r="E26" s="290">
        <f t="shared" si="2"/>
        <v>0</v>
      </c>
      <c r="F26" s="26"/>
      <c r="G26" s="291"/>
      <c r="H26" s="26"/>
      <c r="I26" s="88"/>
      <c r="J26" s="26"/>
      <c r="K26" s="88"/>
      <c r="L26" s="26"/>
      <c r="M26" s="88"/>
      <c r="N26" s="26"/>
      <c r="O26" s="292"/>
      <c r="P26" s="26"/>
      <c r="Q26" s="291"/>
      <c r="R26" s="293"/>
      <c r="S26" s="88"/>
      <c r="T26" s="26"/>
      <c r="U26" s="88"/>
      <c r="V26" s="26"/>
      <c r="W26" s="88"/>
      <c r="X26" s="26"/>
      <c r="Y26" s="291"/>
      <c r="Z26" s="26"/>
      <c r="AA26" s="291"/>
      <c r="AB26" s="26"/>
      <c r="AC26" s="88"/>
      <c r="AD26" s="26"/>
      <c r="AE26" s="291"/>
      <c r="AF26" s="26"/>
      <c r="AG26" s="291"/>
      <c r="AH26" s="26"/>
      <c r="AI26" s="88"/>
      <c r="AJ26" s="26"/>
      <c r="AK26" s="88"/>
      <c r="AL26" s="294"/>
      <c r="AM26" s="88"/>
      <c r="AN26" s="292"/>
      <c r="AO26" s="265" t="s">
        <v>83</v>
      </c>
      <c r="CG26" s="256">
        <v>0</v>
      </c>
      <c r="CH26" s="256">
        <v>0</v>
      </c>
    </row>
    <row r="27" spans="1:107" ht="15" x14ac:dyDescent="0.2">
      <c r="A27" s="295" t="s">
        <v>41</v>
      </c>
      <c r="B27" s="90"/>
      <c r="C27" s="91"/>
      <c r="D27" s="90"/>
      <c r="E27" s="57"/>
      <c r="F27" s="57"/>
      <c r="G27" s="57"/>
      <c r="H27" s="57"/>
      <c r="I27" s="57"/>
      <c r="J27" s="57"/>
      <c r="K27" s="57"/>
      <c r="L27" s="57"/>
      <c r="M27" s="59"/>
      <c r="N27" s="59"/>
      <c r="O27" s="8"/>
      <c r="P27" s="8"/>
      <c r="Q27" s="8"/>
      <c r="R27" s="8"/>
      <c r="S27" s="8"/>
      <c r="T27" s="8"/>
      <c r="U27" s="8"/>
      <c r="V27" s="5"/>
      <c r="W27" s="8"/>
      <c r="X27" s="8"/>
      <c r="Y27" s="8"/>
      <c r="Z27" s="8"/>
      <c r="AA27" s="8"/>
      <c r="AB27" s="8"/>
      <c r="AC27" s="8"/>
      <c r="AD27" s="8"/>
      <c r="AE27" s="8"/>
      <c r="AF27" s="8"/>
      <c r="AG27" s="8"/>
      <c r="AH27" s="8"/>
      <c r="AI27" s="8"/>
      <c r="AJ27" s="8"/>
      <c r="AK27" s="8"/>
      <c r="AL27" s="8"/>
      <c r="AM27" s="8"/>
      <c r="AN27" s="8"/>
      <c r="AO27" s="8"/>
      <c r="AP27" s="8"/>
    </row>
    <row r="28" spans="1:107" x14ac:dyDescent="0.2">
      <c r="A28" s="697" t="s">
        <v>26</v>
      </c>
      <c r="B28" s="697" t="s">
        <v>42</v>
      </c>
      <c r="C28" s="709" t="s">
        <v>85</v>
      </c>
      <c r="D28" s="710"/>
      <c r="E28" s="711"/>
      <c r="F28" s="709" t="s">
        <v>1</v>
      </c>
      <c r="G28" s="711"/>
      <c r="H28" s="717" t="s">
        <v>2</v>
      </c>
      <c r="I28" s="718"/>
      <c r="J28" s="709" t="s">
        <v>3</v>
      </c>
      <c r="K28" s="711"/>
      <c r="L28" s="709" t="s">
        <v>4</v>
      </c>
      <c r="M28" s="711"/>
      <c r="N28" s="709" t="s">
        <v>5</v>
      </c>
      <c r="O28" s="711"/>
      <c r="P28" s="712" t="s">
        <v>6</v>
      </c>
      <c r="Q28" s="713"/>
      <c r="R28" s="730" t="s">
        <v>7</v>
      </c>
      <c r="S28" s="730"/>
      <c r="T28" s="712" t="s">
        <v>8</v>
      </c>
      <c r="U28" s="713"/>
      <c r="V28" s="712" t="s">
        <v>9</v>
      </c>
      <c r="W28" s="713"/>
      <c r="X28" s="712" t="s">
        <v>10</v>
      </c>
      <c r="Y28" s="713"/>
      <c r="Z28" s="712" t="s">
        <v>11</v>
      </c>
      <c r="AA28" s="713"/>
      <c r="AB28" s="712" t="s">
        <v>12</v>
      </c>
      <c r="AC28" s="713"/>
      <c r="AD28" s="712" t="s">
        <v>13</v>
      </c>
      <c r="AE28" s="713"/>
      <c r="AF28" s="712" t="s">
        <v>14</v>
      </c>
      <c r="AG28" s="713"/>
      <c r="AH28" s="712" t="s">
        <v>15</v>
      </c>
      <c r="AI28" s="713"/>
      <c r="AJ28" s="712" t="s">
        <v>16</v>
      </c>
      <c r="AK28" s="713"/>
      <c r="AL28" s="712" t="s">
        <v>17</v>
      </c>
      <c r="AM28" s="713"/>
      <c r="AN28" s="296"/>
      <c r="AO28" s="297"/>
      <c r="AP28" s="298"/>
    </row>
    <row r="29" spans="1:107" x14ac:dyDescent="0.2">
      <c r="A29" s="698"/>
      <c r="B29" s="698"/>
      <c r="C29" s="239" t="s">
        <v>81</v>
      </c>
      <c r="D29" s="239" t="s">
        <v>20</v>
      </c>
      <c r="E29" s="239" t="s">
        <v>18</v>
      </c>
      <c r="F29" s="233" t="s">
        <v>20</v>
      </c>
      <c r="G29" s="239" t="s">
        <v>18</v>
      </c>
      <c r="H29" s="233" t="s">
        <v>20</v>
      </c>
      <c r="I29" s="239" t="s">
        <v>18</v>
      </c>
      <c r="J29" s="233" t="s">
        <v>20</v>
      </c>
      <c r="K29" s="239" t="s">
        <v>18</v>
      </c>
      <c r="L29" s="233" t="s">
        <v>20</v>
      </c>
      <c r="M29" s="239" t="s">
        <v>18</v>
      </c>
      <c r="N29" s="233" t="s">
        <v>20</v>
      </c>
      <c r="O29" s="239" t="s">
        <v>18</v>
      </c>
      <c r="P29" s="233" t="s">
        <v>20</v>
      </c>
      <c r="Q29" s="239" t="s">
        <v>18</v>
      </c>
      <c r="R29" s="239" t="s">
        <v>20</v>
      </c>
      <c r="S29" s="238" t="s">
        <v>18</v>
      </c>
      <c r="T29" s="233" t="s">
        <v>20</v>
      </c>
      <c r="U29" s="239" t="s">
        <v>18</v>
      </c>
      <c r="V29" s="233" t="s">
        <v>20</v>
      </c>
      <c r="W29" s="239" t="s">
        <v>18</v>
      </c>
      <c r="X29" s="233" t="s">
        <v>20</v>
      </c>
      <c r="Y29" s="239" t="s">
        <v>18</v>
      </c>
      <c r="Z29" s="233" t="s">
        <v>20</v>
      </c>
      <c r="AA29" s="239" t="s">
        <v>18</v>
      </c>
      <c r="AB29" s="233" t="s">
        <v>20</v>
      </c>
      <c r="AC29" s="239" t="s">
        <v>18</v>
      </c>
      <c r="AD29" s="233" t="s">
        <v>20</v>
      </c>
      <c r="AE29" s="239" t="s">
        <v>18</v>
      </c>
      <c r="AF29" s="233" t="s">
        <v>20</v>
      </c>
      <c r="AG29" s="239" t="s">
        <v>18</v>
      </c>
      <c r="AH29" s="233" t="s">
        <v>20</v>
      </c>
      <c r="AI29" s="239" t="s">
        <v>18</v>
      </c>
      <c r="AJ29" s="233" t="s">
        <v>20</v>
      </c>
      <c r="AK29" s="239" t="s">
        <v>18</v>
      </c>
      <c r="AL29" s="233" t="s">
        <v>20</v>
      </c>
      <c r="AM29" s="239" t="s">
        <v>18</v>
      </c>
      <c r="AN29" s="299"/>
      <c r="AO29" s="300"/>
      <c r="AP29" s="301"/>
      <c r="AQ29" s="302"/>
    </row>
    <row r="30" spans="1:107" ht="15.75" customHeight="1" x14ac:dyDescent="0.2">
      <c r="A30" s="94" t="s">
        <v>86</v>
      </c>
      <c r="B30" s="21">
        <v>10</v>
      </c>
      <c r="C30" s="278">
        <f>SUM(D30+E30)</f>
        <v>10</v>
      </c>
      <c r="D30" s="278">
        <f>SUM(F30+H30+J30+L30+N30+P30+R30+T30+V30+X30+Z30+AB30+AD30+AF30+AH30+AJ30+AL30)</f>
        <v>0</v>
      </c>
      <c r="E30" s="278">
        <f>SUM(G30+I30+K30+M30+O30+Q30+S30+U30+W30+Y30+AA30+AC30+AE30+AG30+AI30+AK30+AM30)</f>
        <v>10</v>
      </c>
      <c r="F30" s="31"/>
      <c r="G30" s="21"/>
      <c r="H30" s="31"/>
      <c r="I30" s="21"/>
      <c r="J30" s="31"/>
      <c r="K30" s="97"/>
      <c r="L30" s="31"/>
      <c r="M30" s="97"/>
      <c r="N30" s="31"/>
      <c r="O30" s="97">
        <v>1</v>
      </c>
      <c r="P30" s="31"/>
      <c r="Q30" s="97"/>
      <c r="R30" s="95"/>
      <c r="S30" s="132"/>
      <c r="T30" s="31"/>
      <c r="U30" s="97">
        <v>1</v>
      </c>
      <c r="V30" s="31"/>
      <c r="W30" s="97">
        <v>2</v>
      </c>
      <c r="X30" s="31"/>
      <c r="Y30" s="97">
        <v>3</v>
      </c>
      <c r="Z30" s="31"/>
      <c r="AA30" s="97"/>
      <c r="AB30" s="31"/>
      <c r="AC30" s="97">
        <v>2</v>
      </c>
      <c r="AD30" s="31"/>
      <c r="AE30" s="97"/>
      <c r="AF30" s="31"/>
      <c r="AG30" s="97"/>
      <c r="AH30" s="31"/>
      <c r="AI30" s="97">
        <v>1</v>
      </c>
      <c r="AJ30" s="31"/>
      <c r="AK30" s="97"/>
      <c r="AL30" s="303"/>
      <c r="AM30" s="97"/>
      <c r="AN30" s="304"/>
      <c r="AO30" s="305"/>
      <c r="AP30" s="306"/>
      <c r="AQ30" s="302"/>
      <c r="DC30" s="307"/>
    </row>
    <row r="31" spans="1:107" ht="15.75" customHeight="1" x14ac:dyDescent="0.2">
      <c r="A31" s="257" t="s">
        <v>43</v>
      </c>
      <c r="B31" s="53"/>
      <c r="C31" s="10"/>
      <c r="D31" s="10"/>
      <c r="E31" s="10"/>
      <c r="F31" s="10"/>
      <c r="G31" s="10"/>
      <c r="H31" s="10"/>
      <c r="I31" s="54"/>
      <c r="J31" s="53"/>
      <c r="K31" s="57"/>
      <c r="L31" s="57"/>
      <c r="M31" s="59"/>
      <c r="N31" s="4"/>
      <c r="O31" s="8"/>
      <c r="P31" s="8"/>
      <c r="Q31" s="8"/>
      <c r="R31" s="8"/>
      <c r="S31" s="8"/>
      <c r="T31" s="8"/>
      <c r="U31" s="8"/>
      <c r="V31" s="5"/>
      <c r="W31" s="8"/>
      <c r="X31" s="8"/>
      <c r="Y31" s="8"/>
      <c r="Z31" s="8"/>
      <c r="AA31" s="8"/>
      <c r="AB31" s="8"/>
      <c r="AC31" s="8"/>
      <c r="AD31" s="8"/>
      <c r="AE31" s="8"/>
      <c r="AF31" s="8"/>
      <c r="AG31" s="8"/>
      <c r="AH31" s="8"/>
      <c r="AI31" s="8"/>
      <c r="AJ31" s="8"/>
      <c r="AK31" s="8"/>
      <c r="AL31" s="8"/>
      <c r="AM31" s="8"/>
      <c r="AN31" s="8"/>
      <c r="AO31" s="8"/>
      <c r="AP31" s="8"/>
    </row>
    <row r="32" spans="1:107" ht="15" x14ac:dyDescent="0.2">
      <c r="A32" s="56" t="s">
        <v>87</v>
      </c>
      <c r="B32" s="114"/>
      <c r="C32" s="114"/>
      <c r="D32" s="115"/>
      <c r="E32" s="115"/>
      <c r="F32" s="115"/>
      <c r="G32" s="115"/>
      <c r="H32" s="115"/>
      <c r="I32" s="115"/>
      <c r="J32" s="115"/>
      <c r="K32" s="115"/>
      <c r="L32" s="117"/>
      <c r="M32" s="4"/>
      <c r="N32" s="4"/>
      <c r="O32" s="4"/>
      <c r="P32" s="8"/>
      <c r="Q32" s="8"/>
      <c r="R32" s="8"/>
      <c r="S32" s="8"/>
      <c r="T32" s="8"/>
      <c r="U32" s="8"/>
      <c r="V32" s="5"/>
      <c r="W32" s="8"/>
      <c r="X32" s="8"/>
      <c r="Y32" s="8"/>
      <c r="Z32" s="8"/>
      <c r="AA32" s="8"/>
      <c r="AB32" s="8"/>
      <c r="AC32" s="8"/>
      <c r="AD32" s="8"/>
      <c r="AE32" s="8"/>
      <c r="AF32" s="8"/>
      <c r="AG32" s="8"/>
      <c r="AH32" s="8"/>
      <c r="AI32" s="8"/>
      <c r="AJ32" s="8"/>
      <c r="AK32" s="8"/>
      <c r="AL32" s="8"/>
      <c r="AM32" s="8"/>
      <c r="AN32" s="8"/>
      <c r="AO32" s="8"/>
      <c r="AP32" s="8"/>
    </row>
    <row r="33" spans="1:86" x14ac:dyDescent="0.2">
      <c r="A33" s="700" t="s">
        <v>26</v>
      </c>
      <c r="B33" s="697" t="s">
        <v>27</v>
      </c>
      <c r="C33" s="728" t="s">
        <v>28</v>
      </c>
      <c r="D33" s="33"/>
      <c r="E33" s="33"/>
      <c r="F33" s="33"/>
      <c r="G33" s="33"/>
      <c r="H33" s="33"/>
      <c r="I33" s="33"/>
      <c r="J33" s="33"/>
      <c r="K33" s="33"/>
      <c r="L33" s="118"/>
      <c r="M33" s="119"/>
      <c r="N33" s="4"/>
      <c r="O33" s="8"/>
      <c r="P33" s="8"/>
      <c r="Q33" s="8"/>
      <c r="R33" s="8"/>
      <c r="S33" s="8"/>
      <c r="T33" s="8"/>
      <c r="U33" s="8"/>
      <c r="V33" s="5"/>
      <c r="W33" s="8"/>
      <c r="X33" s="308"/>
      <c r="Y33" s="301"/>
      <c r="Z33" s="301"/>
      <c r="AA33" s="301"/>
      <c r="AB33" s="301"/>
      <c r="AC33" s="301"/>
      <c r="AD33" s="8"/>
      <c r="AE33" s="8"/>
      <c r="AF33" s="8"/>
      <c r="AG33" s="8"/>
      <c r="AH33" s="8"/>
      <c r="AI33" s="8"/>
      <c r="AJ33" s="8"/>
      <c r="AK33" s="8"/>
      <c r="AL33" s="8"/>
      <c r="AM33" s="8"/>
      <c r="AN33" s="8"/>
      <c r="AO33" s="8"/>
      <c r="AP33" s="8"/>
    </row>
    <row r="34" spans="1:86" x14ac:dyDescent="0.2">
      <c r="A34" s="702"/>
      <c r="B34" s="698"/>
      <c r="C34" s="729"/>
      <c r="D34" s="309"/>
      <c r="E34" s="33"/>
      <c r="F34" s="33"/>
      <c r="G34" s="33"/>
      <c r="H34" s="33"/>
      <c r="I34" s="33"/>
      <c r="J34" s="33"/>
      <c r="K34" s="33"/>
      <c r="L34" s="118"/>
      <c r="M34" s="119"/>
      <c r="N34" s="4"/>
      <c r="O34" s="8"/>
      <c r="P34" s="8"/>
      <c r="Q34" s="8"/>
      <c r="R34" s="8"/>
      <c r="S34" s="8"/>
      <c r="T34" s="8"/>
      <c r="U34" s="8"/>
      <c r="V34" s="5"/>
      <c r="W34" s="8"/>
      <c r="X34" s="308"/>
      <c r="Y34" s="301"/>
      <c r="Z34" s="301"/>
      <c r="AA34" s="301"/>
      <c r="AB34" s="301"/>
      <c r="AC34" s="301"/>
      <c r="AD34" s="8"/>
      <c r="AE34" s="8"/>
      <c r="AF34" s="8"/>
      <c r="AG34" s="8"/>
      <c r="AH34" s="8"/>
      <c r="AI34" s="8"/>
      <c r="AJ34" s="8"/>
      <c r="AK34" s="8"/>
      <c r="AL34" s="8"/>
      <c r="AM34" s="8"/>
      <c r="AN34" s="8"/>
      <c r="AO34" s="8"/>
      <c r="AP34" s="8"/>
    </row>
    <row r="35" spans="1:86" x14ac:dyDescent="0.2">
      <c r="A35" s="697" t="s">
        <v>46</v>
      </c>
      <c r="B35" s="120" t="s">
        <v>45</v>
      </c>
      <c r="C35" s="34"/>
      <c r="D35" s="309"/>
      <c r="E35" s="33"/>
      <c r="F35" s="33"/>
      <c r="G35" s="33"/>
      <c r="H35" s="8"/>
      <c r="I35" s="33"/>
      <c r="J35" s="33"/>
      <c r="K35" s="9"/>
      <c r="L35" s="118"/>
      <c r="M35" s="119"/>
      <c r="N35" s="4"/>
      <c r="O35" s="8"/>
      <c r="P35" s="8"/>
      <c r="Q35" s="8"/>
      <c r="R35" s="8"/>
      <c r="S35" s="8"/>
      <c r="T35" s="8"/>
      <c r="U35" s="8"/>
      <c r="V35" s="5"/>
      <c r="W35" s="8"/>
      <c r="X35" s="308"/>
      <c r="Y35" s="301"/>
      <c r="Z35" s="301"/>
      <c r="AA35" s="301"/>
      <c r="AB35" s="301"/>
      <c r="AC35" s="301"/>
      <c r="AD35" s="8"/>
      <c r="AE35" s="8"/>
      <c r="AF35" s="8"/>
      <c r="AG35" s="8"/>
      <c r="AH35" s="8"/>
      <c r="AI35" s="8"/>
      <c r="AJ35" s="8"/>
      <c r="AK35" s="8"/>
      <c r="AL35" s="8"/>
      <c r="AM35" s="8"/>
      <c r="AN35" s="8"/>
      <c r="AO35" s="8"/>
      <c r="AP35" s="8"/>
    </row>
    <row r="36" spans="1:86" x14ac:dyDescent="0.2">
      <c r="A36" s="698"/>
      <c r="B36" s="70" t="s">
        <v>47</v>
      </c>
      <c r="C36" s="35">
        <v>8</v>
      </c>
      <c r="D36" s="309"/>
      <c r="E36" s="33"/>
      <c r="F36" s="33"/>
      <c r="G36" s="33"/>
      <c r="H36" s="33"/>
      <c r="I36" s="33"/>
      <c r="J36" s="33"/>
      <c r="K36" s="33"/>
      <c r="L36" s="118"/>
      <c r="M36" s="119"/>
      <c r="N36" s="4"/>
      <c r="O36" s="8"/>
      <c r="P36" s="8"/>
      <c r="Q36" s="8"/>
      <c r="R36" s="8"/>
      <c r="S36" s="8"/>
      <c r="T36" s="8"/>
      <c r="U36" s="8"/>
      <c r="V36" s="5"/>
      <c r="W36" s="8"/>
      <c r="X36" s="308"/>
      <c r="Y36" s="301"/>
      <c r="Z36" s="301"/>
      <c r="AA36" s="301"/>
      <c r="AB36" s="301"/>
      <c r="AC36" s="301"/>
      <c r="AD36" s="8"/>
      <c r="AE36" s="8"/>
      <c r="AF36" s="8"/>
      <c r="AG36" s="8"/>
      <c r="AH36" s="8"/>
      <c r="AI36" s="8"/>
      <c r="AJ36" s="8"/>
      <c r="AK36" s="8"/>
      <c r="AL36" s="8"/>
      <c r="AM36" s="8"/>
      <c r="AN36" s="8"/>
      <c r="AO36" s="8"/>
      <c r="AP36" s="8"/>
    </row>
    <row r="37" spans="1:86" x14ac:dyDescent="0.2">
      <c r="A37" s="697" t="s">
        <v>48</v>
      </c>
      <c r="B37" s="120" t="s">
        <v>45</v>
      </c>
      <c r="C37" s="34"/>
      <c r="D37" s="309"/>
      <c r="E37" s="33"/>
      <c r="F37" s="33"/>
      <c r="G37" s="33"/>
      <c r="H37" s="33"/>
      <c r="I37" s="33"/>
      <c r="J37" s="33"/>
      <c r="K37" s="33"/>
      <c r="L37" s="118"/>
      <c r="M37" s="119"/>
      <c r="N37" s="4"/>
      <c r="O37" s="8"/>
      <c r="P37" s="8"/>
      <c r="Q37" s="8"/>
      <c r="R37" s="8"/>
      <c r="S37" s="8"/>
      <c r="T37" s="8"/>
      <c r="U37" s="8"/>
      <c r="V37" s="5"/>
      <c r="W37" s="8"/>
      <c r="X37" s="308"/>
      <c r="Y37" s="301"/>
      <c r="Z37" s="301"/>
      <c r="AA37" s="301"/>
      <c r="AB37" s="301"/>
      <c r="AC37" s="301"/>
      <c r="AD37" s="8"/>
      <c r="AE37" s="8"/>
      <c r="AF37" s="8"/>
      <c r="AG37" s="8"/>
      <c r="AH37" s="8"/>
      <c r="AI37" s="8"/>
      <c r="AJ37" s="8"/>
      <c r="AK37" s="8"/>
      <c r="AL37" s="8"/>
      <c r="AM37" s="8"/>
      <c r="AN37" s="8"/>
      <c r="AO37" s="8"/>
      <c r="AP37" s="8"/>
    </row>
    <row r="38" spans="1:86" x14ac:dyDescent="0.2">
      <c r="A38" s="698"/>
      <c r="B38" s="113" t="s">
        <v>47</v>
      </c>
      <c r="C38" s="36">
        <v>62</v>
      </c>
      <c r="D38" s="310"/>
      <c r="E38" s="33"/>
      <c r="F38" s="33"/>
      <c r="G38" s="33"/>
      <c r="H38" s="33"/>
      <c r="I38" s="33"/>
      <c r="J38" s="33"/>
      <c r="K38" s="33"/>
      <c r="L38" s="118"/>
      <c r="M38" s="119"/>
      <c r="N38" s="4"/>
      <c r="O38" s="8"/>
      <c r="P38" s="8"/>
      <c r="Q38" s="8"/>
      <c r="R38" s="8"/>
      <c r="S38" s="8"/>
      <c r="T38" s="8"/>
      <c r="U38" s="8"/>
      <c r="V38" s="5"/>
      <c r="W38" s="8"/>
      <c r="X38" s="308"/>
      <c r="Y38" s="301"/>
      <c r="Z38" s="301"/>
      <c r="AA38" s="301"/>
      <c r="AB38" s="301"/>
      <c r="AC38" s="301"/>
      <c r="AD38" s="8"/>
      <c r="AE38" s="8"/>
      <c r="AF38" s="8"/>
      <c r="AG38" s="8"/>
      <c r="AH38" s="8"/>
      <c r="AI38" s="8"/>
      <c r="AJ38" s="8"/>
      <c r="AK38" s="8"/>
      <c r="AL38" s="8"/>
      <c r="AM38" s="8"/>
      <c r="AN38" s="8"/>
      <c r="AO38" s="8"/>
      <c r="AP38" s="8"/>
    </row>
    <row r="39" spans="1:86" ht="15" x14ac:dyDescent="0.2">
      <c r="A39" s="295" t="s">
        <v>88</v>
      </c>
      <c r="B39" s="123"/>
      <c r="C39" s="123"/>
      <c r="D39" s="124"/>
      <c r="E39" s="124"/>
      <c r="F39" s="124"/>
      <c r="G39" s="124"/>
      <c r="H39" s="124"/>
      <c r="I39" s="124"/>
      <c r="J39" s="124"/>
      <c r="K39" s="124"/>
      <c r="L39" s="311"/>
      <c r="M39" s="312"/>
      <c r="N39" s="313"/>
      <c r="O39" s="314"/>
      <c r="P39" s="314"/>
      <c r="Q39" s="314"/>
      <c r="R39" s="314"/>
      <c r="S39" s="314"/>
      <c r="T39" s="314"/>
      <c r="U39" s="314"/>
      <c r="V39" s="315"/>
      <c r="W39" s="314"/>
      <c r="X39" s="314"/>
      <c r="Y39" s="314"/>
      <c r="Z39" s="314"/>
      <c r="AA39" s="314"/>
      <c r="AB39" s="314"/>
      <c r="AC39" s="314"/>
      <c r="AD39" s="314"/>
      <c r="AE39" s="314"/>
      <c r="AF39" s="314"/>
      <c r="AG39" s="314"/>
      <c r="AH39" s="314"/>
      <c r="AI39" s="314"/>
      <c r="AJ39" s="314"/>
      <c r="AK39" s="314"/>
      <c r="AL39" s="314"/>
      <c r="AM39" s="314"/>
      <c r="AN39" s="128"/>
      <c r="AO39" s="130"/>
      <c r="AP39" s="130"/>
    </row>
    <row r="40" spans="1:86" ht="14.25" customHeight="1" x14ac:dyDescent="0.2">
      <c r="A40" s="744" t="s">
        <v>49</v>
      </c>
      <c r="B40" s="745"/>
      <c r="C40" s="732" t="s">
        <v>28</v>
      </c>
      <c r="D40" s="733"/>
      <c r="E40" s="734"/>
      <c r="F40" s="709" t="s">
        <v>21</v>
      </c>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38" t="s">
        <v>30</v>
      </c>
      <c r="AO40" s="256"/>
      <c r="AP40" s="316"/>
    </row>
    <row r="41" spans="1:86" x14ac:dyDescent="0.2">
      <c r="A41" s="746"/>
      <c r="B41" s="747"/>
      <c r="C41" s="735"/>
      <c r="D41" s="736"/>
      <c r="E41" s="737"/>
      <c r="F41" s="709" t="s">
        <v>1</v>
      </c>
      <c r="G41" s="711"/>
      <c r="H41" s="741" t="s">
        <v>2</v>
      </c>
      <c r="I41" s="718"/>
      <c r="J41" s="742" t="s">
        <v>3</v>
      </c>
      <c r="K41" s="743"/>
      <c r="L41" s="709" t="s">
        <v>4</v>
      </c>
      <c r="M41" s="711"/>
      <c r="N41" s="709" t="s">
        <v>5</v>
      </c>
      <c r="O41" s="711"/>
      <c r="P41" s="712" t="s">
        <v>6</v>
      </c>
      <c r="Q41" s="713"/>
      <c r="R41" s="712" t="s">
        <v>7</v>
      </c>
      <c r="S41" s="713"/>
      <c r="T41" s="712" t="s">
        <v>8</v>
      </c>
      <c r="U41" s="713"/>
      <c r="V41" s="712" t="s">
        <v>9</v>
      </c>
      <c r="W41" s="713"/>
      <c r="X41" s="712" t="s">
        <v>10</v>
      </c>
      <c r="Y41" s="713"/>
      <c r="Z41" s="712" t="s">
        <v>11</v>
      </c>
      <c r="AA41" s="713"/>
      <c r="AB41" s="712" t="s">
        <v>12</v>
      </c>
      <c r="AC41" s="713"/>
      <c r="AD41" s="712" t="s">
        <v>13</v>
      </c>
      <c r="AE41" s="713"/>
      <c r="AF41" s="712" t="s">
        <v>14</v>
      </c>
      <c r="AG41" s="713"/>
      <c r="AH41" s="712" t="s">
        <v>15</v>
      </c>
      <c r="AI41" s="713"/>
      <c r="AJ41" s="712" t="s">
        <v>16</v>
      </c>
      <c r="AK41" s="713"/>
      <c r="AL41" s="730" t="s">
        <v>17</v>
      </c>
      <c r="AM41" s="730"/>
      <c r="AN41" s="739"/>
      <c r="AO41" s="256"/>
    </row>
    <row r="42" spans="1:86" x14ac:dyDescent="0.2">
      <c r="A42" s="748"/>
      <c r="B42" s="749"/>
      <c r="C42" s="317" t="s">
        <v>81</v>
      </c>
      <c r="D42" s="317" t="s">
        <v>20</v>
      </c>
      <c r="E42" s="244" t="s">
        <v>18</v>
      </c>
      <c r="F42" s="318" t="s">
        <v>20</v>
      </c>
      <c r="G42" s="239" t="s">
        <v>18</v>
      </c>
      <c r="H42" s="318" t="s">
        <v>20</v>
      </c>
      <c r="I42" s="239" t="s">
        <v>18</v>
      </c>
      <c r="J42" s="318" t="s">
        <v>20</v>
      </c>
      <c r="K42" s="239" t="s">
        <v>18</v>
      </c>
      <c r="L42" s="318" t="s">
        <v>20</v>
      </c>
      <c r="M42" s="239" t="s">
        <v>18</v>
      </c>
      <c r="N42" s="318" t="s">
        <v>20</v>
      </c>
      <c r="O42" s="239" t="s">
        <v>18</v>
      </c>
      <c r="P42" s="318" t="s">
        <v>20</v>
      </c>
      <c r="Q42" s="239" t="s">
        <v>18</v>
      </c>
      <c r="R42" s="318" t="s">
        <v>20</v>
      </c>
      <c r="S42" s="239" t="s">
        <v>18</v>
      </c>
      <c r="T42" s="318" t="s">
        <v>20</v>
      </c>
      <c r="U42" s="239" t="s">
        <v>18</v>
      </c>
      <c r="V42" s="318" t="s">
        <v>20</v>
      </c>
      <c r="W42" s="239" t="s">
        <v>18</v>
      </c>
      <c r="X42" s="318" t="s">
        <v>20</v>
      </c>
      <c r="Y42" s="239" t="s">
        <v>18</v>
      </c>
      <c r="Z42" s="318" t="s">
        <v>20</v>
      </c>
      <c r="AA42" s="239" t="s">
        <v>18</v>
      </c>
      <c r="AB42" s="318" t="s">
        <v>20</v>
      </c>
      <c r="AC42" s="239" t="s">
        <v>18</v>
      </c>
      <c r="AD42" s="318" t="s">
        <v>20</v>
      </c>
      <c r="AE42" s="239" t="s">
        <v>18</v>
      </c>
      <c r="AF42" s="318" t="s">
        <v>20</v>
      </c>
      <c r="AG42" s="239" t="s">
        <v>18</v>
      </c>
      <c r="AH42" s="318" t="s">
        <v>20</v>
      </c>
      <c r="AI42" s="239" t="s">
        <v>18</v>
      </c>
      <c r="AJ42" s="318" t="s">
        <v>20</v>
      </c>
      <c r="AK42" s="239" t="s">
        <v>18</v>
      </c>
      <c r="AL42" s="92" t="s">
        <v>20</v>
      </c>
      <c r="AM42" s="238" t="s">
        <v>18</v>
      </c>
      <c r="AN42" s="740"/>
      <c r="AO42" s="319"/>
    </row>
    <row r="43" spans="1:86" x14ac:dyDescent="0.2">
      <c r="A43" s="235" t="s">
        <v>22</v>
      </c>
      <c r="B43" s="39" t="s">
        <v>89</v>
      </c>
      <c r="C43" s="320">
        <f>SUM(D43+E43)</f>
        <v>0</v>
      </c>
      <c r="D43" s="321">
        <f>SUM(F43+H43+J43+L43+N43+P43+R43+T43+V43+X43+Z43+AB43+AD43+AF43+AH43+AJ43+AL43)</f>
        <v>0</v>
      </c>
      <c r="E43" s="276">
        <f>SUM(G43+I43+K43+M43+O43+Q43+S43+U43+W43+Y43+AA43+AC43+AE43+AG43+AI43+AK43+AM43)</f>
        <v>0</v>
      </c>
      <c r="F43" s="31"/>
      <c r="G43" s="97"/>
      <c r="H43" s="31"/>
      <c r="I43" s="97"/>
      <c r="J43" s="31"/>
      <c r="K43" s="97"/>
      <c r="L43" s="31"/>
      <c r="M43" s="97"/>
      <c r="N43" s="31"/>
      <c r="O43" s="97"/>
      <c r="P43" s="303"/>
      <c r="Q43" s="97"/>
      <c r="R43" s="303"/>
      <c r="S43" s="97"/>
      <c r="T43" s="303"/>
      <c r="U43" s="97"/>
      <c r="V43" s="303"/>
      <c r="W43" s="97"/>
      <c r="X43" s="303"/>
      <c r="Y43" s="97"/>
      <c r="Z43" s="303"/>
      <c r="AA43" s="97"/>
      <c r="AB43" s="303"/>
      <c r="AC43" s="97"/>
      <c r="AD43" s="303"/>
      <c r="AE43" s="97"/>
      <c r="AF43" s="303"/>
      <c r="AG43" s="97"/>
      <c r="AH43" s="303"/>
      <c r="AI43" s="97"/>
      <c r="AJ43" s="303"/>
      <c r="AK43" s="97"/>
      <c r="AL43" s="322"/>
      <c r="AM43" s="132"/>
      <c r="AN43" s="112"/>
      <c r="AO43" s="265" t="s">
        <v>83</v>
      </c>
      <c r="CG43" s="256">
        <v>0</v>
      </c>
      <c r="CH43" s="256">
        <v>0</v>
      </c>
    </row>
    <row r="44" spans="1:86" x14ac:dyDescent="0.2">
      <c r="A44" s="234" t="s">
        <v>23</v>
      </c>
      <c r="B44" s="133" t="s">
        <v>89</v>
      </c>
      <c r="C44" s="289">
        <f>SUM(D44+E44)</f>
        <v>0</v>
      </c>
      <c r="D44" s="323">
        <f>SUM(F44+H44+J44+L44+N44+P44+R44+T44+V44+X44+Z44+AB44+AD44+AF44+AH44+AJ44+AL44)</f>
        <v>0</v>
      </c>
      <c r="E44" s="324">
        <f>SUM(G44+I44+K44+M44+O44+Q44+S44+U44+W44+Y44+AA44+AC44+AE44+AG44+AI44+AK44+AM44)</f>
        <v>0</v>
      </c>
      <c r="F44" s="325"/>
      <c r="G44" s="326"/>
      <c r="H44" s="325"/>
      <c r="I44" s="326"/>
      <c r="J44" s="325"/>
      <c r="K44" s="326"/>
      <c r="L44" s="325"/>
      <c r="M44" s="326"/>
      <c r="N44" s="325"/>
      <c r="O44" s="326"/>
      <c r="P44" s="293"/>
      <c r="Q44" s="326"/>
      <c r="R44" s="293"/>
      <c r="S44" s="326"/>
      <c r="T44" s="293"/>
      <c r="U44" s="326"/>
      <c r="V44" s="293"/>
      <c r="W44" s="326"/>
      <c r="X44" s="293"/>
      <c r="Y44" s="326"/>
      <c r="Z44" s="293"/>
      <c r="AA44" s="326"/>
      <c r="AB44" s="293"/>
      <c r="AC44" s="326"/>
      <c r="AD44" s="293"/>
      <c r="AE44" s="326"/>
      <c r="AF44" s="293"/>
      <c r="AG44" s="326"/>
      <c r="AH44" s="293"/>
      <c r="AI44" s="326"/>
      <c r="AJ44" s="293"/>
      <c r="AK44" s="326"/>
      <c r="AL44" s="327"/>
      <c r="AM44" s="135"/>
      <c r="AN44" s="136"/>
      <c r="AO44" s="265" t="s">
        <v>83</v>
      </c>
      <c r="CG44" s="256">
        <v>0</v>
      </c>
      <c r="CH44" s="256">
        <v>0</v>
      </c>
    </row>
    <row r="45" spans="1:86" x14ac:dyDescent="0.2">
      <c r="A45" s="731" t="s">
        <v>90</v>
      </c>
      <c r="B45" s="731"/>
      <c r="C45" s="731"/>
      <c r="D45" s="731"/>
      <c r="E45" s="731"/>
      <c r="F45" s="731"/>
      <c r="G45" s="731"/>
      <c r="H45" s="731"/>
      <c r="I45" s="731"/>
      <c r="J45" s="731"/>
      <c r="K45" s="731"/>
      <c r="L45" s="731"/>
      <c r="M45" s="731"/>
      <c r="N45" s="137"/>
      <c r="O45" s="128"/>
      <c r="P45" s="128"/>
      <c r="Q45" s="128"/>
      <c r="R45" s="128"/>
      <c r="S45" s="128"/>
      <c r="T45" s="128"/>
      <c r="U45" s="128"/>
      <c r="V45" s="129"/>
      <c r="W45" s="128"/>
      <c r="X45" s="128"/>
      <c r="Y45" s="128"/>
      <c r="Z45" s="128"/>
      <c r="AA45" s="128"/>
      <c r="AB45" s="128"/>
      <c r="AC45" s="128"/>
      <c r="AD45" s="128"/>
      <c r="AE45" s="128"/>
      <c r="AF45" s="128"/>
      <c r="AG45" s="128"/>
      <c r="AH45" s="128"/>
      <c r="AI45" s="128"/>
      <c r="AJ45" s="128"/>
      <c r="AK45" s="128"/>
      <c r="AL45" s="128"/>
      <c r="AM45" s="128"/>
      <c r="AN45" s="128"/>
      <c r="AO45" s="328"/>
      <c r="AP45" s="128"/>
    </row>
    <row r="46" spans="1:86" x14ac:dyDescent="0.2">
      <c r="A46" s="744" t="s">
        <v>26</v>
      </c>
      <c r="B46" s="745"/>
      <c r="C46" s="733" t="s">
        <v>28</v>
      </c>
      <c r="D46" s="733"/>
      <c r="E46" s="734"/>
      <c r="F46" s="742" t="s">
        <v>21</v>
      </c>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43"/>
      <c r="AN46" s="705" t="s">
        <v>30</v>
      </c>
      <c r="AO46" s="328"/>
      <c r="AP46" s="329"/>
    </row>
    <row r="47" spans="1:86" x14ac:dyDescent="0.2">
      <c r="A47" s="746"/>
      <c r="B47" s="747"/>
      <c r="C47" s="736"/>
      <c r="D47" s="736"/>
      <c r="E47" s="737"/>
      <c r="F47" s="752" t="s">
        <v>1</v>
      </c>
      <c r="G47" s="752"/>
      <c r="H47" s="717" t="s">
        <v>2</v>
      </c>
      <c r="I47" s="718"/>
      <c r="J47" s="742" t="s">
        <v>3</v>
      </c>
      <c r="K47" s="743"/>
      <c r="L47" s="709" t="s">
        <v>4</v>
      </c>
      <c r="M47" s="711"/>
      <c r="N47" s="709" t="s">
        <v>5</v>
      </c>
      <c r="O47" s="711"/>
      <c r="P47" s="712" t="s">
        <v>6</v>
      </c>
      <c r="Q47" s="713"/>
      <c r="R47" s="712" t="s">
        <v>7</v>
      </c>
      <c r="S47" s="713"/>
      <c r="T47" s="712" t="s">
        <v>8</v>
      </c>
      <c r="U47" s="713"/>
      <c r="V47" s="712" t="s">
        <v>9</v>
      </c>
      <c r="W47" s="713"/>
      <c r="X47" s="712" t="s">
        <v>10</v>
      </c>
      <c r="Y47" s="713"/>
      <c r="Z47" s="712" t="s">
        <v>11</v>
      </c>
      <c r="AA47" s="713"/>
      <c r="AB47" s="712" t="s">
        <v>12</v>
      </c>
      <c r="AC47" s="713"/>
      <c r="AD47" s="712" t="s">
        <v>13</v>
      </c>
      <c r="AE47" s="713"/>
      <c r="AF47" s="712" t="s">
        <v>14</v>
      </c>
      <c r="AG47" s="713"/>
      <c r="AH47" s="712" t="s">
        <v>15</v>
      </c>
      <c r="AI47" s="713"/>
      <c r="AJ47" s="712" t="s">
        <v>16</v>
      </c>
      <c r="AK47" s="713"/>
      <c r="AL47" s="712" t="s">
        <v>17</v>
      </c>
      <c r="AM47" s="713"/>
      <c r="AN47" s="751"/>
      <c r="AO47" s="328"/>
      <c r="AP47" s="329"/>
    </row>
    <row r="48" spans="1:86" x14ac:dyDescent="0.2">
      <c r="A48" s="748"/>
      <c r="B48" s="749"/>
      <c r="C48" s="332" t="s">
        <v>81</v>
      </c>
      <c r="D48" s="333" t="s">
        <v>20</v>
      </c>
      <c r="E48" s="334" t="s">
        <v>18</v>
      </c>
      <c r="F48" s="231" t="s">
        <v>20</v>
      </c>
      <c r="G48" s="335" t="s">
        <v>18</v>
      </c>
      <c r="H48" s="231" t="s">
        <v>20</v>
      </c>
      <c r="I48" s="335" t="s">
        <v>18</v>
      </c>
      <c r="J48" s="231" t="s">
        <v>20</v>
      </c>
      <c r="K48" s="335" t="s">
        <v>18</v>
      </c>
      <c r="L48" s="231" t="s">
        <v>20</v>
      </c>
      <c r="M48" s="335" t="s">
        <v>18</v>
      </c>
      <c r="N48" s="231" t="s">
        <v>20</v>
      </c>
      <c r="O48" s="335" t="s">
        <v>18</v>
      </c>
      <c r="P48" s="231" t="s">
        <v>20</v>
      </c>
      <c r="Q48" s="335" t="s">
        <v>18</v>
      </c>
      <c r="R48" s="231" t="s">
        <v>20</v>
      </c>
      <c r="S48" s="335" t="s">
        <v>18</v>
      </c>
      <c r="T48" s="231" t="s">
        <v>20</v>
      </c>
      <c r="U48" s="335" t="s">
        <v>18</v>
      </c>
      <c r="V48" s="231" t="s">
        <v>20</v>
      </c>
      <c r="W48" s="335" t="s">
        <v>18</v>
      </c>
      <c r="X48" s="231" t="s">
        <v>20</v>
      </c>
      <c r="Y48" s="335" t="s">
        <v>18</v>
      </c>
      <c r="Z48" s="231" t="s">
        <v>20</v>
      </c>
      <c r="AA48" s="335" t="s">
        <v>18</v>
      </c>
      <c r="AB48" s="231" t="s">
        <v>20</v>
      </c>
      <c r="AC48" s="335" t="s">
        <v>18</v>
      </c>
      <c r="AD48" s="231" t="s">
        <v>20</v>
      </c>
      <c r="AE48" s="335" t="s">
        <v>18</v>
      </c>
      <c r="AF48" s="231" t="s">
        <v>20</v>
      </c>
      <c r="AG48" s="335" t="s">
        <v>18</v>
      </c>
      <c r="AH48" s="231" t="s">
        <v>20</v>
      </c>
      <c r="AI48" s="335" t="s">
        <v>18</v>
      </c>
      <c r="AJ48" s="231" t="s">
        <v>20</v>
      </c>
      <c r="AK48" s="335" t="s">
        <v>18</v>
      </c>
      <c r="AL48" s="336" t="s">
        <v>20</v>
      </c>
      <c r="AM48" s="337" t="s">
        <v>18</v>
      </c>
      <c r="AN48" s="708"/>
      <c r="AO48" s="328"/>
      <c r="AP48" s="329"/>
    </row>
    <row r="49" spans="1:86" x14ac:dyDescent="0.2">
      <c r="A49" s="694" t="s">
        <v>50</v>
      </c>
      <c r="B49" s="140" t="s">
        <v>31</v>
      </c>
      <c r="C49" s="261">
        <f t="shared" ref="C49:C70" si="4">SUM(D49+E49)</f>
        <v>0</v>
      </c>
      <c r="D49" s="262">
        <f t="shared" ref="D49:E54" si="5">SUM(H49+J49+L49+N49+P49+R49+T49+V49+X49+Z49+AB49+AD49+AF49+AH49+AJ49+AL49)</f>
        <v>0</v>
      </c>
      <c r="E49" s="263">
        <f t="shared" si="5"/>
        <v>0</v>
      </c>
      <c r="F49" s="141"/>
      <c r="G49" s="338"/>
      <c r="H49" s="32"/>
      <c r="I49" s="45"/>
      <c r="J49" s="32"/>
      <c r="K49" s="65"/>
      <c r="L49" s="32"/>
      <c r="M49" s="65"/>
      <c r="N49" s="32"/>
      <c r="O49" s="65"/>
      <c r="P49" s="264"/>
      <c r="Q49" s="65"/>
      <c r="R49" s="264"/>
      <c r="S49" s="65"/>
      <c r="T49" s="264"/>
      <c r="U49" s="65"/>
      <c r="V49" s="264"/>
      <c r="W49" s="65"/>
      <c r="X49" s="264"/>
      <c r="Y49" s="65"/>
      <c r="Z49" s="264"/>
      <c r="AA49" s="65"/>
      <c r="AB49" s="264"/>
      <c r="AC49" s="65"/>
      <c r="AD49" s="264"/>
      <c r="AE49" s="65"/>
      <c r="AF49" s="264"/>
      <c r="AG49" s="65"/>
      <c r="AH49" s="264"/>
      <c r="AI49" s="65"/>
      <c r="AJ49" s="264"/>
      <c r="AK49" s="65"/>
      <c r="AL49" s="264"/>
      <c r="AM49" s="65"/>
      <c r="AN49" s="339"/>
      <c r="AO49" s="340" t="s">
        <v>83</v>
      </c>
      <c r="AP49" s="329"/>
      <c r="CG49" s="256">
        <v>0</v>
      </c>
      <c r="CH49" s="256">
        <v>0</v>
      </c>
    </row>
    <row r="50" spans="1:86" x14ac:dyDescent="0.2">
      <c r="A50" s="719"/>
      <c r="B50" s="144" t="s">
        <v>45</v>
      </c>
      <c r="C50" s="267">
        <f t="shared" si="4"/>
        <v>0</v>
      </c>
      <c r="D50" s="267">
        <f t="shared" si="5"/>
        <v>0</v>
      </c>
      <c r="E50" s="268">
        <f t="shared" si="5"/>
        <v>0</v>
      </c>
      <c r="F50" s="145"/>
      <c r="G50" s="341"/>
      <c r="H50" s="24"/>
      <c r="I50" s="46"/>
      <c r="J50" s="24"/>
      <c r="K50" s="73"/>
      <c r="L50" s="24"/>
      <c r="M50" s="73"/>
      <c r="N50" s="24"/>
      <c r="O50" s="73"/>
      <c r="P50" s="269"/>
      <c r="Q50" s="73"/>
      <c r="R50" s="269"/>
      <c r="S50" s="73"/>
      <c r="T50" s="269"/>
      <c r="U50" s="73"/>
      <c r="V50" s="269"/>
      <c r="W50" s="73"/>
      <c r="X50" s="269"/>
      <c r="Y50" s="73"/>
      <c r="Z50" s="269"/>
      <c r="AA50" s="73"/>
      <c r="AB50" s="269"/>
      <c r="AC50" s="73"/>
      <c r="AD50" s="269"/>
      <c r="AE50" s="73"/>
      <c r="AF50" s="269"/>
      <c r="AG50" s="73"/>
      <c r="AH50" s="269"/>
      <c r="AI50" s="73"/>
      <c r="AJ50" s="269"/>
      <c r="AK50" s="73"/>
      <c r="AL50" s="269"/>
      <c r="AM50" s="73"/>
      <c r="AN50" s="342"/>
      <c r="AO50" s="340" t="s">
        <v>83</v>
      </c>
      <c r="AP50" s="329"/>
      <c r="CG50" s="256">
        <v>0</v>
      </c>
      <c r="CH50" s="256">
        <v>0</v>
      </c>
    </row>
    <row r="51" spans="1:86" x14ac:dyDescent="0.2">
      <c r="A51" s="719"/>
      <c r="B51" s="144" t="s">
        <v>32</v>
      </c>
      <c r="C51" s="267">
        <f t="shared" si="4"/>
        <v>0</v>
      </c>
      <c r="D51" s="267">
        <f t="shared" si="5"/>
        <v>0</v>
      </c>
      <c r="E51" s="268">
        <f t="shared" si="5"/>
        <v>0</v>
      </c>
      <c r="F51" s="145"/>
      <c r="G51" s="341"/>
      <c r="H51" s="24"/>
      <c r="I51" s="46"/>
      <c r="J51" s="24"/>
      <c r="K51" s="73"/>
      <c r="L51" s="24"/>
      <c r="M51" s="73"/>
      <c r="N51" s="24"/>
      <c r="O51" s="73"/>
      <c r="P51" s="269"/>
      <c r="Q51" s="73"/>
      <c r="R51" s="269"/>
      <c r="S51" s="73"/>
      <c r="T51" s="269"/>
      <c r="U51" s="73"/>
      <c r="V51" s="269"/>
      <c r="W51" s="73"/>
      <c r="X51" s="269"/>
      <c r="Y51" s="73"/>
      <c r="Z51" s="269"/>
      <c r="AA51" s="73"/>
      <c r="AB51" s="269"/>
      <c r="AC51" s="73"/>
      <c r="AD51" s="269"/>
      <c r="AE51" s="73"/>
      <c r="AF51" s="269"/>
      <c r="AG51" s="73"/>
      <c r="AH51" s="269"/>
      <c r="AI51" s="73"/>
      <c r="AJ51" s="269"/>
      <c r="AK51" s="73"/>
      <c r="AL51" s="269"/>
      <c r="AM51" s="73"/>
      <c r="AN51" s="342"/>
      <c r="AO51" s="340" t="s">
        <v>83</v>
      </c>
      <c r="AP51" s="329"/>
      <c r="CG51" s="256">
        <v>0</v>
      </c>
      <c r="CH51" s="256">
        <v>0</v>
      </c>
    </row>
    <row r="52" spans="1:86" x14ac:dyDescent="0.2">
      <c r="A52" s="719"/>
      <c r="B52" s="144" t="s">
        <v>44</v>
      </c>
      <c r="C52" s="267">
        <f t="shared" si="4"/>
        <v>0</v>
      </c>
      <c r="D52" s="267">
        <f t="shared" si="5"/>
        <v>0</v>
      </c>
      <c r="E52" s="268">
        <f t="shared" si="5"/>
        <v>0</v>
      </c>
      <c r="F52" s="145"/>
      <c r="G52" s="341"/>
      <c r="H52" s="24"/>
      <c r="I52" s="46"/>
      <c r="J52" s="24"/>
      <c r="K52" s="73"/>
      <c r="L52" s="24"/>
      <c r="M52" s="73"/>
      <c r="N52" s="24"/>
      <c r="O52" s="73"/>
      <c r="P52" s="269"/>
      <c r="Q52" s="73"/>
      <c r="R52" s="269"/>
      <c r="S52" s="73"/>
      <c r="T52" s="269"/>
      <c r="U52" s="73"/>
      <c r="V52" s="269"/>
      <c r="W52" s="73"/>
      <c r="X52" s="269"/>
      <c r="Y52" s="73"/>
      <c r="Z52" s="269"/>
      <c r="AA52" s="73"/>
      <c r="AB52" s="269"/>
      <c r="AC52" s="73"/>
      <c r="AD52" s="269"/>
      <c r="AE52" s="73"/>
      <c r="AF52" s="269"/>
      <c r="AG52" s="73"/>
      <c r="AH52" s="269"/>
      <c r="AI52" s="73"/>
      <c r="AJ52" s="269"/>
      <c r="AK52" s="73"/>
      <c r="AL52" s="269"/>
      <c r="AM52" s="73"/>
      <c r="AN52" s="342"/>
      <c r="AO52" s="340" t="s">
        <v>83</v>
      </c>
      <c r="AP52" s="329"/>
      <c r="CG52" s="256">
        <v>0</v>
      </c>
      <c r="CH52" s="256">
        <v>0</v>
      </c>
    </row>
    <row r="53" spans="1:86" x14ac:dyDescent="0.2">
      <c r="A53" s="719"/>
      <c r="B53" s="144" t="s">
        <v>35</v>
      </c>
      <c r="C53" s="267">
        <f t="shared" si="4"/>
        <v>0</v>
      </c>
      <c r="D53" s="267">
        <f t="shared" si="5"/>
        <v>0</v>
      </c>
      <c r="E53" s="268">
        <f t="shared" si="5"/>
        <v>0</v>
      </c>
      <c r="F53" s="145"/>
      <c r="G53" s="341"/>
      <c r="H53" s="24"/>
      <c r="I53" s="46"/>
      <c r="J53" s="24"/>
      <c r="K53" s="73"/>
      <c r="L53" s="24"/>
      <c r="M53" s="73"/>
      <c r="N53" s="24"/>
      <c r="O53" s="73"/>
      <c r="P53" s="269"/>
      <c r="Q53" s="73"/>
      <c r="R53" s="269"/>
      <c r="S53" s="73"/>
      <c r="T53" s="269"/>
      <c r="U53" s="73"/>
      <c r="V53" s="269"/>
      <c r="W53" s="73"/>
      <c r="X53" s="269"/>
      <c r="Y53" s="73"/>
      <c r="Z53" s="269"/>
      <c r="AA53" s="73"/>
      <c r="AB53" s="269"/>
      <c r="AC53" s="73"/>
      <c r="AD53" s="269"/>
      <c r="AE53" s="73"/>
      <c r="AF53" s="269"/>
      <c r="AG53" s="73"/>
      <c r="AH53" s="269"/>
      <c r="AI53" s="73"/>
      <c r="AJ53" s="269"/>
      <c r="AK53" s="73"/>
      <c r="AL53" s="269"/>
      <c r="AM53" s="73"/>
      <c r="AN53" s="342"/>
      <c r="AO53" s="340" t="s">
        <v>83</v>
      </c>
      <c r="AP53" s="329"/>
      <c r="CG53" s="256">
        <v>0</v>
      </c>
      <c r="CH53" s="256">
        <v>0</v>
      </c>
    </row>
    <row r="54" spans="1:86" x14ac:dyDescent="0.2">
      <c r="A54" s="695"/>
      <c r="B54" s="147" t="s">
        <v>36</v>
      </c>
      <c r="C54" s="274">
        <f t="shared" si="4"/>
        <v>0</v>
      </c>
      <c r="D54" s="274">
        <f t="shared" si="5"/>
        <v>0</v>
      </c>
      <c r="E54" s="343">
        <f t="shared" si="5"/>
        <v>0</v>
      </c>
      <c r="F54" s="148"/>
      <c r="G54" s="230"/>
      <c r="H54" s="26"/>
      <c r="I54" s="292"/>
      <c r="J54" s="26"/>
      <c r="K54" s="88"/>
      <c r="L54" s="26"/>
      <c r="M54" s="88"/>
      <c r="N54" s="26"/>
      <c r="O54" s="88"/>
      <c r="P54" s="294"/>
      <c r="Q54" s="88"/>
      <c r="R54" s="294"/>
      <c r="S54" s="88"/>
      <c r="T54" s="294"/>
      <c r="U54" s="88"/>
      <c r="V54" s="294"/>
      <c r="W54" s="88"/>
      <c r="X54" s="294"/>
      <c r="Y54" s="88"/>
      <c r="Z54" s="294"/>
      <c r="AA54" s="88"/>
      <c r="AB54" s="294"/>
      <c r="AC54" s="88"/>
      <c r="AD54" s="294"/>
      <c r="AE54" s="88"/>
      <c r="AF54" s="294"/>
      <c r="AG54" s="88"/>
      <c r="AH54" s="294"/>
      <c r="AI54" s="88"/>
      <c r="AJ54" s="294"/>
      <c r="AK54" s="88"/>
      <c r="AL54" s="294"/>
      <c r="AM54" s="88"/>
      <c r="AN54" s="344"/>
      <c r="AO54" s="340" t="s">
        <v>83</v>
      </c>
      <c r="AP54" s="329"/>
      <c r="CG54" s="256">
        <v>0</v>
      </c>
      <c r="CH54" s="256">
        <v>0</v>
      </c>
    </row>
    <row r="55" spans="1:86" x14ac:dyDescent="0.2">
      <c r="A55" s="694" t="s">
        <v>51</v>
      </c>
      <c r="B55" s="140" t="s">
        <v>32</v>
      </c>
      <c r="C55" s="261">
        <f t="shared" si="4"/>
        <v>0</v>
      </c>
      <c r="D55" s="262">
        <f t="shared" ref="D55:E60" si="6">SUM(J55+L55+N55)</f>
        <v>0</v>
      </c>
      <c r="E55" s="263">
        <f t="shared" si="6"/>
        <v>0</v>
      </c>
      <c r="F55" s="141"/>
      <c r="G55" s="338"/>
      <c r="H55" s="141"/>
      <c r="I55" s="338"/>
      <c r="J55" s="32"/>
      <c r="K55" s="65"/>
      <c r="L55" s="32"/>
      <c r="M55" s="65"/>
      <c r="N55" s="32"/>
      <c r="O55" s="65"/>
      <c r="P55" s="345"/>
      <c r="Q55" s="152"/>
      <c r="R55" s="345"/>
      <c r="S55" s="152"/>
      <c r="T55" s="345"/>
      <c r="U55" s="152"/>
      <c r="V55" s="345"/>
      <c r="W55" s="152"/>
      <c r="X55" s="345"/>
      <c r="Y55" s="152"/>
      <c r="Z55" s="345"/>
      <c r="AA55" s="152"/>
      <c r="AB55" s="345"/>
      <c r="AC55" s="152"/>
      <c r="AD55" s="345"/>
      <c r="AE55" s="152"/>
      <c r="AF55" s="345"/>
      <c r="AG55" s="152"/>
      <c r="AH55" s="345"/>
      <c r="AI55" s="152"/>
      <c r="AJ55" s="141"/>
      <c r="AK55" s="152"/>
      <c r="AL55" s="345"/>
      <c r="AM55" s="152"/>
      <c r="AN55" s="339"/>
      <c r="AO55" s="340" t="s">
        <v>83</v>
      </c>
      <c r="AP55" s="329"/>
      <c r="CG55" s="256">
        <v>0</v>
      </c>
      <c r="CH55" s="256">
        <v>0</v>
      </c>
    </row>
    <row r="56" spans="1:86" x14ac:dyDescent="0.2">
      <c r="A56" s="695"/>
      <c r="B56" s="147" t="s">
        <v>35</v>
      </c>
      <c r="C56" s="274">
        <f t="shared" si="4"/>
        <v>0</v>
      </c>
      <c r="D56" s="274">
        <f t="shared" si="6"/>
        <v>0</v>
      </c>
      <c r="E56" s="343">
        <f t="shared" si="6"/>
        <v>0</v>
      </c>
      <c r="F56" s="148"/>
      <c r="G56" s="230"/>
      <c r="H56" s="148"/>
      <c r="I56" s="230"/>
      <c r="J56" s="26"/>
      <c r="K56" s="88"/>
      <c r="L56" s="26"/>
      <c r="M56" s="88"/>
      <c r="N56" s="26"/>
      <c r="O56" s="88"/>
      <c r="P56" s="346"/>
      <c r="Q56" s="155"/>
      <c r="R56" s="346"/>
      <c r="S56" s="155"/>
      <c r="T56" s="346"/>
      <c r="U56" s="155"/>
      <c r="V56" s="346"/>
      <c r="W56" s="155"/>
      <c r="X56" s="346"/>
      <c r="Y56" s="155"/>
      <c r="Z56" s="346"/>
      <c r="AA56" s="155"/>
      <c r="AB56" s="346"/>
      <c r="AC56" s="155"/>
      <c r="AD56" s="346"/>
      <c r="AE56" s="155"/>
      <c r="AF56" s="346"/>
      <c r="AG56" s="155"/>
      <c r="AH56" s="346"/>
      <c r="AI56" s="155"/>
      <c r="AJ56" s="148"/>
      <c r="AK56" s="155"/>
      <c r="AL56" s="346"/>
      <c r="AM56" s="155"/>
      <c r="AN56" s="344"/>
      <c r="AO56" s="340" t="s">
        <v>83</v>
      </c>
      <c r="AP56" s="329"/>
      <c r="CG56" s="256">
        <v>0</v>
      </c>
      <c r="CH56" s="256">
        <v>0</v>
      </c>
    </row>
    <row r="57" spans="1:86" x14ac:dyDescent="0.2">
      <c r="A57" s="694" t="s">
        <v>52</v>
      </c>
      <c r="B57" s="140" t="s">
        <v>31</v>
      </c>
      <c r="C57" s="261">
        <f t="shared" si="4"/>
        <v>0</v>
      </c>
      <c r="D57" s="262">
        <f t="shared" si="6"/>
        <v>0</v>
      </c>
      <c r="E57" s="263">
        <f t="shared" si="6"/>
        <v>0</v>
      </c>
      <c r="F57" s="141"/>
      <c r="G57" s="338"/>
      <c r="H57" s="141"/>
      <c r="I57" s="338"/>
      <c r="J57" s="32"/>
      <c r="K57" s="65"/>
      <c r="L57" s="32"/>
      <c r="M57" s="65"/>
      <c r="N57" s="32"/>
      <c r="O57" s="65"/>
      <c r="P57" s="345"/>
      <c r="Q57" s="152"/>
      <c r="R57" s="345"/>
      <c r="S57" s="152"/>
      <c r="T57" s="345"/>
      <c r="U57" s="152"/>
      <c r="V57" s="345"/>
      <c r="W57" s="152"/>
      <c r="X57" s="345"/>
      <c r="Y57" s="152"/>
      <c r="Z57" s="345"/>
      <c r="AA57" s="152"/>
      <c r="AB57" s="345"/>
      <c r="AC57" s="152"/>
      <c r="AD57" s="345"/>
      <c r="AE57" s="152"/>
      <c r="AF57" s="345"/>
      <c r="AG57" s="152"/>
      <c r="AH57" s="345"/>
      <c r="AI57" s="152"/>
      <c r="AJ57" s="141"/>
      <c r="AK57" s="152"/>
      <c r="AL57" s="345"/>
      <c r="AM57" s="152"/>
      <c r="AN57" s="339"/>
      <c r="AO57" s="340" t="s">
        <v>83</v>
      </c>
      <c r="AP57" s="329"/>
      <c r="CG57" s="256">
        <v>0</v>
      </c>
      <c r="CH57" s="256">
        <v>0</v>
      </c>
    </row>
    <row r="58" spans="1:86" x14ac:dyDescent="0.2">
      <c r="A58" s="719"/>
      <c r="B58" s="144" t="s">
        <v>45</v>
      </c>
      <c r="C58" s="267">
        <f t="shared" si="4"/>
        <v>0</v>
      </c>
      <c r="D58" s="267">
        <f t="shared" si="6"/>
        <v>0</v>
      </c>
      <c r="E58" s="268">
        <f t="shared" si="6"/>
        <v>0</v>
      </c>
      <c r="F58" s="145"/>
      <c r="G58" s="341"/>
      <c r="H58" s="145"/>
      <c r="I58" s="341"/>
      <c r="J58" s="24"/>
      <c r="K58" s="73"/>
      <c r="L58" s="24"/>
      <c r="M58" s="73"/>
      <c r="N58" s="24"/>
      <c r="O58" s="73"/>
      <c r="P58" s="347"/>
      <c r="Q58" s="158"/>
      <c r="R58" s="347"/>
      <c r="S58" s="158"/>
      <c r="T58" s="347"/>
      <c r="U58" s="158"/>
      <c r="V58" s="347"/>
      <c r="W58" s="158"/>
      <c r="X58" s="347"/>
      <c r="Y58" s="158"/>
      <c r="Z58" s="347"/>
      <c r="AA58" s="158"/>
      <c r="AB58" s="347"/>
      <c r="AC58" s="158"/>
      <c r="AD58" s="347"/>
      <c r="AE58" s="158"/>
      <c r="AF58" s="347"/>
      <c r="AG58" s="158"/>
      <c r="AH58" s="347"/>
      <c r="AI58" s="158"/>
      <c r="AJ58" s="145"/>
      <c r="AK58" s="158"/>
      <c r="AL58" s="347"/>
      <c r="AM58" s="158"/>
      <c r="AN58" s="342"/>
      <c r="AO58" s="340" t="s">
        <v>83</v>
      </c>
      <c r="AP58" s="329"/>
      <c r="CG58" s="256">
        <v>0</v>
      </c>
      <c r="CH58" s="256">
        <v>0</v>
      </c>
    </row>
    <row r="59" spans="1:86" x14ac:dyDescent="0.2">
      <c r="A59" s="719"/>
      <c r="B59" s="144" t="s">
        <v>32</v>
      </c>
      <c r="C59" s="267">
        <f t="shared" si="4"/>
        <v>0</v>
      </c>
      <c r="D59" s="267">
        <f t="shared" si="6"/>
        <v>0</v>
      </c>
      <c r="E59" s="268">
        <f t="shared" si="6"/>
        <v>0</v>
      </c>
      <c r="F59" s="145"/>
      <c r="G59" s="341"/>
      <c r="H59" s="145"/>
      <c r="I59" s="341"/>
      <c r="J59" s="24"/>
      <c r="K59" s="73"/>
      <c r="L59" s="24"/>
      <c r="M59" s="73"/>
      <c r="N59" s="24"/>
      <c r="O59" s="73"/>
      <c r="P59" s="347"/>
      <c r="Q59" s="158"/>
      <c r="R59" s="347"/>
      <c r="S59" s="158"/>
      <c r="T59" s="347"/>
      <c r="U59" s="158"/>
      <c r="V59" s="347"/>
      <c r="W59" s="158"/>
      <c r="X59" s="347"/>
      <c r="Y59" s="158"/>
      <c r="Z59" s="347"/>
      <c r="AA59" s="158"/>
      <c r="AB59" s="347"/>
      <c r="AC59" s="158"/>
      <c r="AD59" s="347"/>
      <c r="AE59" s="158"/>
      <c r="AF59" s="347"/>
      <c r="AG59" s="158"/>
      <c r="AH59" s="347"/>
      <c r="AI59" s="158"/>
      <c r="AJ59" s="145"/>
      <c r="AK59" s="158"/>
      <c r="AL59" s="347"/>
      <c r="AM59" s="158"/>
      <c r="AN59" s="342"/>
      <c r="AO59" s="340" t="s">
        <v>83</v>
      </c>
      <c r="AP59" s="329"/>
      <c r="CG59" s="256">
        <v>0</v>
      </c>
      <c r="CH59" s="256">
        <v>0</v>
      </c>
    </row>
    <row r="60" spans="1:86" x14ac:dyDescent="0.2">
      <c r="A60" s="695"/>
      <c r="B60" s="147" t="s">
        <v>35</v>
      </c>
      <c r="C60" s="274">
        <f t="shared" si="4"/>
        <v>0</v>
      </c>
      <c r="D60" s="274">
        <f t="shared" si="6"/>
        <v>0</v>
      </c>
      <c r="E60" s="343">
        <f t="shared" si="6"/>
        <v>0</v>
      </c>
      <c r="F60" s="148"/>
      <c r="G60" s="230"/>
      <c r="H60" s="148"/>
      <c r="I60" s="230"/>
      <c r="J60" s="26"/>
      <c r="K60" s="88"/>
      <c r="L60" s="26"/>
      <c r="M60" s="88"/>
      <c r="N60" s="26"/>
      <c r="O60" s="88"/>
      <c r="P60" s="346"/>
      <c r="Q60" s="155"/>
      <c r="R60" s="346"/>
      <c r="S60" s="155"/>
      <c r="T60" s="346"/>
      <c r="U60" s="155"/>
      <c r="V60" s="346"/>
      <c r="W60" s="155"/>
      <c r="X60" s="346"/>
      <c r="Y60" s="155"/>
      <c r="Z60" s="346"/>
      <c r="AA60" s="155"/>
      <c r="AB60" s="346"/>
      <c r="AC60" s="155"/>
      <c r="AD60" s="346"/>
      <c r="AE60" s="155"/>
      <c r="AF60" s="346"/>
      <c r="AG60" s="155"/>
      <c r="AH60" s="346"/>
      <c r="AI60" s="155"/>
      <c r="AJ60" s="148"/>
      <c r="AK60" s="155"/>
      <c r="AL60" s="346"/>
      <c r="AM60" s="155"/>
      <c r="AN60" s="344"/>
      <c r="AO60" s="340" t="s">
        <v>83</v>
      </c>
      <c r="AP60" s="329"/>
      <c r="CG60" s="256">
        <v>0</v>
      </c>
      <c r="CH60" s="256">
        <v>0</v>
      </c>
    </row>
    <row r="61" spans="1:86" x14ac:dyDescent="0.2">
      <c r="A61" s="694" t="s">
        <v>53</v>
      </c>
      <c r="B61" s="140" t="s">
        <v>31</v>
      </c>
      <c r="C61" s="261">
        <f t="shared" si="4"/>
        <v>0</v>
      </c>
      <c r="D61" s="262">
        <f t="shared" ref="D61:E70" si="7">SUM(J61+L61+N61+P61+R61+T61+V61+X61+Z61+AB61+AD61+AF61+AH61+AJ61+AL61)</f>
        <v>0</v>
      </c>
      <c r="E61" s="263">
        <f t="shared" si="7"/>
        <v>0</v>
      </c>
      <c r="F61" s="141"/>
      <c r="G61" s="338"/>
      <c r="H61" s="141"/>
      <c r="I61" s="152"/>
      <c r="J61" s="32"/>
      <c r="K61" s="65"/>
      <c r="L61" s="32"/>
      <c r="M61" s="65"/>
      <c r="N61" s="32"/>
      <c r="O61" s="65"/>
      <c r="P61" s="32"/>
      <c r="Q61" s="65"/>
      <c r="R61" s="32"/>
      <c r="S61" s="65"/>
      <c r="T61" s="32"/>
      <c r="U61" s="65"/>
      <c r="V61" s="32"/>
      <c r="W61" s="65"/>
      <c r="X61" s="32"/>
      <c r="Y61" s="65"/>
      <c r="Z61" s="32"/>
      <c r="AA61" s="65"/>
      <c r="AB61" s="32"/>
      <c r="AC61" s="65"/>
      <c r="AD61" s="32"/>
      <c r="AE61" s="65"/>
      <c r="AF61" s="32"/>
      <c r="AG61" s="65"/>
      <c r="AH61" s="32"/>
      <c r="AI61" s="65"/>
      <c r="AJ61" s="32"/>
      <c r="AK61" s="65"/>
      <c r="AL61" s="32"/>
      <c r="AM61" s="65"/>
      <c r="AN61" s="339"/>
      <c r="AO61" s="340" t="s">
        <v>83</v>
      </c>
      <c r="AP61" s="329"/>
      <c r="CG61" s="256">
        <v>0</v>
      </c>
      <c r="CH61" s="256">
        <v>0</v>
      </c>
    </row>
    <row r="62" spans="1:86" x14ac:dyDescent="0.2">
      <c r="A62" s="695"/>
      <c r="B62" s="144" t="s">
        <v>45</v>
      </c>
      <c r="C62" s="271">
        <f t="shared" si="4"/>
        <v>0</v>
      </c>
      <c r="D62" s="271">
        <f t="shared" si="7"/>
        <v>0</v>
      </c>
      <c r="E62" s="343">
        <f t="shared" si="7"/>
        <v>0</v>
      </c>
      <c r="F62" s="148"/>
      <c r="G62" s="230"/>
      <c r="H62" s="148"/>
      <c r="I62" s="155"/>
      <c r="J62" s="26"/>
      <c r="K62" s="88"/>
      <c r="L62" s="26"/>
      <c r="M62" s="88"/>
      <c r="N62" s="26"/>
      <c r="O62" s="88"/>
      <c r="P62" s="26"/>
      <c r="Q62" s="88"/>
      <c r="R62" s="26"/>
      <c r="S62" s="88"/>
      <c r="T62" s="26"/>
      <c r="U62" s="88"/>
      <c r="V62" s="26"/>
      <c r="W62" s="88"/>
      <c r="X62" s="26"/>
      <c r="Y62" s="88"/>
      <c r="Z62" s="26"/>
      <c r="AA62" s="88"/>
      <c r="AB62" s="26"/>
      <c r="AC62" s="88"/>
      <c r="AD62" s="26"/>
      <c r="AE62" s="88"/>
      <c r="AF62" s="26"/>
      <c r="AG62" s="88"/>
      <c r="AH62" s="26"/>
      <c r="AI62" s="88"/>
      <c r="AJ62" s="26"/>
      <c r="AK62" s="88"/>
      <c r="AL62" s="26"/>
      <c r="AM62" s="88"/>
      <c r="AN62" s="344"/>
      <c r="AO62" s="340" t="s">
        <v>83</v>
      </c>
      <c r="AP62" s="329"/>
      <c r="CG62" s="256">
        <v>0</v>
      </c>
      <c r="CH62" s="256">
        <v>0</v>
      </c>
    </row>
    <row r="63" spans="1:86" x14ac:dyDescent="0.2">
      <c r="A63" s="694" t="s">
        <v>54</v>
      </c>
      <c r="B63" s="140" t="s">
        <v>31</v>
      </c>
      <c r="C63" s="261">
        <f t="shared" si="4"/>
        <v>0</v>
      </c>
      <c r="D63" s="262">
        <f t="shared" si="7"/>
        <v>0</v>
      </c>
      <c r="E63" s="263">
        <f t="shared" si="7"/>
        <v>0</v>
      </c>
      <c r="F63" s="141"/>
      <c r="G63" s="338"/>
      <c r="H63" s="141"/>
      <c r="I63" s="338"/>
      <c r="J63" s="32"/>
      <c r="K63" s="65"/>
      <c r="L63" s="32"/>
      <c r="M63" s="65"/>
      <c r="N63" s="32"/>
      <c r="O63" s="65"/>
      <c r="P63" s="32"/>
      <c r="Q63" s="65"/>
      <c r="R63" s="32"/>
      <c r="S63" s="65"/>
      <c r="T63" s="32"/>
      <c r="U63" s="65"/>
      <c r="V63" s="32"/>
      <c r="W63" s="65"/>
      <c r="X63" s="32"/>
      <c r="Y63" s="65"/>
      <c r="Z63" s="32"/>
      <c r="AA63" s="65"/>
      <c r="AB63" s="32"/>
      <c r="AC63" s="65"/>
      <c r="AD63" s="32"/>
      <c r="AE63" s="65"/>
      <c r="AF63" s="32"/>
      <c r="AG63" s="65"/>
      <c r="AH63" s="32"/>
      <c r="AI63" s="65"/>
      <c r="AJ63" s="32"/>
      <c r="AK63" s="65"/>
      <c r="AL63" s="32"/>
      <c r="AM63" s="65"/>
      <c r="AN63" s="339"/>
      <c r="AO63" s="340" t="s">
        <v>83</v>
      </c>
      <c r="AP63" s="329"/>
      <c r="CG63" s="256">
        <v>0</v>
      </c>
      <c r="CH63" s="256">
        <v>0</v>
      </c>
    </row>
    <row r="64" spans="1:86" x14ac:dyDescent="0.2">
      <c r="A64" s="695"/>
      <c r="B64" s="147" t="s">
        <v>45</v>
      </c>
      <c r="C64" s="274">
        <f t="shared" si="4"/>
        <v>0</v>
      </c>
      <c r="D64" s="274">
        <f t="shared" si="7"/>
        <v>0</v>
      </c>
      <c r="E64" s="343">
        <f t="shared" si="7"/>
        <v>0</v>
      </c>
      <c r="F64" s="148"/>
      <c r="G64" s="230"/>
      <c r="H64" s="148"/>
      <c r="I64" s="230"/>
      <c r="J64" s="26"/>
      <c r="K64" s="88"/>
      <c r="L64" s="26"/>
      <c r="M64" s="88"/>
      <c r="N64" s="26"/>
      <c r="O64" s="88"/>
      <c r="P64" s="26"/>
      <c r="Q64" s="88"/>
      <c r="R64" s="26"/>
      <c r="S64" s="88"/>
      <c r="T64" s="26"/>
      <c r="U64" s="88"/>
      <c r="V64" s="26"/>
      <c r="W64" s="88"/>
      <c r="X64" s="26"/>
      <c r="Y64" s="88"/>
      <c r="Z64" s="26"/>
      <c r="AA64" s="88"/>
      <c r="AB64" s="26"/>
      <c r="AC64" s="88"/>
      <c r="AD64" s="26"/>
      <c r="AE64" s="88"/>
      <c r="AF64" s="26"/>
      <c r="AG64" s="88"/>
      <c r="AH64" s="26"/>
      <c r="AI64" s="88"/>
      <c r="AJ64" s="26"/>
      <c r="AK64" s="88"/>
      <c r="AL64" s="26"/>
      <c r="AM64" s="88"/>
      <c r="AN64" s="344"/>
      <c r="AO64" s="340" t="s">
        <v>83</v>
      </c>
      <c r="AP64" s="329"/>
      <c r="CG64" s="256">
        <v>0</v>
      </c>
      <c r="CH64" s="256">
        <v>0</v>
      </c>
    </row>
    <row r="65" spans="1:86" x14ac:dyDescent="0.2">
      <c r="A65" s="694" t="s">
        <v>55</v>
      </c>
      <c r="B65" s="140" t="s">
        <v>31</v>
      </c>
      <c r="C65" s="261">
        <f t="shared" si="4"/>
        <v>0</v>
      </c>
      <c r="D65" s="262">
        <f t="shared" si="7"/>
        <v>0</v>
      </c>
      <c r="E65" s="263">
        <f t="shared" si="7"/>
        <v>0</v>
      </c>
      <c r="F65" s="141"/>
      <c r="G65" s="338"/>
      <c r="H65" s="141"/>
      <c r="I65" s="338"/>
      <c r="J65" s="32"/>
      <c r="K65" s="65"/>
      <c r="L65" s="32"/>
      <c r="M65" s="65"/>
      <c r="N65" s="32"/>
      <c r="O65" s="65"/>
      <c r="P65" s="32"/>
      <c r="Q65" s="65"/>
      <c r="R65" s="32"/>
      <c r="S65" s="65"/>
      <c r="T65" s="32"/>
      <c r="U65" s="65"/>
      <c r="V65" s="32"/>
      <c r="W65" s="65"/>
      <c r="X65" s="32"/>
      <c r="Y65" s="65"/>
      <c r="Z65" s="32"/>
      <c r="AA65" s="65"/>
      <c r="AB65" s="32"/>
      <c r="AC65" s="65"/>
      <c r="AD65" s="32"/>
      <c r="AE65" s="65"/>
      <c r="AF65" s="32"/>
      <c r="AG65" s="65"/>
      <c r="AH65" s="32"/>
      <c r="AI65" s="65"/>
      <c r="AJ65" s="32"/>
      <c r="AK65" s="65"/>
      <c r="AL65" s="32"/>
      <c r="AM65" s="65"/>
      <c r="AN65" s="339"/>
      <c r="AO65" s="340" t="s">
        <v>83</v>
      </c>
      <c r="AP65" s="329"/>
      <c r="CG65" s="256">
        <v>0</v>
      </c>
      <c r="CH65" s="256">
        <v>0</v>
      </c>
    </row>
    <row r="66" spans="1:86" x14ac:dyDescent="0.2">
      <c r="A66" s="719"/>
      <c r="B66" s="144" t="s">
        <v>45</v>
      </c>
      <c r="C66" s="267">
        <f t="shared" si="4"/>
        <v>0</v>
      </c>
      <c r="D66" s="267">
        <f t="shared" si="7"/>
        <v>0</v>
      </c>
      <c r="E66" s="268">
        <f t="shared" si="7"/>
        <v>0</v>
      </c>
      <c r="F66" s="145"/>
      <c r="G66" s="341"/>
      <c r="H66" s="145"/>
      <c r="I66" s="341"/>
      <c r="J66" s="24"/>
      <c r="K66" s="73"/>
      <c r="L66" s="24"/>
      <c r="M66" s="73"/>
      <c r="N66" s="24"/>
      <c r="O66" s="73"/>
      <c r="P66" s="24"/>
      <c r="Q66" s="73"/>
      <c r="R66" s="24"/>
      <c r="S66" s="73"/>
      <c r="T66" s="24"/>
      <c r="U66" s="73"/>
      <c r="V66" s="24"/>
      <c r="W66" s="73"/>
      <c r="X66" s="24"/>
      <c r="Y66" s="73"/>
      <c r="Z66" s="24"/>
      <c r="AA66" s="73"/>
      <c r="AB66" s="24"/>
      <c r="AC66" s="73"/>
      <c r="AD66" s="24"/>
      <c r="AE66" s="73"/>
      <c r="AF66" s="24"/>
      <c r="AG66" s="73"/>
      <c r="AH66" s="24"/>
      <c r="AI66" s="73"/>
      <c r="AJ66" s="24"/>
      <c r="AK66" s="73"/>
      <c r="AL66" s="24"/>
      <c r="AM66" s="73"/>
      <c r="AN66" s="342"/>
      <c r="AO66" s="340" t="s">
        <v>83</v>
      </c>
      <c r="AP66" s="329"/>
      <c r="CG66" s="256">
        <v>0</v>
      </c>
      <c r="CH66" s="256">
        <v>0</v>
      </c>
    </row>
    <row r="67" spans="1:86" x14ac:dyDescent="0.2">
      <c r="A67" s="719"/>
      <c r="B67" s="144" t="s">
        <v>32</v>
      </c>
      <c r="C67" s="267">
        <f t="shared" si="4"/>
        <v>0</v>
      </c>
      <c r="D67" s="267">
        <f t="shared" si="7"/>
        <v>0</v>
      </c>
      <c r="E67" s="268">
        <f t="shared" si="7"/>
        <v>0</v>
      </c>
      <c r="F67" s="145"/>
      <c r="G67" s="341"/>
      <c r="H67" s="145"/>
      <c r="I67" s="341"/>
      <c r="J67" s="24"/>
      <c r="K67" s="73"/>
      <c r="L67" s="24"/>
      <c r="M67" s="73"/>
      <c r="N67" s="24"/>
      <c r="O67" s="73"/>
      <c r="P67" s="24"/>
      <c r="Q67" s="73"/>
      <c r="R67" s="24"/>
      <c r="S67" s="73"/>
      <c r="T67" s="24"/>
      <c r="U67" s="73"/>
      <c r="V67" s="24"/>
      <c r="W67" s="73"/>
      <c r="X67" s="24"/>
      <c r="Y67" s="73"/>
      <c r="Z67" s="24"/>
      <c r="AA67" s="73"/>
      <c r="AB67" s="24"/>
      <c r="AC67" s="73"/>
      <c r="AD67" s="24"/>
      <c r="AE67" s="73"/>
      <c r="AF67" s="24"/>
      <c r="AG67" s="73"/>
      <c r="AH67" s="24"/>
      <c r="AI67" s="73"/>
      <c r="AJ67" s="24"/>
      <c r="AK67" s="73"/>
      <c r="AL67" s="24"/>
      <c r="AM67" s="73"/>
      <c r="AN67" s="342"/>
      <c r="AO67" s="340" t="s">
        <v>83</v>
      </c>
      <c r="AP67" s="329"/>
      <c r="CG67" s="256">
        <v>0</v>
      </c>
      <c r="CH67" s="256">
        <v>0</v>
      </c>
    </row>
    <row r="68" spans="1:86" x14ac:dyDescent="0.2">
      <c r="A68" s="719"/>
      <c r="B68" s="144" t="s">
        <v>44</v>
      </c>
      <c r="C68" s="267">
        <f t="shared" si="4"/>
        <v>0</v>
      </c>
      <c r="D68" s="267">
        <f t="shared" si="7"/>
        <v>0</v>
      </c>
      <c r="E68" s="268">
        <f t="shared" si="7"/>
        <v>0</v>
      </c>
      <c r="F68" s="145"/>
      <c r="G68" s="341"/>
      <c r="H68" s="145"/>
      <c r="I68" s="341"/>
      <c r="J68" s="24"/>
      <c r="K68" s="73"/>
      <c r="L68" s="24"/>
      <c r="M68" s="73"/>
      <c r="N68" s="24"/>
      <c r="O68" s="73"/>
      <c r="P68" s="24"/>
      <c r="Q68" s="73"/>
      <c r="R68" s="24"/>
      <c r="S68" s="73"/>
      <c r="T68" s="24"/>
      <c r="U68" s="73"/>
      <c r="V68" s="24"/>
      <c r="W68" s="73"/>
      <c r="X68" s="24"/>
      <c r="Y68" s="73"/>
      <c r="Z68" s="24"/>
      <c r="AA68" s="73"/>
      <c r="AB68" s="24"/>
      <c r="AC68" s="73"/>
      <c r="AD68" s="24"/>
      <c r="AE68" s="73"/>
      <c r="AF68" s="24"/>
      <c r="AG68" s="73"/>
      <c r="AH68" s="24"/>
      <c r="AI68" s="73"/>
      <c r="AJ68" s="24"/>
      <c r="AK68" s="73"/>
      <c r="AL68" s="24"/>
      <c r="AM68" s="73"/>
      <c r="AN68" s="342"/>
      <c r="AO68" s="340" t="s">
        <v>83</v>
      </c>
      <c r="AP68" s="329"/>
      <c r="CG68" s="256">
        <v>0</v>
      </c>
      <c r="CH68" s="256">
        <v>0</v>
      </c>
    </row>
    <row r="69" spans="1:86" x14ac:dyDescent="0.2">
      <c r="A69" s="719"/>
      <c r="B69" s="144" t="s">
        <v>35</v>
      </c>
      <c r="C69" s="267">
        <f t="shared" si="4"/>
        <v>0</v>
      </c>
      <c r="D69" s="267">
        <f t="shared" si="7"/>
        <v>0</v>
      </c>
      <c r="E69" s="268">
        <f t="shared" si="7"/>
        <v>0</v>
      </c>
      <c r="F69" s="145"/>
      <c r="G69" s="341"/>
      <c r="H69" s="145"/>
      <c r="I69" s="341"/>
      <c r="J69" s="24"/>
      <c r="K69" s="73"/>
      <c r="L69" s="24"/>
      <c r="M69" s="73"/>
      <c r="N69" s="24"/>
      <c r="O69" s="73"/>
      <c r="P69" s="24"/>
      <c r="Q69" s="73"/>
      <c r="R69" s="24"/>
      <c r="S69" s="73"/>
      <c r="T69" s="24"/>
      <c r="U69" s="73"/>
      <c r="V69" s="24"/>
      <c r="W69" s="73"/>
      <c r="X69" s="24"/>
      <c r="Y69" s="73"/>
      <c r="Z69" s="24"/>
      <c r="AA69" s="73"/>
      <c r="AB69" s="24"/>
      <c r="AC69" s="73"/>
      <c r="AD69" s="24"/>
      <c r="AE69" s="73"/>
      <c r="AF69" s="24"/>
      <c r="AG69" s="73"/>
      <c r="AH69" s="24"/>
      <c r="AI69" s="73"/>
      <c r="AJ69" s="24"/>
      <c r="AK69" s="73"/>
      <c r="AL69" s="24"/>
      <c r="AM69" s="73"/>
      <c r="AN69" s="342"/>
      <c r="AO69" s="340" t="s">
        <v>83</v>
      </c>
      <c r="AP69" s="329"/>
      <c r="CG69" s="256">
        <v>0</v>
      </c>
      <c r="CH69" s="256">
        <v>0</v>
      </c>
    </row>
    <row r="70" spans="1:86" x14ac:dyDescent="0.2">
      <c r="A70" s="695"/>
      <c r="B70" s="147" t="s">
        <v>36</v>
      </c>
      <c r="C70" s="274">
        <f t="shared" si="4"/>
        <v>0</v>
      </c>
      <c r="D70" s="274">
        <f t="shared" si="7"/>
        <v>0</v>
      </c>
      <c r="E70" s="343">
        <f t="shared" si="7"/>
        <v>0</v>
      </c>
      <c r="F70" s="148"/>
      <c r="G70" s="230"/>
      <c r="H70" s="148"/>
      <c r="I70" s="230"/>
      <c r="J70" s="26"/>
      <c r="K70" s="88"/>
      <c r="L70" s="26"/>
      <c r="M70" s="88"/>
      <c r="N70" s="26"/>
      <c r="O70" s="88"/>
      <c r="P70" s="26"/>
      <c r="Q70" s="88"/>
      <c r="R70" s="26"/>
      <c r="S70" s="88"/>
      <c r="T70" s="26"/>
      <c r="U70" s="88"/>
      <c r="V70" s="26"/>
      <c r="W70" s="88"/>
      <c r="X70" s="26"/>
      <c r="Y70" s="88"/>
      <c r="Z70" s="26"/>
      <c r="AA70" s="88"/>
      <c r="AB70" s="26"/>
      <c r="AC70" s="88"/>
      <c r="AD70" s="26"/>
      <c r="AE70" s="88"/>
      <c r="AF70" s="26"/>
      <c r="AG70" s="88"/>
      <c r="AH70" s="26"/>
      <c r="AI70" s="88"/>
      <c r="AJ70" s="26"/>
      <c r="AK70" s="88"/>
      <c r="AL70" s="26"/>
      <c r="AM70" s="88"/>
      <c r="AN70" s="344"/>
      <c r="AO70" s="340" t="s">
        <v>83</v>
      </c>
      <c r="AP70" s="37"/>
      <c r="CG70" s="256">
        <v>0</v>
      </c>
      <c r="CH70" s="256">
        <v>0</v>
      </c>
    </row>
    <row r="71" spans="1:86" ht="15" x14ac:dyDescent="0.2">
      <c r="A71" s="122" t="s">
        <v>91</v>
      </c>
      <c r="B71" s="161"/>
      <c r="C71" s="161"/>
      <c r="D71" s="162"/>
      <c r="E71" s="162"/>
      <c r="F71" s="162"/>
      <c r="G71" s="163"/>
      <c r="H71" s="163"/>
      <c r="I71" s="163"/>
      <c r="J71" s="163"/>
      <c r="K71" s="164"/>
      <c r="L71" s="164"/>
      <c r="M71" s="165"/>
      <c r="N71" s="166"/>
      <c r="O71" s="128"/>
      <c r="P71" s="128"/>
      <c r="Q71" s="128"/>
      <c r="R71" s="128"/>
      <c r="S71" s="128"/>
      <c r="T71" s="128"/>
      <c r="U71" s="128"/>
      <c r="V71" s="129"/>
      <c r="W71" s="128"/>
      <c r="X71" s="128"/>
      <c r="Y71" s="128"/>
      <c r="Z71" s="128"/>
      <c r="AA71" s="128"/>
      <c r="AB71" s="128"/>
      <c r="AC71" s="128"/>
      <c r="AD71" s="128"/>
      <c r="AE71" s="128"/>
      <c r="AF71" s="128"/>
      <c r="AG71" s="128"/>
      <c r="AH71" s="128"/>
      <c r="AI71" s="128"/>
      <c r="AJ71" s="128"/>
      <c r="AK71" s="128"/>
      <c r="AL71" s="128"/>
      <c r="AM71" s="128"/>
      <c r="AN71" s="128"/>
      <c r="AO71" s="128"/>
      <c r="AP71" s="128"/>
    </row>
    <row r="72" spans="1:86" ht="29.25" customHeight="1" x14ac:dyDescent="0.2">
      <c r="A72" s="694" t="s">
        <v>56</v>
      </c>
      <c r="B72" s="720"/>
      <c r="C72" s="722" t="s">
        <v>57</v>
      </c>
      <c r="D72" s="723"/>
      <c r="E72" s="722" t="s">
        <v>58</v>
      </c>
      <c r="F72" s="724"/>
      <c r="G72" s="753" t="s">
        <v>59</v>
      </c>
      <c r="H72" s="723"/>
      <c r="I72" s="753" t="s">
        <v>60</v>
      </c>
      <c r="J72" s="723"/>
      <c r="K72" s="348"/>
      <c r="L72" s="41"/>
      <c r="M72" s="165"/>
      <c r="N72" s="165"/>
      <c r="O72" s="165"/>
      <c r="P72" s="130"/>
      <c r="Q72" s="128"/>
      <c r="R72" s="128"/>
      <c r="S72" s="128"/>
      <c r="T72" s="128"/>
      <c r="U72" s="128"/>
      <c r="V72" s="128"/>
      <c r="W72" s="128"/>
      <c r="X72" s="349"/>
      <c r="Y72" s="329"/>
      <c r="Z72" s="329"/>
      <c r="AA72" s="329"/>
      <c r="AB72" s="329"/>
      <c r="AC72" s="329"/>
      <c r="AD72" s="128"/>
      <c r="AE72" s="128"/>
      <c r="AF72" s="128"/>
      <c r="AG72" s="128"/>
      <c r="AH72" s="128"/>
      <c r="AI72" s="128"/>
      <c r="AJ72" s="128"/>
      <c r="AK72" s="128"/>
      <c r="AL72" s="128"/>
      <c r="AM72" s="128"/>
      <c r="AN72" s="128"/>
      <c r="AO72" s="128"/>
      <c r="AP72" s="128"/>
    </row>
    <row r="73" spans="1:86" ht="22.5" customHeight="1" x14ac:dyDescent="0.2">
      <c r="A73" s="721"/>
      <c r="B73" s="721"/>
      <c r="C73" s="167" t="s">
        <v>61</v>
      </c>
      <c r="D73" s="168" t="s">
        <v>62</v>
      </c>
      <c r="E73" s="167" t="s">
        <v>61</v>
      </c>
      <c r="F73" s="169" t="s">
        <v>62</v>
      </c>
      <c r="G73" s="170" t="s">
        <v>61</v>
      </c>
      <c r="H73" s="168" t="s">
        <v>62</v>
      </c>
      <c r="I73" s="170" t="s">
        <v>61</v>
      </c>
      <c r="J73" s="168" t="s">
        <v>62</v>
      </c>
      <c r="K73" s="350"/>
      <c r="L73" s="41"/>
      <c r="M73" s="165"/>
      <c r="N73" s="165"/>
      <c r="O73" s="165"/>
      <c r="P73" s="130"/>
      <c r="Q73" s="128"/>
      <c r="R73" s="128"/>
      <c r="S73" s="128"/>
      <c r="T73" s="128"/>
      <c r="U73" s="128"/>
      <c r="V73" s="128"/>
      <c r="W73" s="128"/>
      <c r="X73" s="349"/>
      <c r="Y73" s="329"/>
      <c r="Z73" s="329"/>
      <c r="AA73" s="329"/>
      <c r="AB73" s="329"/>
      <c r="AC73" s="329"/>
      <c r="AD73" s="128"/>
      <c r="AE73" s="128"/>
      <c r="AF73" s="128"/>
      <c r="AG73" s="128"/>
      <c r="AH73" s="128"/>
      <c r="AI73" s="128"/>
      <c r="AJ73" s="128"/>
      <c r="AK73" s="128"/>
      <c r="AL73" s="128"/>
      <c r="AM73" s="128"/>
      <c r="AN73" s="128"/>
      <c r="AO73" s="128"/>
      <c r="AP73" s="128"/>
    </row>
    <row r="74" spans="1:86" x14ac:dyDescent="0.2">
      <c r="A74" s="754" t="s">
        <v>63</v>
      </c>
      <c r="B74" s="754"/>
      <c r="C74" s="171"/>
      <c r="D74" s="172"/>
      <c r="E74" s="171"/>
      <c r="F74" s="173"/>
      <c r="G74" s="174"/>
      <c r="H74" s="172"/>
      <c r="I74" s="174"/>
      <c r="J74" s="172"/>
      <c r="K74" s="350"/>
      <c r="L74" s="41"/>
      <c r="M74" s="165"/>
      <c r="N74" s="165"/>
      <c r="O74" s="165"/>
      <c r="P74" s="130"/>
      <c r="Q74" s="128"/>
      <c r="R74" s="128"/>
      <c r="S74" s="128"/>
      <c r="T74" s="128"/>
      <c r="U74" s="128"/>
      <c r="V74" s="128"/>
      <c r="W74" s="128"/>
      <c r="X74" s="349"/>
      <c r="Y74" s="329"/>
      <c r="Z74" s="329"/>
      <c r="AA74" s="329"/>
      <c r="AB74" s="329"/>
      <c r="AC74" s="329"/>
      <c r="AD74" s="128"/>
      <c r="AE74" s="128"/>
      <c r="AF74" s="128"/>
      <c r="AG74" s="128"/>
      <c r="AH74" s="128"/>
      <c r="AI74" s="128"/>
      <c r="AJ74" s="128"/>
      <c r="AK74" s="128"/>
      <c r="AL74" s="128"/>
      <c r="AM74" s="128"/>
      <c r="AN74" s="128"/>
      <c r="AO74" s="128"/>
      <c r="AP74" s="128"/>
    </row>
    <row r="75" spans="1:86" x14ac:dyDescent="0.2">
      <c r="A75" s="755" t="s">
        <v>64</v>
      </c>
      <c r="B75" s="755"/>
      <c r="C75" s="175"/>
      <c r="D75" s="176"/>
      <c r="E75" s="175"/>
      <c r="F75" s="177"/>
      <c r="G75" s="178"/>
      <c r="H75" s="176"/>
      <c r="I75" s="178"/>
      <c r="J75" s="176"/>
      <c r="K75" s="350"/>
      <c r="L75" s="41"/>
      <c r="M75" s="165"/>
      <c r="N75" s="165"/>
      <c r="O75" s="165"/>
      <c r="P75" s="130"/>
      <c r="Q75" s="128"/>
      <c r="R75" s="128"/>
      <c r="S75" s="128"/>
      <c r="T75" s="128"/>
      <c r="U75" s="128"/>
      <c r="V75" s="128"/>
      <c r="W75" s="128"/>
      <c r="X75" s="349"/>
      <c r="Y75" s="329"/>
      <c r="Z75" s="329"/>
      <c r="AA75" s="329"/>
      <c r="AB75" s="329"/>
      <c r="AC75" s="329"/>
      <c r="AD75" s="128"/>
      <c r="AE75" s="128"/>
      <c r="AF75" s="128"/>
      <c r="AG75" s="128"/>
      <c r="AH75" s="128"/>
      <c r="AI75" s="128"/>
      <c r="AJ75" s="128"/>
      <c r="AK75" s="128"/>
      <c r="AL75" s="128"/>
      <c r="AM75" s="128"/>
      <c r="AN75" s="128"/>
      <c r="AO75" s="128"/>
      <c r="AP75" s="128"/>
    </row>
    <row r="76" spans="1:86" x14ac:dyDescent="0.2">
      <c r="A76" s="755" t="s">
        <v>65</v>
      </c>
      <c r="B76" s="755"/>
      <c r="C76" s="175"/>
      <c r="D76" s="176"/>
      <c r="E76" s="175"/>
      <c r="F76" s="177"/>
      <c r="G76" s="178"/>
      <c r="H76" s="176"/>
      <c r="I76" s="178"/>
      <c r="J76" s="176"/>
      <c r="K76" s="350"/>
      <c r="L76" s="41"/>
      <c r="M76" s="165"/>
      <c r="N76" s="165"/>
      <c r="O76" s="165"/>
      <c r="P76" s="130"/>
      <c r="Q76" s="128"/>
      <c r="R76" s="128"/>
      <c r="S76" s="128"/>
      <c r="T76" s="128"/>
      <c r="U76" s="128"/>
      <c r="V76" s="128"/>
      <c r="W76" s="128"/>
      <c r="X76" s="349"/>
      <c r="Y76" s="329"/>
      <c r="Z76" s="329"/>
      <c r="AA76" s="329"/>
      <c r="AB76" s="329"/>
      <c r="AC76" s="329"/>
      <c r="AD76" s="128"/>
      <c r="AE76" s="128"/>
      <c r="AF76" s="128"/>
      <c r="AG76" s="128"/>
      <c r="AH76" s="128"/>
      <c r="AI76" s="128"/>
      <c r="AJ76" s="128"/>
      <c r="AK76" s="128"/>
      <c r="AL76" s="128"/>
      <c r="AM76" s="128"/>
      <c r="AN76" s="128"/>
      <c r="AO76" s="128"/>
      <c r="AP76" s="128"/>
    </row>
    <row r="77" spans="1:86" x14ac:dyDescent="0.2">
      <c r="A77" s="696" t="s">
        <v>66</v>
      </c>
      <c r="B77" s="696"/>
      <c r="C77" s="26"/>
      <c r="D77" s="155"/>
      <c r="E77" s="26"/>
      <c r="F77" s="179"/>
      <c r="G77" s="86"/>
      <c r="H77" s="155"/>
      <c r="I77" s="86"/>
      <c r="J77" s="155"/>
      <c r="K77" s="350"/>
      <c r="L77" s="41"/>
      <c r="M77" s="165"/>
      <c r="N77" s="165"/>
      <c r="O77" s="165"/>
      <c r="P77" s="130"/>
      <c r="Q77" s="128"/>
      <c r="R77" s="128"/>
      <c r="S77" s="128"/>
      <c r="T77" s="128"/>
      <c r="U77" s="128"/>
      <c r="V77" s="128"/>
      <c r="W77" s="128"/>
      <c r="X77" s="349"/>
      <c r="Y77" s="329"/>
      <c r="Z77" s="329"/>
      <c r="AA77" s="329"/>
      <c r="AB77" s="329"/>
      <c r="AC77" s="329"/>
      <c r="AD77" s="128"/>
      <c r="AE77" s="128"/>
      <c r="AF77" s="128"/>
      <c r="AG77" s="128"/>
      <c r="AH77" s="128"/>
      <c r="AI77" s="128"/>
      <c r="AJ77" s="128"/>
      <c r="AK77" s="128"/>
      <c r="AL77" s="128"/>
      <c r="AM77" s="128"/>
      <c r="AN77" s="128"/>
      <c r="AO77" s="128"/>
      <c r="AP77" s="128"/>
    </row>
    <row r="78" spans="1:86" ht="15" x14ac:dyDescent="0.2">
      <c r="A78" s="180" t="s">
        <v>67</v>
      </c>
      <c r="B78" s="181"/>
      <c r="C78" s="182"/>
      <c r="D78" s="182"/>
      <c r="E78" s="182"/>
      <c r="F78" s="182"/>
      <c r="G78" s="182"/>
      <c r="H78" s="182"/>
      <c r="I78" s="183"/>
      <c r="J78" s="181"/>
      <c r="K78" s="164"/>
      <c r="L78" s="164"/>
      <c r="M78" s="165"/>
      <c r="N78" s="184"/>
      <c r="O78" s="128"/>
      <c r="P78" s="128"/>
      <c r="Q78" s="128"/>
      <c r="R78" s="128"/>
      <c r="S78" s="128"/>
      <c r="T78" s="128"/>
      <c r="U78" s="128"/>
      <c r="V78" s="129"/>
      <c r="W78" s="128"/>
      <c r="X78" s="351"/>
      <c r="Y78" s="351"/>
      <c r="Z78" s="351"/>
      <c r="AA78" s="351"/>
      <c r="AB78" s="351"/>
      <c r="AC78" s="351"/>
      <c r="AD78" s="128"/>
      <c r="AE78" s="128"/>
      <c r="AF78" s="128"/>
      <c r="AG78" s="128"/>
      <c r="AH78" s="128"/>
      <c r="AI78" s="128"/>
      <c r="AJ78" s="128"/>
      <c r="AK78" s="128"/>
      <c r="AL78" s="128"/>
      <c r="AM78" s="128"/>
      <c r="AN78" s="128"/>
      <c r="AO78" s="128"/>
      <c r="AP78" s="128"/>
    </row>
    <row r="79" spans="1:86" x14ac:dyDescent="0.2">
      <c r="A79" s="295" t="s">
        <v>92</v>
      </c>
      <c r="B79" s="352"/>
      <c r="C79" s="352"/>
      <c r="D79" s="352"/>
      <c r="E79" s="200"/>
      <c r="F79" s="200"/>
      <c r="G79" s="200"/>
      <c r="H79" s="200"/>
      <c r="I79" s="201"/>
      <c r="J79" s="201"/>
      <c r="K79" s="202"/>
      <c r="L79" s="201"/>
      <c r="M79" s="127"/>
      <c r="N79" s="127"/>
      <c r="O79" s="128"/>
      <c r="P79" s="128"/>
      <c r="Q79" s="128"/>
      <c r="R79" s="128"/>
      <c r="S79" s="128"/>
      <c r="T79" s="128"/>
      <c r="U79" s="128"/>
      <c r="V79" s="349"/>
      <c r="W79" s="353"/>
      <c r="X79" s="351"/>
      <c r="Y79" s="351"/>
      <c r="Z79" s="351"/>
      <c r="AA79" s="351"/>
      <c r="AB79" s="351"/>
      <c r="AC79" s="351"/>
      <c r="AD79" s="128"/>
      <c r="AE79" s="128"/>
      <c r="AF79" s="128"/>
      <c r="AG79" s="128"/>
      <c r="AH79" s="351"/>
      <c r="AI79" s="351"/>
      <c r="AJ79" s="351"/>
      <c r="AK79" s="351"/>
      <c r="AL79" s="128"/>
      <c r="AM79" s="128"/>
      <c r="AN79" s="128"/>
      <c r="AO79" s="128"/>
      <c r="AP79" s="128"/>
    </row>
    <row r="80" spans="1:86" ht="15" customHeight="1" x14ac:dyDescent="0.2">
      <c r="A80" s="694" t="s">
        <v>93</v>
      </c>
      <c r="B80" s="694" t="s">
        <v>94</v>
      </c>
      <c r="C80" s="694" t="s">
        <v>95</v>
      </c>
      <c r="D80" s="694" t="s">
        <v>96</v>
      </c>
      <c r="E80" s="354"/>
      <c r="F80" s="355"/>
      <c r="G80" s="356"/>
      <c r="H80" s="356"/>
      <c r="I80" s="128"/>
      <c r="J80" s="128"/>
      <c r="K80" s="128"/>
      <c r="L80" s="128"/>
      <c r="M80" s="128"/>
      <c r="N80" s="128"/>
      <c r="O80" s="128"/>
      <c r="P80" s="128"/>
      <c r="Q80" s="129"/>
      <c r="R80" s="128"/>
      <c r="S80" s="128"/>
      <c r="T80" s="128"/>
      <c r="U80" s="357"/>
      <c r="V80" s="358"/>
      <c r="W80" s="358"/>
      <c r="X80" s="359"/>
      <c r="Y80" s="359"/>
      <c r="Z80" s="360"/>
      <c r="AA80" s="360"/>
      <c r="AB80" s="360"/>
      <c r="AC80" s="128"/>
      <c r="AD80" s="128"/>
      <c r="AE80" s="128"/>
      <c r="AF80" s="128"/>
      <c r="AG80" s="357"/>
      <c r="AH80" s="358"/>
      <c r="AI80" s="358"/>
      <c r="AJ80" s="358"/>
      <c r="AK80" s="302"/>
    </row>
    <row r="81" spans="1:43" ht="33.75" customHeight="1" x14ac:dyDescent="0.2">
      <c r="A81" s="695"/>
      <c r="B81" s="695"/>
      <c r="C81" s="695"/>
      <c r="D81" s="695"/>
      <c r="E81" s="328"/>
      <c r="F81" s="128"/>
      <c r="G81" s="128"/>
      <c r="H81" s="203"/>
      <c r="I81" s="193"/>
      <c r="J81" s="193"/>
      <c r="K81" s="128"/>
      <c r="L81" s="128"/>
      <c r="M81" s="128"/>
      <c r="N81" s="128"/>
      <c r="O81" s="128"/>
      <c r="P81" s="128"/>
      <c r="Q81" s="128"/>
      <c r="R81" s="128"/>
      <c r="S81" s="129"/>
      <c r="T81" s="128"/>
      <c r="U81" s="128"/>
      <c r="V81" s="351"/>
      <c r="W81" s="358"/>
      <c r="X81" s="358"/>
      <c r="Y81" s="358"/>
      <c r="Z81" s="358"/>
      <c r="AA81" s="358"/>
      <c r="AB81" s="351"/>
      <c r="AC81" s="128"/>
      <c r="AD81" s="128"/>
      <c r="AE81" s="128"/>
      <c r="AF81" s="128"/>
      <c r="AG81" s="128"/>
      <c r="AH81" s="351"/>
      <c r="AI81" s="358"/>
      <c r="AJ81" s="358"/>
      <c r="AK81" s="302"/>
    </row>
    <row r="82" spans="1:43" ht="15" x14ac:dyDescent="0.2">
      <c r="A82" s="361" t="s">
        <v>68</v>
      </c>
      <c r="B82" s="362">
        <v>7</v>
      </c>
      <c r="C82" s="362">
        <v>7</v>
      </c>
      <c r="D82" s="363"/>
      <c r="E82" s="328"/>
      <c r="F82" s="128"/>
      <c r="G82" s="128"/>
      <c r="H82" s="203"/>
      <c r="I82" s="193"/>
      <c r="J82" s="193"/>
      <c r="K82" s="128"/>
      <c r="L82" s="128"/>
      <c r="M82" s="128"/>
      <c r="N82" s="128"/>
      <c r="O82" s="128"/>
      <c r="P82" s="128"/>
      <c r="Q82" s="128"/>
      <c r="R82" s="128"/>
      <c r="S82" s="129"/>
      <c r="T82" s="128"/>
      <c r="U82" s="128"/>
      <c r="V82" s="351"/>
      <c r="W82" s="358"/>
      <c r="X82" s="358"/>
      <c r="Y82" s="358"/>
      <c r="Z82" s="358"/>
      <c r="AA82" s="358"/>
      <c r="AB82" s="351"/>
      <c r="AC82" s="128"/>
      <c r="AD82" s="128"/>
      <c r="AE82" s="128"/>
      <c r="AF82" s="128"/>
      <c r="AG82" s="128"/>
      <c r="AH82" s="351"/>
      <c r="AI82" s="358"/>
      <c r="AJ82" s="358"/>
      <c r="AK82" s="302"/>
    </row>
    <row r="83" spans="1:43" ht="15" x14ac:dyDescent="0.2">
      <c r="A83" s="364" t="s">
        <v>69</v>
      </c>
      <c r="B83" s="365">
        <v>11</v>
      </c>
      <c r="C83" s="366">
        <v>6</v>
      </c>
      <c r="D83" s="367">
        <v>2</v>
      </c>
      <c r="E83" s="328"/>
      <c r="F83" s="128"/>
      <c r="G83" s="128"/>
      <c r="H83" s="203"/>
      <c r="I83" s="193"/>
      <c r="J83" s="193"/>
      <c r="K83" s="128"/>
      <c r="L83" s="128"/>
      <c r="M83" s="128"/>
      <c r="N83" s="128"/>
      <c r="O83" s="128"/>
      <c r="P83" s="128"/>
      <c r="Q83" s="128"/>
      <c r="R83" s="128"/>
      <c r="S83" s="129"/>
      <c r="T83" s="128"/>
      <c r="U83" s="128"/>
      <c r="V83" s="351"/>
      <c r="W83" s="358"/>
      <c r="X83" s="358"/>
      <c r="Y83" s="358"/>
      <c r="Z83" s="358"/>
      <c r="AA83" s="358"/>
      <c r="AB83" s="351"/>
      <c r="AC83" s="128"/>
      <c r="AD83" s="128"/>
      <c r="AE83" s="128"/>
      <c r="AF83" s="128"/>
      <c r="AG83" s="128"/>
      <c r="AH83" s="351"/>
      <c r="AI83" s="358"/>
      <c r="AJ83" s="358"/>
      <c r="AK83" s="302"/>
    </row>
    <row r="84" spans="1:43" ht="21" x14ac:dyDescent="0.2">
      <c r="A84" s="205" t="s">
        <v>70</v>
      </c>
      <c r="B84" s="368"/>
      <c r="C84" s="369"/>
      <c r="D84" s="370"/>
      <c r="E84" s="328"/>
      <c r="F84" s="128"/>
      <c r="G84" s="128"/>
      <c r="H84" s="203"/>
      <c r="I84" s="193"/>
      <c r="J84" s="193"/>
      <c r="K84" s="128"/>
      <c r="L84" s="128"/>
      <c r="M84" s="128"/>
      <c r="N84" s="128"/>
      <c r="O84" s="128"/>
      <c r="P84" s="128"/>
      <c r="Q84" s="128"/>
      <c r="R84" s="128"/>
      <c r="S84" s="129"/>
      <c r="T84" s="128"/>
      <c r="U84" s="128"/>
      <c r="V84" s="351"/>
      <c r="W84" s="358"/>
      <c r="X84" s="358"/>
      <c r="Y84" s="358"/>
      <c r="Z84" s="358"/>
      <c r="AA84" s="358"/>
      <c r="AB84" s="351"/>
      <c r="AC84" s="128"/>
      <c r="AD84" s="128"/>
      <c r="AE84" s="128"/>
      <c r="AF84" s="128"/>
      <c r="AG84" s="128"/>
      <c r="AH84" s="351"/>
      <c r="AI84" s="358"/>
      <c r="AJ84" s="358"/>
      <c r="AK84" s="302"/>
    </row>
    <row r="85" spans="1:43" ht="27" customHeight="1" x14ac:dyDescent="0.2">
      <c r="A85" s="205" t="s">
        <v>71</v>
      </c>
      <c r="B85" s="368"/>
      <c r="C85" s="369"/>
      <c r="D85" s="370"/>
      <c r="E85" s="328"/>
      <c r="F85" s="128"/>
      <c r="G85" s="128"/>
      <c r="H85" s="203"/>
      <c r="I85" s="193"/>
      <c r="J85" s="193"/>
      <c r="K85" s="128"/>
      <c r="L85" s="128"/>
      <c r="M85" s="128"/>
      <c r="N85" s="128"/>
      <c r="O85" s="128"/>
      <c r="P85" s="128"/>
      <c r="Q85" s="128"/>
      <c r="R85" s="128"/>
      <c r="S85" s="129"/>
      <c r="T85" s="128"/>
      <c r="U85" s="128"/>
      <c r="V85" s="351"/>
      <c r="W85" s="358"/>
      <c r="X85" s="358"/>
      <c r="Y85" s="358"/>
      <c r="Z85" s="358"/>
      <c r="AA85" s="358"/>
      <c r="AB85" s="351"/>
      <c r="AC85" s="128"/>
      <c r="AD85" s="128"/>
      <c r="AE85" s="128"/>
      <c r="AF85" s="128"/>
      <c r="AG85" s="128"/>
      <c r="AH85" s="351"/>
      <c r="AI85" s="358"/>
      <c r="AJ85" s="358"/>
      <c r="AK85" s="302"/>
    </row>
    <row r="86" spans="1:43" ht="20.25" customHeight="1" x14ac:dyDescent="0.2">
      <c r="A86" s="371" t="s">
        <v>97</v>
      </c>
      <c r="B86" s="368"/>
      <c r="C86" s="369"/>
      <c r="D86" s="370"/>
      <c r="E86" s="328"/>
      <c r="F86" s="128"/>
      <c r="G86" s="128"/>
      <c r="H86" s="203"/>
      <c r="I86" s="193"/>
      <c r="J86" s="193"/>
      <c r="K86" s="128"/>
      <c r="L86" s="128"/>
      <c r="M86" s="128"/>
      <c r="N86" s="128"/>
      <c r="O86" s="128"/>
      <c r="P86" s="128"/>
      <c r="Q86" s="128"/>
      <c r="R86" s="128"/>
      <c r="S86" s="129"/>
      <c r="T86" s="128"/>
      <c r="U86" s="128"/>
      <c r="V86" s="351"/>
      <c r="W86" s="358"/>
      <c r="X86" s="358"/>
      <c r="Y86" s="358"/>
      <c r="Z86" s="358"/>
      <c r="AA86" s="358"/>
      <c r="AB86" s="351"/>
      <c r="AC86" s="128"/>
      <c r="AD86" s="128"/>
      <c r="AE86" s="128"/>
      <c r="AF86" s="128"/>
      <c r="AG86" s="128"/>
      <c r="AH86" s="351"/>
      <c r="AI86" s="358"/>
      <c r="AJ86" s="358"/>
      <c r="AK86" s="302"/>
    </row>
    <row r="87" spans="1:43" ht="26.25" customHeight="1" x14ac:dyDescent="0.2">
      <c r="A87" s="372" t="s">
        <v>98</v>
      </c>
      <c r="B87" s="368"/>
      <c r="C87" s="369"/>
      <c r="D87" s="370"/>
      <c r="E87" s="328"/>
      <c r="F87" s="128"/>
      <c r="G87" s="128"/>
      <c r="H87" s="203"/>
      <c r="I87" s="193"/>
      <c r="J87" s="193"/>
      <c r="K87" s="128"/>
      <c r="L87" s="128"/>
      <c r="M87" s="128"/>
      <c r="N87" s="128"/>
      <c r="O87" s="128"/>
      <c r="P87" s="128"/>
      <c r="Q87" s="128"/>
      <c r="R87" s="128"/>
      <c r="S87" s="129"/>
      <c r="T87" s="128"/>
      <c r="U87" s="128"/>
      <c r="V87" s="351"/>
      <c r="W87" s="358"/>
      <c r="X87" s="358"/>
      <c r="Y87" s="358"/>
      <c r="Z87" s="358"/>
      <c r="AA87" s="358"/>
      <c r="AB87" s="351"/>
      <c r="AC87" s="128"/>
      <c r="AD87" s="128"/>
      <c r="AE87" s="128"/>
      <c r="AF87" s="128"/>
      <c r="AG87" s="128"/>
      <c r="AH87" s="351"/>
      <c r="AI87" s="358"/>
      <c r="AJ87" s="358"/>
      <c r="AK87" s="302"/>
    </row>
    <row r="88" spans="1:43" ht="29.25" customHeight="1" x14ac:dyDescent="0.2">
      <c r="A88" s="372" t="s">
        <v>99</v>
      </c>
      <c r="B88" s="368"/>
      <c r="C88" s="369"/>
      <c r="D88" s="370"/>
      <c r="E88" s="328"/>
      <c r="F88" s="128"/>
      <c r="G88" s="128"/>
      <c r="H88" s="203"/>
      <c r="I88" s="193"/>
      <c r="J88" s="193"/>
      <c r="K88" s="128"/>
      <c r="L88" s="128"/>
      <c r="M88" s="128"/>
      <c r="N88" s="128"/>
      <c r="O88" s="128"/>
      <c r="P88" s="128"/>
      <c r="Q88" s="128"/>
      <c r="R88" s="128"/>
      <c r="S88" s="129"/>
      <c r="T88" s="128"/>
      <c r="U88" s="128"/>
      <c r="V88" s="351"/>
      <c r="W88" s="358"/>
      <c r="X88" s="358"/>
      <c r="Y88" s="358"/>
      <c r="Z88" s="358"/>
      <c r="AA88" s="358"/>
      <c r="AB88" s="351"/>
      <c r="AC88" s="128"/>
      <c r="AD88" s="128"/>
      <c r="AE88" s="128"/>
      <c r="AF88" s="128"/>
      <c r="AG88" s="128"/>
      <c r="AH88" s="351"/>
      <c r="AI88" s="358"/>
      <c r="AJ88" s="373"/>
      <c r="AK88" s="374"/>
    </row>
    <row r="89" spans="1:43" ht="29.25" customHeight="1" x14ac:dyDescent="0.2">
      <c r="A89" s="375" t="s">
        <v>100</v>
      </c>
      <c r="B89" s="376"/>
      <c r="C89" s="377"/>
      <c r="D89" s="378"/>
      <c r="E89" s="328"/>
      <c r="F89" s="128"/>
      <c r="G89" s="128"/>
      <c r="H89" s="203"/>
      <c r="I89" s="193"/>
      <c r="J89" s="193"/>
      <c r="K89" s="128"/>
      <c r="L89" s="128"/>
      <c r="M89" s="128"/>
      <c r="N89" s="128"/>
      <c r="O89" s="128"/>
      <c r="P89" s="128"/>
      <c r="Q89" s="128"/>
      <c r="R89" s="128"/>
      <c r="S89" s="129"/>
      <c r="T89" s="128"/>
      <c r="U89" s="128"/>
      <c r="V89" s="351"/>
      <c r="W89" s="358"/>
      <c r="X89" s="358"/>
      <c r="Y89" s="358"/>
      <c r="Z89" s="358"/>
      <c r="AA89" s="358"/>
      <c r="AB89" s="351"/>
      <c r="AC89" s="128"/>
      <c r="AD89" s="128"/>
      <c r="AE89" s="128"/>
      <c r="AF89" s="128"/>
      <c r="AG89" s="128"/>
      <c r="AH89" s="351"/>
      <c r="AI89" s="379"/>
      <c r="AJ89" s="358"/>
      <c r="AK89" s="302"/>
      <c r="AL89" s="302"/>
      <c r="AM89" s="302"/>
      <c r="AN89" s="302"/>
      <c r="AO89" s="302"/>
      <c r="AP89" s="302"/>
      <c r="AQ89" s="302"/>
    </row>
    <row r="90" spans="1:43" ht="15" x14ac:dyDescent="0.2">
      <c r="A90" s="380" t="s">
        <v>101</v>
      </c>
      <c r="B90" s="208"/>
      <c r="C90" s="208"/>
      <c r="D90" s="208"/>
      <c r="E90" s="381"/>
      <c r="F90" s="208"/>
      <c r="G90" s="208"/>
      <c r="H90" s="128"/>
      <c r="I90" s="128"/>
      <c r="J90" s="128"/>
      <c r="K90" s="203"/>
      <c r="L90" s="128"/>
      <c r="M90" s="128"/>
      <c r="N90" s="128"/>
      <c r="O90" s="128"/>
      <c r="P90" s="128"/>
      <c r="Q90" s="128"/>
      <c r="R90" s="128"/>
      <c r="S90" s="128"/>
      <c r="T90" s="128"/>
      <c r="U90" s="128"/>
      <c r="V90" s="349"/>
      <c r="W90" s="351"/>
      <c r="X90" s="351"/>
      <c r="Y90" s="351"/>
      <c r="Z90" s="351"/>
      <c r="AA90" s="351"/>
      <c r="AB90" s="351"/>
      <c r="AC90" s="128"/>
      <c r="AD90" s="128"/>
      <c r="AE90" s="128"/>
      <c r="AF90" s="128"/>
      <c r="AG90" s="128"/>
      <c r="AH90" s="128"/>
      <c r="AI90" s="128"/>
      <c r="AJ90" s="351"/>
      <c r="AK90" s="351"/>
      <c r="AL90" s="351"/>
      <c r="AM90" s="351"/>
      <c r="AN90" s="351"/>
      <c r="AO90" s="351"/>
      <c r="AP90" s="351"/>
      <c r="AQ90" s="302"/>
    </row>
    <row r="91" spans="1:43" ht="15" x14ac:dyDescent="0.2">
      <c r="A91" s="694" t="s">
        <v>72</v>
      </c>
      <c r="B91" s="694" t="s">
        <v>73</v>
      </c>
      <c r="C91" s="742" t="s">
        <v>102</v>
      </c>
      <c r="D91" s="743"/>
      <c r="E91" s="382"/>
      <c r="F91" s="130"/>
      <c r="G91" s="128"/>
      <c r="H91" s="128"/>
      <c r="I91" s="128"/>
      <c r="J91" s="203"/>
      <c r="K91" s="188"/>
      <c r="L91" s="193"/>
      <c r="M91" s="128"/>
      <c r="N91" s="128"/>
      <c r="O91" s="128"/>
      <c r="P91" s="128"/>
      <c r="Q91" s="128"/>
      <c r="R91" s="128"/>
      <c r="S91" s="128"/>
      <c r="T91" s="128"/>
      <c r="U91" s="129"/>
      <c r="V91" s="351"/>
      <c r="W91" s="351"/>
      <c r="X91" s="351"/>
      <c r="Y91" s="329"/>
      <c r="Z91" s="329"/>
      <c r="AA91" s="329"/>
      <c r="AB91" s="329"/>
      <c r="AC91" s="383"/>
      <c r="AD91" s="351"/>
      <c r="AE91" s="128"/>
      <c r="AF91" s="128"/>
      <c r="AG91" s="128"/>
      <c r="AH91" s="128"/>
      <c r="AI91" s="128"/>
      <c r="AJ91" s="351"/>
      <c r="AK91" s="329"/>
      <c r="AL91" s="329"/>
      <c r="AM91" s="329"/>
      <c r="AN91" s="329"/>
      <c r="AO91" s="329"/>
      <c r="AP91" s="329"/>
      <c r="AQ91" s="302"/>
    </row>
    <row r="92" spans="1:43" ht="15" x14ac:dyDescent="0.2">
      <c r="A92" s="695"/>
      <c r="B92" s="695"/>
      <c r="C92" s="234" t="s">
        <v>103</v>
      </c>
      <c r="D92" s="234" t="s">
        <v>104</v>
      </c>
      <c r="E92" s="9"/>
      <c r="F92" s="130"/>
      <c r="G92" s="128"/>
      <c r="H92" s="128"/>
      <c r="I92" s="128"/>
      <c r="J92" s="203"/>
      <c r="K92" s="188"/>
      <c r="L92" s="193"/>
      <c r="M92" s="128"/>
      <c r="N92" s="128"/>
      <c r="O92" s="128"/>
      <c r="P92" s="128"/>
      <c r="Q92" s="128"/>
      <c r="R92" s="128"/>
      <c r="S92" s="128"/>
      <c r="T92" s="128"/>
      <c r="U92" s="129"/>
      <c r="V92" s="351"/>
      <c r="W92" s="351"/>
      <c r="X92" s="351"/>
      <c r="Y92" s="329"/>
      <c r="Z92" s="329"/>
      <c r="AA92" s="329"/>
      <c r="AB92" s="329"/>
      <c r="AC92" s="383"/>
      <c r="AD92" s="351"/>
      <c r="AE92" s="128"/>
      <c r="AF92" s="128"/>
      <c r="AG92" s="128"/>
      <c r="AH92" s="128"/>
      <c r="AI92" s="128"/>
      <c r="AJ92" s="351"/>
      <c r="AK92" s="329"/>
      <c r="AL92" s="329"/>
      <c r="AM92" s="329"/>
      <c r="AN92" s="329"/>
      <c r="AO92" s="329"/>
      <c r="AP92" s="329"/>
      <c r="AQ92" s="302"/>
    </row>
    <row r="93" spans="1:43" ht="15" x14ac:dyDescent="0.2">
      <c r="A93" s="140" t="s">
        <v>74</v>
      </c>
      <c r="B93" s="44"/>
      <c r="C93" s="44"/>
      <c r="D93" s="44"/>
      <c r="E93" s="382"/>
      <c r="F93" s="130"/>
      <c r="G93" s="128"/>
      <c r="H93" s="128"/>
      <c r="I93" s="128"/>
      <c r="J93" s="203"/>
      <c r="K93" s="209"/>
      <c r="L93" s="193"/>
      <c r="M93" s="128"/>
      <c r="N93" s="128"/>
      <c r="O93" s="128"/>
      <c r="P93" s="128"/>
      <c r="Q93" s="128"/>
      <c r="R93" s="128"/>
      <c r="S93" s="128"/>
      <c r="T93" s="128"/>
      <c r="U93" s="129"/>
      <c r="V93" s="351"/>
      <c r="W93" s="351"/>
      <c r="X93" s="351"/>
      <c r="Y93" s="329"/>
      <c r="Z93" s="329"/>
      <c r="AA93" s="329"/>
      <c r="AB93" s="329"/>
      <c r="AC93" s="383"/>
      <c r="AD93" s="351"/>
      <c r="AE93" s="128"/>
      <c r="AF93" s="128"/>
      <c r="AG93" s="128"/>
      <c r="AH93" s="128"/>
      <c r="AI93" s="128"/>
      <c r="AJ93" s="351"/>
      <c r="AK93" s="329"/>
      <c r="AL93" s="329"/>
      <c r="AM93" s="329"/>
      <c r="AN93" s="329"/>
      <c r="AO93" s="329"/>
      <c r="AP93" s="329"/>
      <c r="AQ93" s="302"/>
    </row>
    <row r="94" spans="1:43" ht="15" x14ac:dyDescent="0.2">
      <c r="A94" s="144" t="s">
        <v>75</v>
      </c>
      <c r="B94" s="35"/>
      <c r="C94" s="35"/>
      <c r="D94" s="35"/>
      <c r="E94" s="382"/>
      <c r="F94" s="130"/>
      <c r="G94" s="128"/>
      <c r="H94" s="128"/>
      <c r="I94" s="128"/>
      <c r="J94" s="203"/>
      <c r="K94" s="209"/>
      <c r="L94" s="193"/>
      <c r="M94" s="128"/>
      <c r="N94" s="128"/>
      <c r="O94" s="128"/>
      <c r="P94" s="128"/>
      <c r="Q94" s="128"/>
      <c r="R94" s="128"/>
      <c r="S94" s="128"/>
      <c r="T94" s="128"/>
      <c r="U94" s="129"/>
      <c r="V94" s="351"/>
      <c r="W94" s="351"/>
      <c r="X94" s="351"/>
      <c r="Y94" s="329"/>
      <c r="Z94" s="329"/>
      <c r="AA94" s="329"/>
      <c r="AB94" s="329"/>
      <c r="AC94" s="383"/>
      <c r="AD94" s="351"/>
      <c r="AE94" s="128"/>
      <c r="AF94" s="128"/>
      <c r="AG94" s="128"/>
      <c r="AH94" s="128"/>
      <c r="AI94" s="128"/>
      <c r="AJ94" s="351"/>
      <c r="AK94" s="329"/>
      <c r="AL94" s="329"/>
      <c r="AM94" s="329"/>
      <c r="AN94" s="329"/>
      <c r="AO94" s="329"/>
      <c r="AP94" s="329"/>
      <c r="AQ94" s="302"/>
    </row>
    <row r="95" spans="1:43" ht="15" x14ac:dyDescent="0.2">
      <c r="A95" s="144" t="s">
        <v>76</v>
      </c>
      <c r="B95" s="35"/>
      <c r="C95" s="35"/>
      <c r="D95" s="35"/>
      <c r="E95" s="382"/>
      <c r="F95" s="130"/>
      <c r="G95" s="128"/>
      <c r="H95" s="128"/>
      <c r="I95" s="128"/>
      <c r="J95" s="128"/>
      <c r="K95" s="210"/>
      <c r="L95" s="193"/>
      <c r="M95" s="128"/>
      <c r="N95" s="128"/>
      <c r="O95" s="128"/>
      <c r="P95" s="128"/>
      <c r="Q95" s="128"/>
      <c r="R95" s="128"/>
      <c r="S95" s="128"/>
      <c r="T95" s="128"/>
      <c r="U95" s="129"/>
      <c r="V95" s="351"/>
      <c r="W95" s="351"/>
      <c r="X95" s="351"/>
      <c r="Y95" s="329"/>
      <c r="Z95" s="329"/>
      <c r="AA95" s="329"/>
      <c r="AB95" s="329"/>
      <c r="AC95" s="383"/>
      <c r="AD95" s="351"/>
      <c r="AE95" s="128"/>
      <c r="AF95" s="128"/>
      <c r="AG95" s="128"/>
      <c r="AH95" s="128"/>
      <c r="AI95" s="128"/>
      <c r="AJ95" s="351"/>
      <c r="AK95" s="329"/>
      <c r="AL95" s="329"/>
      <c r="AM95" s="329"/>
      <c r="AN95" s="329"/>
      <c r="AO95" s="329"/>
      <c r="AP95" s="329"/>
      <c r="AQ95" s="302"/>
    </row>
    <row r="96" spans="1:43" ht="15" x14ac:dyDescent="0.2">
      <c r="A96" s="144" t="s">
        <v>77</v>
      </c>
      <c r="B96" s="35"/>
      <c r="C96" s="35"/>
      <c r="D96" s="35"/>
      <c r="E96" s="382"/>
      <c r="F96" s="130"/>
      <c r="G96" s="128"/>
      <c r="H96" s="128"/>
      <c r="I96" s="128"/>
      <c r="J96" s="128"/>
      <c r="K96" s="210"/>
      <c r="L96" s="193"/>
      <c r="M96" s="128"/>
      <c r="N96" s="128"/>
      <c r="O96" s="128"/>
      <c r="P96" s="128"/>
      <c r="Q96" s="128"/>
      <c r="R96" s="128"/>
      <c r="S96" s="128"/>
      <c r="T96" s="128"/>
      <c r="U96" s="129"/>
      <c r="V96" s="351"/>
      <c r="W96" s="351"/>
      <c r="X96" s="351"/>
      <c r="Y96" s="329"/>
      <c r="Z96" s="329"/>
      <c r="AA96" s="329"/>
      <c r="AB96" s="329"/>
      <c r="AC96" s="383"/>
      <c r="AD96" s="351"/>
      <c r="AE96" s="128"/>
      <c r="AF96" s="128"/>
      <c r="AG96" s="128"/>
      <c r="AH96" s="128"/>
      <c r="AI96" s="128"/>
      <c r="AJ96" s="351"/>
      <c r="AK96" s="329"/>
      <c r="AL96" s="329"/>
      <c r="AM96" s="329"/>
      <c r="AN96" s="329"/>
      <c r="AO96" s="329"/>
      <c r="AP96" s="329"/>
      <c r="AQ96" s="302"/>
    </row>
    <row r="97" spans="1:43" ht="15" x14ac:dyDescent="0.2">
      <c r="A97" s="144" t="s">
        <v>78</v>
      </c>
      <c r="B97" s="35"/>
      <c r="C97" s="35"/>
      <c r="D97" s="35"/>
      <c r="E97" s="382"/>
      <c r="F97" s="130"/>
      <c r="G97" s="128"/>
      <c r="H97" s="128"/>
      <c r="I97" s="128"/>
      <c r="J97" s="128"/>
      <c r="K97" s="210"/>
      <c r="L97" s="193"/>
      <c r="M97" s="128"/>
      <c r="N97" s="128"/>
      <c r="O97" s="128"/>
      <c r="P97" s="128"/>
      <c r="Q97" s="128"/>
      <c r="R97" s="128"/>
      <c r="S97" s="128"/>
      <c r="T97" s="128"/>
      <c r="U97" s="129"/>
      <c r="V97" s="351"/>
      <c r="W97" s="351"/>
      <c r="X97" s="351"/>
      <c r="Y97" s="329"/>
      <c r="Z97" s="329"/>
      <c r="AA97" s="329"/>
      <c r="AB97" s="329"/>
      <c r="AC97" s="383"/>
      <c r="AD97" s="351"/>
      <c r="AE97" s="128"/>
      <c r="AF97" s="128"/>
      <c r="AG97" s="128"/>
      <c r="AH97" s="128"/>
      <c r="AI97" s="128"/>
      <c r="AJ97" s="351"/>
      <c r="AK97" s="329"/>
      <c r="AL97" s="329"/>
      <c r="AM97" s="329"/>
      <c r="AN97" s="329"/>
      <c r="AO97" s="329"/>
      <c r="AP97" s="329"/>
      <c r="AQ97" s="302"/>
    </row>
    <row r="98" spans="1:43" ht="15" x14ac:dyDescent="0.2">
      <c r="A98" s="236" t="s">
        <v>19</v>
      </c>
      <c r="B98" s="384">
        <f>SUM(B93:B97)</f>
        <v>0</v>
      </c>
      <c r="C98" s="384">
        <f>SUM(C93:C97)</f>
        <v>0</v>
      </c>
      <c r="D98" s="384">
        <f>SUM(D93:D97)</f>
        <v>0</v>
      </c>
      <c r="E98" s="382"/>
      <c r="F98" s="130"/>
      <c r="G98" s="128"/>
      <c r="H98" s="128"/>
      <c r="I98" s="128"/>
      <c r="J98" s="128"/>
      <c r="K98" s="210"/>
      <c r="L98" s="193"/>
      <c r="M98" s="128"/>
      <c r="N98" s="128"/>
      <c r="O98" s="128"/>
      <c r="P98" s="128"/>
      <c r="Q98" s="128"/>
      <c r="R98" s="128"/>
      <c r="S98" s="128"/>
      <c r="T98" s="128"/>
      <c r="U98" s="129"/>
      <c r="V98" s="351"/>
      <c r="W98" s="351"/>
      <c r="X98" s="351"/>
      <c r="Y98" s="329"/>
      <c r="Z98" s="329"/>
      <c r="AA98" s="329"/>
      <c r="AB98" s="329"/>
      <c r="AC98" s="383"/>
      <c r="AD98" s="351"/>
      <c r="AE98" s="128"/>
      <c r="AF98" s="128"/>
      <c r="AG98" s="128"/>
      <c r="AH98" s="128"/>
      <c r="AI98" s="128"/>
      <c r="AJ98" s="351"/>
      <c r="AK98" s="329"/>
      <c r="AL98" s="329"/>
      <c r="AM98" s="329"/>
      <c r="AN98" s="329"/>
      <c r="AO98" s="329"/>
      <c r="AP98" s="329"/>
      <c r="AQ98" s="302"/>
    </row>
    <row r="99" spans="1:43" ht="15" x14ac:dyDescent="0.2">
      <c r="A99" s="385" t="s">
        <v>105</v>
      </c>
      <c r="B99" s="386"/>
      <c r="C99" s="386"/>
      <c r="D99" s="386"/>
      <c r="E99" s="387"/>
      <c r="F99" s="387"/>
      <c r="G99" s="388"/>
      <c r="H99" s="388"/>
      <c r="I99" s="388"/>
      <c r="J99" s="314"/>
      <c r="K99" s="389"/>
      <c r="L99" s="314"/>
      <c r="M99" s="314"/>
      <c r="N99" s="128"/>
      <c r="O99" s="128"/>
      <c r="P99" s="128"/>
      <c r="Q99" s="128"/>
      <c r="R99" s="128"/>
      <c r="S99" s="128"/>
      <c r="T99" s="128"/>
      <c r="U99" s="349"/>
      <c r="V99" s="351"/>
      <c r="W99" s="351"/>
      <c r="X99" s="351"/>
      <c r="Y99" s="351"/>
      <c r="Z99" s="351"/>
      <c r="AA99" s="351"/>
      <c r="AB99" s="390"/>
      <c r="AC99" s="351"/>
      <c r="AD99" s="128"/>
      <c r="AE99" s="128"/>
      <c r="AF99" s="128"/>
      <c r="AG99" s="128"/>
      <c r="AH99" s="128"/>
      <c r="AI99" s="351"/>
      <c r="AJ99" s="351"/>
      <c r="AK99" s="351"/>
      <c r="AL99" s="351"/>
      <c r="AM99" s="351"/>
      <c r="AN99" s="351"/>
      <c r="AO99" s="351"/>
      <c r="AP99" s="302"/>
    </row>
    <row r="100" spans="1:43" x14ac:dyDescent="0.2">
      <c r="A100" s="700" t="s">
        <v>26</v>
      </c>
      <c r="B100" s="703" t="s">
        <v>28</v>
      </c>
      <c r="C100" s="704"/>
      <c r="D100" s="705"/>
      <c r="E100" s="715" t="s">
        <v>29</v>
      </c>
      <c r="F100" s="716"/>
      <c r="G100" s="716"/>
      <c r="H100" s="716"/>
      <c r="I100" s="716"/>
      <c r="J100" s="716"/>
      <c r="K100" s="716"/>
      <c r="L100" s="716"/>
      <c r="M100" s="716"/>
      <c r="N100" s="391"/>
      <c r="O100" s="128"/>
      <c r="P100" s="128"/>
      <c r="Q100" s="128"/>
      <c r="R100" s="128"/>
      <c r="S100" s="128"/>
      <c r="T100" s="128"/>
      <c r="U100" s="128"/>
      <c r="V100" s="129"/>
      <c r="W100" s="128"/>
      <c r="X100" s="128"/>
      <c r="Y100" s="128"/>
      <c r="Z100" s="128"/>
      <c r="AA100" s="128"/>
      <c r="AB100" s="128"/>
      <c r="AC100" s="128"/>
      <c r="AD100" s="128"/>
      <c r="AE100" s="128"/>
      <c r="AF100" s="128"/>
      <c r="AG100" s="128"/>
      <c r="AH100" s="128"/>
      <c r="AI100" s="128"/>
      <c r="AJ100" s="351"/>
      <c r="AK100" s="351"/>
      <c r="AL100" s="351"/>
      <c r="AM100" s="351"/>
      <c r="AN100" s="351"/>
      <c r="AO100" s="351"/>
      <c r="AP100" s="351"/>
      <c r="AQ100" s="302"/>
    </row>
    <row r="101" spans="1:43" x14ac:dyDescent="0.2">
      <c r="A101" s="701"/>
      <c r="B101" s="706"/>
      <c r="C101" s="707"/>
      <c r="D101" s="708"/>
      <c r="E101" s="709" t="s">
        <v>1</v>
      </c>
      <c r="F101" s="711"/>
      <c r="G101" s="717" t="s">
        <v>2</v>
      </c>
      <c r="H101" s="718"/>
      <c r="I101" s="709" t="s">
        <v>3</v>
      </c>
      <c r="J101" s="711"/>
      <c r="K101" s="709" t="s">
        <v>4</v>
      </c>
      <c r="L101" s="711"/>
      <c r="M101" s="709" t="s">
        <v>5</v>
      </c>
      <c r="N101" s="711"/>
      <c r="O101" s="128"/>
      <c r="P101" s="128"/>
      <c r="Q101" s="128"/>
      <c r="R101" s="128"/>
      <c r="S101" s="128"/>
      <c r="T101" s="128"/>
      <c r="U101" s="128"/>
      <c r="V101" s="128"/>
      <c r="W101" s="129"/>
      <c r="X101" s="128"/>
      <c r="Y101" s="128"/>
      <c r="Z101" s="128"/>
      <c r="AA101" s="128"/>
      <c r="AB101" s="128"/>
      <c r="AC101" s="128"/>
      <c r="AD101" s="128"/>
      <c r="AE101" s="128"/>
      <c r="AF101" s="128"/>
      <c r="AG101" s="128"/>
      <c r="AH101" s="128"/>
      <c r="AI101" s="128"/>
      <c r="AJ101" s="351"/>
      <c r="AK101" s="351"/>
      <c r="AL101" s="351"/>
      <c r="AM101" s="351"/>
      <c r="AN101" s="351"/>
      <c r="AO101" s="351"/>
      <c r="AP101" s="351"/>
      <c r="AQ101" s="302"/>
    </row>
    <row r="102" spans="1:43" x14ac:dyDescent="0.2">
      <c r="A102" s="702"/>
      <c r="B102" s="242" t="s">
        <v>81</v>
      </c>
      <c r="C102" s="61" t="s">
        <v>20</v>
      </c>
      <c r="D102" s="392" t="s">
        <v>18</v>
      </c>
      <c r="E102" s="318" t="s">
        <v>20</v>
      </c>
      <c r="F102" s="239" t="s">
        <v>18</v>
      </c>
      <c r="G102" s="318" t="s">
        <v>20</v>
      </c>
      <c r="H102" s="239" t="s">
        <v>18</v>
      </c>
      <c r="I102" s="318" t="s">
        <v>20</v>
      </c>
      <c r="J102" s="239" t="s">
        <v>18</v>
      </c>
      <c r="K102" s="318" t="s">
        <v>20</v>
      </c>
      <c r="L102" s="239" t="s">
        <v>18</v>
      </c>
      <c r="M102" s="318" t="s">
        <v>20</v>
      </c>
      <c r="N102" s="239" t="s">
        <v>18</v>
      </c>
      <c r="O102" s="393"/>
      <c r="P102" s="128"/>
      <c r="Q102" s="210"/>
      <c r="R102" s="128"/>
      <c r="S102" s="128"/>
      <c r="T102" s="128"/>
      <c r="U102" s="128"/>
      <c r="V102" s="128"/>
      <c r="W102" s="128"/>
      <c r="X102" s="128"/>
      <c r="Y102" s="128"/>
      <c r="Z102" s="128"/>
      <c r="AA102" s="129"/>
      <c r="AB102" s="128"/>
      <c r="AC102" s="128"/>
      <c r="AD102" s="128"/>
      <c r="AE102" s="128"/>
      <c r="AF102" s="128"/>
      <c r="AG102" s="128"/>
      <c r="AH102" s="128"/>
      <c r="AI102" s="128"/>
      <c r="AJ102" s="128"/>
      <c r="AK102" s="128"/>
      <c r="AL102" s="128"/>
      <c r="AM102" s="128"/>
      <c r="AN102" s="128"/>
      <c r="AO102" s="128"/>
      <c r="AP102" s="128"/>
    </row>
    <row r="103" spans="1:43" ht="17.25" customHeight="1" x14ac:dyDescent="0.2">
      <c r="A103" s="94" t="s">
        <v>106</v>
      </c>
      <c r="B103" s="289">
        <f>SUM(C103:D103)</f>
        <v>0</v>
      </c>
      <c r="C103" s="321">
        <f>SUM(E103+G103+I103+K103+M103)</f>
        <v>0</v>
      </c>
      <c r="D103" s="276">
        <f>SUM(F103+H103+J103+L103+N103)</f>
        <v>0</v>
      </c>
      <c r="E103" s="394"/>
      <c r="F103" s="377"/>
      <c r="G103" s="394"/>
      <c r="H103" s="377"/>
      <c r="I103" s="394"/>
      <c r="J103" s="395"/>
      <c r="K103" s="394"/>
      <c r="L103" s="395"/>
      <c r="M103" s="396"/>
      <c r="N103" s="395"/>
      <c r="O103" s="397"/>
      <c r="P103" s="128"/>
      <c r="Q103" s="210"/>
      <c r="R103" s="128"/>
      <c r="S103" s="128"/>
      <c r="T103" s="128"/>
      <c r="U103" s="128"/>
      <c r="V103" s="128"/>
      <c r="W103" s="128"/>
      <c r="X103" s="128"/>
      <c r="Y103" s="128"/>
      <c r="Z103" s="128"/>
      <c r="AA103" s="129"/>
      <c r="AB103" s="128"/>
      <c r="AC103" s="128"/>
      <c r="AD103" s="128"/>
      <c r="AE103" s="128"/>
      <c r="AF103" s="128"/>
      <c r="AG103" s="128"/>
      <c r="AH103" s="128"/>
      <c r="AI103" s="128"/>
      <c r="AJ103" s="128"/>
      <c r="AK103" s="128"/>
      <c r="AL103" s="128"/>
      <c r="AM103" s="128"/>
      <c r="AN103" s="128"/>
      <c r="AO103" s="128"/>
      <c r="AP103" s="128"/>
    </row>
    <row r="104" spans="1:43" ht="26.25" customHeight="1" x14ac:dyDescent="0.2">
      <c r="A104" s="94" t="s">
        <v>107</v>
      </c>
      <c r="B104" s="398">
        <f>SUM(C104:D104)</f>
        <v>0</v>
      </c>
      <c r="C104" s="321">
        <f>SUM(E104+G104+I104+K104+M104)</f>
        <v>0</v>
      </c>
      <c r="D104" s="276">
        <f>SUM(F104+H104+J104+L104+N104)</f>
        <v>0</v>
      </c>
      <c r="E104" s="399"/>
      <c r="F104" s="400"/>
      <c r="G104" s="399"/>
      <c r="H104" s="401"/>
      <c r="I104" s="399"/>
      <c r="J104" s="400"/>
      <c r="K104" s="399"/>
      <c r="L104" s="400"/>
      <c r="M104" s="402"/>
      <c r="N104" s="401"/>
      <c r="O104" s="397"/>
      <c r="P104" s="128"/>
      <c r="Q104" s="210"/>
      <c r="R104" s="128"/>
      <c r="S104" s="128"/>
      <c r="T104" s="128"/>
      <c r="U104" s="128"/>
      <c r="V104" s="128"/>
      <c r="W104" s="128"/>
      <c r="X104" s="128"/>
      <c r="Y104" s="128"/>
      <c r="Z104" s="128"/>
      <c r="AA104" s="129"/>
      <c r="AB104" s="128"/>
      <c r="AC104" s="128"/>
      <c r="AD104" s="128"/>
      <c r="AE104" s="128"/>
      <c r="AF104" s="128"/>
      <c r="AG104" s="128"/>
      <c r="AH104" s="128"/>
      <c r="AI104" s="128"/>
      <c r="AJ104" s="128"/>
      <c r="AK104" s="128"/>
      <c r="AL104" s="128"/>
      <c r="AM104" s="128"/>
      <c r="AN104" s="128"/>
      <c r="AO104" s="128"/>
      <c r="AP104" s="128"/>
    </row>
    <row r="105" spans="1:43" x14ac:dyDescent="0.2">
      <c r="A105" s="386"/>
      <c r="B105" s="128"/>
      <c r="C105" s="210"/>
      <c r="D105" s="128"/>
      <c r="E105" s="128"/>
      <c r="F105" s="128"/>
      <c r="G105" s="128"/>
      <c r="H105" s="128"/>
      <c r="I105" s="128"/>
      <c r="J105" s="128"/>
      <c r="K105" s="128"/>
      <c r="L105" s="128"/>
      <c r="M105" s="129"/>
      <c r="N105" s="128"/>
      <c r="O105" s="128"/>
      <c r="P105" s="128"/>
      <c r="Q105" s="128"/>
      <c r="R105" s="128"/>
      <c r="S105" s="128"/>
      <c r="T105" s="128"/>
      <c r="U105" s="128"/>
      <c r="V105" s="128"/>
      <c r="W105" s="128"/>
      <c r="X105" s="128"/>
      <c r="Y105" s="128"/>
      <c r="Z105" s="128"/>
      <c r="AA105" s="128"/>
      <c r="AB105" s="128"/>
    </row>
    <row r="186" spans="1:2" hidden="1" x14ac:dyDescent="0.2">
      <c r="A186" s="307">
        <f>SUM(C23,C24:C26,C30,C43:C44,C49:C70,B103:B104,B82:B89,B98,C35:C38)</f>
        <v>987</v>
      </c>
      <c r="B186" s="255">
        <f>SUM(CG8:CL104)</f>
        <v>0</v>
      </c>
    </row>
  </sheetData>
  <mergeCells count="123">
    <mergeCell ref="A80:A81"/>
    <mergeCell ref="B80:B81"/>
    <mergeCell ref="C80:C81"/>
    <mergeCell ref="D80:D81"/>
    <mergeCell ref="A91:A92"/>
    <mergeCell ref="B91:B92"/>
    <mergeCell ref="C91:D91"/>
    <mergeCell ref="I72:J72"/>
    <mergeCell ref="A74:B74"/>
    <mergeCell ref="A75:B75"/>
    <mergeCell ref="A76:B76"/>
    <mergeCell ref="A77:B77"/>
    <mergeCell ref="A65:A70"/>
    <mergeCell ref="A72:B73"/>
    <mergeCell ref="C72:D72"/>
    <mergeCell ref="E72:F72"/>
    <mergeCell ref="G72:H72"/>
    <mergeCell ref="AJ47:AK47"/>
    <mergeCell ref="AL47:AM47"/>
    <mergeCell ref="A49:A54"/>
    <mergeCell ref="A55:A56"/>
    <mergeCell ref="A57:A60"/>
    <mergeCell ref="A61:A62"/>
    <mergeCell ref="A63:A64"/>
    <mergeCell ref="AN46:AN48"/>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N40:AN42"/>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T28:U28"/>
    <mergeCell ref="V28:W28"/>
    <mergeCell ref="A10:A12"/>
    <mergeCell ref="B10:B12"/>
    <mergeCell ref="C10:E11"/>
    <mergeCell ref="AH28:AI28"/>
    <mergeCell ref="AJ28:AK28"/>
    <mergeCell ref="AL28:AM28"/>
    <mergeCell ref="A33:A34"/>
    <mergeCell ref="B33:B34"/>
    <mergeCell ref="C33:C34"/>
    <mergeCell ref="X28:Y28"/>
    <mergeCell ref="Z28:AA28"/>
    <mergeCell ref="AB28:AC28"/>
    <mergeCell ref="AD28:AE28"/>
    <mergeCell ref="AF28:AG28"/>
    <mergeCell ref="B28:B29"/>
    <mergeCell ref="C28:E28"/>
    <mergeCell ref="F28:G28"/>
    <mergeCell ref="H28:I28"/>
    <mergeCell ref="J28:K28"/>
    <mergeCell ref="L28:M28"/>
    <mergeCell ref="N28:O28"/>
    <mergeCell ref="P28:Q28"/>
    <mergeCell ref="R28:S28"/>
    <mergeCell ref="AN10:AN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6:W6"/>
    <mergeCell ref="F10:AM10"/>
    <mergeCell ref="A37:A38"/>
    <mergeCell ref="A35:A36"/>
    <mergeCell ref="A100:A102"/>
    <mergeCell ref="B100:D101"/>
    <mergeCell ref="E100:M100"/>
    <mergeCell ref="E101:F101"/>
    <mergeCell ref="G101:H101"/>
    <mergeCell ref="I101:J101"/>
    <mergeCell ref="K101:L101"/>
    <mergeCell ref="M101:N101"/>
    <mergeCell ref="A40:B42"/>
    <mergeCell ref="C40:E41"/>
    <mergeCell ref="F40:AM40"/>
    <mergeCell ref="AJ41:AK41"/>
    <mergeCell ref="AL41:AM41"/>
    <mergeCell ref="A45:M45"/>
    <mergeCell ref="A46:B48"/>
    <mergeCell ref="C46:E47"/>
    <mergeCell ref="F46:AM46"/>
    <mergeCell ref="A13:A23"/>
    <mergeCell ref="A25:A26"/>
    <mergeCell ref="A28:A29"/>
  </mergeCells>
  <dataValidations count="1">
    <dataValidation type="whole" allowBlank="1" showInputMessage="1" showErrorMessage="1" errorTitle="ERROR" error="Por Favor ingrese solo Números." sqref="A1:XFD1048576">
      <formula1>0</formula1>
      <formula2>100000000000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U203"/>
  <sheetViews>
    <sheetView workbookViewId="0">
      <selection activeCell="B15" sqref="B15"/>
    </sheetView>
  </sheetViews>
  <sheetFormatPr baseColWidth="10" defaultRowHeight="14.25" x14ac:dyDescent="0.2"/>
  <cols>
    <col min="1" max="1" width="48.140625" style="255" customWidth="1"/>
    <col min="2" max="2" width="26.7109375" style="255" customWidth="1"/>
    <col min="3" max="3" width="18.85546875" style="255" customWidth="1"/>
    <col min="4" max="4" width="17.7109375" style="255" customWidth="1"/>
    <col min="5" max="74" width="11.42578125" style="255"/>
    <col min="75" max="75" width="0" style="255" hidden="1" customWidth="1"/>
    <col min="76" max="76" width="0" style="256" hidden="1" customWidth="1"/>
    <col min="77" max="93" width="25.42578125" style="256" hidden="1" customWidth="1"/>
    <col min="94" max="101" width="25.42578125" style="255" hidden="1" customWidth="1"/>
    <col min="102" max="102" width="0" style="255" hidden="1" customWidth="1"/>
    <col min="103" max="107" width="11.42578125" style="255"/>
    <col min="108" max="16219" width="11.42578125" style="37"/>
    <col min="16220" max="16384" width="11.42578125" style="255"/>
  </cols>
  <sheetData>
    <row r="1" spans="1:93" s="255" customFormat="1" x14ac:dyDescent="0.2">
      <c r="A1" s="254" t="s">
        <v>0</v>
      </c>
      <c r="BX1" s="256"/>
      <c r="BY1" s="256"/>
      <c r="BZ1" s="256"/>
      <c r="CA1" s="256"/>
      <c r="CB1" s="256"/>
      <c r="CC1" s="256"/>
      <c r="CD1" s="256"/>
      <c r="CE1" s="256"/>
      <c r="CF1" s="256"/>
      <c r="CG1" s="256"/>
      <c r="CH1" s="256"/>
      <c r="CI1" s="256"/>
      <c r="CJ1" s="256"/>
      <c r="CK1" s="256"/>
      <c r="CL1" s="256"/>
      <c r="CM1" s="256"/>
      <c r="CN1" s="256"/>
      <c r="CO1" s="256"/>
    </row>
    <row r="2" spans="1:93" s="255" customFormat="1" x14ac:dyDescent="0.2">
      <c r="A2" s="254" t="str">
        <f>CONCATENATE("COMUNA: ",[3]NOMBRE!B2," - ","( ",[3]NOMBRE!C2,[3]NOMBRE!D2,[3]NOMBRE!E2,[3]NOMBRE!F2,[3]NOMBRE!G2," )")</f>
        <v>COMUNA: Linares - ( 07401 )</v>
      </c>
      <c r="BX2" s="256"/>
      <c r="BY2" s="256"/>
      <c r="BZ2" s="256"/>
      <c r="CA2" s="256"/>
      <c r="CB2" s="256"/>
      <c r="CC2" s="256"/>
      <c r="CD2" s="256"/>
      <c r="CE2" s="256"/>
      <c r="CF2" s="256"/>
      <c r="CG2" s="256"/>
      <c r="CH2" s="256"/>
      <c r="CI2" s="256"/>
      <c r="CJ2" s="256"/>
      <c r="CK2" s="256"/>
      <c r="CL2" s="256"/>
      <c r="CM2" s="256"/>
      <c r="CN2" s="256"/>
      <c r="CO2" s="256"/>
    </row>
    <row r="3" spans="1:93" s="255" customFormat="1" x14ac:dyDescent="0.2">
      <c r="A3" s="254" t="str">
        <f>CONCATENATE("ESTABLECIMIENTO/ESTRATEGIA: ",[3]NOMBRE!B3," - ","( ",[3]NOMBRE!C3,[3]NOMBRE!D3,[3]NOMBRE!E3,[3]NOMBRE!F3,[3]NOMBRE!G3,[3]NOMBRE!H3," )")</f>
        <v>ESTABLECIMIENTO/ESTRATEGIA: Hospital Presidente Carlos Ibáñez del Campo - ( 116108 )</v>
      </c>
      <c r="BX3" s="256"/>
      <c r="BY3" s="256"/>
      <c r="BZ3" s="256"/>
      <c r="CA3" s="256"/>
      <c r="CB3" s="256"/>
      <c r="CC3" s="256"/>
      <c r="CD3" s="256"/>
      <c r="CE3" s="256"/>
      <c r="CF3" s="256"/>
      <c r="CG3" s="256"/>
      <c r="CH3" s="256"/>
      <c r="CI3" s="256"/>
      <c r="CJ3" s="256"/>
      <c r="CK3" s="256"/>
      <c r="CL3" s="256"/>
      <c r="CM3" s="256"/>
      <c r="CN3" s="256"/>
      <c r="CO3" s="256"/>
    </row>
    <row r="4" spans="1:93" s="255" customFormat="1" x14ac:dyDescent="0.2">
      <c r="A4" s="254" t="str">
        <f>CONCATENATE("MES: ",[3]NOMBRE!B6," - ","( ",[3]NOMBRE!C6,[3]NOMBRE!D6," )")</f>
        <v>MES: MARZO - ( 03 )</v>
      </c>
      <c r="BX4" s="256"/>
      <c r="BY4" s="256"/>
      <c r="BZ4" s="256"/>
      <c r="CA4" s="256"/>
      <c r="CB4" s="256"/>
      <c r="CC4" s="256"/>
      <c r="CD4" s="256"/>
      <c r="CE4" s="256"/>
      <c r="CF4" s="256"/>
      <c r="CG4" s="256"/>
      <c r="CH4" s="256"/>
      <c r="CI4" s="256"/>
      <c r="CJ4" s="256"/>
      <c r="CK4" s="256"/>
      <c r="CL4" s="256"/>
      <c r="CM4" s="256"/>
      <c r="CN4" s="256"/>
      <c r="CO4" s="256"/>
    </row>
    <row r="5" spans="1:93" s="255" customFormat="1" x14ac:dyDescent="0.2">
      <c r="A5" s="254" t="str">
        <f>CONCATENATE("AÑO: ",[3]NOMBRE!B7)</f>
        <v>AÑO: 2017</v>
      </c>
      <c r="BX5" s="256"/>
      <c r="BY5" s="256"/>
      <c r="BZ5" s="256"/>
      <c r="CA5" s="256"/>
      <c r="CB5" s="256"/>
      <c r="CC5" s="256"/>
      <c r="CD5" s="256"/>
      <c r="CE5" s="256"/>
      <c r="CF5" s="256"/>
      <c r="CG5" s="256"/>
      <c r="CH5" s="256"/>
      <c r="CI5" s="256"/>
      <c r="CJ5" s="256"/>
      <c r="CK5" s="256"/>
      <c r="CL5" s="256"/>
      <c r="CM5" s="256"/>
      <c r="CN5" s="256"/>
      <c r="CO5" s="256"/>
    </row>
    <row r="6" spans="1:93" s="255" customFormat="1" ht="15" x14ac:dyDescent="0.2">
      <c r="A6" s="699" t="s">
        <v>24</v>
      </c>
      <c r="B6" s="699"/>
      <c r="C6" s="699"/>
      <c r="D6" s="699"/>
      <c r="E6" s="699"/>
      <c r="F6" s="699"/>
      <c r="G6" s="699"/>
      <c r="H6" s="699"/>
      <c r="I6" s="699"/>
      <c r="J6" s="699"/>
      <c r="K6" s="699"/>
      <c r="L6" s="699"/>
      <c r="M6" s="699"/>
      <c r="N6" s="699"/>
      <c r="O6" s="699"/>
      <c r="P6" s="699"/>
      <c r="Q6" s="699"/>
      <c r="R6" s="699"/>
      <c r="S6" s="699"/>
      <c r="T6" s="699"/>
      <c r="U6" s="699"/>
      <c r="V6" s="699"/>
      <c r="W6" s="699"/>
      <c r="X6" s="8"/>
      <c r="Y6" s="8"/>
      <c r="Z6" s="8"/>
      <c r="AA6" s="8"/>
      <c r="AB6" s="8"/>
      <c r="AC6" s="8"/>
      <c r="AD6" s="8"/>
      <c r="AE6" s="8"/>
      <c r="AF6" s="8"/>
      <c r="AG6" s="8"/>
      <c r="AH6" s="8"/>
      <c r="AI6" s="8"/>
      <c r="AJ6" s="8"/>
      <c r="AK6" s="8"/>
      <c r="AL6" s="8"/>
      <c r="AM6" s="8"/>
      <c r="AN6" s="8"/>
      <c r="AO6" s="8"/>
      <c r="AP6" s="8"/>
      <c r="BX6" s="256"/>
      <c r="BY6" s="256"/>
      <c r="BZ6" s="256"/>
      <c r="CA6" s="256"/>
      <c r="CB6" s="256"/>
      <c r="CC6" s="256"/>
      <c r="CD6" s="256"/>
      <c r="CE6" s="256"/>
      <c r="CF6" s="256"/>
      <c r="CG6" s="256"/>
      <c r="CH6" s="256"/>
      <c r="CI6" s="256"/>
      <c r="CJ6" s="256"/>
      <c r="CK6" s="256"/>
      <c r="CL6" s="256"/>
      <c r="CM6" s="256"/>
      <c r="CN6" s="256"/>
      <c r="CO6" s="256"/>
    </row>
    <row r="7" spans="1:93" s="255" customFormat="1" ht="15" x14ac:dyDescent="0.2">
      <c r="A7" s="243"/>
      <c r="B7" s="243"/>
      <c r="C7" s="243"/>
      <c r="D7" s="243"/>
      <c r="E7" s="243"/>
      <c r="F7" s="243"/>
      <c r="G7" s="243"/>
      <c r="H7" s="243"/>
      <c r="I7" s="243"/>
      <c r="J7" s="243"/>
      <c r="K7" s="243"/>
      <c r="L7" s="243"/>
      <c r="M7" s="243"/>
      <c r="N7" s="243"/>
      <c r="O7" s="243"/>
      <c r="P7" s="243"/>
      <c r="Q7" s="243"/>
      <c r="R7" s="243"/>
      <c r="S7" s="243"/>
      <c r="T7" s="243"/>
      <c r="U7" s="243"/>
      <c r="V7" s="243"/>
      <c r="W7" s="243"/>
      <c r="X7" s="8"/>
      <c r="Y7" s="8"/>
      <c r="Z7" s="8"/>
      <c r="AA7" s="8"/>
      <c r="AB7" s="8"/>
      <c r="AC7" s="8"/>
      <c r="AD7" s="8"/>
      <c r="AE7" s="8"/>
      <c r="AF7" s="8"/>
      <c r="AG7" s="8"/>
      <c r="AH7" s="8"/>
      <c r="AI7" s="8"/>
      <c r="AJ7" s="8"/>
      <c r="AK7" s="8"/>
      <c r="AL7" s="8"/>
      <c r="AM7" s="8"/>
      <c r="AN7" s="8"/>
      <c r="AO7" s="8"/>
      <c r="AP7" s="8"/>
      <c r="BX7" s="256"/>
      <c r="BY7" s="256"/>
      <c r="BZ7" s="256"/>
      <c r="CA7" s="256"/>
      <c r="CB7" s="256"/>
      <c r="CC7" s="256"/>
      <c r="CD7" s="256"/>
      <c r="CE7" s="256"/>
      <c r="CF7" s="256"/>
      <c r="CG7" s="256"/>
      <c r="CH7" s="256"/>
      <c r="CI7" s="256"/>
      <c r="CJ7" s="256"/>
      <c r="CK7" s="256"/>
      <c r="CL7" s="256"/>
      <c r="CM7" s="256"/>
      <c r="CN7" s="256"/>
      <c r="CO7" s="256"/>
    </row>
    <row r="8" spans="1:93" s="255" customFormat="1" ht="15" x14ac:dyDescent="0.2">
      <c r="A8" s="257" t="s">
        <v>25</v>
      </c>
      <c r="B8" s="53"/>
      <c r="C8" s="10"/>
      <c r="D8" s="10"/>
      <c r="E8" s="10"/>
      <c r="F8" s="10"/>
      <c r="G8" s="10"/>
      <c r="H8" s="10"/>
      <c r="I8" s="54"/>
      <c r="J8" s="53"/>
      <c r="K8" s="55"/>
      <c r="L8" s="10"/>
      <c r="M8" s="8"/>
      <c r="N8" s="8"/>
      <c r="O8" s="8"/>
      <c r="P8" s="8"/>
      <c r="Q8" s="8"/>
      <c r="R8" s="8"/>
      <c r="S8" s="8"/>
      <c r="T8" s="8"/>
      <c r="U8" s="8"/>
      <c r="V8" s="5"/>
      <c r="W8" s="8"/>
      <c r="X8" s="8"/>
      <c r="Y8" s="8"/>
      <c r="Z8" s="8"/>
      <c r="AA8" s="8"/>
      <c r="AB8" s="8"/>
      <c r="AC8" s="8"/>
      <c r="AD8" s="8"/>
      <c r="AE8" s="8"/>
      <c r="AF8" s="8"/>
      <c r="AG8" s="8"/>
      <c r="AH8" s="8"/>
      <c r="AI8" s="8"/>
      <c r="AJ8" s="8"/>
      <c r="AK8" s="8"/>
      <c r="AL8" s="8"/>
      <c r="AM8" s="8"/>
      <c r="AN8" s="8"/>
      <c r="AO8" s="8"/>
      <c r="AP8" s="8"/>
      <c r="BX8" s="256"/>
      <c r="BY8" s="256"/>
      <c r="BZ8" s="256"/>
      <c r="CA8" s="256"/>
      <c r="CB8" s="256"/>
      <c r="CC8" s="256"/>
      <c r="CD8" s="256"/>
      <c r="CE8" s="256"/>
      <c r="CF8" s="256"/>
      <c r="CG8" s="256"/>
      <c r="CH8" s="256"/>
      <c r="CI8" s="256"/>
      <c r="CJ8" s="256"/>
      <c r="CK8" s="256"/>
      <c r="CL8" s="256"/>
      <c r="CM8" s="256"/>
      <c r="CN8" s="256"/>
      <c r="CO8" s="256"/>
    </row>
    <row r="9" spans="1:93" s="255" customFormat="1" ht="15" x14ac:dyDescent="0.2">
      <c r="A9" s="98" t="s">
        <v>80</v>
      </c>
      <c r="B9" s="57"/>
      <c r="C9" s="57"/>
      <c r="D9" s="57"/>
      <c r="E9" s="57"/>
      <c r="F9" s="57"/>
      <c r="G9" s="57"/>
      <c r="H9" s="57"/>
      <c r="I9" s="57"/>
      <c r="J9" s="57"/>
      <c r="K9" s="58"/>
      <c r="L9" s="57"/>
      <c r="M9" s="59"/>
      <c r="N9" s="59"/>
      <c r="O9" s="8"/>
      <c r="P9" s="8"/>
      <c r="Q9" s="8"/>
      <c r="R9" s="8"/>
      <c r="S9" s="8"/>
      <c r="T9" s="8"/>
      <c r="U9" s="8"/>
      <c r="V9" s="5"/>
      <c r="W9" s="8"/>
      <c r="X9" s="8"/>
      <c r="Y9" s="8"/>
      <c r="Z9" s="8"/>
      <c r="AA9" s="8"/>
      <c r="AB9" s="8"/>
      <c r="AC9" s="8"/>
      <c r="AD9" s="8"/>
      <c r="AE9" s="8"/>
      <c r="AF9" s="8"/>
      <c r="AG9" s="8"/>
      <c r="AH9" s="8"/>
      <c r="AI9" s="8"/>
      <c r="AJ9" s="8"/>
      <c r="AK9" s="8"/>
      <c r="AL9" s="8"/>
      <c r="AM9" s="8"/>
      <c r="AN9" s="8"/>
      <c r="AO9" s="8"/>
      <c r="AP9" s="8"/>
      <c r="BX9" s="256"/>
      <c r="BY9" s="256"/>
      <c r="BZ9" s="256"/>
      <c r="CA9" s="256"/>
      <c r="CB9" s="256"/>
      <c r="CC9" s="256"/>
      <c r="CD9" s="256"/>
      <c r="CE9" s="256"/>
      <c r="CF9" s="256"/>
      <c r="CG9" s="256"/>
      <c r="CH9" s="256"/>
      <c r="CI9" s="256"/>
      <c r="CJ9" s="256"/>
      <c r="CK9" s="256"/>
      <c r="CL9" s="256"/>
      <c r="CM9" s="256"/>
      <c r="CN9" s="256"/>
      <c r="CO9" s="256"/>
    </row>
    <row r="10" spans="1:93" s="255" customFormat="1" ht="14.25" customHeight="1" x14ac:dyDescent="0.2">
      <c r="A10" s="700" t="s">
        <v>26</v>
      </c>
      <c r="B10" s="700" t="s">
        <v>27</v>
      </c>
      <c r="C10" s="703" t="s">
        <v>28</v>
      </c>
      <c r="D10" s="704"/>
      <c r="E10" s="705"/>
      <c r="F10" s="709" t="s">
        <v>29</v>
      </c>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1"/>
      <c r="AN10" s="725" t="s">
        <v>30</v>
      </c>
      <c r="BX10" s="256"/>
      <c r="BY10" s="256"/>
      <c r="BZ10" s="256"/>
      <c r="CA10" s="256"/>
      <c r="CB10" s="256"/>
      <c r="CC10" s="256"/>
      <c r="CD10" s="256"/>
      <c r="CE10" s="256"/>
      <c r="CF10" s="256"/>
      <c r="CG10" s="256"/>
      <c r="CH10" s="256"/>
      <c r="CI10" s="256"/>
      <c r="CJ10" s="256"/>
      <c r="CK10" s="256"/>
      <c r="CL10" s="256"/>
      <c r="CM10" s="256"/>
      <c r="CN10" s="256"/>
      <c r="CO10" s="256"/>
    </row>
    <row r="11" spans="1:93" s="255" customFormat="1" x14ac:dyDescent="0.2">
      <c r="A11" s="701"/>
      <c r="B11" s="701"/>
      <c r="C11" s="706"/>
      <c r="D11" s="707"/>
      <c r="E11" s="708"/>
      <c r="F11" s="709" t="s">
        <v>1</v>
      </c>
      <c r="G11" s="711"/>
      <c r="H11" s="717" t="s">
        <v>2</v>
      </c>
      <c r="I11" s="718"/>
      <c r="J11" s="709" t="s">
        <v>3</v>
      </c>
      <c r="K11" s="711"/>
      <c r="L11" s="709" t="s">
        <v>4</v>
      </c>
      <c r="M11" s="711"/>
      <c r="N11" s="709" t="s">
        <v>5</v>
      </c>
      <c r="O11" s="711"/>
      <c r="P11" s="712" t="s">
        <v>6</v>
      </c>
      <c r="Q11" s="713"/>
      <c r="R11" s="712" t="s">
        <v>7</v>
      </c>
      <c r="S11" s="713"/>
      <c r="T11" s="712" t="s">
        <v>8</v>
      </c>
      <c r="U11" s="713"/>
      <c r="V11" s="712" t="s">
        <v>9</v>
      </c>
      <c r="W11" s="713"/>
      <c r="X11" s="712" t="s">
        <v>10</v>
      </c>
      <c r="Y11" s="713"/>
      <c r="Z11" s="712" t="s">
        <v>11</v>
      </c>
      <c r="AA11" s="713"/>
      <c r="AB11" s="712" t="s">
        <v>12</v>
      </c>
      <c r="AC11" s="713"/>
      <c r="AD11" s="712" t="s">
        <v>13</v>
      </c>
      <c r="AE11" s="713"/>
      <c r="AF11" s="712" t="s">
        <v>14</v>
      </c>
      <c r="AG11" s="713"/>
      <c r="AH11" s="712" t="s">
        <v>15</v>
      </c>
      <c r="AI11" s="713"/>
      <c r="AJ11" s="712" t="s">
        <v>16</v>
      </c>
      <c r="AK11" s="713"/>
      <c r="AL11" s="712" t="s">
        <v>17</v>
      </c>
      <c r="AM11" s="713"/>
      <c r="AN11" s="726"/>
      <c r="BX11" s="256"/>
      <c r="BY11" s="256"/>
      <c r="BZ11" s="256"/>
      <c r="CA11" s="256"/>
      <c r="CB11" s="256"/>
      <c r="CC11" s="256"/>
      <c r="CD11" s="256"/>
      <c r="CE11" s="256"/>
      <c r="CF11" s="256"/>
      <c r="CG11" s="256"/>
      <c r="CH11" s="256"/>
      <c r="CI11" s="256"/>
      <c r="CJ11" s="256"/>
      <c r="CK11" s="256"/>
      <c r="CL11" s="256"/>
      <c r="CM11" s="256"/>
      <c r="CN11" s="256"/>
      <c r="CO11" s="256"/>
    </row>
    <row r="12" spans="1:93" s="255" customFormat="1" x14ac:dyDescent="0.2">
      <c r="A12" s="702"/>
      <c r="B12" s="702"/>
      <c r="C12" s="258" t="s">
        <v>81</v>
      </c>
      <c r="D12" s="240" t="s">
        <v>20</v>
      </c>
      <c r="E12" s="259" t="s">
        <v>18</v>
      </c>
      <c r="F12" s="258" t="s">
        <v>20</v>
      </c>
      <c r="G12" s="260" t="s">
        <v>18</v>
      </c>
      <c r="H12" s="258" t="s">
        <v>20</v>
      </c>
      <c r="I12" s="260" t="s">
        <v>18</v>
      </c>
      <c r="J12" s="258" t="s">
        <v>20</v>
      </c>
      <c r="K12" s="260" t="s">
        <v>18</v>
      </c>
      <c r="L12" s="258" t="s">
        <v>20</v>
      </c>
      <c r="M12" s="260" t="s">
        <v>18</v>
      </c>
      <c r="N12" s="258" t="s">
        <v>20</v>
      </c>
      <c r="O12" s="260" t="s">
        <v>18</v>
      </c>
      <c r="P12" s="258" t="s">
        <v>20</v>
      </c>
      <c r="Q12" s="260" t="s">
        <v>18</v>
      </c>
      <c r="R12" s="258" t="s">
        <v>20</v>
      </c>
      <c r="S12" s="260" t="s">
        <v>18</v>
      </c>
      <c r="T12" s="258" t="s">
        <v>20</v>
      </c>
      <c r="U12" s="260" t="s">
        <v>18</v>
      </c>
      <c r="V12" s="258" t="s">
        <v>20</v>
      </c>
      <c r="W12" s="260" t="s">
        <v>18</v>
      </c>
      <c r="X12" s="258" t="s">
        <v>20</v>
      </c>
      <c r="Y12" s="260" t="s">
        <v>18</v>
      </c>
      <c r="Z12" s="258" t="s">
        <v>20</v>
      </c>
      <c r="AA12" s="260" t="s">
        <v>18</v>
      </c>
      <c r="AB12" s="258" t="s">
        <v>20</v>
      </c>
      <c r="AC12" s="260" t="s">
        <v>18</v>
      </c>
      <c r="AD12" s="258" t="s">
        <v>20</v>
      </c>
      <c r="AE12" s="260" t="s">
        <v>18</v>
      </c>
      <c r="AF12" s="258" t="s">
        <v>20</v>
      </c>
      <c r="AG12" s="260" t="s">
        <v>18</v>
      </c>
      <c r="AH12" s="258" t="s">
        <v>20</v>
      </c>
      <c r="AI12" s="260" t="s">
        <v>18</v>
      </c>
      <c r="AJ12" s="258" t="s">
        <v>20</v>
      </c>
      <c r="AK12" s="260" t="s">
        <v>18</v>
      </c>
      <c r="AL12" s="258" t="s">
        <v>20</v>
      </c>
      <c r="AM12" s="260" t="s">
        <v>18</v>
      </c>
      <c r="AN12" s="727"/>
      <c r="BX12" s="256"/>
      <c r="BY12" s="256"/>
      <c r="BZ12" s="256"/>
      <c r="CA12" s="256"/>
      <c r="CB12" s="256"/>
      <c r="CC12" s="256"/>
      <c r="CD12" s="256"/>
      <c r="CE12" s="256"/>
      <c r="CF12" s="256"/>
      <c r="CG12" s="256"/>
      <c r="CH12" s="256"/>
      <c r="CI12" s="256"/>
      <c r="CJ12" s="256"/>
      <c r="CK12" s="256"/>
      <c r="CL12" s="256"/>
      <c r="CM12" s="256"/>
      <c r="CN12" s="256"/>
      <c r="CO12" s="256"/>
    </row>
    <row r="13" spans="1:93" s="255" customFormat="1" x14ac:dyDescent="0.2">
      <c r="A13" s="697" t="s">
        <v>82</v>
      </c>
      <c r="B13" s="222" t="s">
        <v>31</v>
      </c>
      <c r="C13" s="261">
        <f t="shared" ref="C13:C26" si="0">SUM(D13+E13)</f>
        <v>0</v>
      </c>
      <c r="D13" s="262">
        <f t="shared" ref="D13:D26" si="1">SUM(F13+H13+J13+L13+N13+P13+R13+T13+V13+X13+Z13+AB13+AD13+AF13+AH13+AJ13+AL13)</f>
        <v>0</v>
      </c>
      <c r="E13" s="263">
        <f t="shared" ref="E13:E26" si="2">SUM(G13+I13+K13+M13+O13+Q13+S13+U13+W13+Y13+AA13+AC13+AE13+AG13+AI13+AK13+AM13)</f>
        <v>0</v>
      </c>
      <c r="F13" s="32"/>
      <c r="G13" s="45"/>
      <c r="H13" s="32"/>
      <c r="I13" s="45"/>
      <c r="J13" s="32"/>
      <c r="K13" s="65"/>
      <c r="L13" s="32"/>
      <c r="M13" s="65"/>
      <c r="N13" s="32"/>
      <c r="O13" s="65"/>
      <c r="P13" s="32"/>
      <c r="Q13" s="65"/>
      <c r="R13" s="32"/>
      <c r="S13" s="65"/>
      <c r="T13" s="32"/>
      <c r="U13" s="65"/>
      <c r="V13" s="32"/>
      <c r="W13" s="65"/>
      <c r="X13" s="32"/>
      <c r="Y13" s="65"/>
      <c r="Z13" s="32"/>
      <c r="AA13" s="65"/>
      <c r="AB13" s="32"/>
      <c r="AC13" s="65"/>
      <c r="AD13" s="32"/>
      <c r="AE13" s="65"/>
      <c r="AF13" s="32"/>
      <c r="AG13" s="65"/>
      <c r="AH13" s="32"/>
      <c r="AI13" s="65"/>
      <c r="AJ13" s="32"/>
      <c r="AK13" s="65"/>
      <c r="AL13" s="264"/>
      <c r="AM13" s="65"/>
      <c r="AN13" s="45"/>
      <c r="AO13" s="265" t="s">
        <v>83</v>
      </c>
      <c r="BX13" s="256"/>
      <c r="BY13" s="256"/>
      <c r="BZ13" s="256"/>
      <c r="CA13" s="256"/>
      <c r="CB13" s="256"/>
      <c r="CC13" s="256"/>
      <c r="CD13" s="256"/>
      <c r="CE13" s="256"/>
      <c r="CF13" s="256"/>
      <c r="CG13" s="256">
        <v>0</v>
      </c>
      <c r="CH13" s="256">
        <v>0</v>
      </c>
      <c r="CI13" s="256"/>
      <c r="CJ13" s="256"/>
      <c r="CK13" s="256"/>
      <c r="CL13" s="256"/>
      <c r="CM13" s="256"/>
      <c r="CN13" s="256"/>
      <c r="CO13" s="256"/>
    </row>
    <row r="14" spans="1:93" s="255" customFormat="1" x14ac:dyDescent="0.2">
      <c r="A14" s="714"/>
      <c r="B14" s="223" t="s">
        <v>32</v>
      </c>
      <c r="C14" s="266">
        <f t="shared" si="0"/>
        <v>55</v>
      </c>
      <c r="D14" s="267">
        <f t="shared" si="1"/>
        <v>26</v>
      </c>
      <c r="E14" s="268">
        <f t="shared" si="2"/>
        <v>29</v>
      </c>
      <c r="F14" s="24">
        <v>1</v>
      </c>
      <c r="G14" s="46">
        <v>2</v>
      </c>
      <c r="H14" s="24">
        <v>4</v>
      </c>
      <c r="I14" s="46">
        <v>4</v>
      </c>
      <c r="J14" s="24">
        <v>8</v>
      </c>
      <c r="K14" s="73">
        <v>8</v>
      </c>
      <c r="L14" s="24">
        <v>1</v>
      </c>
      <c r="M14" s="73">
        <v>3</v>
      </c>
      <c r="N14" s="24"/>
      <c r="O14" s="73"/>
      <c r="P14" s="24">
        <v>2</v>
      </c>
      <c r="Q14" s="73"/>
      <c r="R14" s="24">
        <v>3</v>
      </c>
      <c r="S14" s="73">
        <v>2</v>
      </c>
      <c r="T14" s="24">
        <v>1</v>
      </c>
      <c r="U14" s="73">
        <v>2</v>
      </c>
      <c r="V14" s="24">
        <v>2</v>
      </c>
      <c r="W14" s="73">
        <v>3</v>
      </c>
      <c r="X14" s="24"/>
      <c r="Y14" s="73"/>
      <c r="Z14" s="24">
        <v>2</v>
      </c>
      <c r="AA14" s="73">
        <v>2</v>
      </c>
      <c r="AB14" s="24"/>
      <c r="AC14" s="73">
        <v>1</v>
      </c>
      <c r="AD14" s="24">
        <v>1</v>
      </c>
      <c r="AE14" s="73">
        <v>1</v>
      </c>
      <c r="AF14" s="24">
        <v>1</v>
      </c>
      <c r="AG14" s="73"/>
      <c r="AH14" s="24"/>
      <c r="AI14" s="73"/>
      <c r="AJ14" s="24"/>
      <c r="AK14" s="73">
        <v>1</v>
      </c>
      <c r="AL14" s="269"/>
      <c r="AM14" s="73"/>
      <c r="AN14" s="46">
        <v>55</v>
      </c>
      <c r="AO14" s="265" t="s">
        <v>83</v>
      </c>
      <c r="BX14" s="256"/>
      <c r="BY14" s="256"/>
      <c r="BZ14" s="256"/>
      <c r="CA14" s="256"/>
      <c r="CB14" s="256"/>
      <c r="CC14" s="256"/>
      <c r="CD14" s="256"/>
      <c r="CE14" s="256"/>
      <c r="CF14" s="256"/>
      <c r="CG14" s="256">
        <v>0</v>
      </c>
      <c r="CH14" s="256">
        <v>0</v>
      </c>
      <c r="CI14" s="256"/>
      <c r="CJ14" s="256"/>
      <c r="CK14" s="256"/>
      <c r="CL14" s="256"/>
      <c r="CM14" s="256"/>
      <c r="CN14" s="256"/>
      <c r="CO14" s="256"/>
    </row>
    <row r="15" spans="1:93" s="255" customFormat="1" x14ac:dyDescent="0.2">
      <c r="A15" s="714"/>
      <c r="B15" s="223" t="s">
        <v>33</v>
      </c>
      <c r="C15" s="266">
        <f t="shared" si="0"/>
        <v>574</v>
      </c>
      <c r="D15" s="267">
        <f t="shared" si="1"/>
        <v>235</v>
      </c>
      <c r="E15" s="268">
        <f t="shared" si="2"/>
        <v>339</v>
      </c>
      <c r="F15" s="24"/>
      <c r="G15" s="46"/>
      <c r="H15" s="24">
        <v>5</v>
      </c>
      <c r="I15" s="46">
        <v>15</v>
      </c>
      <c r="J15" s="24">
        <v>8</v>
      </c>
      <c r="K15" s="73">
        <v>16</v>
      </c>
      <c r="L15" s="24">
        <v>4</v>
      </c>
      <c r="M15" s="73">
        <v>5</v>
      </c>
      <c r="N15" s="24">
        <v>7</v>
      </c>
      <c r="O15" s="73">
        <v>9</v>
      </c>
      <c r="P15" s="24">
        <v>14</v>
      </c>
      <c r="Q15" s="73">
        <v>20</v>
      </c>
      <c r="R15" s="24">
        <v>12</v>
      </c>
      <c r="S15" s="73">
        <v>20</v>
      </c>
      <c r="T15" s="24">
        <v>15</v>
      </c>
      <c r="U15" s="73">
        <v>20</v>
      </c>
      <c r="V15" s="24">
        <v>28</v>
      </c>
      <c r="W15" s="73">
        <v>31</v>
      </c>
      <c r="X15" s="24">
        <v>38</v>
      </c>
      <c r="Y15" s="73">
        <v>23</v>
      </c>
      <c r="Z15" s="24">
        <v>38</v>
      </c>
      <c r="AA15" s="73">
        <v>30</v>
      </c>
      <c r="AB15" s="24">
        <v>35</v>
      </c>
      <c r="AC15" s="73">
        <v>34</v>
      </c>
      <c r="AD15" s="24">
        <v>18</v>
      </c>
      <c r="AE15" s="73">
        <v>41</v>
      </c>
      <c r="AF15" s="24">
        <v>3</v>
      </c>
      <c r="AG15" s="73">
        <v>43</v>
      </c>
      <c r="AH15" s="24">
        <v>4</v>
      </c>
      <c r="AI15" s="73">
        <v>14</v>
      </c>
      <c r="AJ15" s="24">
        <v>2</v>
      </c>
      <c r="AK15" s="73">
        <v>8</v>
      </c>
      <c r="AL15" s="269">
        <v>4</v>
      </c>
      <c r="AM15" s="73">
        <v>10</v>
      </c>
      <c r="AN15" s="46">
        <v>380</v>
      </c>
      <c r="AO15" s="265" t="s">
        <v>83</v>
      </c>
      <c r="BX15" s="256"/>
      <c r="BY15" s="256"/>
      <c r="BZ15" s="256"/>
      <c r="CA15" s="256"/>
      <c r="CB15" s="256"/>
      <c r="CC15" s="256"/>
      <c r="CD15" s="256"/>
      <c r="CE15" s="256"/>
      <c r="CF15" s="256"/>
      <c r="CG15" s="256">
        <v>0</v>
      </c>
      <c r="CH15" s="256">
        <v>0</v>
      </c>
      <c r="CI15" s="256"/>
      <c r="CJ15" s="256"/>
      <c r="CK15" s="256"/>
      <c r="CL15" s="256"/>
      <c r="CM15" s="256"/>
      <c r="CN15" s="256"/>
      <c r="CO15" s="256"/>
    </row>
    <row r="16" spans="1:93" s="255" customFormat="1" x14ac:dyDescent="0.2">
      <c r="A16" s="714"/>
      <c r="B16" s="223" t="s">
        <v>34</v>
      </c>
      <c r="C16" s="266">
        <f t="shared" si="0"/>
        <v>0</v>
      </c>
      <c r="D16" s="267">
        <f t="shared" si="1"/>
        <v>0</v>
      </c>
      <c r="E16" s="268">
        <f t="shared" si="2"/>
        <v>0</v>
      </c>
      <c r="F16" s="24"/>
      <c r="G16" s="46"/>
      <c r="H16" s="24"/>
      <c r="I16" s="46"/>
      <c r="J16" s="24"/>
      <c r="K16" s="73"/>
      <c r="L16" s="24"/>
      <c r="M16" s="73"/>
      <c r="N16" s="24"/>
      <c r="O16" s="73"/>
      <c r="P16" s="24"/>
      <c r="Q16" s="73"/>
      <c r="R16" s="24"/>
      <c r="S16" s="73"/>
      <c r="T16" s="24"/>
      <c r="U16" s="73"/>
      <c r="V16" s="24"/>
      <c r="W16" s="73"/>
      <c r="X16" s="24"/>
      <c r="Y16" s="73"/>
      <c r="Z16" s="24"/>
      <c r="AA16" s="73"/>
      <c r="AB16" s="24"/>
      <c r="AC16" s="73"/>
      <c r="AD16" s="24"/>
      <c r="AE16" s="73"/>
      <c r="AF16" s="24"/>
      <c r="AG16" s="73"/>
      <c r="AH16" s="24"/>
      <c r="AI16" s="73"/>
      <c r="AJ16" s="24"/>
      <c r="AK16" s="73"/>
      <c r="AL16" s="269"/>
      <c r="AM16" s="73"/>
      <c r="AN16" s="46"/>
      <c r="AO16" s="265" t="s">
        <v>83</v>
      </c>
      <c r="BX16" s="256"/>
      <c r="BY16" s="256"/>
      <c r="BZ16" s="256"/>
      <c r="CA16" s="256"/>
      <c r="CB16" s="256"/>
      <c r="CC16" s="256"/>
      <c r="CD16" s="256"/>
      <c r="CE16" s="256"/>
      <c r="CF16" s="256"/>
      <c r="CG16" s="256">
        <v>0</v>
      </c>
      <c r="CH16" s="256">
        <v>0</v>
      </c>
      <c r="CI16" s="256"/>
      <c r="CJ16" s="256"/>
      <c r="CK16" s="256"/>
      <c r="CL16" s="256"/>
      <c r="CM16" s="256"/>
      <c r="CN16" s="256"/>
      <c r="CO16" s="256"/>
    </row>
    <row r="17" spans="1:107" s="255" customFormat="1" x14ac:dyDescent="0.2">
      <c r="A17" s="714"/>
      <c r="B17" s="223" t="s">
        <v>35</v>
      </c>
      <c r="C17" s="266">
        <f t="shared" si="0"/>
        <v>143</v>
      </c>
      <c r="D17" s="267">
        <f t="shared" si="1"/>
        <v>70</v>
      </c>
      <c r="E17" s="268">
        <f t="shared" si="2"/>
        <v>73</v>
      </c>
      <c r="F17" s="24">
        <v>3</v>
      </c>
      <c r="G17" s="46">
        <v>3</v>
      </c>
      <c r="H17" s="24">
        <v>1</v>
      </c>
      <c r="I17" s="46">
        <v>2</v>
      </c>
      <c r="J17" s="24">
        <v>4</v>
      </c>
      <c r="K17" s="73">
        <v>5</v>
      </c>
      <c r="L17" s="24">
        <v>2</v>
      </c>
      <c r="M17" s="73">
        <v>3</v>
      </c>
      <c r="N17" s="24">
        <v>5</v>
      </c>
      <c r="O17" s="73">
        <v>6</v>
      </c>
      <c r="P17" s="24">
        <v>8</v>
      </c>
      <c r="Q17" s="73">
        <v>9</v>
      </c>
      <c r="R17" s="24">
        <v>8</v>
      </c>
      <c r="S17" s="73">
        <v>8</v>
      </c>
      <c r="T17" s="24">
        <v>4</v>
      </c>
      <c r="U17" s="73">
        <v>5</v>
      </c>
      <c r="V17" s="24">
        <v>7</v>
      </c>
      <c r="W17" s="73">
        <v>7</v>
      </c>
      <c r="X17" s="24">
        <v>6</v>
      </c>
      <c r="Y17" s="73">
        <v>6</v>
      </c>
      <c r="Z17" s="24">
        <v>5</v>
      </c>
      <c r="AA17" s="73">
        <v>5</v>
      </c>
      <c r="AB17" s="24">
        <v>7</v>
      </c>
      <c r="AC17" s="73">
        <v>3</v>
      </c>
      <c r="AD17" s="24">
        <v>6</v>
      </c>
      <c r="AE17" s="73">
        <v>6</v>
      </c>
      <c r="AF17" s="24">
        <v>2</v>
      </c>
      <c r="AG17" s="73">
        <v>3</v>
      </c>
      <c r="AH17" s="24"/>
      <c r="AI17" s="73">
        <v>1</v>
      </c>
      <c r="AJ17" s="24">
        <v>2</v>
      </c>
      <c r="AK17" s="73">
        <v>1</v>
      </c>
      <c r="AL17" s="269"/>
      <c r="AM17" s="73"/>
      <c r="AN17" s="46">
        <v>88</v>
      </c>
      <c r="AO17" s="265" t="s">
        <v>83</v>
      </c>
      <c r="BX17" s="256"/>
      <c r="BY17" s="256"/>
      <c r="BZ17" s="256"/>
      <c r="CA17" s="256"/>
      <c r="CB17" s="256"/>
      <c r="CC17" s="256"/>
      <c r="CD17" s="256"/>
      <c r="CE17" s="256"/>
      <c r="CF17" s="256"/>
      <c r="CG17" s="256">
        <v>0</v>
      </c>
      <c r="CH17" s="256">
        <v>0</v>
      </c>
      <c r="CI17" s="256"/>
      <c r="CJ17" s="256"/>
      <c r="CK17" s="256"/>
      <c r="CL17" s="256"/>
      <c r="CM17" s="256"/>
      <c r="CN17" s="256"/>
      <c r="CO17" s="256"/>
    </row>
    <row r="18" spans="1:107" s="255" customFormat="1" x14ac:dyDescent="0.2">
      <c r="A18" s="714"/>
      <c r="B18" s="223" t="s">
        <v>36</v>
      </c>
      <c r="C18" s="266">
        <f t="shared" si="0"/>
        <v>0</v>
      </c>
      <c r="D18" s="267">
        <f t="shared" si="1"/>
        <v>0</v>
      </c>
      <c r="E18" s="268">
        <f t="shared" si="2"/>
        <v>0</v>
      </c>
      <c r="F18" s="24"/>
      <c r="G18" s="46"/>
      <c r="H18" s="24"/>
      <c r="I18" s="46"/>
      <c r="J18" s="24"/>
      <c r="K18" s="73"/>
      <c r="L18" s="24"/>
      <c r="M18" s="73"/>
      <c r="N18" s="24"/>
      <c r="O18" s="73"/>
      <c r="P18" s="24"/>
      <c r="Q18" s="73"/>
      <c r="R18" s="24"/>
      <c r="S18" s="73"/>
      <c r="T18" s="24"/>
      <c r="U18" s="73"/>
      <c r="V18" s="24"/>
      <c r="W18" s="73"/>
      <c r="X18" s="24"/>
      <c r="Y18" s="73"/>
      <c r="Z18" s="24"/>
      <c r="AA18" s="73"/>
      <c r="AB18" s="24"/>
      <c r="AC18" s="73"/>
      <c r="AD18" s="24"/>
      <c r="AE18" s="73"/>
      <c r="AF18" s="24"/>
      <c r="AG18" s="73"/>
      <c r="AH18" s="24"/>
      <c r="AI18" s="73"/>
      <c r="AJ18" s="24"/>
      <c r="AK18" s="73"/>
      <c r="AL18" s="269"/>
      <c r="AM18" s="73"/>
      <c r="AN18" s="46"/>
      <c r="AO18" s="265" t="s">
        <v>83</v>
      </c>
      <c r="BX18" s="256"/>
      <c r="BY18" s="256"/>
      <c r="BZ18" s="256"/>
      <c r="CA18" s="256"/>
      <c r="CB18" s="256"/>
      <c r="CC18" s="256"/>
      <c r="CD18" s="256"/>
      <c r="CE18" s="256"/>
      <c r="CF18" s="256"/>
      <c r="CG18" s="256">
        <v>0</v>
      </c>
      <c r="CH18" s="256">
        <v>0</v>
      </c>
      <c r="CI18" s="256"/>
      <c r="CJ18" s="256"/>
      <c r="CK18" s="256"/>
      <c r="CL18" s="256"/>
      <c r="CM18" s="256"/>
      <c r="CN18" s="256"/>
      <c r="CO18" s="256"/>
    </row>
    <row r="19" spans="1:107" s="255" customFormat="1" x14ac:dyDescent="0.2">
      <c r="A19" s="714"/>
      <c r="B19" s="223" t="s">
        <v>37</v>
      </c>
      <c r="C19" s="270">
        <f t="shared" si="0"/>
        <v>0</v>
      </c>
      <c r="D19" s="271">
        <f t="shared" si="1"/>
        <v>0</v>
      </c>
      <c r="E19" s="272">
        <f t="shared" si="2"/>
        <v>0</v>
      </c>
      <c r="F19" s="25"/>
      <c r="G19" s="48"/>
      <c r="H19" s="25"/>
      <c r="I19" s="48"/>
      <c r="J19" s="25"/>
      <c r="K19" s="77"/>
      <c r="L19" s="25"/>
      <c r="M19" s="77"/>
      <c r="N19" s="25"/>
      <c r="O19" s="77"/>
      <c r="P19" s="25"/>
      <c r="Q19" s="77"/>
      <c r="R19" s="25"/>
      <c r="S19" s="77"/>
      <c r="T19" s="25"/>
      <c r="U19" s="77"/>
      <c r="V19" s="25"/>
      <c r="W19" s="77"/>
      <c r="X19" s="25"/>
      <c r="Y19" s="77"/>
      <c r="Z19" s="25"/>
      <c r="AA19" s="77"/>
      <c r="AB19" s="25"/>
      <c r="AC19" s="77"/>
      <c r="AD19" s="25"/>
      <c r="AE19" s="77"/>
      <c r="AF19" s="25"/>
      <c r="AG19" s="77"/>
      <c r="AH19" s="25"/>
      <c r="AI19" s="77"/>
      <c r="AJ19" s="25"/>
      <c r="AK19" s="77"/>
      <c r="AL19" s="273"/>
      <c r="AM19" s="77"/>
      <c r="AN19" s="48"/>
      <c r="AO19" s="265" t="s">
        <v>83</v>
      </c>
      <c r="BX19" s="256"/>
      <c r="BY19" s="256"/>
      <c r="BZ19" s="256"/>
      <c r="CA19" s="256"/>
      <c r="CB19" s="256"/>
      <c r="CC19" s="256"/>
      <c r="CD19" s="256"/>
      <c r="CE19" s="256"/>
      <c r="CF19" s="256"/>
      <c r="CG19" s="256">
        <v>0</v>
      </c>
      <c r="CH19" s="256">
        <v>0</v>
      </c>
      <c r="CI19" s="256"/>
      <c r="CJ19" s="256"/>
      <c r="CK19" s="256"/>
      <c r="CL19" s="256"/>
      <c r="CM19" s="256"/>
      <c r="CN19" s="256"/>
      <c r="CO19" s="256"/>
    </row>
    <row r="20" spans="1:107" s="255" customFormat="1" ht="26.25" customHeight="1" x14ac:dyDescent="0.2">
      <c r="A20" s="714"/>
      <c r="B20" s="223" t="s">
        <v>38</v>
      </c>
      <c r="C20" s="270">
        <f t="shared" si="0"/>
        <v>0</v>
      </c>
      <c r="D20" s="271">
        <f t="shared" si="1"/>
        <v>0</v>
      </c>
      <c r="E20" s="272">
        <f t="shared" si="2"/>
        <v>0</v>
      </c>
      <c r="F20" s="25"/>
      <c r="G20" s="48"/>
      <c r="H20" s="25"/>
      <c r="I20" s="48"/>
      <c r="J20" s="25"/>
      <c r="K20" s="77"/>
      <c r="L20" s="25"/>
      <c r="M20" s="77"/>
      <c r="N20" s="25"/>
      <c r="O20" s="77"/>
      <c r="P20" s="25"/>
      <c r="Q20" s="77"/>
      <c r="R20" s="25"/>
      <c r="S20" s="77"/>
      <c r="T20" s="25"/>
      <c r="U20" s="77"/>
      <c r="V20" s="25"/>
      <c r="W20" s="77"/>
      <c r="X20" s="25"/>
      <c r="Y20" s="77"/>
      <c r="Z20" s="25"/>
      <c r="AA20" s="77"/>
      <c r="AB20" s="25"/>
      <c r="AC20" s="77"/>
      <c r="AD20" s="25"/>
      <c r="AE20" s="77"/>
      <c r="AF20" s="25"/>
      <c r="AG20" s="77"/>
      <c r="AH20" s="25"/>
      <c r="AI20" s="77"/>
      <c r="AJ20" s="25"/>
      <c r="AK20" s="77"/>
      <c r="AL20" s="273"/>
      <c r="AM20" s="77"/>
      <c r="AN20" s="48"/>
      <c r="AO20" s="265" t="s">
        <v>83</v>
      </c>
      <c r="BX20" s="256"/>
      <c r="BY20" s="256"/>
      <c r="BZ20" s="256"/>
      <c r="CA20" s="256"/>
      <c r="CB20" s="256"/>
      <c r="CC20" s="256"/>
      <c r="CD20" s="256"/>
      <c r="CE20" s="256"/>
      <c r="CF20" s="256"/>
      <c r="CG20" s="256">
        <v>0</v>
      </c>
      <c r="CH20" s="256">
        <v>0</v>
      </c>
      <c r="CI20" s="256"/>
      <c r="CJ20" s="256"/>
      <c r="CK20" s="256"/>
      <c r="CL20" s="256"/>
      <c r="CM20" s="256"/>
      <c r="CN20" s="256"/>
      <c r="CO20" s="256"/>
    </row>
    <row r="21" spans="1:107" s="255" customFormat="1" ht="15" customHeight="1" x14ac:dyDescent="0.2">
      <c r="A21" s="714"/>
      <c r="B21" s="223" t="s">
        <v>84</v>
      </c>
      <c r="C21" s="270">
        <f t="shared" si="0"/>
        <v>0</v>
      </c>
      <c r="D21" s="271">
        <f t="shared" si="1"/>
        <v>0</v>
      </c>
      <c r="E21" s="272">
        <f t="shared" si="2"/>
        <v>0</v>
      </c>
      <c r="F21" s="25"/>
      <c r="G21" s="48"/>
      <c r="H21" s="25"/>
      <c r="I21" s="48"/>
      <c r="J21" s="25"/>
      <c r="K21" s="77"/>
      <c r="L21" s="25"/>
      <c r="M21" s="77"/>
      <c r="N21" s="25"/>
      <c r="O21" s="77"/>
      <c r="P21" s="25"/>
      <c r="Q21" s="77"/>
      <c r="R21" s="25"/>
      <c r="S21" s="77"/>
      <c r="T21" s="25"/>
      <c r="U21" s="77"/>
      <c r="V21" s="25"/>
      <c r="W21" s="77"/>
      <c r="X21" s="25"/>
      <c r="Y21" s="77"/>
      <c r="Z21" s="25"/>
      <c r="AA21" s="77"/>
      <c r="AB21" s="25"/>
      <c r="AC21" s="77"/>
      <c r="AD21" s="25"/>
      <c r="AE21" s="77"/>
      <c r="AF21" s="25"/>
      <c r="AG21" s="77"/>
      <c r="AH21" s="25"/>
      <c r="AI21" s="77"/>
      <c r="AJ21" s="25"/>
      <c r="AK21" s="77"/>
      <c r="AL21" s="273"/>
      <c r="AM21" s="77"/>
      <c r="AN21" s="48"/>
      <c r="AO21" s="265" t="s">
        <v>83</v>
      </c>
      <c r="BX21" s="256"/>
      <c r="BY21" s="256"/>
      <c r="BZ21" s="256"/>
      <c r="CA21" s="256"/>
      <c r="CB21" s="256"/>
      <c r="CC21" s="256"/>
      <c r="CD21" s="256"/>
      <c r="CE21" s="256"/>
      <c r="CF21" s="256"/>
      <c r="CG21" s="256">
        <v>0</v>
      </c>
      <c r="CH21" s="256">
        <v>0</v>
      </c>
      <c r="CI21" s="256"/>
      <c r="CJ21" s="256"/>
      <c r="CK21" s="256"/>
      <c r="CL21" s="256"/>
      <c r="CM21" s="256"/>
      <c r="CN21" s="256"/>
      <c r="CO21" s="256"/>
    </row>
    <row r="22" spans="1:107" s="255" customFormat="1" ht="23.25" customHeight="1" x14ac:dyDescent="0.2">
      <c r="A22" s="714"/>
      <c r="B22" s="223" t="s">
        <v>79</v>
      </c>
      <c r="C22" s="270">
        <f t="shared" si="0"/>
        <v>0</v>
      </c>
      <c r="D22" s="274">
        <f t="shared" si="1"/>
        <v>0</v>
      </c>
      <c r="E22" s="272">
        <f t="shared" si="2"/>
        <v>0</v>
      </c>
      <c r="F22" s="25"/>
      <c r="G22" s="48"/>
      <c r="H22" s="25"/>
      <c r="I22" s="48"/>
      <c r="J22" s="25"/>
      <c r="K22" s="77"/>
      <c r="L22" s="25"/>
      <c r="M22" s="77"/>
      <c r="N22" s="25"/>
      <c r="O22" s="77"/>
      <c r="P22" s="25"/>
      <c r="Q22" s="77"/>
      <c r="R22" s="25"/>
      <c r="S22" s="77"/>
      <c r="T22" s="25"/>
      <c r="U22" s="77"/>
      <c r="V22" s="25"/>
      <c r="W22" s="77"/>
      <c r="X22" s="25"/>
      <c r="Y22" s="77"/>
      <c r="Z22" s="25"/>
      <c r="AA22" s="77"/>
      <c r="AB22" s="25"/>
      <c r="AC22" s="77"/>
      <c r="AD22" s="25"/>
      <c r="AE22" s="77"/>
      <c r="AF22" s="25"/>
      <c r="AG22" s="77"/>
      <c r="AH22" s="25"/>
      <c r="AI22" s="77"/>
      <c r="AJ22" s="25"/>
      <c r="AK22" s="77"/>
      <c r="AL22" s="273"/>
      <c r="AM22" s="77"/>
      <c r="AN22" s="48"/>
      <c r="AO22" s="265" t="s">
        <v>83</v>
      </c>
      <c r="BX22" s="256"/>
      <c r="BY22" s="256"/>
      <c r="BZ22" s="256"/>
      <c r="CA22" s="256"/>
      <c r="CB22" s="256"/>
      <c r="CC22" s="256"/>
      <c r="CD22" s="256"/>
      <c r="CE22" s="256"/>
      <c r="CF22" s="256"/>
      <c r="CG22" s="256">
        <v>0</v>
      </c>
      <c r="CH22" s="256">
        <v>0</v>
      </c>
      <c r="CI22" s="256"/>
      <c r="CJ22" s="256"/>
      <c r="CK22" s="256"/>
      <c r="CL22" s="256"/>
      <c r="CM22" s="256"/>
      <c r="CN22" s="256"/>
      <c r="CO22" s="256"/>
    </row>
    <row r="23" spans="1:107" s="255" customFormat="1" ht="15" customHeight="1" x14ac:dyDescent="0.2">
      <c r="A23" s="698"/>
      <c r="B23" s="79" t="s">
        <v>19</v>
      </c>
      <c r="C23" s="275">
        <f t="shared" si="0"/>
        <v>772</v>
      </c>
      <c r="D23" s="275">
        <f t="shared" si="1"/>
        <v>331</v>
      </c>
      <c r="E23" s="276">
        <f t="shared" si="2"/>
        <v>441</v>
      </c>
      <c r="F23" s="277">
        <f t="shared" ref="F23:AN23" si="3">SUM(F13:F22)</f>
        <v>4</v>
      </c>
      <c r="G23" s="278">
        <f t="shared" si="3"/>
        <v>5</v>
      </c>
      <c r="H23" s="277">
        <f t="shared" si="3"/>
        <v>10</v>
      </c>
      <c r="I23" s="278">
        <f t="shared" si="3"/>
        <v>21</v>
      </c>
      <c r="J23" s="277">
        <f t="shared" si="3"/>
        <v>20</v>
      </c>
      <c r="K23" s="279">
        <f t="shared" si="3"/>
        <v>29</v>
      </c>
      <c r="L23" s="277">
        <f t="shared" si="3"/>
        <v>7</v>
      </c>
      <c r="M23" s="279">
        <f t="shared" si="3"/>
        <v>11</v>
      </c>
      <c r="N23" s="277">
        <f t="shared" si="3"/>
        <v>12</v>
      </c>
      <c r="O23" s="279">
        <f t="shared" si="3"/>
        <v>15</v>
      </c>
      <c r="P23" s="277">
        <f t="shared" si="3"/>
        <v>24</v>
      </c>
      <c r="Q23" s="279">
        <f t="shared" si="3"/>
        <v>29</v>
      </c>
      <c r="R23" s="277">
        <f t="shared" si="3"/>
        <v>23</v>
      </c>
      <c r="S23" s="279">
        <f t="shared" si="3"/>
        <v>30</v>
      </c>
      <c r="T23" s="277">
        <f t="shared" si="3"/>
        <v>20</v>
      </c>
      <c r="U23" s="279">
        <f t="shared" si="3"/>
        <v>27</v>
      </c>
      <c r="V23" s="277">
        <f t="shared" si="3"/>
        <v>37</v>
      </c>
      <c r="W23" s="279">
        <f t="shared" si="3"/>
        <v>41</v>
      </c>
      <c r="X23" s="277">
        <f t="shared" si="3"/>
        <v>44</v>
      </c>
      <c r="Y23" s="279">
        <f t="shared" si="3"/>
        <v>29</v>
      </c>
      <c r="Z23" s="277">
        <f t="shared" si="3"/>
        <v>45</v>
      </c>
      <c r="AA23" s="279">
        <f t="shared" si="3"/>
        <v>37</v>
      </c>
      <c r="AB23" s="277">
        <f t="shared" si="3"/>
        <v>42</v>
      </c>
      <c r="AC23" s="279">
        <f t="shared" si="3"/>
        <v>38</v>
      </c>
      <c r="AD23" s="277">
        <f t="shared" si="3"/>
        <v>25</v>
      </c>
      <c r="AE23" s="279">
        <f t="shared" si="3"/>
        <v>48</v>
      </c>
      <c r="AF23" s="277">
        <f t="shared" si="3"/>
        <v>6</v>
      </c>
      <c r="AG23" s="279">
        <f t="shared" si="3"/>
        <v>46</v>
      </c>
      <c r="AH23" s="277">
        <f t="shared" si="3"/>
        <v>4</v>
      </c>
      <c r="AI23" s="279">
        <f t="shared" si="3"/>
        <v>15</v>
      </c>
      <c r="AJ23" s="277">
        <f t="shared" si="3"/>
        <v>4</v>
      </c>
      <c r="AK23" s="279">
        <f t="shared" si="3"/>
        <v>10</v>
      </c>
      <c r="AL23" s="280">
        <f t="shared" si="3"/>
        <v>4</v>
      </c>
      <c r="AM23" s="279">
        <f t="shared" si="3"/>
        <v>10</v>
      </c>
      <c r="AN23" s="278">
        <f t="shared" si="3"/>
        <v>523</v>
      </c>
      <c r="AO23" s="265"/>
      <c r="BX23" s="256"/>
      <c r="BY23" s="256"/>
      <c r="BZ23" s="256"/>
      <c r="CA23" s="256"/>
      <c r="CB23" s="256"/>
      <c r="CC23" s="256"/>
      <c r="CD23" s="256"/>
      <c r="CE23" s="256"/>
      <c r="CF23" s="256"/>
      <c r="CG23" s="256"/>
      <c r="CH23" s="256"/>
      <c r="CI23" s="256"/>
      <c r="CJ23" s="256"/>
      <c r="CK23" s="256"/>
      <c r="CL23" s="256"/>
      <c r="CM23" s="256"/>
      <c r="CN23" s="256"/>
      <c r="CO23" s="256"/>
    </row>
    <row r="24" spans="1:107" s="255" customFormat="1" x14ac:dyDescent="0.2">
      <c r="A24" s="233" t="s">
        <v>39</v>
      </c>
      <c r="B24" s="120" t="s">
        <v>32</v>
      </c>
      <c r="C24" s="281">
        <f t="shared" si="0"/>
        <v>24</v>
      </c>
      <c r="D24" s="282">
        <f t="shared" si="1"/>
        <v>9</v>
      </c>
      <c r="E24" s="283">
        <f t="shared" si="2"/>
        <v>15</v>
      </c>
      <c r="F24" s="284">
        <v>1</v>
      </c>
      <c r="G24" s="285">
        <v>1</v>
      </c>
      <c r="H24" s="284">
        <v>1</v>
      </c>
      <c r="I24" s="285">
        <v>2</v>
      </c>
      <c r="J24" s="284">
        <v>2</v>
      </c>
      <c r="K24" s="286">
        <v>3</v>
      </c>
      <c r="L24" s="284"/>
      <c r="M24" s="286">
        <v>1</v>
      </c>
      <c r="N24" s="284"/>
      <c r="O24" s="286"/>
      <c r="P24" s="284"/>
      <c r="Q24" s="286">
        <v>2</v>
      </c>
      <c r="R24" s="284"/>
      <c r="S24" s="286"/>
      <c r="T24" s="284">
        <v>1</v>
      </c>
      <c r="U24" s="286"/>
      <c r="V24" s="284"/>
      <c r="W24" s="286"/>
      <c r="X24" s="284">
        <v>1</v>
      </c>
      <c r="Y24" s="286">
        <v>1</v>
      </c>
      <c r="Z24" s="284">
        <v>1</v>
      </c>
      <c r="AA24" s="286">
        <v>2</v>
      </c>
      <c r="AB24" s="284">
        <v>1</v>
      </c>
      <c r="AC24" s="286">
        <v>1</v>
      </c>
      <c r="AD24" s="284">
        <v>1</v>
      </c>
      <c r="AE24" s="286">
        <v>2</v>
      </c>
      <c r="AF24" s="284"/>
      <c r="AG24" s="286"/>
      <c r="AH24" s="284"/>
      <c r="AI24" s="286"/>
      <c r="AJ24" s="284"/>
      <c r="AK24" s="286"/>
      <c r="AL24" s="287"/>
      <c r="AM24" s="286"/>
      <c r="AN24" s="285">
        <v>9</v>
      </c>
      <c r="AO24" s="265" t="s">
        <v>83</v>
      </c>
      <c r="BX24" s="256"/>
      <c r="BY24" s="256"/>
      <c r="BZ24" s="256"/>
      <c r="CA24" s="256"/>
      <c r="CB24" s="256"/>
      <c r="CC24" s="256"/>
      <c r="CD24" s="256"/>
      <c r="CE24" s="256"/>
      <c r="CF24" s="256"/>
      <c r="CG24" s="256">
        <v>0</v>
      </c>
      <c r="CH24" s="256">
        <v>0</v>
      </c>
      <c r="CI24" s="256"/>
      <c r="CJ24" s="256"/>
      <c r="CK24" s="256"/>
      <c r="CL24" s="256"/>
      <c r="CM24" s="256"/>
      <c r="CN24" s="256"/>
      <c r="CO24" s="256"/>
    </row>
    <row r="25" spans="1:107" s="255" customFormat="1" x14ac:dyDescent="0.2">
      <c r="A25" s="697" t="s">
        <v>40</v>
      </c>
      <c r="B25" s="85" t="s">
        <v>32</v>
      </c>
      <c r="C25" s="262">
        <f t="shared" si="0"/>
        <v>306</v>
      </c>
      <c r="D25" s="262">
        <f t="shared" si="1"/>
        <v>101</v>
      </c>
      <c r="E25" s="263">
        <f t="shared" si="2"/>
        <v>205</v>
      </c>
      <c r="F25" s="32"/>
      <c r="G25" s="45">
        <v>1</v>
      </c>
      <c r="H25" s="32">
        <v>15</v>
      </c>
      <c r="I25" s="45">
        <v>13</v>
      </c>
      <c r="J25" s="32">
        <v>17</v>
      </c>
      <c r="K25" s="65">
        <v>20</v>
      </c>
      <c r="L25" s="32">
        <v>13</v>
      </c>
      <c r="M25" s="65">
        <v>24</v>
      </c>
      <c r="N25" s="32">
        <v>4</v>
      </c>
      <c r="O25" s="65">
        <v>8</v>
      </c>
      <c r="P25" s="32">
        <v>5</v>
      </c>
      <c r="Q25" s="65">
        <v>9</v>
      </c>
      <c r="R25" s="32">
        <v>7</v>
      </c>
      <c r="S25" s="65">
        <v>9</v>
      </c>
      <c r="T25" s="32">
        <v>4</v>
      </c>
      <c r="U25" s="65">
        <v>5</v>
      </c>
      <c r="V25" s="32">
        <v>6</v>
      </c>
      <c r="W25" s="65">
        <v>26</v>
      </c>
      <c r="X25" s="32">
        <v>8</v>
      </c>
      <c r="Y25" s="65">
        <v>25</v>
      </c>
      <c r="Z25" s="32">
        <v>9</v>
      </c>
      <c r="AA25" s="65">
        <v>23</v>
      </c>
      <c r="AB25" s="32">
        <v>7</v>
      </c>
      <c r="AC25" s="65">
        <v>18</v>
      </c>
      <c r="AD25" s="32">
        <v>2</v>
      </c>
      <c r="AE25" s="65">
        <v>10</v>
      </c>
      <c r="AF25" s="32">
        <v>3</v>
      </c>
      <c r="AG25" s="65">
        <v>9</v>
      </c>
      <c r="AH25" s="32"/>
      <c r="AI25" s="65">
        <v>1</v>
      </c>
      <c r="AJ25" s="32"/>
      <c r="AK25" s="65">
        <v>1</v>
      </c>
      <c r="AL25" s="264">
        <v>1</v>
      </c>
      <c r="AM25" s="65">
        <v>3</v>
      </c>
      <c r="AN25" s="45">
        <v>202</v>
      </c>
      <c r="AO25" s="265" t="s">
        <v>83</v>
      </c>
      <c r="BX25" s="256"/>
      <c r="BY25" s="256"/>
      <c r="BZ25" s="256"/>
      <c r="CA25" s="256"/>
      <c r="CB25" s="256"/>
      <c r="CC25" s="256"/>
      <c r="CD25" s="256"/>
      <c r="CE25" s="256"/>
      <c r="CF25" s="256"/>
      <c r="CG25" s="256">
        <v>0</v>
      </c>
      <c r="CH25" s="256">
        <v>0</v>
      </c>
      <c r="CI25" s="256"/>
      <c r="CJ25" s="256"/>
      <c r="CK25" s="256"/>
      <c r="CL25" s="256"/>
      <c r="CM25" s="256"/>
      <c r="CN25" s="256"/>
      <c r="CO25" s="256"/>
    </row>
    <row r="26" spans="1:107" s="255" customFormat="1" x14ac:dyDescent="0.2">
      <c r="A26" s="698"/>
      <c r="B26" s="84" t="s">
        <v>45</v>
      </c>
      <c r="C26" s="288">
        <f t="shared" si="0"/>
        <v>0</v>
      </c>
      <c r="D26" s="289">
        <f t="shared" si="1"/>
        <v>0</v>
      </c>
      <c r="E26" s="290">
        <f t="shared" si="2"/>
        <v>0</v>
      </c>
      <c r="F26" s="26"/>
      <c r="G26" s="291"/>
      <c r="H26" s="26"/>
      <c r="I26" s="88"/>
      <c r="J26" s="26"/>
      <c r="K26" s="88"/>
      <c r="L26" s="26"/>
      <c r="M26" s="88"/>
      <c r="N26" s="26"/>
      <c r="O26" s="292"/>
      <c r="P26" s="26"/>
      <c r="Q26" s="291"/>
      <c r="R26" s="293"/>
      <c r="S26" s="88"/>
      <c r="T26" s="26"/>
      <c r="U26" s="88"/>
      <c r="V26" s="26"/>
      <c r="W26" s="88"/>
      <c r="X26" s="26"/>
      <c r="Y26" s="291"/>
      <c r="Z26" s="26"/>
      <c r="AA26" s="291"/>
      <c r="AB26" s="26"/>
      <c r="AC26" s="88"/>
      <c r="AD26" s="26"/>
      <c r="AE26" s="291"/>
      <c r="AF26" s="26"/>
      <c r="AG26" s="291"/>
      <c r="AH26" s="26"/>
      <c r="AI26" s="88"/>
      <c r="AJ26" s="26"/>
      <c r="AK26" s="88"/>
      <c r="AL26" s="294"/>
      <c r="AM26" s="88"/>
      <c r="AN26" s="292"/>
      <c r="AO26" s="265" t="s">
        <v>83</v>
      </c>
      <c r="BX26" s="256"/>
      <c r="BY26" s="256"/>
      <c r="BZ26" s="256"/>
      <c r="CA26" s="256"/>
      <c r="CB26" s="256"/>
      <c r="CC26" s="256"/>
      <c r="CD26" s="256"/>
      <c r="CE26" s="256"/>
      <c r="CF26" s="256"/>
      <c r="CG26" s="256">
        <v>0</v>
      </c>
      <c r="CH26" s="256">
        <v>0</v>
      </c>
      <c r="CI26" s="256"/>
      <c r="CJ26" s="256"/>
      <c r="CK26" s="256"/>
      <c r="CL26" s="256"/>
      <c r="CM26" s="256"/>
      <c r="CN26" s="256"/>
      <c r="CO26" s="256"/>
    </row>
    <row r="27" spans="1:107" s="255" customFormat="1" ht="15" x14ac:dyDescent="0.2">
      <c r="A27" s="295" t="s">
        <v>41</v>
      </c>
      <c r="B27" s="90"/>
      <c r="C27" s="91"/>
      <c r="D27" s="90"/>
      <c r="E27" s="57"/>
      <c r="F27" s="57"/>
      <c r="G27" s="57"/>
      <c r="H27" s="57"/>
      <c r="I27" s="57"/>
      <c r="J27" s="57"/>
      <c r="K27" s="57"/>
      <c r="L27" s="57"/>
      <c r="M27" s="59"/>
      <c r="N27" s="59"/>
      <c r="O27" s="8"/>
      <c r="P27" s="8"/>
      <c r="Q27" s="8"/>
      <c r="R27" s="8"/>
      <c r="S27" s="8"/>
      <c r="T27" s="8"/>
      <c r="U27" s="8"/>
      <c r="V27" s="5"/>
      <c r="W27" s="8"/>
      <c r="X27" s="8"/>
      <c r="Y27" s="8"/>
      <c r="Z27" s="8"/>
      <c r="AA27" s="8"/>
      <c r="AB27" s="8"/>
      <c r="AC27" s="8"/>
      <c r="AD27" s="8"/>
      <c r="AE27" s="8"/>
      <c r="AF27" s="8"/>
      <c r="AG27" s="8"/>
      <c r="AH27" s="8"/>
      <c r="AI27" s="8"/>
      <c r="AJ27" s="8"/>
      <c r="AK27" s="8"/>
      <c r="AL27" s="8"/>
      <c r="AM27" s="8"/>
      <c r="AN27" s="8"/>
      <c r="AO27" s="8"/>
      <c r="AP27" s="8"/>
      <c r="BX27" s="256"/>
      <c r="BY27" s="256"/>
      <c r="BZ27" s="256"/>
      <c r="CA27" s="256"/>
      <c r="CB27" s="256"/>
      <c r="CC27" s="256"/>
      <c r="CD27" s="256"/>
      <c r="CE27" s="256"/>
      <c r="CF27" s="256"/>
      <c r="CG27" s="256"/>
      <c r="CH27" s="256"/>
      <c r="CI27" s="256"/>
      <c r="CJ27" s="256"/>
      <c r="CK27" s="256"/>
      <c r="CL27" s="256"/>
      <c r="CM27" s="256"/>
      <c r="CN27" s="256"/>
      <c r="CO27" s="256"/>
    </row>
    <row r="28" spans="1:107" s="255" customFormat="1" x14ac:dyDescent="0.2">
      <c r="A28" s="697" t="s">
        <v>26</v>
      </c>
      <c r="B28" s="697" t="s">
        <v>42</v>
      </c>
      <c r="C28" s="709" t="s">
        <v>85</v>
      </c>
      <c r="D28" s="710"/>
      <c r="E28" s="711"/>
      <c r="F28" s="709" t="s">
        <v>1</v>
      </c>
      <c r="G28" s="711"/>
      <c r="H28" s="717" t="s">
        <v>2</v>
      </c>
      <c r="I28" s="718"/>
      <c r="J28" s="709" t="s">
        <v>3</v>
      </c>
      <c r="K28" s="711"/>
      <c r="L28" s="709" t="s">
        <v>4</v>
      </c>
      <c r="M28" s="711"/>
      <c r="N28" s="709" t="s">
        <v>5</v>
      </c>
      <c r="O28" s="711"/>
      <c r="P28" s="712" t="s">
        <v>6</v>
      </c>
      <c r="Q28" s="713"/>
      <c r="R28" s="730" t="s">
        <v>7</v>
      </c>
      <c r="S28" s="730"/>
      <c r="T28" s="712" t="s">
        <v>8</v>
      </c>
      <c r="U28" s="713"/>
      <c r="V28" s="712" t="s">
        <v>9</v>
      </c>
      <c r="W28" s="713"/>
      <c r="X28" s="712" t="s">
        <v>10</v>
      </c>
      <c r="Y28" s="713"/>
      <c r="Z28" s="712" t="s">
        <v>11</v>
      </c>
      <c r="AA28" s="713"/>
      <c r="AB28" s="712" t="s">
        <v>12</v>
      </c>
      <c r="AC28" s="713"/>
      <c r="AD28" s="712" t="s">
        <v>13</v>
      </c>
      <c r="AE28" s="713"/>
      <c r="AF28" s="712" t="s">
        <v>14</v>
      </c>
      <c r="AG28" s="713"/>
      <c r="AH28" s="712" t="s">
        <v>15</v>
      </c>
      <c r="AI28" s="713"/>
      <c r="AJ28" s="712" t="s">
        <v>16</v>
      </c>
      <c r="AK28" s="713"/>
      <c r="AL28" s="712" t="s">
        <v>17</v>
      </c>
      <c r="AM28" s="713"/>
      <c r="AN28" s="296"/>
      <c r="AO28" s="297"/>
      <c r="AP28" s="298"/>
      <c r="BX28" s="256"/>
      <c r="BY28" s="256"/>
      <c r="BZ28" s="256"/>
      <c r="CA28" s="256"/>
      <c r="CB28" s="256"/>
      <c r="CC28" s="256"/>
      <c r="CD28" s="256"/>
      <c r="CE28" s="256"/>
      <c r="CF28" s="256"/>
      <c r="CG28" s="256"/>
      <c r="CH28" s="256"/>
      <c r="CI28" s="256"/>
      <c r="CJ28" s="256"/>
      <c r="CK28" s="256"/>
      <c r="CL28" s="256"/>
      <c r="CM28" s="256"/>
      <c r="CN28" s="256"/>
      <c r="CO28" s="256"/>
    </row>
    <row r="29" spans="1:107" s="255" customFormat="1" x14ac:dyDescent="0.2">
      <c r="A29" s="698"/>
      <c r="B29" s="698"/>
      <c r="C29" s="239" t="s">
        <v>81</v>
      </c>
      <c r="D29" s="239" t="s">
        <v>20</v>
      </c>
      <c r="E29" s="239" t="s">
        <v>18</v>
      </c>
      <c r="F29" s="233" t="s">
        <v>20</v>
      </c>
      <c r="G29" s="239" t="s">
        <v>18</v>
      </c>
      <c r="H29" s="233" t="s">
        <v>20</v>
      </c>
      <c r="I29" s="239" t="s">
        <v>18</v>
      </c>
      <c r="J29" s="233" t="s">
        <v>20</v>
      </c>
      <c r="K29" s="239" t="s">
        <v>18</v>
      </c>
      <c r="L29" s="233" t="s">
        <v>20</v>
      </c>
      <c r="M29" s="239" t="s">
        <v>18</v>
      </c>
      <c r="N29" s="233" t="s">
        <v>20</v>
      </c>
      <c r="O29" s="239" t="s">
        <v>18</v>
      </c>
      <c r="P29" s="233" t="s">
        <v>20</v>
      </c>
      <c r="Q29" s="239" t="s">
        <v>18</v>
      </c>
      <c r="R29" s="239" t="s">
        <v>20</v>
      </c>
      <c r="S29" s="238" t="s">
        <v>18</v>
      </c>
      <c r="T29" s="233" t="s">
        <v>20</v>
      </c>
      <c r="U29" s="239" t="s">
        <v>18</v>
      </c>
      <c r="V29" s="233" t="s">
        <v>20</v>
      </c>
      <c r="W29" s="239" t="s">
        <v>18</v>
      </c>
      <c r="X29" s="233" t="s">
        <v>20</v>
      </c>
      <c r="Y29" s="239" t="s">
        <v>18</v>
      </c>
      <c r="Z29" s="233" t="s">
        <v>20</v>
      </c>
      <c r="AA29" s="239" t="s">
        <v>18</v>
      </c>
      <c r="AB29" s="233" t="s">
        <v>20</v>
      </c>
      <c r="AC29" s="239" t="s">
        <v>18</v>
      </c>
      <c r="AD29" s="233" t="s">
        <v>20</v>
      </c>
      <c r="AE29" s="239" t="s">
        <v>18</v>
      </c>
      <c r="AF29" s="233" t="s">
        <v>20</v>
      </c>
      <c r="AG29" s="239" t="s">
        <v>18</v>
      </c>
      <c r="AH29" s="233" t="s">
        <v>20</v>
      </c>
      <c r="AI29" s="239" t="s">
        <v>18</v>
      </c>
      <c r="AJ29" s="233" t="s">
        <v>20</v>
      </c>
      <c r="AK29" s="239" t="s">
        <v>18</v>
      </c>
      <c r="AL29" s="233" t="s">
        <v>20</v>
      </c>
      <c r="AM29" s="239" t="s">
        <v>18</v>
      </c>
      <c r="AN29" s="299"/>
      <c r="AO29" s="300"/>
      <c r="AP29" s="301"/>
      <c r="AQ29" s="302"/>
      <c r="BX29" s="256"/>
      <c r="BY29" s="256"/>
      <c r="BZ29" s="256"/>
      <c r="CA29" s="256"/>
      <c r="CB29" s="256"/>
      <c r="CC29" s="256"/>
      <c r="CD29" s="256"/>
      <c r="CE29" s="256"/>
      <c r="CF29" s="256"/>
      <c r="CG29" s="256"/>
      <c r="CH29" s="256"/>
      <c r="CI29" s="256"/>
      <c r="CJ29" s="256"/>
      <c r="CK29" s="256"/>
      <c r="CL29" s="256"/>
      <c r="CM29" s="256"/>
      <c r="CN29" s="256"/>
      <c r="CO29" s="256"/>
    </row>
    <row r="30" spans="1:107" s="255" customFormat="1" ht="15.75" customHeight="1" x14ac:dyDescent="0.2">
      <c r="A30" s="94" t="s">
        <v>86</v>
      </c>
      <c r="B30" s="21">
        <v>12</v>
      </c>
      <c r="C30" s="278">
        <f>SUM(D30+E30)</f>
        <v>12</v>
      </c>
      <c r="D30" s="278">
        <f>SUM(F30+H30+J30+L30+N30+P30+R30+T30+V30+X30+Z30+AB30+AD30+AF30+AH30+AJ30+AL30)</f>
        <v>1</v>
      </c>
      <c r="E30" s="278">
        <f>SUM(G30+I30+K30+M30+O30+Q30+S30+U30+W30+Y30+AA30+AC30+AE30+AG30+AI30+AK30+AM30)</f>
        <v>11</v>
      </c>
      <c r="F30" s="31"/>
      <c r="G30" s="21"/>
      <c r="H30" s="31"/>
      <c r="I30" s="21"/>
      <c r="J30" s="31"/>
      <c r="K30" s="97"/>
      <c r="L30" s="31"/>
      <c r="M30" s="97"/>
      <c r="N30" s="31"/>
      <c r="O30" s="97"/>
      <c r="P30" s="31"/>
      <c r="Q30" s="97">
        <v>1</v>
      </c>
      <c r="R30" s="95"/>
      <c r="S30" s="132"/>
      <c r="T30" s="31"/>
      <c r="U30" s="97">
        <v>1</v>
      </c>
      <c r="V30" s="31">
        <v>1</v>
      </c>
      <c r="W30" s="97">
        <v>1</v>
      </c>
      <c r="X30" s="31"/>
      <c r="Y30" s="97">
        <v>2</v>
      </c>
      <c r="Z30" s="31"/>
      <c r="AA30" s="97">
        <v>3</v>
      </c>
      <c r="AB30" s="31"/>
      <c r="AC30" s="97"/>
      <c r="AD30" s="31"/>
      <c r="AE30" s="97"/>
      <c r="AF30" s="31"/>
      <c r="AG30" s="97">
        <v>1</v>
      </c>
      <c r="AH30" s="31"/>
      <c r="AI30" s="97">
        <v>1</v>
      </c>
      <c r="AJ30" s="31"/>
      <c r="AK30" s="97">
        <v>1</v>
      </c>
      <c r="AL30" s="303"/>
      <c r="AM30" s="97"/>
      <c r="AN30" s="304"/>
      <c r="AO30" s="305"/>
      <c r="AP30" s="306"/>
      <c r="AQ30" s="302"/>
      <c r="BX30" s="256"/>
      <c r="BY30" s="256"/>
      <c r="BZ30" s="256"/>
      <c r="CA30" s="256"/>
      <c r="CB30" s="256"/>
      <c r="CC30" s="256"/>
      <c r="CD30" s="256"/>
      <c r="CE30" s="256"/>
      <c r="CF30" s="256"/>
      <c r="CG30" s="256"/>
      <c r="CH30" s="256"/>
      <c r="CI30" s="256"/>
      <c r="CJ30" s="256"/>
      <c r="CK30" s="256"/>
      <c r="CL30" s="256"/>
      <c r="CM30" s="256"/>
      <c r="CN30" s="256"/>
      <c r="CO30" s="256"/>
      <c r="DC30" s="307"/>
    </row>
    <row r="31" spans="1:107" s="255" customFormat="1" ht="15.75" customHeight="1" x14ac:dyDescent="0.2">
      <c r="A31" s="257" t="s">
        <v>43</v>
      </c>
      <c r="B31" s="53"/>
      <c r="C31" s="10"/>
      <c r="D31" s="10"/>
      <c r="E31" s="10"/>
      <c r="F31" s="10"/>
      <c r="G31" s="10"/>
      <c r="H31" s="10"/>
      <c r="I31" s="54"/>
      <c r="J31" s="53"/>
      <c r="K31" s="57"/>
      <c r="L31" s="57"/>
      <c r="M31" s="59"/>
      <c r="N31" s="4"/>
      <c r="O31" s="8"/>
      <c r="P31" s="8"/>
      <c r="Q31" s="8"/>
      <c r="R31" s="8"/>
      <c r="S31" s="8"/>
      <c r="T31" s="8"/>
      <c r="U31" s="8"/>
      <c r="V31" s="5"/>
      <c r="W31" s="8"/>
      <c r="X31" s="8"/>
      <c r="Y31" s="8"/>
      <c r="Z31" s="8"/>
      <c r="AA31" s="8"/>
      <c r="AB31" s="8"/>
      <c r="AC31" s="8"/>
      <c r="AD31" s="8"/>
      <c r="AE31" s="8"/>
      <c r="AF31" s="8"/>
      <c r="AG31" s="8"/>
      <c r="AH31" s="8"/>
      <c r="AI31" s="8"/>
      <c r="AJ31" s="8"/>
      <c r="AK31" s="8"/>
      <c r="AL31" s="8"/>
      <c r="AM31" s="8"/>
      <c r="AN31" s="8"/>
      <c r="AO31" s="8"/>
      <c r="AP31" s="8"/>
      <c r="BX31" s="256"/>
      <c r="BY31" s="256"/>
      <c r="BZ31" s="256"/>
      <c r="CA31" s="256"/>
      <c r="CB31" s="256"/>
      <c r="CC31" s="256"/>
      <c r="CD31" s="256"/>
      <c r="CE31" s="256"/>
      <c r="CF31" s="256"/>
      <c r="CG31" s="256"/>
      <c r="CH31" s="256"/>
      <c r="CI31" s="256"/>
      <c r="CJ31" s="256"/>
      <c r="CK31" s="256"/>
      <c r="CL31" s="256"/>
      <c r="CM31" s="256"/>
      <c r="CN31" s="256"/>
      <c r="CO31" s="256"/>
    </row>
    <row r="32" spans="1:107" s="255" customFormat="1" ht="15" x14ac:dyDescent="0.2">
      <c r="A32" s="56" t="s">
        <v>87</v>
      </c>
      <c r="B32" s="114"/>
      <c r="C32" s="114"/>
      <c r="D32" s="115"/>
      <c r="E32" s="115"/>
      <c r="F32" s="115"/>
      <c r="G32" s="115"/>
      <c r="H32" s="115"/>
      <c r="I32" s="115"/>
      <c r="J32" s="115"/>
      <c r="K32" s="115"/>
      <c r="L32" s="117"/>
      <c r="M32" s="4"/>
      <c r="N32" s="4"/>
      <c r="O32" s="4"/>
      <c r="P32" s="8"/>
      <c r="Q32" s="8"/>
      <c r="R32" s="8"/>
      <c r="S32" s="8"/>
      <c r="T32" s="8"/>
      <c r="U32" s="8"/>
      <c r="V32" s="5"/>
      <c r="W32" s="8"/>
      <c r="X32" s="8"/>
      <c r="Y32" s="8"/>
      <c r="Z32" s="8"/>
      <c r="AA32" s="8"/>
      <c r="AB32" s="8"/>
      <c r="AC32" s="8"/>
      <c r="AD32" s="8"/>
      <c r="AE32" s="8"/>
      <c r="AF32" s="8"/>
      <c r="AG32" s="8"/>
      <c r="AH32" s="8"/>
      <c r="AI32" s="8"/>
      <c r="AJ32" s="8"/>
      <c r="AK32" s="8"/>
      <c r="AL32" s="8"/>
      <c r="AM32" s="8"/>
      <c r="AN32" s="8"/>
      <c r="AO32" s="8"/>
      <c r="AP32" s="8"/>
      <c r="BX32" s="256"/>
      <c r="BY32" s="256"/>
      <c r="BZ32" s="256"/>
      <c r="CA32" s="256"/>
      <c r="CB32" s="256"/>
      <c r="CC32" s="256"/>
      <c r="CD32" s="256"/>
      <c r="CE32" s="256"/>
      <c r="CF32" s="256"/>
      <c r="CG32" s="256"/>
      <c r="CH32" s="256"/>
      <c r="CI32" s="256"/>
      <c r="CJ32" s="256"/>
      <c r="CK32" s="256"/>
      <c r="CL32" s="256"/>
      <c r="CM32" s="256"/>
      <c r="CN32" s="256"/>
      <c r="CO32" s="256"/>
    </row>
    <row r="33" spans="1:93" s="255" customFormat="1" x14ac:dyDescent="0.2">
      <c r="A33" s="700" t="s">
        <v>26</v>
      </c>
      <c r="B33" s="697" t="s">
        <v>27</v>
      </c>
      <c r="C33" s="728" t="s">
        <v>28</v>
      </c>
      <c r="D33" s="33"/>
      <c r="E33" s="33"/>
      <c r="F33" s="33"/>
      <c r="G33" s="33"/>
      <c r="H33" s="33"/>
      <c r="I33" s="33"/>
      <c r="J33" s="33"/>
      <c r="K33" s="33"/>
      <c r="L33" s="118"/>
      <c r="M33" s="119"/>
      <c r="N33" s="4"/>
      <c r="O33" s="8"/>
      <c r="P33" s="8"/>
      <c r="Q33" s="8"/>
      <c r="R33" s="8"/>
      <c r="S33" s="8"/>
      <c r="T33" s="8"/>
      <c r="U33" s="8"/>
      <c r="V33" s="5"/>
      <c r="W33" s="8"/>
      <c r="X33" s="308"/>
      <c r="Y33" s="301"/>
      <c r="Z33" s="301"/>
      <c r="AA33" s="301"/>
      <c r="AB33" s="301"/>
      <c r="AC33" s="301"/>
      <c r="AD33" s="8"/>
      <c r="AE33" s="8"/>
      <c r="AF33" s="8"/>
      <c r="AG33" s="8"/>
      <c r="AH33" s="8"/>
      <c r="AI33" s="8"/>
      <c r="AJ33" s="8"/>
      <c r="AK33" s="8"/>
      <c r="AL33" s="8"/>
      <c r="AM33" s="8"/>
      <c r="AN33" s="8"/>
      <c r="AO33" s="8"/>
      <c r="AP33" s="8"/>
      <c r="BX33" s="256"/>
      <c r="BY33" s="256"/>
      <c r="BZ33" s="256"/>
      <c r="CA33" s="256"/>
      <c r="CB33" s="256"/>
      <c r="CC33" s="256"/>
      <c r="CD33" s="256"/>
      <c r="CE33" s="256"/>
      <c r="CF33" s="256"/>
      <c r="CG33" s="256"/>
      <c r="CH33" s="256"/>
      <c r="CI33" s="256"/>
      <c r="CJ33" s="256"/>
      <c r="CK33" s="256"/>
      <c r="CL33" s="256"/>
      <c r="CM33" s="256"/>
      <c r="CN33" s="256"/>
      <c r="CO33" s="256"/>
    </row>
    <row r="34" spans="1:93" s="255" customFormat="1" x14ac:dyDescent="0.2">
      <c r="A34" s="702"/>
      <c r="B34" s="698"/>
      <c r="C34" s="729"/>
      <c r="D34" s="309"/>
      <c r="E34" s="33"/>
      <c r="F34" s="33"/>
      <c r="G34" s="33"/>
      <c r="H34" s="33"/>
      <c r="I34" s="33"/>
      <c r="J34" s="33"/>
      <c r="K34" s="33"/>
      <c r="L34" s="118"/>
      <c r="M34" s="119"/>
      <c r="N34" s="4"/>
      <c r="O34" s="8"/>
      <c r="P34" s="8"/>
      <c r="Q34" s="8"/>
      <c r="R34" s="8"/>
      <c r="S34" s="8"/>
      <c r="T34" s="8"/>
      <c r="U34" s="8"/>
      <c r="V34" s="5"/>
      <c r="W34" s="8"/>
      <c r="X34" s="308"/>
      <c r="Y34" s="301"/>
      <c r="Z34" s="301"/>
      <c r="AA34" s="301"/>
      <c r="AB34" s="301"/>
      <c r="AC34" s="301"/>
      <c r="AD34" s="8"/>
      <c r="AE34" s="8"/>
      <c r="AF34" s="8"/>
      <c r="AG34" s="8"/>
      <c r="AH34" s="8"/>
      <c r="AI34" s="8"/>
      <c r="AJ34" s="8"/>
      <c r="AK34" s="8"/>
      <c r="AL34" s="8"/>
      <c r="AM34" s="8"/>
      <c r="AN34" s="8"/>
      <c r="AO34" s="8"/>
      <c r="AP34" s="8"/>
      <c r="BX34" s="256"/>
      <c r="BY34" s="256"/>
      <c r="BZ34" s="256"/>
      <c r="CA34" s="256"/>
      <c r="CB34" s="256"/>
      <c r="CC34" s="256"/>
      <c r="CD34" s="256"/>
      <c r="CE34" s="256"/>
      <c r="CF34" s="256"/>
      <c r="CG34" s="256"/>
      <c r="CH34" s="256"/>
      <c r="CI34" s="256"/>
      <c r="CJ34" s="256"/>
      <c r="CK34" s="256"/>
      <c r="CL34" s="256"/>
      <c r="CM34" s="256"/>
      <c r="CN34" s="256"/>
      <c r="CO34" s="256"/>
    </row>
    <row r="35" spans="1:93" s="255" customFormat="1" x14ac:dyDescent="0.2">
      <c r="A35" s="697" t="s">
        <v>46</v>
      </c>
      <c r="B35" s="120" t="s">
        <v>45</v>
      </c>
      <c r="C35" s="34"/>
      <c r="D35" s="309"/>
      <c r="E35" s="33"/>
      <c r="F35" s="33"/>
      <c r="G35" s="33"/>
      <c r="H35" s="8"/>
      <c r="I35" s="33"/>
      <c r="J35" s="33"/>
      <c r="K35" s="9"/>
      <c r="L35" s="118"/>
      <c r="M35" s="119"/>
      <c r="N35" s="4"/>
      <c r="O35" s="8"/>
      <c r="P35" s="8"/>
      <c r="Q35" s="8"/>
      <c r="R35" s="8"/>
      <c r="S35" s="8"/>
      <c r="T35" s="8"/>
      <c r="U35" s="8"/>
      <c r="V35" s="5"/>
      <c r="W35" s="8"/>
      <c r="X35" s="308"/>
      <c r="Y35" s="301"/>
      <c r="Z35" s="301"/>
      <c r="AA35" s="301"/>
      <c r="AB35" s="301"/>
      <c r="AC35" s="301"/>
      <c r="AD35" s="8"/>
      <c r="AE35" s="8"/>
      <c r="AF35" s="8"/>
      <c r="AG35" s="8"/>
      <c r="AH35" s="8"/>
      <c r="AI35" s="8"/>
      <c r="AJ35" s="8"/>
      <c r="AK35" s="8"/>
      <c r="AL35" s="8"/>
      <c r="AM35" s="8"/>
      <c r="AN35" s="8"/>
      <c r="AO35" s="8"/>
      <c r="AP35" s="8"/>
      <c r="BX35" s="256"/>
      <c r="BY35" s="256"/>
      <c r="BZ35" s="256"/>
      <c r="CA35" s="256"/>
      <c r="CB35" s="256"/>
      <c r="CC35" s="256"/>
      <c r="CD35" s="256"/>
      <c r="CE35" s="256"/>
      <c r="CF35" s="256"/>
      <c r="CG35" s="256"/>
      <c r="CH35" s="256"/>
      <c r="CI35" s="256"/>
      <c r="CJ35" s="256"/>
      <c r="CK35" s="256"/>
      <c r="CL35" s="256"/>
      <c r="CM35" s="256"/>
      <c r="CN35" s="256"/>
      <c r="CO35" s="256"/>
    </row>
    <row r="36" spans="1:93" s="255" customFormat="1" x14ac:dyDescent="0.2">
      <c r="A36" s="698"/>
      <c r="B36" s="70" t="s">
        <v>47</v>
      </c>
      <c r="C36" s="35">
        <v>8</v>
      </c>
      <c r="D36" s="309"/>
      <c r="E36" s="33"/>
      <c r="F36" s="33"/>
      <c r="G36" s="33"/>
      <c r="H36" s="33"/>
      <c r="I36" s="33"/>
      <c r="J36" s="33"/>
      <c r="K36" s="33"/>
      <c r="L36" s="118"/>
      <c r="M36" s="119"/>
      <c r="N36" s="4"/>
      <c r="O36" s="8"/>
      <c r="P36" s="8"/>
      <c r="Q36" s="8"/>
      <c r="R36" s="8"/>
      <c r="S36" s="8"/>
      <c r="T36" s="8"/>
      <c r="U36" s="8"/>
      <c r="V36" s="5"/>
      <c r="W36" s="8"/>
      <c r="X36" s="308"/>
      <c r="Y36" s="301"/>
      <c r="Z36" s="301"/>
      <c r="AA36" s="301"/>
      <c r="AB36" s="301"/>
      <c r="AC36" s="301"/>
      <c r="AD36" s="8"/>
      <c r="AE36" s="8"/>
      <c r="AF36" s="8"/>
      <c r="AG36" s="8"/>
      <c r="AH36" s="8"/>
      <c r="AI36" s="8"/>
      <c r="AJ36" s="8"/>
      <c r="AK36" s="8"/>
      <c r="AL36" s="8"/>
      <c r="AM36" s="8"/>
      <c r="AN36" s="8"/>
      <c r="AO36" s="8"/>
      <c r="AP36" s="8"/>
      <c r="BX36" s="256"/>
      <c r="BY36" s="256"/>
      <c r="BZ36" s="256"/>
      <c r="CA36" s="256"/>
      <c r="CB36" s="256"/>
      <c r="CC36" s="256"/>
      <c r="CD36" s="256"/>
      <c r="CE36" s="256"/>
      <c r="CF36" s="256"/>
      <c r="CG36" s="256"/>
      <c r="CH36" s="256"/>
      <c r="CI36" s="256"/>
      <c r="CJ36" s="256"/>
      <c r="CK36" s="256"/>
      <c r="CL36" s="256"/>
      <c r="CM36" s="256"/>
      <c r="CN36" s="256"/>
      <c r="CO36" s="256"/>
    </row>
    <row r="37" spans="1:93" s="255" customFormat="1" x14ac:dyDescent="0.2">
      <c r="A37" s="697" t="s">
        <v>48</v>
      </c>
      <c r="B37" s="120" t="s">
        <v>45</v>
      </c>
      <c r="C37" s="34"/>
      <c r="D37" s="309"/>
      <c r="E37" s="33"/>
      <c r="F37" s="33"/>
      <c r="G37" s="33"/>
      <c r="H37" s="33"/>
      <c r="I37" s="33"/>
      <c r="J37" s="33"/>
      <c r="K37" s="33"/>
      <c r="L37" s="118"/>
      <c r="M37" s="119"/>
      <c r="N37" s="4"/>
      <c r="O37" s="8"/>
      <c r="P37" s="8"/>
      <c r="Q37" s="8"/>
      <c r="R37" s="8"/>
      <c r="S37" s="8"/>
      <c r="T37" s="8"/>
      <c r="U37" s="8"/>
      <c r="V37" s="5"/>
      <c r="W37" s="8"/>
      <c r="X37" s="308"/>
      <c r="Y37" s="301"/>
      <c r="Z37" s="301"/>
      <c r="AA37" s="301"/>
      <c r="AB37" s="301"/>
      <c r="AC37" s="301"/>
      <c r="AD37" s="8"/>
      <c r="AE37" s="8"/>
      <c r="AF37" s="8"/>
      <c r="AG37" s="8"/>
      <c r="AH37" s="8"/>
      <c r="AI37" s="8"/>
      <c r="AJ37" s="8"/>
      <c r="AK37" s="8"/>
      <c r="AL37" s="8"/>
      <c r="AM37" s="8"/>
      <c r="AN37" s="8"/>
      <c r="AO37" s="8"/>
      <c r="AP37" s="8"/>
      <c r="BX37" s="256"/>
      <c r="BY37" s="256"/>
      <c r="BZ37" s="256"/>
      <c r="CA37" s="256"/>
      <c r="CB37" s="256"/>
      <c r="CC37" s="256"/>
      <c r="CD37" s="256"/>
      <c r="CE37" s="256"/>
      <c r="CF37" s="256"/>
      <c r="CG37" s="256"/>
      <c r="CH37" s="256"/>
      <c r="CI37" s="256"/>
      <c r="CJ37" s="256"/>
      <c r="CK37" s="256"/>
      <c r="CL37" s="256"/>
      <c r="CM37" s="256"/>
      <c r="CN37" s="256"/>
      <c r="CO37" s="256"/>
    </row>
    <row r="38" spans="1:93" s="255" customFormat="1" x14ac:dyDescent="0.2">
      <c r="A38" s="698"/>
      <c r="B38" s="113" t="s">
        <v>47</v>
      </c>
      <c r="C38" s="36">
        <v>63</v>
      </c>
      <c r="D38" s="310"/>
      <c r="E38" s="33"/>
      <c r="F38" s="33"/>
      <c r="G38" s="33"/>
      <c r="H38" s="33"/>
      <c r="I38" s="33"/>
      <c r="J38" s="33"/>
      <c r="K38" s="33"/>
      <c r="L38" s="118"/>
      <c r="M38" s="119"/>
      <c r="N38" s="4"/>
      <c r="O38" s="8"/>
      <c r="P38" s="8"/>
      <c r="Q38" s="8"/>
      <c r="R38" s="8"/>
      <c r="S38" s="8"/>
      <c r="T38" s="8"/>
      <c r="U38" s="8"/>
      <c r="V38" s="5"/>
      <c r="W38" s="8"/>
      <c r="X38" s="308"/>
      <c r="Y38" s="301"/>
      <c r="Z38" s="301"/>
      <c r="AA38" s="301"/>
      <c r="AB38" s="301"/>
      <c r="AC38" s="301"/>
      <c r="AD38" s="8"/>
      <c r="AE38" s="8"/>
      <c r="AF38" s="8"/>
      <c r="AG38" s="8"/>
      <c r="AH38" s="8"/>
      <c r="AI38" s="8"/>
      <c r="AJ38" s="8"/>
      <c r="AK38" s="8"/>
      <c r="AL38" s="8"/>
      <c r="AM38" s="8"/>
      <c r="AN38" s="8"/>
      <c r="AO38" s="8"/>
      <c r="AP38" s="8"/>
      <c r="BX38" s="256"/>
      <c r="BY38" s="256"/>
      <c r="BZ38" s="256"/>
      <c r="CA38" s="256"/>
      <c r="CB38" s="256"/>
      <c r="CC38" s="256"/>
      <c r="CD38" s="256"/>
      <c r="CE38" s="256"/>
      <c r="CF38" s="256"/>
      <c r="CG38" s="256"/>
      <c r="CH38" s="256"/>
      <c r="CI38" s="256"/>
      <c r="CJ38" s="256"/>
      <c r="CK38" s="256"/>
      <c r="CL38" s="256"/>
      <c r="CM38" s="256"/>
      <c r="CN38" s="256"/>
      <c r="CO38" s="256"/>
    </row>
    <row r="39" spans="1:93" s="255" customFormat="1" ht="15" x14ac:dyDescent="0.2">
      <c r="A39" s="295" t="s">
        <v>88</v>
      </c>
      <c r="B39" s="123"/>
      <c r="C39" s="123"/>
      <c r="D39" s="124"/>
      <c r="E39" s="124"/>
      <c r="F39" s="124"/>
      <c r="G39" s="124"/>
      <c r="H39" s="124"/>
      <c r="I39" s="124"/>
      <c r="J39" s="124"/>
      <c r="K39" s="124"/>
      <c r="L39" s="311"/>
      <c r="M39" s="312"/>
      <c r="N39" s="313"/>
      <c r="O39" s="314"/>
      <c r="P39" s="314"/>
      <c r="Q39" s="314"/>
      <c r="R39" s="314"/>
      <c r="S39" s="314"/>
      <c r="T39" s="314"/>
      <c r="U39" s="314"/>
      <c r="V39" s="315"/>
      <c r="W39" s="314"/>
      <c r="X39" s="314"/>
      <c r="Y39" s="314"/>
      <c r="Z39" s="314"/>
      <c r="AA39" s="314"/>
      <c r="AB39" s="314"/>
      <c r="AC39" s="314"/>
      <c r="AD39" s="314"/>
      <c r="AE39" s="314"/>
      <c r="AF39" s="314"/>
      <c r="AG39" s="314"/>
      <c r="AH39" s="314"/>
      <c r="AI39" s="314"/>
      <c r="AJ39" s="314"/>
      <c r="AK39" s="314"/>
      <c r="AL39" s="314"/>
      <c r="AM39" s="314"/>
      <c r="AN39" s="128"/>
      <c r="AO39" s="130"/>
      <c r="AP39" s="130"/>
      <c r="BX39" s="256"/>
      <c r="BY39" s="256"/>
      <c r="BZ39" s="256"/>
      <c r="CA39" s="256"/>
      <c r="CB39" s="256"/>
      <c r="CC39" s="256"/>
      <c r="CD39" s="256"/>
      <c r="CE39" s="256"/>
      <c r="CF39" s="256"/>
      <c r="CG39" s="256"/>
      <c r="CH39" s="256"/>
      <c r="CI39" s="256"/>
      <c r="CJ39" s="256"/>
      <c r="CK39" s="256"/>
      <c r="CL39" s="256"/>
      <c r="CM39" s="256"/>
      <c r="CN39" s="256"/>
      <c r="CO39" s="256"/>
    </row>
    <row r="40" spans="1:93" s="255" customFormat="1" ht="14.25" customHeight="1" x14ac:dyDescent="0.2">
      <c r="A40" s="744" t="s">
        <v>49</v>
      </c>
      <c r="B40" s="745"/>
      <c r="C40" s="732" t="s">
        <v>28</v>
      </c>
      <c r="D40" s="733"/>
      <c r="E40" s="734"/>
      <c r="F40" s="709" t="s">
        <v>21</v>
      </c>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38" t="s">
        <v>30</v>
      </c>
      <c r="AO40" s="256"/>
      <c r="AP40" s="316"/>
      <c r="BX40" s="256"/>
      <c r="BY40" s="256"/>
      <c r="BZ40" s="256"/>
      <c r="CA40" s="256"/>
      <c r="CB40" s="256"/>
      <c r="CC40" s="256"/>
      <c r="CD40" s="256"/>
      <c r="CE40" s="256"/>
      <c r="CF40" s="256"/>
      <c r="CG40" s="256"/>
      <c r="CH40" s="256"/>
      <c r="CI40" s="256"/>
      <c r="CJ40" s="256"/>
      <c r="CK40" s="256"/>
      <c r="CL40" s="256"/>
      <c r="CM40" s="256"/>
      <c r="CN40" s="256"/>
      <c r="CO40" s="256"/>
    </row>
    <row r="41" spans="1:93" s="255" customFormat="1" x14ac:dyDescent="0.2">
      <c r="A41" s="746"/>
      <c r="B41" s="747"/>
      <c r="C41" s="735"/>
      <c r="D41" s="736"/>
      <c r="E41" s="737"/>
      <c r="F41" s="709" t="s">
        <v>1</v>
      </c>
      <c r="G41" s="711"/>
      <c r="H41" s="741" t="s">
        <v>2</v>
      </c>
      <c r="I41" s="718"/>
      <c r="J41" s="742" t="s">
        <v>3</v>
      </c>
      <c r="K41" s="743"/>
      <c r="L41" s="709" t="s">
        <v>4</v>
      </c>
      <c r="M41" s="711"/>
      <c r="N41" s="709" t="s">
        <v>5</v>
      </c>
      <c r="O41" s="711"/>
      <c r="P41" s="712" t="s">
        <v>6</v>
      </c>
      <c r="Q41" s="713"/>
      <c r="R41" s="712" t="s">
        <v>7</v>
      </c>
      <c r="S41" s="713"/>
      <c r="T41" s="712" t="s">
        <v>8</v>
      </c>
      <c r="U41" s="713"/>
      <c r="V41" s="712" t="s">
        <v>9</v>
      </c>
      <c r="W41" s="713"/>
      <c r="X41" s="712" t="s">
        <v>10</v>
      </c>
      <c r="Y41" s="713"/>
      <c r="Z41" s="712" t="s">
        <v>11</v>
      </c>
      <c r="AA41" s="713"/>
      <c r="AB41" s="712" t="s">
        <v>12</v>
      </c>
      <c r="AC41" s="713"/>
      <c r="AD41" s="712" t="s">
        <v>13</v>
      </c>
      <c r="AE41" s="713"/>
      <c r="AF41" s="712" t="s">
        <v>14</v>
      </c>
      <c r="AG41" s="713"/>
      <c r="AH41" s="712" t="s">
        <v>15</v>
      </c>
      <c r="AI41" s="713"/>
      <c r="AJ41" s="712" t="s">
        <v>16</v>
      </c>
      <c r="AK41" s="713"/>
      <c r="AL41" s="730" t="s">
        <v>17</v>
      </c>
      <c r="AM41" s="730"/>
      <c r="AN41" s="739"/>
      <c r="AO41" s="256"/>
      <c r="BX41" s="256"/>
      <c r="BY41" s="256"/>
      <c r="BZ41" s="256"/>
      <c r="CA41" s="256"/>
      <c r="CB41" s="256"/>
      <c r="CC41" s="256"/>
      <c r="CD41" s="256"/>
      <c r="CE41" s="256"/>
      <c r="CF41" s="256"/>
      <c r="CG41" s="256"/>
      <c r="CH41" s="256"/>
      <c r="CI41" s="256"/>
      <c r="CJ41" s="256"/>
      <c r="CK41" s="256"/>
      <c r="CL41" s="256"/>
      <c r="CM41" s="256"/>
      <c r="CN41" s="256"/>
      <c r="CO41" s="256"/>
    </row>
    <row r="42" spans="1:93" s="255" customFormat="1" x14ac:dyDescent="0.2">
      <c r="A42" s="748"/>
      <c r="B42" s="749"/>
      <c r="C42" s="317" t="s">
        <v>81</v>
      </c>
      <c r="D42" s="317" t="s">
        <v>20</v>
      </c>
      <c r="E42" s="244" t="s">
        <v>18</v>
      </c>
      <c r="F42" s="318" t="s">
        <v>20</v>
      </c>
      <c r="G42" s="239" t="s">
        <v>18</v>
      </c>
      <c r="H42" s="318" t="s">
        <v>20</v>
      </c>
      <c r="I42" s="239" t="s">
        <v>18</v>
      </c>
      <c r="J42" s="318" t="s">
        <v>20</v>
      </c>
      <c r="K42" s="239" t="s">
        <v>18</v>
      </c>
      <c r="L42" s="318" t="s">
        <v>20</v>
      </c>
      <c r="M42" s="239" t="s">
        <v>18</v>
      </c>
      <c r="N42" s="318" t="s">
        <v>20</v>
      </c>
      <c r="O42" s="239" t="s">
        <v>18</v>
      </c>
      <c r="P42" s="318" t="s">
        <v>20</v>
      </c>
      <c r="Q42" s="239" t="s">
        <v>18</v>
      </c>
      <c r="R42" s="318" t="s">
        <v>20</v>
      </c>
      <c r="S42" s="239" t="s">
        <v>18</v>
      </c>
      <c r="T42" s="318" t="s">
        <v>20</v>
      </c>
      <c r="U42" s="239" t="s">
        <v>18</v>
      </c>
      <c r="V42" s="318" t="s">
        <v>20</v>
      </c>
      <c r="W42" s="239" t="s">
        <v>18</v>
      </c>
      <c r="X42" s="318" t="s">
        <v>20</v>
      </c>
      <c r="Y42" s="239" t="s">
        <v>18</v>
      </c>
      <c r="Z42" s="318" t="s">
        <v>20</v>
      </c>
      <c r="AA42" s="239" t="s">
        <v>18</v>
      </c>
      <c r="AB42" s="318" t="s">
        <v>20</v>
      </c>
      <c r="AC42" s="239" t="s">
        <v>18</v>
      </c>
      <c r="AD42" s="318" t="s">
        <v>20</v>
      </c>
      <c r="AE42" s="239" t="s">
        <v>18</v>
      </c>
      <c r="AF42" s="318" t="s">
        <v>20</v>
      </c>
      <c r="AG42" s="239" t="s">
        <v>18</v>
      </c>
      <c r="AH42" s="318" t="s">
        <v>20</v>
      </c>
      <c r="AI42" s="239" t="s">
        <v>18</v>
      </c>
      <c r="AJ42" s="318" t="s">
        <v>20</v>
      </c>
      <c r="AK42" s="239" t="s">
        <v>18</v>
      </c>
      <c r="AL42" s="92" t="s">
        <v>20</v>
      </c>
      <c r="AM42" s="238" t="s">
        <v>18</v>
      </c>
      <c r="AN42" s="740"/>
      <c r="AO42" s="319"/>
      <c r="BX42" s="256"/>
      <c r="BY42" s="256"/>
      <c r="BZ42" s="256"/>
      <c r="CA42" s="256"/>
      <c r="CB42" s="256"/>
      <c r="CC42" s="256"/>
      <c r="CD42" s="256"/>
      <c r="CE42" s="256"/>
      <c r="CF42" s="256"/>
      <c r="CG42" s="256"/>
      <c r="CH42" s="256"/>
      <c r="CI42" s="256"/>
      <c r="CJ42" s="256"/>
      <c r="CK42" s="256"/>
      <c r="CL42" s="256"/>
      <c r="CM42" s="256"/>
      <c r="CN42" s="256"/>
      <c r="CO42" s="256"/>
    </row>
    <row r="43" spans="1:93" s="255" customFormat="1" x14ac:dyDescent="0.2">
      <c r="A43" s="235" t="s">
        <v>22</v>
      </c>
      <c r="B43" s="39" t="s">
        <v>89</v>
      </c>
      <c r="C43" s="320">
        <f>SUM(D43+E43)</f>
        <v>0</v>
      </c>
      <c r="D43" s="321">
        <f>SUM(F43+H43+J43+L43+N43+P43+R43+T43+V43+X43+Z43+AB43+AD43+AF43+AH43+AJ43+AL43)</f>
        <v>0</v>
      </c>
      <c r="E43" s="276">
        <f>SUM(G43+I43+K43+M43+O43+Q43+S43+U43+W43+Y43+AA43+AC43+AE43+AG43+AI43+AK43+AM43)</f>
        <v>0</v>
      </c>
      <c r="F43" s="31"/>
      <c r="G43" s="97"/>
      <c r="H43" s="31"/>
      <c r="I43" s="97"/>
      <c r="J43" s="31"/>
      <c r="K43" s="97"/>
      <c r="L43" s="31"/>
      <c r="M43" s="97"/>
      <c r="N43" s="31"/>
      <c r="O43" s="97"/>
      <c r="P43" s="303"/>
      <c r="Q43" s="97"/>
      <c r="R43" s="303"/>
      <c r="S43" s="97"/>
      <c r="T43" s="303"/>
      <c r="U43" s="97"/>
      <c r="V43" s="303"/>
      <c r="W43" s="97"/>
      <c r="X43" s="303"/>
      <c r="Y43" s="97"/>
      <c r="Z43" s="303"/>
      <c r="AA43" s="97"/>
      <c r="AB43" s="303"/>
      <c r="AC43" s="97"/>
      <c r="AD43" s="303"/>
      <c r="AE43" s="97"/>
      <c r="AF43" s="303"/>
      <c r="AG43" s="97"/>
      <c r="AH43" s="303"/>
      <c r="AI43" s="97"/>
      <c r="AJ43" s="303"/>
      <c r="AK43" s="97"/>
      <c r="AL43" s="322"/>
      <c r="AM43" s="132"/>
      <c r="AN43" s="112"/>
      <c r="AO43" s="265" t="s">
        <v>83</v>
      </c>
      <c r="BX43" s="256"/>
      <c r="BY43" s="256"/>
      <c r="BZ43" s="256"/>
      <c r="CA43" s="256"/>
      <c r="CB43" s="256"/>
      <c r="CC43" s="256"/>
      <c r="CD43" s="256"/>
      <c r="CE43" s="256"/>
      <c r="CF43" s="256"/>
      <c r="CG43" s="256">
        <v>0</v>
      </c>
      <c r="CH43" s="256">
        <v>0</v>
      </c>
      <c r="CI43" s="256"/>
      <c r="CJ43" s="256"/>
      <c r="CK43" s="256"/>
      <c r="CL43" s="256"/>
      <c r="CM43" s="256"/>
      <c r="CN43" s="256"/>
      <c r="CO43" s="256"/>
    </row>
    <row r="44" spans="1:93" s="255" customFormat="1" x14ac:dyDescent="0.2">
      <c r="A44" s="234" t="s">
        <v>23</v>
      </c>
      <c r="B44" s="133" t="s">
        <v>89</v>
      </c>
      <c r="C44" s="289">
        <f>SUM(D44+E44)</f>
        <v>0</v>
      </c>
      <c r="D44" s="323">
        <f>SUM(F44+H44+J44+L44+N44+P44+R44+T44+V44+X44+Z44+AB44+AD44+AF44+AH44+AJ44+AL44)</f>
        <v>0</v>
      </c>
      <c r="E44" s="324">
        <f>SUM(G44+I44+K44+M44+O44+Q44+S44+U44+W44+Y44+AA44+AC44+AE44+AG44+AI44+AK44+AM44)</f>
        <v>0</v>
      </c>
      <c r="F44" s="325"/>
      <c r="G44" s="326"/>
      <c r="H44" s="325"/>
      <c r="I44" s="326"/>
      <c r="J44" s="325"/>
      <c r="K44" s="326"/>
      <c r="L44" s="325"/>
      <c r="M44" s="326"/>
      <c r="N44" s="325"/>
      <c r="O44" s="326"/>
      <c r="P44" s="293"/>
      <c r="Q44" s="326"/>
      <c r="R44" s="293"/>
      <c r="S44" s="326"/>
      <c r="T44" s="293"/>
      <c r="U44" s="326"/>
      <c r="V44" s="293"/>
      <c r="W44" s="326"/>
      <c r="X44" s="293"/>
      <c r="Y44" s="326"/>
      <c r="Z44" s="293"/>
      <c r="AA44" s="326"/>
      <c r="AB44" s="293"/>
      <c r="AC44" s="326"/>
      <c r="AD44" s="293"/>
      <c r="AE44" s="326"/>
      <c r="AF44" s="293"/>
      <c r="AG44" s="326"/>
      <c r="AH44" s="293"/>
      <c r="AI44" s="326"/>
      <c r="AJ44" s="293"/>
      <c r="AK44" s="326"/>
      <c r="AL44" s="327"/>
      <c r="AM44" s="135"/>
      <c r="AN44" s="136"/>
      <c r="AO44" s="265" t="s">
        <v>83</v>
      </c>
      <c r="BX44" s="256"/>
      <c r="BY44" s="256"/>
      <c r="BZ44" s="256"/>
      <c r="CA44" s="256"/>
      <c r="CB44" s="256"/>
      <c r="CC44" s="256"/>
      <c r="CD44" s="256"/>
      <c r="CE44" s="256"/>
      <c r="CF44" s="256"/>
      <c r="CG44" s="256">
        <v>0</v>
      </c>
      <c r="CH44" s="256">
        <v>0</v>
      </c>
      <c r="CI44" s="256"/>
      <c r="CJ44" s="256"/>
      <c r="CK44" s="256"/>
      <c r="CL44" s="256"/>
      <c r="CM44" s="256"/>
      <c r="CN44" s="256"/>
      <c r="CO44" s="256"/>
    </row>
    <row r="45" spans="1:93" s="255" customFormat="1" x14ac:dyDescent="0.2">
      <c r="A45" s="731" t="s">
        <v>90</v>
      </c>
      <c r="B45" s="731"/>
      <c r="C45" s="731"/>
      <c r="D45" s="731"/>
      <c r="E45" s="731"/>
      <c r="F45" s="731"/>
      <c r="G45" s="731"/>
      <c r="H45" s="731"/>
      <c r="I45" s="731"/>
      <c r="J45" s="731"/>
      <c r="K45" s="731"/>
      <c r="L45" s="731"/>
      <c r="M45" s="731"/>
      <c r="N45" s="137"/>
      <c r="O45" s="128"/>
      <c r="P45" s="128"/>
      <c r="Q45" s="128"/>
      <c r="R45" s="128"/>
      <c r="S45" s="128"/>
      <c r="T45" s="128"/>
      <c r="U45" s="128"/>
      <c r="V45" s="129"/>
      <c r="W45" s="128"/>
      <c r="X45" s="128"/>
      <c r="Y45" s="128"/>
      <c r="Z45" s="128"/>
      <c r="AA45" s="128"/>
      <c r="AB45" s="128"/>
      <c r="AC45" s="128"/>
      <c r="AD45" s="128"/>
      <c r="AE45" s="128"/>
      <c r="AF45" s="128"/>
      <c r="AG45" s="128"/>
      <c r="AH45" s="128"/>
      <c r="AI45" s="128"/>
      <c r="AJ45" s="128"/>
      <c r="AK45" s="128"/>
      <c r="AL45" s="128"/>
      <c r="AM45" s="128"/>
      <c r="AN45" s="128"/>
      <c r="AO45" s="328"/>
      <c r="AP45" s="128"/>
      <c r="BX45" s="256"/>
      <c r="BY45" s="256"/>
      <c r="BZ45" s="256"/>
      <c r="CA45" s="256"/>
      <c r="CB45" s="256"/>
      <c r="CC45" s="256"/>
      <c r="CD45" s="256"/>
      <c r="CE45" s="256"/>
      <c r="CF45" s="256"/>
      <c r="CG45" s="256"/>
      <c r="CH45" s="256"/>
      <c r="CI45" s="256"/>
      <c r="CJ45" s="256"/>
      <c r="CK45" s="256"/>
      <c r="CL45" s="256"/>
      <c r="CM45" s="256"/>
      <c r="CN45" s="256"/>
      <c r="CO45" s="256"/>
    </row>
    <row r="46" spans="1:93" s="255" customFormat="1" x14ac:dyDescent="0.2">
      <c r="A46" s="744" t="s">
        <v>26</v>
      </c>
      <c r="B46" s="745"/>
      <c r="C46" s="733" t="s">
        <v>28</v>
      </c>
      <c r="D46" s="733"/>
      <c r="E46" s="734"/>
      <c r="F46" s="742" t="s">
        <v>21</v>
      </c>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43"/>
      <c r="AN46" s="705" t="s">
        <v>30</v>
      </c>
      <c r="AO46" s="328"/>
      <c r="AP46" s="329"/>
      <c r="BX46" s="256"/>
      <c r="BY46" s="256"/>
      <c r="BZ46" s="256"/>
      <c r="CA46" s="256"/>
      <c r="CB46" s="256"/>
      <c r="CC46" s="256"/>
      <c r="CD46" s="256"/>
      <c r="CE46" s="256"/>
      <c r="CF46" s="256"/>
      <c r="CG46" s="256"/>
      <c r="CH46" s="256"/>
      <c r="CI46" s="256"/>
      <c r="CJ46" s="256"/>
      <c r="CK46" s="256"/>
      <c r="CL46" s="256"/>
      <c r="CM46" s="256"/>
      <c r="CN46" s="256"/>
      <c r="CO46" s="256"/>
    </row>
    <row r="47" spans="1:93" s="255" customFormat="1" x14ac:dyDescent="0.2">
      <c r="A47" s="746"/>
      <c r="B47" s="747"/>
      <c r="C47" s="736"/>
      <c r="D47" s="736"/>
      <c r="E47" s="737"/>
      <c r="F47" s="752" t="s">
        <v>1</v>
      </c>
      <c r="G47" s="752"/>
      <c r="H47" s="717" t="s">
        <v>2</v>
      </c>
      <c r="I47" s="718"/>
      <c r="J47" s="742" t="s">
        <v>3</v>
      </c>
      <c r="K47" s="743"/>
      <c r="L47" s="709" t="s">
        <v>4</v>
      </c>
      <c r="M47" s="711"/>
      <c r="N47" s="709" t="s">
        <v>5</v>
      </c>
      <c r="O47" s="711"/>
      <c r="P47" s="712" t="s">
        <v>6</v>
      </c>
      <c r="Q47" s="713"/>
      <c r="R47" s="712" t="s">
        <v>7</v>
      </c>
      <c r="S47" s="713"/>
      <c r="T47" s="712" t="s">
        <v>8</v>
      </c>
      <c r="U47" s="713"/>
      <c r="V47" s="712" t="s">
        <v>9</v>
      </c>
      <c r="W47" s="713"/>
      <c r="X47" s="712" t="s">
        <v>10</v>
      </c>
      <c r="Y47" s="713"/>
      <c r="Z47" s="712" t="s">
        <v>11</v>
      </c>
      <c r="AA47" s="713"/>
      <c r="AB47" s="712" t="s">
        <v>12</v>
      </c>
      <c r="AC47" s="713"/>
      <c r="AD47" s="712" t="s">
        <v>13</v>
      </c>
      <c r="AE47" s="713"/>
      <c r="AF47" s="712" t="s">
        <v>14</v>
      </c>
      <c r="AG47" s="713"/>
      <c r="AH47" s="712" t="s">
        <v>15</v>
      </c>
      <c r="AI47" s="713"/>
      <c r="AJ47" s="712" t="s">
        <v>16</v>
      </c>
      <c r="AK47" s="713"/>
      <c r="AL47" s="712" t="s">
        <v>17</v>
      </c>
      <c r="AM47" s="713"/>
      <c r="AN47" s="751"/>
      <c r="AO47" s="328"/>
      <c r="AP47" s="329"/>
      <c r="BX47" s="256"/>
      <c r="BY47" s="256"/>
      <c r="BZ47" s="256"/>
      <c r="CA47" s="256"/>
      <c r="CB47" s="256"/>
      <c r="CC47" s="256"/>
      <c r="CD47" s="256"/>
      <c r="CE47" s="256"/>
      <c r="CF47" s="256"/>
      <c r="CG47" s="256"/>
      <c r="CH47" s="256"/>
      <c r="CI47" s="256"/>
      <c r="CJ47" s="256"/>
      <c r="CK47" s="256"/>
      <c r="CL47" s="256"/>
      <c r="CM47" s="256"/>
      <c r="CN47" s="256"/>
      <c r="CO47" s="256"/>
    </row>
    <row r="48" spans="1:93" s="255" customFormat="1" x14ac:dyDescent="0.2">
      <c r="A48" s="748"/>
      <c r="B48" s="749"/>
      <c r="C48" s="332" t="s">
        <v>81</v>
      </c>
      <c r="D48" s="333" t="s">
        <v>20</v>
      </c>
      <c r="E48" s="334" t="s">
        <v>18</v>
      </c>
      <c r="F48" s="231" t="s">
        <v>20</v>
      </c>
      <c r="G48" s="335" t="s">
        <v>18</v>
      </c>
      <c r="H48" s="231" t="s">
        <v>20</v>
      </c>
      <c r="I48" s="335" t="s">
        <v>18</v>
      </c>
      <c r="J48" s="231" t="s">
        <v>20</v>
      </c>
      <c r="K48" s="335" t="s">
        <v>18</v>
      </c>
      <c r="L48" s="231" t="s">
        <v>20</v>
      </c>
      <c r="M48" s="335" t="s">
        <v>18</v>
      </c>
      <c r="N48" s="231" t="s">
        <v>20</v>
      </c>
      <c r="O48" s="335" t="s">
        <v>18</v>
      </c>
      <c r="P48" s="231" t="s">
        <v>20</v>
      </c>
      <c r="Q48" s="335" t="s">
        <v>18</v>
      </c>
      <c r="R48" s="231" t="s">
        <v>20</v>
      </c>
      <c r="S48" s="335" t="s">
        <v>18</v>
      </c>
      <c r="T48" s="231" t="s">
        <v>20</v>
      </c>
      <c r="U48" s="335" t="s">
        <v>18</v>
      </c>
      <c r="V48" s="231" t="s">
        <v>20</v>
      </c>
      <c r="W48" s="335" t="s">
        <v>18</v>
      </c>
      <c r="X48" s="231" t="s">
        <v>20</v>
      </c>
      <c r="Y48" s="335" t="s">
        <v>18</v>
      </c>
      <c r="Z48" s="231" t="s">
        <v>20</v>
      </c>
      <c r="AA48" s="335" t="s">
        <v>18</v>
      </c>
      <c r="AB48" s="231" t="s">
        <v>20</v>
      </c>
      <c r="AC48" s="335" t="s">
        <v>18</v>
      </c>
      <c r="AD48" s="231" t="s">
        <v>20</v>
      </c>
      <c r="AE48" s="335" t="s">
        <v>18</v>
      </c>
      <c r="AF48" s="231" t="s">
        <v>20</v>
      </c>
      <c r="AG48" s="335" t="s">
        <v>18</v>
      </c>
      <c r="AH48" s="231" t="s">
        <v>20</v>
      </c>
      <c r="AI48" s="335" t="s">
        <v>18</v>
      </c>
      <c r="AJ48" s="231" t="s">
        <v>20</v>
      </c>
      <c r="AK48" s="335" t="s">
        <v>18</v>
      </c>
      <c r="AL48" s="336" t="s">
        <v>20</v>
      </c>
      <c r="AM48" s="337" t="s">
        <v>18</v>
      </c>
      <c r="AN48" s="708"/>
      <c r="AO48" s="328"/>
      <c r="AP48" s="329"/>
      <c r="BX48" s="256"/>
      <c r="BY48" s="256"/>
      <c r="BZ48" s="256"/>
      <c r="CA48" s="256"/>
      <c r="CB48" s="256"/>
      <c r="CC48" s="256"/>
      <c r="CD48" s="256"/>
      <c r="CE48" s="256"/>
      <c r="CF48" s="256"/>
      <c r="CG48" s="256"/>
      <c r="CH48" s="256"/>
      <c r="CI48" s="256"/>
      <c r="CJ48" s="256"/>
      <c r="CK48" s="256"/>
      <c r="CL48" s="256"/>
      <c r="CM48" s="256"/>
      <c r="CN48" s="256"/>
      <c r="CO48" s="256"/>
    </row>
    <row r="49" spans="1:93" s="255" customFormat="1" x14ac:dyDescent="0.2">
      <c r="A49" s="694" t="s">
        <v>50</v>
      </c>
      <c r="B49" s="140" t="s">
        <v>31</v>
      </c>
      <c r="C49" s="261">
        <f t="shared" ref="C49:C70" si="4">SUM(D49+E49)</f>
        <v>0</v>
      </c>
      <c r="D49" s="262">
        <f t="shared" ref="D49:E54" si="5">SUM(H49+J49+L49+N49+P49+R49+T49+V49+X49+Z49+AB49+AD49+AF49+AH49+AJ49+AL49)</f>
        <v>0</v>
      </c>
      <c r="E49" s="263">
        <f t="shared" si="5"/>
        <v>0</v>
      </c>
      <c r="F49" s="141"/>
      <c r="G49" s="338"/>
      <c r="H49" s="32"/>
      <c r="I49" s="45"/>
      <c r="J49" s="32"/>
      <c r="K49" s="65"/>
      <c r="L49" s="32"/>
      <c r="M49" s="65"/>
      <c r="N49" s="32"/>
      <c r="O49" s="65"/>
      <c r="P49" s="264"/>
      <c r="Q49" s="65"/>
      <c r="R49" s="264"/>
      <c r="S49" s="65"/>
      <c r="T49" s="264"/>
      <c r="U49" s="65"/>
      <c r="V49" s="264"/>
      <c r="W49" s="65"/>
      <c r="X49" s="264"/>
      <c r="Y49" s="65"/>
      <c r="Z49" s="264"/>
      <c r="AA49" s="65"/>
      <c r="AB49" s="264"/>
      <c r="AC49" s="65"/>
      <c r="AD49" s="264"/>
      <c r="AE49" s="65"/>
      <c r="AF49" s="264"/>
      <c r="AG49" s="65"/>
      <c r="AH49" s="264"/>
      <c r="AI49" s="65"/>
      <c r="AJ49" s="264"/>
      <c r="AK49" s="65"/>
      <c r="AL49" s="264"/>
      <c r="AM49" s="65"/>
      <c r="AN49" s="339"/>
      <c r="AO49" s="340" t="s">
        <v>83</v>
      </c>
      <c r="AP49" s="329"/>
      <c r="BX49" s="256"/>
      <c r="BY49" s="256"/>
      <c r="BZ49" s="256"/>
      <c r="CA49" s="256"/>
      <c r="CB49" s="256"/>
      <c r="CC49" s="256"/>
      <c r="CD49" s="256"/>
      <c r="CE49" s="256"/>
      <c r="CF49" s="256"/>
      <c r="CG49" s="256">
        <v>0</v>
      </c>
      <c r="CH49" s="256">
        <v>0</v>
      </c>
      <c r="CI49" s="256"/>
      <c r="CJ49" s="256"/>
      <c r="CK49" s="256"/>
      <c r="CL49" s="256"/>
      <c r="CM49" s="256"/>
      <c r="CN49" s="256"/>
      <c r="CO49" s="256"/>
    </row>
    <row r="50" spans="1:93" s="255" customFormat="1" x14ac:dyDescent="0.2">
      <c r="A50" s="719"/>
      <c r="B50" s="144" t="s">
        <v>45</v>
      </c>
      <c r="C50" s="267">
        <f t="shared" si="4"/>
        <v>0</v>
      </c>
      <c r="D50" s="267">
        <f t="shared" si="5"/>
        <v>0</v>
      </c>
      <c r="E50" s="268">
        <f t="shared" si="5"/>
        <v>0</v>
      </c>
      <c r="F50" s="145"/>
      <c r="G50" s="341"/>
      <c r="H50" s="24"/>
      <c r="I50" s="46"/>
      <c r="J50" s="24"/>
      <c r="K50" s="73"/>
      <c r="L50" s="24"/>
      <c r="M50" s="73"/>
      <c r="N50" s="24"/>
      <c r="O50" s="73"/>
      <c r="P50" s="269"/>
      <c r="Q50" s="73"/>
      <c r="R50" s="269"/>
      <c r="S50" s="73"/>
      <c r="T50" s="269"/>
      <c r="U50" s="73"/>
      <c r="V50" s="269"/>
      <c r="W50" s="73"/>
      <c r="X50" s="269"/>
      <c r="Y50" s="73"/>
      <c r="Z50" s="269"/>
      <c r="AA50" s="73"/>
      <c r="AB50" s="269"/>
      <c r="AC50" s="73"/>
      <c r="AD50" s="269"/>
      <c r="AE50" s="73"/>
      <c r="AF50" s="269"/>
      <c r="AG50" s="73"/>
      <c r="AH50" s="269"/>
      <c r="AI50" s="73"/>
      <c r="AJ50" s="269"/>
      <c r="AK50" s="73"/>
      <c r="AL50" s="269"/>
      <c r="AM50" s="73"/>
      <c r="AN50" s="342"/>
      <c r="AO50" s="340" t="s">
        <v>83</v>
      </c>
      <c r="AP50" s="329"/>
      <c r="BX50" s="256"/>
      <c r="BY50" s="256"/>
      <c r="BZ50" s="256"/>
      <c r="CA50" s="256"/>
      <c r="CB50" s="256"/>
      <c r="CC50" s="256"/>
      <c r="CD50" s="256"/>
      <c r="CE50" s="256"/>
      <c r="CF50" s="256"/>
      <c r="CG50" s="256">
        <v>0</v>
      </c>
      <c r="CH50" s="256">
        <v>0</v>
      </c>
      <c r="CI50" s="256"/>
      <c r="CJ50" s="256"/>
      <c r="CK50" s="256"/>
      <c r="CL50" s="256"/>
      <c r="CM50" s="256"/>
      <c r="CN50" s="256"/>
      <c r="CO50" s="256"/>
    </row>
    <row r="51" spans="1:93" s="255" customFormat="1" x14ac:dyDescent="0.2">
      <c r="A51" s="719"/>
      <c r="B51" s="144" t="s">
        <v>32</v>
      </c>
      <c r="C51" s="267">
        <f t="shared" si="4"/>
        <v>0</v>
      </c>
      <c r="D51" s="267">
        <f t="shared" si="5"/>
        <v>0</v>
      </c>
      <c r="E51" s="268">
        <f t="shared" si="5"/>
        <v>0</v>
      </c>
      <c r="F51" s="145"/>
      <c r="G51" s="341"/>
      <c r="H51" s="24"/>
      <c r="I51" s="46"/>
      <c r="J51" s="24"/>
      <c r="K51" s="73"/>
      <c r="L51" s="24"/>
      <c r="M51" s="73"/>
      <c r="N51" s="24"/>
      <c r="O51" s="73"/>
      <c r="P51" s="269"/>
      <c r="Q51" s="73"/>
      <c r="R51" s="269"/>
      <c r="S51" s="73"/>
      <c r="T51" s="269"/>
      <c r="U51" s="73"/>
      <c r="V51" s="269"/>
      <c r="W51" s="73"/>
      <c r="X51" s="269"/>
      <c r="Y51" s="73"/>
      <c r="Z51" s="269"/>
      <c r="AA51" s="73"/>
      <c r="AB51" s="269"/>
      <c r="AC51" s="73"/>
      <c r="AD51" s="269"/>
      <c r="AE51" s="73"/>
      <c r="AF51" s="269"/>
      <c r="AG51" s="73"/>
      <c r="AH51" s="269"/>
      <c r="AI51" s="73"/>
      <c r="AJ51" s="269"/>
      <c r="AK51" s="73"/>
      <c r="AL51" s="269"/>
      <c r="AM51" s="73"/>
      <c r="AN51" s="342"/>
      <c r="AO51" s="340" t="s">
        <v>83</v>
      </c>
      <c r="AP51" s="329"/>
      <c r="BX51" s="256"/>
      <c r="BY51" s="256"/>
      <c r="BZ51" s="256"/>
      <c r="CA51" s="256"/>
      <c r="CB51" s="256"/>
      <c r="CC51" s="256"/>
      <c r="CD51" s="256"/>
      <c r="CE51" s="256"/>
      <c r="CF51" s="256"/>
      <c r="CG51" s="256">
        <v>0</v>
      </c>
      <c r="CH51" s="256">
        <v>0</v>
      </c>
      <c r="CI51" s="256"/>
      <c r="CJ51" s="256"/>
      <c r="CK51" s="256"/>
      <c r="CL51" s="256"/>
      <c r="CM51" s="256"/>
      <c r="CN51" s="256"/>
      <c r="CO51" s="256"/>
    </row>
    <row r="52" spans="1:93" s="255" customFormat="1" x14ac:dyDescent="0.2">
      <c r="A52" s="719"/>
      <c r="B52" s="144" t="s">
        <v>44</v>
      </c>
      <c r="C52" s="267">
        <f t="shared" si="4"/>
        <v>0</v>
      </c>
      <c r="D52" s="267">
        <f t="shared" si="5"/>
        <v>0</v>
      </c>
      <c r="E52" s="268">
        <f t="shared" si="5"/>
        <v>0</v>
      </c>
      <c r="F52" s="145"/>
      <c r="G52" s="341"/>
      <c r="H52" s="24"/>
      <c r="I52" s="46"/>
      <c r="J52" s="24"/>
      <c r="K52" s="73"/>
      <c r="L52" s="24"/>
      <c r="M52" s="73"/>
      <c r="N52" s="24"/>
      <c r="O52" s="73"/>
      <c r="P52" s="269"/>
      <c r="Q52" s="73"/>
      <c r="R52" s="269"/>
      <c r="S52" s="73"/>
      <c r="T52" s="269"/>
      <c r="U52" s="73"/>
      <c r="V52" s="269"/>
      <c r="W52" s="73"/>
      <c r="X52" s="269"/>
      <c r="Y52" s="73"/>
      <c r="Z52" s="269"/>
      <c r="AA52" s="73"/>
      <c r="AB52" s="269"/>
      <c r="AC52" s="73"/>
      <c r="AD52" s="269"/>
      <c r="AE52" s="73"/>
      <c r="AF52" s="269"/>
      <c r="AG52" s="73"/>
      <c r="AH52" s="269"/>
      <c r="AI52" s="73"/>
      <c r="AJ52" s="269"/>
      <c r="AK52" s="73"/>
      <c r="AL52" s="269"/>
      <c r="AM52" s="73"/>
      <c r="AN52" s="342"/>
      <c r="AO52" s="340" t="s">
        <v>83</v>
      </c>
      <c r="AP52" s="329"/>
      <c r="BX52" s="256"/>
      <c r="BY52" s="256"/>
      <c r="BZ52" s="256"/>
      <c r="CA52" s="256"/>
      <c r="CB52" s="256"/>
      <c r="CC52" s="256"/>
      <c r="CD52" s="256"/>
      <c r="CE52" s="256"/>
      <c r="CF52" s="256"/>
      <c r="CG52" s="256">
        <v>0</v>
      </c>
      <c r="CH52" s="256">
        <v>0</v>
      </c>
      <c r="CI52" s="256"/>
      <c r="CJ52" s="256"/>
      <c r="CK52" s="256"/>
      <c r="CL52" s="256"/>
      <c r="CM52" s="256"/>
      <c r="CN52" s="256"/>
      <c r="CO52" s="256"/>
    </row>
    <row r="53" spans="1:93" s="255" customFormat="1" x14ac:dyDescent="0.2">
      <c r="A53" s="719"/>
      <c r="B53" s="144" t="s">
        <v>35</v>
      </c>
      <c r="C53" s="267">
        <f t="shared" si="4"/>
        <v>0</v>
      </c>
      <c r="D53" s="267">
        <f t="shared" si="5"/>
        <v>0</v>
      </c>
      <c r="E53" s="268">
        <f t="shared" si="5"/>
        <v>0</v>
      </c>
      <c r="F53" s="145"/>
      <c r="G53" s="341"/>
      <c r="H53" s="24"/>
      <c r="I53" s="46"/>
      <c r="J53" s="24"/>
      <c r="K53" s="73"/>
      <c r="L53" s="24"/>
      <c r="M53" s="73"/>
      <c r="N53" s="24"/>
      <c r="O53" s="73"/>
      <c r="P53" s="269"/>
      <c r="Q53" s="73"/>
      <c r="R53" s="269"/>
      <c r="S53" s="73"/>
      <c r="T53" s="269"/>
      <c r="U53" s="73"/>
      <c r="V53" s="269"/>
      <c r="W53" s="73"/>
      <c r="X53" s="269"/>
      <c r="Y53" s="73"/>
      <c r="Z53" s="269"/>
      <c r="AA53" s="73"/>
      <c r="AB53" s="269"/>
      <c r="AC53" s="73"/>
      <c r="AD53" s="269"/>
      <c r="AE53" s="73"/>
      <c r="AF53" s="269"/>
      <c r="AG53" s="73"/>
      <c r="AH53" s="269"/>
      <c r="AI53" s="73"/>
      <c r="AJ53" s="269"/>
      <c r="AK53" s="73"/>
      <c r="AL53" s="269"/>
      <c r="AM53" s="73"/>
      <c r="AN53" s="342"/>
      <c r="AO53" s="340" t="s">
        <v>83</v>
      </c>
      <c r="AP53" s="329"/>
      <c r="BX53" s="256"/>
      <c r="BY53" s="256"/>
      <c r="BZ53" s="256"/>
      <c r="CA53" s="256"/>
      <c r="CB53" s="256"/>
      <c r="CC53" s="256"/>
      <c r="CD53" s="256"/>
      <c r="CE53" s="256"/>
      <c r="CF53" s="256"/>
      <c r="CG53" s="256">
        <v>0</v>
      </c>
      <c r="CH53" s="256">
        <v>0</v>
      </c>
      <c r="CI53" s="256"/>
      <c r="CJ53" s="256"/>
      <c r="CK53" s="256"/>
      <c r="CL53" s="256"/>
      <c r="CM53" s="256"/>
      <c r="CN53" s="256"/>
      <c r="CO53" s="256"/>
    </row>
    <row r="54" spans="1:93" s="255" customFormat="1" x14ac:dyDescent="0.2">
      <c r="A54" s="695"/>
      <c r="B54" s="147" t="s">
        <v>36</v>
      </c>
      <c r="C54" s="274">
        <f t="shared" si="4"/>
        <v>0</v>
      </c>
      <c r="D54" s="274">
        <f t="shared" si="5"/>
        <v>0</v>
      </c>
      <c r="E54" s="343">
        <f t="shared" si="5"/>
        <v>0</v>
      </c>
      <c r="F54" s="148"/>
      <c r="G54" s="230"/>
      <c r="H54" s="26"/>
      <c r="I54" s="292"/>
      <c r="J54" s="26"/>
      <c r="K54" s="88"/>
      <c r="L54" s="26"/>
      <c r="M54" s="88"/>
      <c r="N54" s="26"/>
      <c r="O54" s="88"/>
      <c r="P54" s="294"/>
      <c r="Q54" s="88"/>
      <c r="R54" s="294"/>
      <c r="S54" s="88"/>
      <c r="T54" s="294"/>
      <c r="U54" s="88"/>
      <c r="V54" s="294"/>
      <c r="W54" s="88"/>
      <c r="X54" s="294"/>
      <c r="Y54" s="88"/>
      <c r="Z54" s="294"/>
      <c r="AA54" s="88"/>
      <c r="AB54" s="294"/>
      <c r="AC54" s="88"/>
      <c r="AD54" s="294"/>
      <c r="AE54" s="88"/>
      <c r="AF54" s="294"/>
      <c r="AG54" s="88"/>
      <c r="AH54" s="294"/>
      <c r="AI54" s="88"/>
      <c r="AJ54" s="294"/>
      <c r="AK54" s="88"/>
      <c r="AL54" s="294"/>
      <c r="AM54" s="88"/>
      <c r="AN54" s="344"/>
      <c r="AO54" s="340" t="s">
        <v>83</v>
      </c>
      <c r="AP54" s="329"/>
      <c r="BX54" s="256"/>
      <c r="BY54" s="256"/>
      <c r="BZ54" s="256"/>
      <c r="CA54" s="256"/>
      <c r="CB54" s="256"/>
      <c r="CC54" s="256"/>
      <c r="CD54" s="256"/>
      <c r="CE54" s="256"/>
      <c r="CF54" s="256"/>
      <c r="CG54" s="256">
        <v>0</v>
      </c>
      <c r="CH54" s="256">
        <v>0</v>
      </c>
      <c r="CI54" s="256"/>
      <c r="CJ54" s="256"/>
      <c r="CK54" s="256"/>
      <c r="CL54" s="256"/>
      <c r="CM54" s="256"/>
      <c r="CN54" s="256"/>
      <c r="CO54" s="256"/>
    </row>
    <row r="55" spans="1:93" s="255" customFormat="1" x14ac:dyDescent="0.2">
      <c r="A55" s="694" t="s">
        <v>51</v>
      </c>
      <c r="B55" s="140" t="s">
        <v>32</v>
      </c>
      <c r="C55" s="261">
        <f t="shared" si="4"/>
        <v>0</v>
      </c>
      <c r="D55" s="262">
        <f t="shared" ref="D55:E60" si="6">SUM(J55+L55+N55)</f>
        <v>0</v>
      </c>
      <c r="E55" s="263">
        <f t="shared" si="6"/>
        <v>0</v>
      </c>
      <c r="F55" s="141"/>
      <c r="G55" s="338"/>
      <c r="H55" s="141"/>
      <c r="I55" s="338"/>
      <c r="J55" s="32"/>
      <c r="K55" s="65"/>
      <c r="L55" s="32"/>
      <c r="M55" s="65"/>
      <c r="N55" s="32"/>
      <c r="O55" s="65"/>
      <c r="P55" s="345"/>
      <c r="Q55" s="152"/>
      <c r="R55" s="345"/>
      <c r="S55" s="152"/>
      <c r="T55" s="345"/>
      <c r="U55" s="152"/>
      <c r="V55" s="345"/>
      <c r="W55" s="152"/>
      <c r="X55" s="345"/>
      <c r="Y55" s="152"/>
      <c r="Z55" s="345"/>
      <c r="AA55" s="152"/>
      <c r="AB55" s="345"/>
      <c r="AC55" s="152"/>
      <c r="AD55" s="345"/>
      <c r="AE55" s="152"/>
      <c r="AF55" s="345"/>
      <c r="AG55" s="152"/>
      <c r="AH55" s="345"/>
      <c r="AI55" s="152"/>
      <c r="AJ55" s="141"/>
      <c r="AK55" s="152"/>
      <c r="AL55" s="345"/>
      <c r="AM55" s="152"/>
      <c r="AN55" s="339"/>
      <c r="AO55" s="340" t="s">
        <v>83</v>
      </c>
      <c r="AP55" s="329"/>
      <c r="BX55" s="256"/>
      <c r="BY55" s="256"/>
      <c r="BZ55" s="256"/>
      <c r="CA55" s="256"/>
      <c r="CB55" s="256"/>
      <c r="CC55" s="256"/>
      <c r="CD55" s="256"/>
      <c r="CE55" s="256"/>
      <c r="CF55" s="256"/>
      <c r="CG55" s="256">
        <v>0</v>
      </c>
      <c r="CH55" s="256">
        <v>0</v>
      </c>
      <c r="CI55" s="256"/>
      <c r="CJ55" s="256"/>
      <c r="CK55" s="256"/>
      <c r="CL55" s="256"/>
      <c r="CM55" s="256"/>
      <c r="CN55" s="256"/>
      <c r="CO55" s="256"/>
    </row>
    <row r="56" spans="1:93" s="255" customFormat="1" x14ac:dyDescent="0.2">
      <c r="A56" s="695"/>
      <c r="B56" s="147" t="s">
        <v>35</v>
      </c>
      <c r="C56" s="274">
        <f t="shared" si="4"/>
        <v>0</v>
      </c>
      <c r="D56" s="274">
        <f t="shared" si="6"/>
        <v>0</v>
      </c>
      <c r="E56" s="343">
        <f t="shared" si="6"/>
        <v>0</v>
      </c>
      <c r="F56" s="148"/>
      <c r="G56" s="230"/>
      <c r="H56" s="148"/>
      <c r="I56" s="230"/>
      <c r="J56" s="26"/>
      <c r="K56" s="88"/>
      <c r="L56" s="26"/>
      <c r="M56" s="88"/>
      <c r="N56" s="26"/>
      <c r="O56" s="88"/>
      <c r="P56" s="346"/>
      <c r="Q56" s="155"/>
      <c r="R56" s="346"/>
      <c r="S56" s="155"/>
      <c r="T56" s="346"/>
      <c r="U56" s="155"/>
      <c r="V56" s="346"/>
      <c r="W56" s="155"/>
      <c r="X56" s="346"/>
      <c r="Y56" s="155"/>
      <c r="Z56" s="346"/>
      <c r="AA56" s="155"/>
      <c r="AB56" s="346"/>
      <c r="AC56" s="155"/>
      <c r="AD56" s="346"/>
      <c r="AE56" s="155"/>
      <c r="AF56" s="346"/>
      <c r="AG56" s="155"/>
      <c r="AH56" s="346"/>
      <c r="AI56" s="155"/>
      <c r="AJ56" s="148"/>
      <c r="AK56" s="155"/>
      <c r="AL56" s="346"/>
      <c r="AM56" s="155"/>
      <c r="AN56" s="344"/>
      <c r="AO56" s="340" t="s">
        <v>83</v>
      </c>
      <c r="AP56" s="329"/>
      <c r="BX56" s="256"/>
      <c r="BY56" s="256"/>
      <c r="BZ56" s="256"/>
      <c r="CA56" s="256"/>
      <c r="CB56" s="256"/>
      <c r="CC56" s="256"/>
      <c r="CD56" s="256"/>
      <c r="CE56" s="256"/>
      <c r="CF56" s="256"/>
      <c r="CG56" s="256">
        <v>0</v>
      </c>
      <c r="CH56" s="256">
        <v>0</v>
      </c>
      <c r="CI56" s="256"/>
      <c r="CJ56" s="256"/>
      <c r="CK56" s="256"/>
      <c r="CL56" s="256"/>
      <c r="CM56" s="256"/>
      <c r="CN56" s="256"/>
      <c r="CO56" s="256"/>
    </row>
    <row r="57" spans="1:93" s="255" customFormat="1" x14ac:dyDescent="0.2">
      <c r="A57" s="694" t="s">
        <v>52</v>
      </c>
      <c r="B57" s="140" t="s">
        <v>31</v>
      </c>
      <c r="C57" s="261">
        <f t="shared" si="4"/>
        <v>0</v>
      </c>
      <c r="D57" s="262">
        <f t="shared" si="6"/>
        <v>0</v>
      </c>
      <c r="E57" s="263">
        <f t="shared" si="6"/>
        <v>0</v>
      </c>
      <c r="F57" s="141"/>
      <c r="G57" s="338"/>
      <c r="H57" s="141"/>
      <c r="I57" s="338"/>
      <c r="J57" s="32"/>
      <c r="K57" s="65"/>
      <c r="L57" s="32"/>
      <c r="M57" s="65"/>
      <c r="N57" s="32"/>
      <c r="O57" s="65"/>
      <c r="P57" s="345"/>
      <c r="Q57" s="152"/>
      <c r="R57" s="345"/>
      <c r="S57" s="152"/>
      <c r="T57" s="345"/>
      <c r="U57" s="152"/>
      <c r="V57" s="345"/>
      <c r="W57" s="152"/>
      <c r="X57" s="345"/>
      <c r="Y57" s="152"/>
      <c r="Z57" s="345"/>
      <c r="AA57" s="152"/>
      <c r="AB57" s="345"/>
      <c r="AC57" s="152"/>
      <c r="AD57" s="345"/>
      <c r="AE57" s="152"/>
      <c r="AF57" s="345"/>
      <c r="AG57" s="152"/>
      <c r="AH57" s="345"/>
      <c r="AI57" s="152"/>
      <c r="AJ57" s="141"/>
      <c r="AK57" s="152"/>
      <c r="AL57" s="345"/>
      <c r="AM57" s="152"/>
      <c r="AN57" s="339"/>
      <c r="AO57" s="340" t="s">
        <v>83</v>
      </c>
      <c r="AP57" s="329"/>
      <c r="BX57" s="256"/>
      <c r="BY57" s="256"/>
      <c r="BZ57" s="256"/>
      <c r="CA57" s="256"/>
      <c r="CB57" s="256"/>
      <c r="CC57" s="256"/>
      <c r="CD57" s="256"/>
      <c r="CE57" s="256"/>
      <c r="CF57" s="256"/>
      <c r="CG57" s="256">
        <v>0</v>
      </c>
      <c r="CH57" s="256">
        <v>0</v>
      </c>
      <c r="CI57" s="256"/>
      <c r="CJ57" s="256"/>
      <c r="CK57" s="256"/>
      <c r="CL57" s="256"/>
      <c r="CM57" s="256"/>
      <c r="CN57" s="256"/>
      <c r="CO57" s="256"/>
    </row>
    <row r="58" spans="1:93" s="255" customFormat="1" x14ac:dyDescent="0.2">
      <c r="A58" s="719"/>
      <c r="B58" s="144" t="s">
        <v>45</v>
      </c>
      <c r="C58" s="267">
        <f t="shared" si="4"/>
        <v>0</v>
      </c>
      <c r="D58" s="267">
        <f t="shared" si="6"/>
        <v>0</v>
      </c>
      <c r="E58" s="268">
        <f t="shared" si="6"/>
        <v>0</v>
      </c>
      <c r="F58" s="145"/>
      <c r="G58" s="341"/>
      <c r="H58" s="145"/>
      <c r="I58" s="341"/>
      <c r="J58" s="24"/>
      <c r="K58" s="73"/>
      <c r="L58" s="24"/>
      <c r="M58" s="73"/>
      <c r="N58" s="24"/>
      <c r="O58" s="73"/>
      <c r="P58" s="347"/>
      <c r="Q58" s="158"/>
      <c r="R58" s="347"/>
      <c r="S58" s="158"/>
      <c r="T58" s="347"/>
      <c r="U58" s="158"/>
      <c r="V58" s="347"/>
      <c r="W58" s="158"/>
      <c r="X58" s="347"/>
      <c r="Y58" s="158"/>
      <c r="Z58" s="347"/>
      <c r="AA58" s="158"/>
      <c r="AB58" s="347"/>
      <c r="AC58" s="158"/>
      <c r="AD58" s="347"/>
      <c r="AE58" s="158"/>
      <c r="AF58" s="347"/>
      <c r="AG58" s="158"/>
      <c r="AH58" s="347"/>
      <c r="AI58" s="158"/>
      <c r="AJ58" s="145"/>
      <c r="AK58" s="158"/>
      <c r="AL58" s="347"/>
      <c r="AM58" s="158"/>
      <c r="AN58" s="342"/>
      <c r="AO58" s="340" t="s">
        <v>83</v>
      </c>
      <c r="AP58" s="329"/>
      <c r="BX58" s="256"/>
      <c r="BY58" s="256"/>
      <c r="BZ58" s="256"/>
      <c r="CA58" s="256"/>
      <c r="CB58" s="256"/>
      <c r="CC58" s="256"/>
      <c r="CD58" s="256"/>
      <c r="CE58" s="256"/>
      <c r="CF58" s="256"/>
      <c r="CG58" s="256">
        <v>0</v>
      </c>
      <c r="CH58" s="256">
        <v>0</v>
      </c>
      <c r="CI58" s="256"/>
      <c r="CJ58" s="256"/>
      <c r="CK58" s="256"/>
      <c r="CL58" s="256"/>
      <c r="CM58" s="256"/>
      <c r="CN58" s="256"/>
      <c r="CO58" s="256"/>
    </row>
    <row r="59" spans="1:93" s="255" customFormat="1" x14ac:dyDescent="0.2">
      <c r="A59" s="719"/>
      <c r="B59" s="144" t="s">
        <v>32</v>
      </c>
      <c r="C59" s="267">
        <f t="shared" si="4"/>
        <v>0</v>
      </c>
      <c r="D59" s="267">
        <f t="shared" si="6"/>
        <v>0</v>
      </c>
      <c r="E59" s="268">
        <f t="shared" si="6"/>
        <v>0</v>
      </c>
      <c r="F59" s="145"/>
      <c r="G59" s="341"/>
      <c r="H59" s="145"/>
      <c r="I59" s="341"/>
      <c r="J59" s="24"/>
      <c r="K59" s="73"/>
      <c r="L59" s="24"/>
      <c r="M59" s="73"/>
      <c r="N59" s="24"/>
      <c r="O59" s="73"/>
      <c r="P59" s="347"/>
      <c r="Q59" s="158"/>
      <c r="R59" s="347"/>
      <c r="S59" s="158"/>
      <c r="T59" s="347"/>
      <c r="U59" s="158"/>
      <c r="V59" s="347"/>
      <c r="W59" s="158"/>
      <c r="X59" s="347"/>
      <c r="Y59" s="158"/>
      <c r="Z59" s="347"/>
      <c r="AA59" s="158"/>
      <c r="AB59" s="347"/>
      <c r="AC59" s="158"/>
      <c r="AD59" s="347"/>
      <c r="AE59" s="158"/>
      <c r="AF59" s="347"/>
      <c r="AG59" s="158"/>
      <c r="AH59" s="347"/>
      <c r="AI59" s="158"/>
      <c r="AJ59" s="145"/>
      <c r="AK59" s="158"/>
      <c r="AL59" s="347"/>
      <c r="AM59" s="158"/>
      <c r="AN59" s="342"/>
      <c r="AO59" s="340" t="s">
        <v>83</v>
      </c>
      <c r="AP59" s="329"/>
      <c r="BX59" s="256"/>
      <c r="BY59" s="256"/>
      <c r="BZ59" s="256"/>
      <c r="CA59" s="256"/>
      <c r="CB59" s="256"/>
      <c r="CC59" s="256"/>
      <c r="CD59" s="256"/>
      <c r="CE59" s="256"/>
      <c r="CF59" s="256"/>
      <c r="CG59" s="256">
        <v>0</v>
      </c>
      <c r="CH59" s="256">
        <v>0</v>
      </c>
      <c r="CI59" s="256"/>
      <c r="CJ59" s="256"/>
      <c r="CK59" s="256"/>
      <c r="CL59" s="256"/>
      <c r="CM59" s="256"/>
      <c r="CN59" s="256"/>
      <c r="CO59" s="256"/>
    </row>
    <row r="60" spans="1:93" s="255" customFormat="1" x14ac:dyDescent="0.2">
      <c r="A60" s="695"/>
      <c r="B60" s="147" t="s">
        <v>35</v>
      </c>
      <c r="C60" s="274">
        <f t="shared" si="4"/>
        <v>0</v>
      </c>
      <c r="D60" s="274">
        <f t="shared" si="6"/>
        <v>0</v>
      </c>
      <c r="E60" s="343">
        <f t="shared" si="6"/>
        <v>0</v>
      </c>
      <c r="F60" s="148"/>
      <c r="G60" s="230"/>
      <c r="H60" s="148"/>
      <c r="I60" s="230"/>
      <c r="J60" s="26"/>
      <c r="K60" s="88"/>
      <c r="L60" s="26"/>
      <c r="M60" s="88"/>
      <c r="N60" s="26"/>
      <c r="O60" s="88"/>
      <c r="P60" s="346"/>
      <c r="Q60" s="155"/>
      <c r="R60" s="346"/>
      <c r="S60" s="155"/>
      <c r="T60" s="346"/>
      <c r="U60" s="155"/>
      <c r="V60" s="346"/>
      <c r="W60" s="155"/>
      <c r="X60" s="346"/>
      <c r="Y60" s="155"/>
      <c r="Z60" s="346"/>
      <c r="AA60" s="155"/>
      <c r="AB60" s="346"/>
      <c r="AC60" s="155"/>
      <c r="AD60" s="346"/>
      <c r="AE60" s="155"/>
      <c r="AF60" s="346"/>
      <c r="AG60" s="155"/>
      <c r="AH60" s="346"/>
      <c r="AI60" s="155"/>
      <c r="AJ60" s="148"/>
      <c r="AK60" s="155"/>
      <c r="AL60" s="346"/>
      <c r="AM60" s="155"/>
      <c r="AN60" s="344"/>
      <c r="AO60" s="340" t="s">
        <v>83</v>
      </c>
      <c r="AP60" s="329"/>
      <c r="BX60" s="256"/>
      <c r="BY60" s="256"/>
      <c r="BZ60" s="256"/>
      <c r="CA60" s="256"/>
      <c r="CB60" s="256"/>
      <c r="CC60" s="256"/>
      <c r="CD60" s="256"/>
      <c r="CE60" s="256"/>
      <c r="CF60" s="256"/>
      <c r="CG60" s="256">
        <v>0</v>
      </c>
      <c r="CH60" s="256">
        <v>0</v>
      </c>
      <c r="CI60" s="256"/>
      <c r="CJ60" s="256"/>
      <c r="CK60" s="256"/>
      <c r="CL60" s="256"/>
      <c r="CM60" s="256"/>
      <c r="CN60" s="256"/>
      <c r="CO60" s="256"/>
    </row>
    <row r="61" spans="1:93" s="255" customFormat="1" x14ac:dyDescent="0.2">
      <c r="A61" s="694" t="s">
        <v>53</v>
      </c>
      <c r="B61" s="140" t="s">
        <v>31</v>
      </c>
      <c r="C61" s="261">
        <f t="shared" si="4"/>
        <v>0</v>
      </c>
      <c r="D61" s="262">
        <f t="shared" ref="D61:E70" si="7">SUM(J61+L61+N61+P61+R61+T61+V61+X61+Z61+AB61+AD61+AF61+AH61+AJ61+AL61)</f>
        <v>0</v>
      </c>
      <c r="E61" s="263">
        <f t="shared" si="7"/>
        <v>0</v>
      </c>
      <c r="F61" s="141"/>
      <c r="G61" s="338"/>
      <c r="H61" s="141"/>
      <c r="I61" s="152"/>
      <c r="J61" s="32"/>
      <c r="K61" s="65"/>
      <c r="L61" s="32"/>
      <c r="M61" s="65"/>
      <c r="N61" s="32"/>
      <c r="O61" s="65"/>
      <c r="P61" s="32"/>
      <c r="Q61" s="65"/>
      <c r="R61" s="32"/>
      <c r="S61" s="65"/>
      <c r="T61" s="32"/>
      <c r="U61" s="65"/>
      <c r="V61" s="32"/>
      <c r="W61" s="65"/>
      <c r="X61" s="32"/>
      <c r="Y61" s="65"/>
      <c r="Z61" s="32"/>
      <c r="AA61" s="65"/>
      <c r="AB61" s="32"/>
      <c r="AC61" s="65"/>
      <c r="AD61" s="32"/>
      <c r="AE61" s="65"/>
      <c r="AF61" s="32"/>
      <c r="AG61" s="65"/>
      <c r="AH61" s="32"/>
      <c r="AI61" s="65"/>
      <c r="AJ61" s="32"/>
      <c r="AK61" s="65"/>
      <c r="AL61" s="32"/>
      <c r="AM61" s="65"/>
      <c r="AN61" s="339"/>
      <c r="AO61" s="340" t="s">
        <v>83</v>
      </c>
      <c r="AP61" s="329"/>
      <c r="BX61" s="256"/>
      <c r="BY61" s="256"/>
      <c r="BZ61" s="256"/>
      <c r="CA61" s="256"/>
      <c r="CB61" s="256"/>
      <c r="CC61" s="256"/>
      <c r="CD61" s="256"/>
      <c r="CE61" s="256"/>
      <c r="CF61" s="256"/>
      <c r="CG61" s="256">
        <v>0</v>
      </c>
      <c r="CH61" s="256">
        <v>0</v>
      </c>
      <c r="CI61" s="256"/>
      <c r="CJ61" s="256"/>
      <c r="CK61" s="256"/>
      <c r="CL61" s="256"/>
      <c r="CM61" s="256"/>
      <c r="CN61" s="256"/>
      <c r="CO61" s="256"/>
    </row>
    <row r="62" spans="1:93" s="255" customFormat="1" x14ac:dyDescent="0.2">
      <c r="A62" s="695"/>
      <c r="B62" s="144" t="s">
        <v>45</v>
      </c>
      <c r="C62" s="271">
        <f t="shared" si="4"/>
        <v>0</v>
      </c>
      <c r="D62" s="271">
        <f t="shared" si="7"/>
        <v>0</v>
      </c>
      <c r="E62" s="343">
        <f t="shared" si="7"/>
        <v>0</v>
      </c>
      <c r="F62" s="148"/>
      <c r="G62" s="230"/>
      <c r="H62" s="148"/>
      <c r="I62" s="155"/>
      <c r="J62" s="26"/>
      <c r="K62" s="88"/>
      <c r="L62" s="26"/>
      <c r="M62" s="88"/>
      <c r="N62" s="26"/>
      <c r="O62" s="88"/>
      <c r="P62" s="26"/>
      <c r="Q62" s="88"/>
      <c r="R62" s="26"/>
      <c r="S62" s="88"/>
      <c r="T62" s="26"/>
      <c r="U62" s="88"/>
      <c r="V62" s="26"/>
      <c r="W62" s="88"/>
      <c r="X62" s="26"/>
      <c r="Y62" s="88"/>
      <c r="Z62" s="26"/>
      <c r="AA62" s="88"/>
      <c r="AB62" s="26"/>
      <c r="AC62" s="88"/>
      <c r="AD62" s="26"/>
      <c r="AE62" s="88"/>
      <c r="AF62" s="26"/>
      <c r="AG62" s="88"/>
      <c r="AH62" s="26"/>
      <c r="AI62" s="88"/>
      <c r="AJ62" s="26"/>
      <c r="AK62" s="88"/>
      <c r="AL62" s="26"/>
      <c r="AM62" s="88"/>
      <c r="AN62" s="344"/>
      <c r="AO62" s="340" t="s">
        <v>83</v>
      </c>
      <c r="AP62" s="329"/>
      <c r="BX62" s="256"/>
      <c r="BY62" s="256"/>
      <c r="BZ62" s="256"/>
      <c r="CA62" s="256"/>
      <c r="CB62" s="256"/>
      <c r="CC62" s="256"/>
      <c r="CD62" s="256"/>
      <c r="CE62" s="256"/>
      <c r="CF62" s="256"/>
      <c r="CG62" s="256">
        <v>0</v>
      </c>
      <c r="CH62" s="256">
        <v>0</v>
      </c>
      <c r="CI62" s="256"/>
      <c r="CJ62" s="256"/>
      <c r="CK62" s="256"/>
      <c r="CL62" s="256"/>
      <c r="CM62" s="256"/>
      <c r="CN62" s="256"/>
      <c r="CO62" s="256"/>
    </row>
    <row r="63" spans="1:93" s="255" customFormat="1" x14ac:dyDescent="0.2">
      <c r="A63" s="694" t="s">
        <v>54</v>
      </c>
      <c r="B63" s="140" t="s">
        <v>31</v>
      </c>
      <c r="C63" s="261">
        <f t="shared" si="4"/>
        <v>0</v>
      </c>
      <c r="D63" s="262">
        <f t="shared" si="7"/>
        <v>0</v>
      </c>
      <c r="E63" s="263">
        <f t="shared" si="7"/>
        <v>0</v>
      </c>
      <c r="F63" s="141"/>
      <c r="G63" s="338"/>
      <c r="H63" s="141"/>
      <c r="I63" s="338"/>
      <c r="J63" s="32"/>
      <c r="K63" s="65"/>
      <c r="L63" s="32"/>
      <c r="M63" s="65"/>
      <c r="N63" s="32"/>
      <c r="O63" s="65"/>
      <c r="P63" s="32"/>
      <c r="Q63" s="65"/>
      <c r="R63" s="32"/>
      <c r="S63" s="65"/>
      <c r="T63" s="32"/>
      <c r="U63" s="65"/>
      <c r="V63" s="32"/>
      <c r="W63" s="65"/>
      <c r="X63" s="32"/>
      <c r="Y63" s="65"/>
      <c r="Z63" s="32"/>
      <c r="AA63" s="65"/>
      <c r="AB63" s="32"/>
      <c r="AC63" s="65"/>
      <c r="AD63" s="32"/>
      <c r="AE63" s="65"/>
      <c r="AF63" s="32"/>
      <c r="AG63" s="65"/>
      <c r="AH63" s="32"/>
      <c r="AI63" s="65"/>
      <c r="AJ63" s="32"/>
      <c r="AK63" s="65"/>
      <c r="AL63" s="32"/>
      <c r="AM63" s="65"/>
      <c r="AN63" s="339"/>
      <c r="AO63" s="340" t="s">
        <v>83</v>
      </c>
      <c r="AP63" s="329"/>
      <c r="BX63" s="256"/>
      <c r="BY63" s="256"/>
      <c r="BZ63" s="256"/>
      <c r="CA63" s="256"/>
      <c r="CB63" s="256"/>
      <c r="CC63" s="256"/>
      <c r="CD63" s="256"/>
      <c r="CE63" s="256"/>
      <c r="CF63" s="256"/>
      <c r="CG63" s="256">
        <v>0</v>
      </c>
      <c r="CH63" s="256">
        <v>0</v>
      </c>
      <c r="CI63" s="256"/>
      <c r="CJ63" s="256"/>
      <c r="CK63" s="256"/>
      <c r="CL63" s="256"/>
      <c r="CM63" s="256"/>
      <c r="CN63" s="256"/>
      <c r="CO63" s="256"/>
    </row>
    <row r="64" spans="1:93" s="255" customFormat="1" x14ac:dyDescent="0.2">
      <c r="A64" s="695"/>
      <c r="B64" s="147" t="s">
        <v>45</v>
      </c>
      <c r="C64" s="274">
        <f t="shared" si="4"/>
        <v>0</v>
      </c>
      <c r="D64" s="274">
        <f t="shared" si="7"/>
        <v>0</v>
      </c>
      <c r="E64" s="343">
        <f t="shared" si="7"/>
        <v>0</v>
      </c>
      <c r="F64" s="148"/>
      <c r="G64" s="230"/>
      <c r="H64" s="148"/>
      <c r="I64" s="230"/>
      <c r="J64" s="26"/>
      <c r="K64" s="88"/>
      <c r="L64" s="26"/>
      <c r="M64" s="88"/>
      <c r="N64" s="26"/>
      <c r="O64" s="88"/>
      <c r="P64" s="26"/>
      <c r="Q64" s="88"/>
      <c r="R64" s="26"/>
      <c r="S64" s="88"/>
      <c r="T64" s="26"/>
      <c r="U64" s="88"/>
      <c r="V64" s="26"/>
      <c r="W64" s="88"/>
      <c r="X64" s="26"/>
      <c r="Y64" s="88"/>
      <c r="Z64" s="26"/>
      <c r="AA64" s="88"/>
      <c r="AB64" s="26"/>
      <c r="AC64" s="88"/>
      <c r="AD64" s="26"/>
      <c r="AE64" s="88"/>
      <c r="AF64" s="26"/>
      <c r="AG64" s="88"/>
      <c r="AH64" s="26"/>
      <c r="AI64" s="88"/>
      <c r="AJ64" s="26"/>
      <c r="AK64" s="88"/>
      <c r="AL64" s="26"/>
      <c r="AM64" s="88"/>
      <c r="AN64" s="344"/>
      <c r="AO64" s="340" t="s">
        <v>83</v>
      </c>
      <c r="AP64" s="329"/>
      <c r="BX64" s="256"/>
      <c r="BY64" s="256"/>
      <c r="BZ64" s="256"/>
      <c r="CA64" s="256"/>
      <c r="CB64" s="256"/>
      <c r="CC64" s="256"/>
      <c r="CD64" s="256"/>
      <c r="CE64" s="256"/>
      <c r="CF64" s="256"/>
      <c r="CG64" s="256">
        <v>0</v>
      </c>
      <c r="CH64" s="256">
        <v>0</v>
      </c>
      <c r="CI64" s="256"/>
      <c r="CJ64" s="256"/>
      <c r="CK64" s="256"/>
      <c r="CL64" s="256"/>
      <c r="CM64" s="256"/>
      <c r="CN64" s="256"/>
      <c r="CO64" s="256"/>
    </row>
    <row r="65" spans="1:93" s="255" customFormat="1" x14ac:dyDescent="0.2">
      <c r="A65" s="694" t="s">
        <v>55</v>
      </c>
      <c r="B65" s="140" t="s">
        <v>31</v>
      </c>
      <c r="C65" s="261">
        <f t="shared" si="4"/>
        <v>0</v>
      </c>
      <c r="D65" s="262">
        <f t="shared" si="7"/>
        <v>0</v>
      </c>
      <c r="E65" s="263">
        <f t="shared" si="7"/>
        <v>0</v>
      </c>
      <c r="F65" s="141"/>
      <c r="G65" s="338"/>
      <c r="H65" s="141"/>
      <c r="I65" s="338"/>
      <c r="J65" s="32"/>
      <c r="K65" s="65"/>
      <c r="L65" s="32"/>
      <c r="M65" s="65"/>
      <c r="N65" s="32"/>
      <c r="O65" s="65"/>
      <c r="P65" s="32"/>
      <c r="Q65" s="65"/>
      <c r="R65" s="32"/>
      <c r="S65" s="65"/>
      <c r="T65" s="32"/>
      <c r="U65" s="65"/>
      <c r="V65" s="32"/>
      <c r="W65" s="65"/>
      <c r="X65" s="32"/>
      <c r="Y65" s="65"/>
      <c r="Z65" s="32"/>
      <c r="AA65" s="65"/>
      <c r="AB65" s="32"/>
      <c r="AC65" s="65"/>
      <c r="AD65" s="32"/>
      <c r="AE65" s="65"/>
      <c r="AF65" s="32"/>
      <c r="AG65" s="65"/>
      <c r="AH65" s="32"/>
      <c r="AI65" s="65"/>
      <c r="AJ65" s="32"/>
      <c r="AK65" s="65"/>
      <c r="AL65" s="32"/>
      <c r="AM65" s="65"/>
      <c r="AN65" s="339"/>
      <c r="AO65" s="340" t="s">
        <v>83</v>
      </c>
      <c r="AP65" s="329"/>
      <c r="BX65" s="256"/>
      <c r="BY65" s="256"/>
      <c r="BZ65" s="256"/>
      <c r="CA65" s="256"/>
      <c r="CB65" s="256"/>
      <c r="CC65" s="256"/>
      <c r="CD65" s="256"/>
      <c r="CE65" s="256"/>
      <c r="CF65" s="256"/>
      <c r="CG65" s="256">
        <v>0</v>
      </c>
      <c r="CH65" s="256">
        <v>0</v>
      </c>
      <c r="CI65" s="256"/>
      <c r="CJ65" s="256"/>
      <c r="CK65" s="256"/>
      <c r="CL65" s="256"/>
      <c r="CM65" s="256"/>
      <c r="CN65" s="256"/>
      <c r="CO65" s="256"/>
    </row>
    <row r="66" spans="1:93" s="255" customFormat="1" x14ac:dyDescent="0.2">
      <c r="A66" s="719"/>
      <c r="B66" s="144" t="s">
        <v>45</v>
      </c>
      <c r="C66" s="267">
        <f t="shared" si="4"/>
        <v>0</v>
      </c>
      <c r="D66" s="267">
        <f t="shared" si="7"/>
        <v>0</v>
      </c>
      <c r="E66" s="268">
        <f t="shared" si="7"/>
        <v>0</v>
      </c>
      <c r="F66" s="145"/>
      <c r="G66" s="341"/>
      <c r="H66" s="145"/>
      <c r="I66" s="341"/>
      <c r="J66" s="24"/>
      <c r="K66" s="73"/>
      <c r="L66" s="24"/>
      <c r="M66" s="73"/>
      <c r="N66" s="24"/>
      <c r="O66" s="73"/>
      <c r="P66" s="24"/>
      <c r="Q66" s="73"/>
      <c r="R66" s="24"/>
      <c r="S66" s="73"/>
      <c r="T66" s="24"/>
      <c r="U66" s="73"/>
      <c r="V66" s="24"/>
      <c r="W66" s="73"/>
      <c r="X66" s="24"/>
      <c r="Y66" s="73"/>
      <c r="Z66" s="24"/>
      <c r="AA66" s="73"/>
      <c r="AB66" s="24"/>
      <c r="AC66" s="73"/>
      <c r="AD66" s="24"/>
      <c r="AE66" s="73"/>
      <c r="AF66" s="24"/>
      <c r="AG66" s="73"/>
      <c r="AH66" s="24"/>
      <c r="AI66" s="73"/>
      <c r="AJ66" s="24"/>
      <c r="AK66" s="73"/>
      <c r="AL66" s="24"/>
      <c r="AM66" s="73"/>
      <c r="AN66" s="342"/>
      <c r="AO66" s="340" t="s">
        <v>83</v>
      </c>
      <c r="AP66" s="329"/>
      <c r="BX66" s="256"/>
      <c r="BY66" s="256"/>
      <c r="BZ66" s="256"/>
      <c r="CA66" s="256"/>
      <c r="CB66" s="256"/>
      <c r="CC66" s="256"/>
      <c r="CD66" s="256"/>
      <c r="CE66" s="256"/>
      <c r="CF66" s="256"/>
      <c r="CG66" s="256">
        <v>0</v>
      </c>
      <c r="CH66" s="256">
        <v>0</v>
      </c>
      <c r="CI66" s="256"/>
      <c r="CJ66" s="256"/>
      <c r="CK66" s="256"/>
      <c r="CL66" s="256"/>
      <c r="CM66" s="256"/>
      <c r="CN66" s="256"/>
      <c r="CO66" s="256"/>
    </row>
    <row r="67" spans="1:93" s="255" customFormat="1" x14ac:dyDescent="0.2">
      <c r="A67" s="719"/>
      <c r="B67" s="144" t="s">
        <v>32</v>
      </c>
      <c r="C67" s="267">
        <f t="shared" si="4"/>
        <v>0</v>
      </c>
      <c r="D67" s="267">
        <f t="shared" si="7"/>
        <v>0</v>
      </c>
      <c r="E67" s="268">
        <f t="shared" si="7"/>
        <v>0</v>
      </c>
      <c r="F67" s="145"/>
      <c r="G67" s="341"/>
      <c r="H67" s="145"/>
      <c r="I67" s="341"/>
      <c r="J67" s="24"/>
      <c r="K67" s="73"/>
      <c r="L67" s="24"/>
      <c r="M67" s="73"/>
      <c r="N67" s="24"/>
      <c r="O67" s="73"/>
      <c r="P67" s="24"/>
      <c r="Q67" s="73"/>
      <c r="R67" s="24"/>
      <c r="S67" s="73"/>
      <c r="T67" s="24"/>
      <c r="U67" s="73"/>
      <c r="V67" s="24"/>
      <c r="W67" s="73"/>
      <c r="X67" s="24"/>
      <c r="Y67" s="73"/>
      <c r="Z67" s="24"/>
      <c r="AA67" s="73"/>
      <c r="AB67" s="24"/>
      <c r="AC67" s="73"/>
      <c r="AD67" s="24"/>
      <c r="AE67" s="73"/>
      <c r="AF67" s="24"/>
      <c r="AG67" s="73"/>
      <c r="AH67" s="24"/>
      <c r="AI67" s="73"/>
      <c r="AJ67" s="24"/>
      <c r="AK67" s="73"/>
      <c r="AL67" s="24"/>
      <c r="AM67" s="73"/>
      <c r="AN67" s="342"/>
      <c r="AO67" s="340" t="s">
        <v>83</v>
      </c>
      <c r="AP67" s="329"/>
      <c r="BX67" s="256"/>
      <c r="BY67" s="256"/>
      <c r="BZ67" s="256"/>
      <c r="CA67" s="256"/>
      <c r="CB67" s="256"/>
      <c r="CC67" s="256"/>
      <c r="CD67" s="256"/>
      <c r="CE67" s="256"/>
      <c r="CF67" s="256"/>
      <c r="CG67" s="256">
        <v>0</v>
      </c>
      <c r="CH67" s="256">
        <v>0</v>
      </c>
      <c r="CI67" s="256"/>
      <c r="CJ67" s="256"/>
      <c r="CK67" s="256"/>
      <c r="CL67" s="256"/>
      <c r="CM67" s="256"/>
      <c r="CN67" s="256"/>
      <c r="CO67" s="256"/>
    </row>
    <row r="68" spans="1:93" s="255" customFormat="1" x14ac:dyDescent="0.2">
      <c r="A68" s="719"/>
      <c r="B68" s="144" t="s">
        <v>44</v>
      </c>
      <c r="C68" s="267">
        <f t="shared" si="4"/>
        <v>0</v>
      </c>
      <c r="D68" s="267">
        <f t="shared" si="7"/>
        <v>0</v>
      </c>
      <c r="E68" s="268">
        <f t="shared" si="7"/>
        <v>0</v>
      </c>
      <c r="F68" s="145"/>
      <c r="G68" s="341"/>
      <c r="H68" s="145"/>
      <c r="I68" s="341"/>
      <c r="J68" s="24"/>
      <c r="K68" s="73"/>
      <c r="L68" s="24"/>
      <c r="M68" s="73"/>
      <c r="N68" s="24"/>
      <c r="O68" s="73"/>
      <c r="P68" s="24"/>
      <c r="Q68" s="73"/>
      <c r="R68" s="24"/>
      <c r="S68" s="73"/>
      <c r="T68" s="24"/>
      <c r="U68" s="73"/>
      <c r="V68" s="24"/>
      <c r="W68" s="73"/>
      <c r="X68" s="24"/>
      <c r="Y68" s="73"/>
      <c r="Z68" s="24"/>
      <c r="AA68" s="73"/>
      <c r="AB68" s="24"/>
      <c r="AC68" s="73"/>
      <c r="AD68" s="24"/>
      <c r="AE68" s="73"/>
      <c r="AF68" s="24"/>
      <c r="AG68" s="73"/>
      <c r="AH68" s="24"/>
      <c r="AI68" s="73"/>
      <c r="AJ68" s="24"/>
      <c r="AK68" s="73"/>
      <c r="AL68" s="24"/>
      <c r="AM68" s="73"/>
      <c r="AN68" s="342"/>
      <c r="AO68" s="340" t="s">
        <v>83</v>
      </c>
      <c r="AP68" s="329"/>
      <c r="BX68" s="256"/>
      <c r="BY68" s="256"/>
      <c r="BZ68" s="256"/>
      <c r="CA68" s="256"/>
      <c r="CB68" s="256"/>
      <c r="CC68" s="256"/>
      <c r="CD68" s="256"/>
      <c r="CE68" s="256"/>
      <c r="CF68" s="256"/>
      <c r="CG68" s="256">
        <v>0</v>
      </c>
      <c r="CH68" s="256">
        <v>0</v>
      </c>
      <c r="CI68" s="256"/>
      <c r="CJ68" s="256"/>
      <c r="CK68" s="256"/>
      <c r="CL68" s="256"/>
      <c r="CM68" s="256"/>
      <c r="CN68" s="256"/>
      <c r="CO68" s="256"/>
    </row>
    <row r="69" spans="1:93" s="255" customFormat="1" x14ac:dyDescent="0.2">
      <c r="A69" s="719"/>
      <c r="B69" s="144" t="s">
        <v>35</v>
      </c>
      <c r="C69" s="267">
        <f t="shared" si="4"/>
        <v>0</v>
      </c>
      <c r="D69" s="267">
        <f t="shared" si="7"/>
        <v>0</v>
      </c>
      <c r="E69" s="268">
        <f t="shared" si="7"/>
        <v>0</v>
      </c>
      <c r="F69" s="145"/>
      <c r="G69" s="341"/>
      <c r="H69" s="145"/>
      <c r="I69" s="341"/>
      <c r="J69" s="24"/>
      <c r="K69" s="73"/>
      <c r="L69" s="24"/>
      <c r="M69" s="73"/>
      <c r="N69" s="24"/>
      <c r="O69" s="73"/>
      <c r="P69" s="24"/>
      <c r="Q69" s="73"/>
      <c r="R69" s="24"/>
      <c r="S69" s="73"/>
      <c r="T69" s="24"/>
      <c r="U69" s="73"/>
      <c r="V69" s="24"/>
      <c r="W69" s="73"/>
      <c r="X69" s="24"/>
      <c r="Y69" s="73"/>
      <c r="Z69" s="24"/>
      <c r="AA69" s="73"/>
      <c r="AB69" s="24"/>
      <c r="AC69" s="73"/>
      <c r="AD69" s="24"/>
      <c r="AE69" s="73"/>
      <c r="AF69" s="24"/>
      <c r="AG69" s="73"/>
      <c r="AH69" s="24"/>
      <c r="AI69" s="73"/>
      <c r="AJ69" s="24"/>
      <c r="AK69" s="73"/>
      <c r="AL69" s="24"/>
      <c r="AM69" s="73"/>
      <c r="AN69" s="342"/>
      <c r="AO69" s="340" t="s">
        <v>83</v>
      </c>
      <c r="AP69" s="329"/>
      <c r="BX69" s="256"/>
      <c r="BY69" s="256"/>
      <c r="BZ69" s="256"/>
      <c r="CA69" s="256"/>
      <c r="CB69" s="256"/>
      <c r="CC69" s="256"/>
      <c r="CD69" s="256"/>
      <c r="CE69" s="256"/>
      <c r="CF69" s="256"/>
      <c r="CG69" s="256">
        <v>0</v>
      </c>
      <c r="CH69" s="256">
        <v>0</v>
      </c>
      <c r="CI69" s="256"/>
      <c r="CJ69" s="256"/>
      <c r="CK69" s="256"/>
      <c r="CL69" s="256"/>
      <c r="CM69" s="256"/>
      <c r="CN69" s="256"/>
      <c r="CO69" s="256"/>
    </row>
    <row r="70" spans="1:93" s="255" customFormat="1" x14ac:dyDescent="0.2">
      <c r="A70" s="695"/>
      <c r="B70" s="147" t="s">
        <v>36</v>
      </c>
      <c r="C70" s="274">
        <f t="shared" si="4"/>
        <v>0</v>
      </c>
      <c r="D70" s="274">
        <f t="shared" si="7"/>
        <v>0</v>
      </c>
      <c r="E70" s="343">
        <f t="shared" si="7"/>
        <v>0</v>
      </c>
      <c r="F70" s="148"/>
      <c r="G70" s="230"/>
      <c r="H70" s="148"/>
      <c r="I70" s="230"/>
      <c r="J70" s="26"/>
      <c r="K70" s="88"/>
      <c r="L70" s="26"/>
      <c r="M70" s="88"/>
      <c r="N70" s="26"/>
      <c r="O70" s="88"/>
      <c r="P70" s="26"/>
      <c r="Q70" s="88"/>
      <c r="R70" s="26"/>
      <c r="S70" s="88"/>
      <c r="T70" s="26"/>
      <c r="U70" s="88"/>
      <c r="V70" s="26"/>
      <c r="W70" s="88"/>
      <c r="X70" s="26"/>
      <c r="Y70" s="88"/>
      <c r="Z70" s="26"/>
      <c r="AA70" s="88"/>
      <c r="AB70" s="26"/>
      <c r="AC70" s="88"/>
      <c r="AD70" s="26"/>
      <c r="AE70" s="88"/>
      <c r="AF70" s="26"/>
      <c r="AG70" s="88"/>
      <c r="AH70" s="26"/>
      <c r="AI70" s="88"/>
      <c r="AJ70" s="26"/>
      <c r="AK70" s="88"/>
      <c r="AL70" s="26"/>
      <c r="AM70" s="88"/>
      <c r="AN70" s="344"/>
      <c r="AO70" s="340" t="s">
        <v>83</v>
      </c>
      <c r="AP70" s="37"/>
      <c r="BX70" s="256"/>
      <c r="BY70" s="256"/>
      <c r="BZ70" s="256"/>
      <c r="CA70" s="256"/>
      <c r="CB70" s="256"/>
      <c r="CC70" s="256"/>
      <c r="CD70" s="256"/>
      <c r="CE70" s="256"/>
      <c r="CF70" s="256"/>
      <c r="CG70" s="256">
        <v>0</v>
      </c>
      <c r="CH70" s="256">
        <v>0</v>
      </c>
      <c r="CI70" s="256"/>
      <c r="CJ70" s="256"/>
      <c r="CK70" s="256"/>
      <c r="CL70" s="256"/>
      <c r="CM70" s="256"/>
      <c r="CN70" s="256"/>
      <c r="CO70" s="256"/>
    </row>
    <row r="71" spans="1:93" s="255" customFormat="1" ht="15" x14ac:dyDescent="0.2">
      <c r="A71" s="122" t="s">
        <v>91</v>
      </c>
      <c r="B71" s="161"/>
      <c r="C71" s="161"/>
      <c r="D71" s="162"/>
      <c r="E71" s="162"/>
      <c r="F71" s="162"/>
      <c r="G71" s="163"/>
      <c r="H71" s="163"/>
      <c r="I71" s="163"/>
      <c r="J71" s="163"/>
      <c r="K71" s="164"/>
      <c r="L71" s="164"/>
      <c r="M71" s="165"/>
      <c r="N71" s="166"/>
      <c r="O71" s="128"/>
      <c r="P71" s="128"/>
      <c r="Q71" s="128"/>
      <c r="R71" s="128"/>
      <c r="S71" s="128"/>
      <c r="T71" s="128"/>
      <c r="U71" s="128"/>
      <c r="V71" s="129"/>
      <c r="W71" s="128"/>
      <c r="X71" s="128"/>
      <c r="Y71" s="128"/>
      <c r="Z71" s="128"/>
      <c r="AA71" s="128"/>
      <c r="AB71" s="128"/>
      <c r="AC71" s="128"/>
      <c r="AD71" s="128"/>
      <c r="AE71" s="128"/>
      <c r="AF71" s="128"/>
      <c r="AG71" s="128"/>
      <c r="AH71" s="128"/>
      <c r="AI71" s="128"/>
      <c r="AJ71" s="128"/>
      <c r="AK71" s="128"/>
      <c r="AL71" s="128"/>
      <c r="AM71" s="128"/>
      <c r="AN71" s="128"/>
      <c r="AO71" s="128"/>
      <c r="AP71" s="128"/>
      <c r="BX71" s="256"/>
      <c r="BY71" s="256"/>
      <c r="BZ71" s="256"/>
      <c r="CA71" s="256"/>
      <c r="CB71" s="256"/>
      <c r="CC71" s="256"/>
      <c r="CD71" s="256"/>
      <c r="CE71" s="256"/>
      <c r="CF71" s="256"/>
      <c r="CG71" s="256"/>
      <c r="CH71" s="256"/>
      <c r="CI71" s="256"/>
      <c r="CJ71" s="256"/>
      <c r="CK71" s="256"/>
      <c r="CL71" s="256"/>
      <c r="CM71" s="256"/>
      <c r="CN71" s="256"/>
      <c r="CO71" s="256"/>
    </row>
    <row r="72" spans="1:93" s="255" customFormat="1" ht="29.25" customHeight="1" x14ac:dyDescent="0.2">
      <c r="A72" s="694" t="s">
        <v>56</v>
      </c>
      <c r="B72" s="720"/>
      <c r="C72" s="722" t="s">
        <v>57</v>
      </c>
      <c r="D72" s="723"/>
      <c r="E72" s="722" t="s">
        <v>58</v>
      </c>
      <c r="F72" s="724"/>
      <c r="G72" s="753" t="s">
        <v>59</v>
      </c>
      <c r="H72" s="723"/>
      <c r="I72" s="753" t="s">
        <v>60</v>
      </c>
      <c r="J72" s="723"/>
      <c r="K72" s="348"/>
      <c r="L72" s="41"/>
      <c r="M72" s="165"/>
      <c r="N72" s="165"/>
      <c r="O72" s="165"/>
      <c r="P72" s="130"/>
      <c r="Q72" s="128"/>
      <c r="R72" s="128"/>
      <c r="S72" s="128"/>
      <c r="T72" s="128"/>
      <c r="U72" s="128"/>
      <c r="V72" s="128"/>
      <c r="W72" s="128"/>
      <c r="X72" s="349"/>
      <c r="Y72" s="329"/>
      <c r="Z72" s="329"/>
      <c r="AA72" s="329"/>
      <c r="AB72" s="329"/>
      <c r="AC72" s="329"/>
      <c r="AD72" s="128"/>
      <c r="AE72" s="128"/>
      <c r="AF72" s="128"/>
      <c r="AG72" s="128"/>
      <c r="AH72" s="128"/>
      <c r="AI72" s="128"/>
      <c r="AJ72" s="128"/>
      <c r="AK72" s="128"/>
      <c r="AL72" s="128"/>
      <c r="AM72" s="128"/>
      <c r="AN72" s="128"/>
      <c r="AO72" s="128"/>
      <c r="AP72" s="128"/>
      <c r="BX72" s="256"/>
      <c r="BY72" s="256"/>
      <c r="BZ72" s="256"/>
      <c r="CA72" s="256"/>
      <c r="CB72" s="256"/>
      <c r="CC72" s="256"/>
      <c r="CD72" s="256"/>
      <c r="CE72" s="256"/>
      <c r="CF72" s="256"/>
      <c r="CG72" s="256"/>
      <c r="CH72" s="256"/>
      <c r="CI72" s="256"/>
      <c r="CJ72" s="256"/>
      <c r="CK72" s="256"/>
      <c r="CL72" s="256"/>
      <c r="CM72" s="256"/>
      <c r="CN72" s="256"/>
      <c r="CO72" s="256"/>
    </row>
    <row r="73" spans="1:93" s="255" customFormat="1" ht="22.5" customHeight="1" x14ac:dyDescent="0.2">
      <c r="A73" s="721"/>
      <c r="B73" s="721"/>
      <c r="C73" s="167" t="s">
        <v>61</v>
      </c>
      <c r="D73" s="168" t="s">
        <v>62</v>
      </c>
      <c r="E73" s="167" t="s">
        <v>61</v>
      </c>
      <c r="F73" s="169" t="s">
        <v>62</v>
      </c>
      <c r="G73" s="170" t="s">
        <v>61</v>
      </c>
      <c r="H73" s="168" t="s">
        <v>62</v>
      </c>
      <c r="I73" s="170" t="s">
        <v>61</v>
      </c>
      <c r="J73" s="168" t="s">
        <v>62</v>
      </c>
      <c r="K73" s="350"/>
      <c r="L73" s="41"/>
      <c r="M73" s="165"/>
      <c r="N73" s="165"/>
      <c r="O73" s="165"/>
      <c r="P73" s="130"/>
      <c r="Q73" s="128"/>
      <c r="R73" s="128"/>
      <c r="S73" s="128"/>
      <c r="T73" s="128"/>
      <c r="U73" s="128"/>
      <c r="V73" s="128"/>
      <c r="W73" s="128"/>
      <c r="X73" s="349"/>
      <c r="Y73" s="329"/>
      <c r="Z73" s="329"/>
      <c r="AA73" s="329"/>
      <c r="AB73" s="329"/>
      <c r="AC73" s="329"/>
      <c r="AD73" s="128"/>
      <c r="AE73" s="128"/>
      <c r="AF73" s="128"/>
      <c r="AG73" s="128"/>
      <c r="AH73" s="128"/>
      <c r="AI73" s="128"/>
      <c r="AJ73" s="128"/>
      <c r="AK73" s="128"/>
      <c r="AL73" s="128"/>
      <c r="AM73" s="128"/>
      <c r="AN73" s="128"/>
      <c r="AO73" s="128"/>
      <c r="AP73" s="128"/>
      <c r="BX73" s="256"/>
      <c r="BY73" s="256"/>
      <c r="BZ73" s="256"/>
      <c r="CA73" s="256"/>
      <c r="CB73" s="256"/>
      <c r="CC73" s="256"/>
      <c r="CD73" s="256"/>
      <c r="CE73" s="256"/>
      <c r="CF73" s="256"/>
      <c r="CG73" s="256"/>
      <c r="CH73" s="256"/>
      <c r="CI73" s="256"/>
      <c r="CJ73" s="256"/>
      <c r="CK73" s="256"/>
      <c r="CL73" s="256"/>
      <c r="CM73" s="256"/>
      <c r="CN73" s="256"/>
      <c r="CO73" s="256"/>
    </row>
    <row r="74" spans="1:93" s="255" customFormat="1" x14ac:dyDescent="0.2">
      <c r="A74" s="754" t="s">
        <v>63</v>
      </c>
      <c r="B74" s="754"/>
      <c r="C74" s="171"/>
      <c r="D74" s="172"/>
      <c r="E74" s="171"/>
      <c r="F74" s="173"/>
      <c r="G74" s="174"/>
      <c r="H74" s="172"/>
      <c r="I74" s="174"/>
      <c r="J74" s="172"/>
      <c r="K74" s="350"/>
      <c r="L74" s="41"/>
      <c r="M74" s="165"/>
      <c r="N74" s="165"/>
      <c r="O74" s="165"/>
      <c r="P74" s="130"/>
      <c r="Q74" s="128"/>
      <c r="R74" s="128"/>
      <c r="S74" s="128"/>
      <c r="T74" s="128"/>
      <c r="U74" s="128"/>
      <c r="V74" s="128"/>
      <c r="W74" s="128"/>
      <c r="X74" s="349"/>
      <c r="Y74" s="329"/>
      <c r="Z74" s="329"/>
      <c r="AA74" s="329"/>
      <c r="AB74" s="329"/>
      <c r="AC74" s="329"/>
      <c r="AD74" s="128"/>
      <c r="AE74" s="128"/>
      <c r="AF74" s="128"/>
      <c r="AG74" s="128"/>
      <c r="AH74" s="128"/>
      <c r="AI74" s="128"/>
      <c r="AJ74" s="128"/>
      <c r="AK74" s="128"/>
      <c r="AL74" s="128"/>
      <c r="AM74" s="128"/>
      <c r="AN74" s="128"/>
      <c r="AO74" s="128"/>
      <c r="AP74" s="128"/>
      <c r="BX74" s="256"/>
      <c r="BY74" s="256"/>
      <c r="BZ74" s="256"/>
      <c r="CA74" s="256"/>
      <c r="CB74" s="256"/>
      <c r="CC74" s="256"/>
      <c r="CD74" s="256"/>
      <c r="CE74" s="256"/>
      <c r="CF74" s="256"/>
      <c r="CG74" s="256"/>
      <c r="CH74" s="256"/>
      <c r="CI74" s="256"/>
      <c r="CJ74" s="256"/>
      <c r="CK74" s="256"/>
      <c r="CL74" s="256"/>
      <c r="CM74" s="256"/>
      <c r="CN74" s="256"/>
      <c r="CO74" s="256"/>
    </row>
    <row r="75" spans="1:93" s="255" customFormat="1" x14ac:dyDescent="0.2">
      <c r="A75" s="755" t="s">
        <v>64</v>
      </c>
      <c r="B75" s="755"/>
      <c r="C75" s="175"/>
      <c r="D75" s="176"/>
      <c r="E75" s="175"/>
      <c r="F75" s="177"/>
      <c r="G75" s="178"/>
      <c r="H75" s="176"/>
      <c r="I75" s="178"/>
      <c r="J75" s="176"/>
      <c r="K75" s="350"/>
      <c r="L75" s="41"/>
      <c r="M75" s="165"/>
      <c r="N75" s="165"/>
      <c r="O75" s="165"/>
      <c r="P75" s="130"/>
      <c r="Q75" s="128"/>
      <c r="R75" s="128"/>
      <c r="S75" s="128"/>
      <c r="T75" s="128"/>
      <c r="U75" s="128"/>
      <c r="V75" s="128"/>
      <c r="W75" s="128"/>
      <c r="X75" s="349"/>
      <c r="Y75" s="329"/>
      <c r="Z75" s="329"/>
      <c r="AA75" s="329"/>
      <c r="AB75" s="329"/>
      <c r="AC75" s="329"/>
      <c r="AD75" s="128"/>
      <c r="AE75" s="128"/>
      <c r="AF75" s="128"/>
      <c r="AG75" s="128"/>
      <c r="AH75" s="128"/>
      <c r="AI75" s="128"/>
      <c r="AJ75" s="128"/>
      <c r="AK75" s="128"/>
      <c r="AL75" s="128"/>
      <c r="AM75" s="128"/>
      <c r="AN75" s="128"/>
      <c r="AO75" s="128"/>
      <c r="AP75" s="128"/>
      <c r="BX75" s="256"/>
      <c r="BY75" s="256"/>
      <c r="BZ75" s="256"/>
      <c r="CA75" s="256"/>
      <c r="CB75" s="256"/>
      <c r="CC75" s="256"/>
      <c r="CD75" s="256"/>
      <c r="CE75" s="256"/>
      <c r="CF75" s="256"/>
      <c r="CG75" s="256"/>
      <c r="CH75" s="256"/>
      <c r="CI75" s="256"/>
      <c r="CJ75" s="256"/>
      <c r="CK75" s="256"/>
      <c r="CL75" s="256"/>
      <c r="CM75" s="256"/>
      <c r="CN75" s="256"/>
      <c r="CO75" s="256"/>
    </row>
    <row r="76" spans="1:93" s="255" customFormat="1" x14ac:dyDescent="0.2">
      <c r="A76" s="755" t="s">
        <v>65</v>
      </c>
      <c r="B76" s="755"/>
      <c r="C76" s="175"/>
      <c r="D76" s="176"/>
      <c r="E76" s="175"/>
      <c r="F76" s="177"/>
      <c r="G76" s="178"/>
      <c r="H76" s="176"/>
      <c r="I76" s="178"/>
      <c r="J76" s="176"/>
      <c r="K76" s="350"/>
      <c r="L76" s="41"/>
      <c r="M76" s="165"/>
      <c r="N76" s="165"/>
      <c r="O76" s="165"/>
      <c r="P76" s="130"/>
      <c r="Q76" s="128"/>
      <c r="R76" s="128"/>
      <c r="S76" s="128"/>
      <c r="T76" s="128"/>
      <c r="U76" s="128"/>
      <c r="V76" s="128"/>
      <c r="W76" s="128"/>
      <c r="X76" s="349"/>
      <c r="Y76" s="329"/>
      <c r="Z76" s="329"/>
      <c r="AA76" s="329"/>
      <c r="AB76" s="329"/>
      <c r="AC76" s="329"/>
      <c r="AD76" s="128"/>
      <c r="AE76" s="128"/>
      <c r="AF76" s="128"/>
      <c r="AG76" s="128"/>
      <c r="AH76" s="128"/>
      <c r="AI76" s="128"/>
      <c r="AJ76" s="128"/>
      <c r="AK76" s="128"/>
      <c r="AL76" s="128"/>
      <c r="AM76" s="128"/>
      <c r="AN76" s="128"/>
      <c r="AO76" s="128"/>
      <c r="AP76" s="128"/>
      <c r="BX76" s="256"/>
      <c r="BY76" s="256"/>
      <c r="BZ76" s="256"/>
      <c r="CA76" s="256"/>
      <c r="CB76" s="256"/>
      <c r="CC76" s="256"/>
      <c r="CD76" s="256"/>
      <c r="CE76" s="256"/>
      <c r="CF76" s="256"/>
      <c r="CG76" s="256"/>
      <c r="CH76" s="256"/>
      <c r="CI76" s="256"/>
      <c r="CJ76" s="256"/>
      <c r="CK76" s="256"/>
      <c r="CL76" s="256"/>
      <c r="CM76" s="256"/>
      <c r="CN76" s="256"/>
      <c r="CO76" s="256"/>
    </row>
    <row r="77" spans="1:93" s="255" customFormat="1" x14ac:dyDescent="0.2">
      <c r="A77" s="696" t="s">
        <v>66</v>
      </c>
      <c r="B77" s="696"/>
      <c r="C77" s="26"/>
      <c r="D77" s="155"/>
      <c r="E77" s="26"/>
      <c r="F77" s="179"/>
      <c r="G77" s="86"/>
      <c r="H77" s="155"/>
      <c r="I77" s="86"/>
      <c r="J77" s="155"/>
      <c r="K77" s="350"/>
      <c r="L77" s="41"/>
      <c r="M77" s="165"/>
      <c r="N77" s="165"/>
      <c r="O77" s="165"/>
      <c r="P77" s="130"/>
      <c r="Q77" s="128"/>
      <c r="R77" s="128"/>
      <c r="S77" s="128"/>
      <c r="T77" s="128"/>
      <c r="U77" s="128"/>
      <c r="V77" s="128"/>
      <c r="W77" s="128"/>
      <c r="X77" s="349"/>
      <c r="Y77" s="329"/>
      <c r="Z77" s="329"/>
      <c r="AA77" s="329"/>
      <c r="AB77" s="329"/>
      <c r="AC77" s="329"/>
      <c r="AD77" s="128"/>
      <c r="AE77" s="128"/>
      <c r="AF77" s="128"/>
      <c r="AG77" s="128"/>
      <c r="AH77" s="128"/>
      <c r="AI77" s="128"/>
      <c r="AJ77" s="128"/>
      <c r="AK77" s="128"/>
      <c r="AL77" s="128"/>
      <c r="AM77" s="128"/>
      <c r="AN77" s="128"/>
      <c r="AO77" s="128"/>
      <c r="AP77" s="128"/>
      <c r="BX77" s="256"/>
      <c r="BY77" s="256"/>
      <c r="BZ77" s="256"/>
      <c r="CA77" s="256"/>
      <c r="CB77" s="256"/>
      <c r="CC77" s="256"/>
      <c r="CD77" s="256"/>
      <c r="CE77" s="256"/>
      <c r="CF77" s="256"/>
      <c r="CG77" s="256"/>
      <c r="CH77" s="256"/>
      <c r="CI77" s="256"/>
      <c r="CJ77" s="256"/>
      <c r="CK77" s="256"/>
      <c r="CL77" s="256"/>
      <c r="CM77" s="256"/>
      <c r="CN77" s="256"/>
      <c r="CO77" s="256"/>
    </row>
    <row r="78" spans="1:93" s="255" customFormat="1" ht="15" x14ac:dyDescent="0.2">
      <c r="A78" s="180" t="s">
        <v>67</v>
      </c>
      <c r="B78" s="181"/>
      <c r="C78" s="182"/>
      <c r="D78" s="182"/>
      <c r="E78" s="182"/>
      <c r="F78" s="182"/>
      <c r="G78" s="182"/>
      <c r="H78" s="182"/>
      <c r="I78" s="183"/>
      <c r="J78" s="181"/>
      <c r="K78" s="164"/>
      <c r="L78" s="164"/>
      <c r="M78" s="165"/>
      <c r="N78" s="184"/>
      <c r="O78" s="128"/>
      <c r="P78" s="128"/>
      <c r="Q78" s="128"/>
      <c r="R78" s="128"/>
      <c r="S78" s="128"/>
      <c r="T78" s="128"/>
      <c r="U78" s="128"/>
      <c r="V78" s="129"/>
      <c r="W78" s="128"/>
      <c r="X78" s="351"/>
      <c r="Y78" s="351"/>
      <c r="Z78" s="351"/>
      <c r="AA78" s="351"/>
      <c r="AB78" s="351"/>
      <c r="AC78" s="351"/>
      <c r="AD78" s="128"/>
      <c r="AE78" s="128"/>
      <c r="AF78" s="128"/>
      <c r="AG78" s="128"/>
      <c r="AH78" s="128"/>
      <c r="AI78" s="128"/>
      <c r="AJ78" s="128"/>
      <c r="AK78" s="128"/>
      <c r="AL78" s="128"/>
      <c r="AM78" s="128"/>
      <c r="AN78" s="128"/>
      <c r="AO78" s="128"/>
      <c r="AP78" s="128"/>
      <c r="BX78" s="256"/>
      <c r="BY78" s="256"/>
      <c r="BZ78" s="256"/>
      <c r="CA78" s="256"/>
      <c r="CB78" s="256"/>
      <c r="CC78" s="256"/>
      <c r="CD78" s="256"/>
      <c r="CE78" s="256"/>
      <c r="CF78" s="256"/>
      <c r="CG78" s="256"/>
      <c r="CH78" s="256"/>
      <c r="CI78" s="256"/>
      <c r="CJ78" s="256"/>
      <c r="CK78" s="256"/>
      <c r="CL78" s="256"/>
      <c r="CM78" s="256"/>
      <c r="CN78" s="256"/>
      <c r="CO78" s="256"/>
    </row>
    <row r="79" spans="1:93" s="255" customFormat="1" x14ac:dyDescent="0.2">
      <c r="A79" s="295" t="s">
        <v>92</v>
      </c>
      <c r="B79" s="352"/>
      <c r="C79" s="352"/>
      <c r="D79" s="352"/>
      <c r="E79" s="200"/>
      <c r="F79" s="200"/>
      <c r="G79" s="200"/>
      <c r="H79" s="200"/>
      <c r="I79" s="201"/>
      <c r="J79" s="201"/>
      <c r="K79" s="202"/>
      <c r="L79" s="201"/>
      <c r="M79" s="127"/>
      <c r="N79" s="127"/>
      <c r="O79" s="128"/>
      <c r="P79" s="128"/>
      <c r="Q79" s="128"/>
      <c r="R79" s="128"/>
      <c r="S79" s="128"/>
      <c r="T79" s="128"/>
      <c r="U79" s="128"/>
      <c r="V79" s="349"/>
      <c r="W79" s="353"/>
      <c r="X79" s="351"/>
      <c r="Y79" s="351"/>
      <c r="Z79" s="351"/>
      <c r="AA79" s="351"/>
      <c r="AB79" s="351"/>
      <c r="AC79" s="351"/>
      <c r="AD79" s="128"/>
      <c r="AE79" s="128"/>
      <c r="AF79" s="128"/>
      <c r="AG79" s="128"/>
      <c r="AH79" s="351"/>
      <c r="AI79" s="351"/>
      <c r="AJ79" s="351"/>
      <c r="AK79" s="351"/>
      <c r="AL79" s="128"/>
      <c r="AM79" s="128"/>
      <c r="AN79" s="128"/>
      <c r="AO79" s="128"/>
      <c r="AP79" s="128"/>
      <c r="BX79" s="256"/>
      <c r="BY79" s="256"/>
      <c r="BZ79" s="256"/>
      <c r="CA79" s="256"/>
      <c r="CB79" s="256"/>
      <c r="CC79" s="256"/>
      <c r="CD79" s="256"/>
      <c r="CE79" s="256"/>
      <c r="CF79" s="256"/>
      <c r="CG79" s="256"/>
      <c r="CH79" s="256"/>
      <c r="CI79" s="256"/>
      <c r="CJ79" s="256"/>
      <c r="CK79" s="256"/>
      <c r="CL79" s="256"/>
      <c r="CM79" s="256"/>
      <c r="CN79" s="256"/>
      <c r="CO79" s="256"/>
    </row>
    <row r="80" spans="1:93" s="255" customFormat="1" ht="15" customHeight="1" x14ac:dyDescent="0.2">
      <c r="A80" s="694" t="s">
        <v>93</v>
      </c>
      <c r="B80" s="694" t="s">
        <v>94</v>
      </c>
      <c r="C80" s="694" t="s">
        <v>95</v>
      </c>
      <c r="D80" s="694" t="s">
        <v>96</v>
      </c>
      <c r="E80" s="354"/>
      <c r="F80" s="355"/>
      <c r="G80" s="356"/>
      <c r="H80" s="356"/>
      <c r="I80" s="128"/>
      <c r="J80" s="128"/>
      <c r="K80" s="128"/>
      <c r="L80" s="128"/>
      <c r="M80" s="128"/>
      <c r="N80" s="128"/>
      <c r="O80" s="128"/>
      <c r="P80" s="128"/>
      <c r="Q80" s="129"/>
      <c r="R80" s="128"/>
      <c r="S80" s="128"/>
      <c r="T80" s="128"/>
      <c r="U80" s="357"/>
      <c r="V80" s="358"/>
      <c r="W80" s="358"/>
      <c r="X80" s="359"/>
      <c r="Y80" s="359"/>
      <c r="Z80" s="360"/>
      <c r="AA80" s="360"/>
      <c r="AB80" s="360"/>
      <c r="AC80" s="128"/>
      <c r="AD80" s="128"/>
      <c r="AE80" s="128"/>
      <c r="AF80" s="128"/>
      <c r="AG80" s="357"/>
      <c r="AH80" s="358"/>
      <c r="AI80" s="358"/>
      <c r="AJ80" s="358"/>
      <c r="AK80" s="302"/>
      <c r="BX80" s="256"/>
      <c r="BY80" s="256"/>
      <c r="BZ80" s="256"/>
      <c r="CA80" s="256"/>
      <c r="CB80" s="256"/>
      <c r="CC80" s="256"/>
      <c r="CD80" s="256"/>
      <c r="CE80" s="256"/>
      <c r="CF80" s="256"/>
      <c r="CG80" s="256"/>
      <c r="CH80" s="256"/>
      <c r="CI80" s="256"/>
      <c r="CJ80" s="256"/>
      <c r="CK80" s="256"/>
      <c r="CL80" s="256"/>
      <c r="CM80" s="256"/>
      <c r="CN80" s="256"/>
      <c r="CO80" s="256"/>
    </row>
    <row r="81" spans="1:93" s="255" customFormat="1" ht="33.75" customHeight="1" x14ac:dyDescent="0.2">
      <c r="A81" s="695"/>
      <c r="B81" s="695"/>
      <c r="C81" s="695"/>
      <c r="D81" s="695"/>
      <c r="E81" s="328"/>
      <c r="F81" s="128"/>
      <c r="G81" s="128"/>
      <c r="H81" s="203"/>
      <c r="I81" s="193"/>
      <c r="J81" s="193"/>
      <c r="K81" s="128"/>
      <c r="L81" s="128"/>
      <c r="M81" s="128"/>
      <c r="N81" s="128"/>
      <c r="O81" s="128"/>
      <c r="P81" s="128"/>
      <c r="Q81" s="128"/>
      <c r="R81" s="128"/>
      <c r="S81" s="129"/>
      <c r="T81" s="128"/>
      <c r="U81" s="128"/>
      <c r="V81" s="351"/>
      <c r="W81" s="358"/>
      <c r="X81" s="358"/>
      <c r="Y81" s="358"/>
      <c r="Z81" s="358"/>
      <c r="AA81" s="358"/>
      <c r="AB81" s="351"/>
      <c r="AC81" s="128"/>
      <c r="AD81" s="128"/>
      <c r="AE81" s="128"/>
      <c r="AF81" s="128"/>
      <c r="AG81" s="128"/>
      <c r="AH81" s="351"/>
      <c r="AI81" s="358"/>
      <c r="AJ81" s="358"/>
      <c r="AK81" s="302"/>
      <c r="BX81" s="256"/>
      <c r="BY81" s="256"/>
      <c r="BZ81" s="256"/>
      <c r="CA81" s="256"/>
      <c r="CB81" s="256"/>
      <c r="CC81" s="256"/>
      <c r="CD81" s="256"/>
      <c r="CE81" s="256"/>
      <c r="CF81" s="256"/>
      <c r="CG81" s="256"/>
      <c r="CH81" s="256"/>
      <c r="CI81" s="256"/>
      <c r="CJ81" s="256"/>
      <c r="CK81" s="256"/>
      <c r="CL81" s="256"/>
      <c r="CM81" s="256"/>
      <c r="CN81" s="256"/>
      <c r="CO81" s="256"/>
    </row>
    <row r="82" spans="1:93" s="255" customFormat="1" ht="15" x14ac:dyDescent="0.2">
      <c r="A82" s="361" t="s">
        <v>68</v>
      </c>
      <c r="B82" s="362">
        <v>32</v>
      </c>
      <c r="C82" s="362">
        <v>8</v>
      </c>
      <c r="D82" s="363"/>
      <c r="E82" s="328"/>
      <c r="F82" s="128"/>
      <c r="G82" s="128"/>
      <c r="H82" s="203"/>
      <c r="I82" s="193"/>
      <c r="J82" s="193"/>
      <c r="K82" s="128"/>
      <c r="L82" s="128"/>
      <c r="M82" s="128"/>
      <c r="N82" s="128"/>
      <c r="O82" s="128"/>
      <c r="P82" s="128"/>
      <c r="Q82" s="128"/>
      <c r="R82" s="128"/>
      <c r="S82" s="129"/>
      <c r="T82" s="128"/>
      <c r="U82" s="128"/>
      <c r="V82" s="351"/>
      <c r="W82" s="358"/>
      <c r="X82" s="358"/>
      <c r="Y82" s="358"/>
      <c r="Z82" s="358"/>
      <c r="AA82" s="358"/>
      <c r="AB82" s="351"/>
      <c r="AC82" s="128"/>
      <c r="AD82" s="128"/>
      <c r="AE82" s="128"/>
      <c r="AF82" s="128"/>
      <c r="AG82" s="128"/>
      <c r="AH82" s="351"/>
      <c r="AI82" s="358"/>
      <c r="AJ82" s="358"/>
      <c r="AK82" s="302"/>
      <c r="BX82" s="256"/>
      <c r="BY82" s="256"/>
      <c r="BZ82" s="256"/>
      <c r="CA82" s="256"/>
      <c r="CB82" s="256"/>
      <c r="CC82" s="256"/>
      <c r="CD82" s="256"/>
      <c r="CE82" s="256"/>
      <c r="CF82" s="256"/>
      <c r="CG82" s="256"/>
      <c r="CH82" s="256"/>
      <c r="CI82" s="256"/>
      <c r="CJ82" s="256"/>
      <c r="CK82" s="256"/>
      <c r="CL82" s="256"/>
      <c r="CM82" s="256"/>
      <c r="CN82" s="256"/>
      <c r="CO82" s="256"/>
    </row>
    <row r="83" spans="1:93" s="255" customFormat="1" ht="15" x14ac:dyDescent="0.2">
      <c r="A83" s="364" t="s">
        <v>69</v>
      </c>
      <c r="B83" s="365">
        <v>63</v>
      </c>
      <c r="C83" s="366">
        <v>30</v>
      </c>
      <c r="D83" s="367">
        <v>31</v>
      </c>
      <c r="E83" s="328"/>
      <c r="F83" s="128"/>
      <c r="G83" s="128"/>
      <c r="H83" s="203"/>
      <c r="I83" s="193"/>
      <c r="J83" s="193"/>
      <c r="K83" s="128"/>
      <c r="L83" s="128"/>
      <c r="M83" s="128"/>
      <c r="N83" s="128"/>
      <c r="O83" s="128"/>
      <c r="P83" s="128"/>
      <c r="Q83" s="128"/>
      <c r="R83" s="128"/>
      <c r="S83" s="129"/>
      <c r="T83" s="128"/>
      <c r="U83" s="128"/>
      <c r="V83" s="351"/>
      <c r="W83" s="358"/>
      <c r="X83" s="358"/>
      <c r="Y83" s="358"/>
      <c r="Z83" s="358"/>
      <c r="AA83" s="358"/>
      <c r="AB83" s="351"/>
      <c r="AC83" s="128"/>
      <c r="AD83" s="128"/>
      <c r="AE83" s="128"/>
      <c r="AF83" s="128"/>
      <c r="AG83" s="128"/>
      <c r="AH83" s="351"/>
      <c r="AI83" s="358"/>
      <c r="AJ83" s="358"/>
      <c r="AK83" s="302"/>
      <c r="BX83" s="256"/>
      <c r="BY83" s="256"/>
      <c r="BZ83" s="256"/>
      <c r="CA83" s="256"/>
      <c r="CB83" s="256"/>
      <c r="CC83" s="256"/>
      <c r="CD83" s="256"/>
      <c r="CE83" s="256"/>
      <c r="CF83" s="256"/>
      <c r="CG83" s="256"/>
      <c r="CH83" s="256"/>
      <c r="CI83" s="256"/>
      <c r="CJ83" s="256"/>
      <c r="CK83" s="256"/>
      <c r="CL83" s="256"/>
      <c r="CM83" s="256"/>
      <c r="CN83" s="256"/>
      <c r="CO83" s="256"/>
    </row>
    <row r="84" spans="1:93" s="255" customFormat="1" ht="21" x14ac:dyDescent="0.2">
      <c r="A84" s="205" t="s">
        <v>70</v>
      </c>
      <c r="B84" s="368"/>
      <c r="C84" s="369"/>
      <c r="D84" s="370"/>
      <c r="E84" s="328"/>
      <c r="F84" s="128"/>
      <c r="G84" s="128"/>
      <c r="H84" s="203"/>
      <c r="I84" s="193"/>
      <c r="J84" s="193"/>
      <c r="K84" s="128"/>
      <c r="L84" s="128"/>
      <c r="M84" s="128"/>
      <c r="N84" s="128"/>
      <c r="O84" s="128"/>
      <c r="P84" s="128"/>
      <c r="Q84" s="128"/>
      <c r="R84" s="128"/>
      <c r="S84" s="129"/>
      <c r="T84" s="128"/>
      <c r="U84" s="128"/>
      <c r="V84" s="351"/>
      <c r="W84" s="358"/>
      <c r="X84" s="358"/>
      <c r="Y84" s="358"/>
      <c r="Z84" s="358"/>
      <c r="AA84" s="358"/>
      <c r="AB84" s="351"/>
      <c r="AC84" s="128"/>
      <c r="AD84" s="128"/>
      <c r="AE84" s="128"/>
      <c r="AF84" s="128"/>
      <c r="AG84" s="128"/>
      <c r="AH84" s="351"/>
      <c r="AI84" s="358"/>
      <c r="AJ84" s="358"/>
      <c r="AK84" s="302"/>
      <c r="BX84" s="256"/>
      <c r="BY84" s="256"/>
      <c r="BZ84" s="256"/>
      <c r="CA84" s="256"/>
      <c r="CB84" s="256"/>
      <c r="CC84" s="256"/>
      <c r="CD84" s="256"/>
      <c r="CE84" s="256"/>
      <c r="CF84" s="256"/>
      <c r="CG84" s="256"/>
      <c r="CH84" s="256"/>
      <c r="CI84" s="256"/>
      <c r="CJ84" s="256"/>
      <c r="CK84" s="256"/>
      <c r="CL84" s="256"/>
      <c r="CM84" s="256"/>
      <c r="CN84" s="256"/>
      <c r="CO84" s="256"/>
    </row>
    <row r="85" spans="1:93" s="255" customFormat="1" ht="27" customHeight="1" x14ac:dyDescent="0.2">
      <c r="A85" s="205" t="s">
        <v>71</v>
      </c>
      <c r="B85" s="368"/>
      <c r="C85" s="369"/>
      <c r="D85" s="370"/>
      <c r="E85" s="328"/>
      <c r="F85" s="128"/>
      <c r="G85" s="128"/>
      <c r="H85" s="203"/>
      <c r="I85" s="193"/>
      <c r="J85" s="193"/>
      <c r="K85" s="128"/>
      <c r="L85" s="128"/>
      <c r="M85" s="128"/>
      <c r="N85" s="128"/>
      <c r="O85" s="128"/>
      <c r="P85" s="128"/>
      <c r="Q85" s="128"/>
      <c r="R85" s="128"/>
      <c r="S85" s="129"/>
      <c r="T85" s="128"/>
      <c r="U85" s="128"/>
      <c r="V85" s="351"/>
      <c r="W85" s="358"/>
      <c r="X85" s="358"/>
      <c r="Y85" s="358"/>
      <c r="Z85" s="358"/>
      <c r="AA85" s="358"/>
      <c r="AB85" s="351"/>
      <c r="AC85" s="128"/>
      <c r="AD85" s="128"/>
      <c r="AE85" s="128"/>
      <c r="AF85" s="128"/>
      <c r="AG85" s="128"/>
      <c r="AH85" s="351"/>
      <c r="AI85" s="358"/>
      <c r="AJ85" s="358"/>
      <c r="AK85" s="302"/>
      <c r="BX85" s="256"/>
      <c r="BY85" s="256"/>
      <c r="BZ85" s="256"/>
      <c r="CA85" s="256"/>
      <c r="CB85" s="256"/>
      <c r="CC85" s="256"/>
      <c r="CD85" s="256"/>
      <c r="CE85" s="256"/>
      <c r="CF85" s="256"/>
      <c r="CG85" s="256"/>
      <c r="CH85" s="256"/>
      <c r="CI85" s="256"/>
      <c r="CJ85" s="256"/>
      <c r="CK85" s="256"/>
      <c r="CL85" s="256"/>
      <c r="CM85" s="256"/>
      <c r="CN85" s="256"/>
      <c r="CO85" s="256"/>
    </row>
    <row r="86" spans="1:93" s="255" customFormat="1" ht="20.25" customHeight="1" x14ac:dyDescent="0.2">
      <c r="A86" s="371" t="s">
        <v>97</v>
      </c>
      <c r="B86" s="368"/>
      <c r="C86" s="369"/>
      <c r="D86" s="370"/>
      <c r="E86" s="328"/>
      <c r="F86" s="128"/>
      <c r="G86" s="128"/>
      <c r="H86" s="203"/>
      <c r="I86" s="193"/>
      <c r="J86" s="193"/>
      <c r="K86" s="128"/>
      <c r="L86" s="128"/>
      <c r="M86" s="128"/>
      <c r="N86" s="128"/>
      <c r="O86" s="128"/>
      <c r="P86" s="128"/>
      <c r="Q86" s="128"/>
      <c r="R86" s="128"/>
      <c r="S86" s="129"/>
      <c r="T86" s="128"/>
      <c r="U86" s="128"/>
      <c r="V86" s="351"/>
      <c r="W86" s="358"/>
      <c r="X86" s="358"/>
      <c r="Y86" s="358"/>
      <c r="Z86" s="358"/>
      <c r="AA86" s="358"/>
      <c r="AB86" s="351"/>
      <c r="AC86" s="128"/>
      <c r="AD86" s="128"/>
      <c r="AE86" s="128"/>
      <c r="AF86" s="128"/>
      <c r="AG86" s="128"/>
      <c r="AH86" s="351"/>
      <c r="AI86" s="358"/>
      <c r="AJ86" s="358"/>
      <c r="AK86" s="302"/>
      <c r="BX86" s="256"/>
      <c r="BY86" s="256"/>
      <c r="BZ86" s="256"/>
      <c r="CA86" s="256"/>
      <c r="CB86" s="256"/>
      <c r="CC86" s="256"/>
      <c r="CD86" s="256"/>
      <c r="CE86" s="256"/>
      <c r="CF86" s="256"/>
      <c r="CG86" s="256"/>
      <c r="CH86" s="256"/>
      <c r="CI86" s="256"/>
      <c r="CJ86" s="256"/>
      <c r="CK86" s="256"/>
      <c r="CL86" s="256"/>
      <c r="CM86" s="256"/>
      <c r="CN86" s="256"/>
      <c r="CO86" s="256"/>
    </row>
    <row r="87" spans="1:93" s="255" customFormat="1" ht="26.25" customHeight="1" x14ac:dyDescent="0.2">
      <c r="A87" s="372" t="s">
        <v>98</v>
      </c>
      <c r="B87" s="368"/>
      <c r="C87" s="369"/>
      <c r="D87" s="370"/>
      <c r="E87" s="328"/>
      <c r="F87" s="128"/>
      <c r="G87" s="128"/>
      <c r="H87" s="203"/>
      <c r="I87" s="193"/>
      <c r="J87" s="193"/>
      <c r="K87" s="128"/>
      <c r="L87" s="128"/>
      <c r="M87" s="128"/>
      <c r="N87" s="128"/>
      <c r="O87" s="128"/>
      <c r="P87" s="128"/>
      <c r="Q87" s="128"/>
      <c r="R87" s="128"/>
      <c r="S87" s="129"/>
      <c r="T87" s="128"/>
      <c r="U87" s="128"/>
      <c r="V87" s="351"/>
      <c r="W87" s="358"/>
      <c r="X87" s="358"/>
      <c r="Y87" s="358"/>
      <c r="Z87" s="358"/>
      <c r="AA87" s="358"/>
      <c r="AB87" s="351"/>
      <c r="AC87" s="128"/>
      <c r="AD87" s="128"/>
      <c r="AE87" s="128"/>
      <c r="AF87" s="128"/>
      <c r="AG87" s="128"/>
      <c r="AH87" s="351"/>
      <c r="AI87" s="358"/>
      <c r="AJ87" s="358"/>
      <c r="AK87" s="302"/>
      <c r="BX87" s="256"/>
      <c r="BY87" s="256"/>
      <c r="BZ87" s="256"/>
      <c r="CA87" s="256"/>
      <c r="CB87" s="256"/>
      <c r="CC87" s="256"/>
      <c r="CD87" s="256"/>
      <c r="CE87" s="256"/>
      <c r="CF87" s="256"/>
      <c r="CG87" s="256"/>
      <c r="CH87" s="256"/>
      <c r="CI87" s="256"/>
      <c r="CJ87" s="256"/>
      <c r="CK87" s="256"/>
      <c r="CL87" s="256"/>
      <c r="CM87" s="256"/>
      <c r="CN87" s="256"/>
      <c r="CO87" s="256"/>
    </row>
    <row r="88" spans="1:93" s="255" customFormat="1" ht="29.25" customHeight="1" x14ac:dyDescent="0.2">
      <c r="A88" s="372" t="s">
        <v>99</v>
      </c>
      <c r="B88" s="368"/>
      <c r="C88" s="369"/>
      <c r="D88" s="370"/>
      <c r="E88" s="328"/>
      <c r="F88" s="128"/>
      <c r="G88" s="128"/>
      <c r="H88" s="203"/>
      <c r="I88" s="193"/>
      <c r="J88" s="193"/>
      <c r="K88" s="128"/>
      <c r="L88" s="128"/>
      <c r="M88" s="128"/>
      <c r="N88" s="128"/>
      <c r="O88" s="128"/>
      <c r="P88" s="128"/>
      <c r="Q88" s="128"/>
      <c r="R88" s="128"/>
      <c r="S88" s="129"/>
      <c r="T88" s="128"/>
      <c r="U88" s="128"/>
      <c r="V88" s="351"/>
      <c r="W88" s="358"/>
      <c r="X88" s="358"/>
      <c r="Y88" s="358"/>
      <c r="Z88" s="358"/>
      <c r="AA88" s="358"/>
      <c r="AB88" s="351"/>
      <c r="AC88" s="128"/>
      <c r="AD88" s="128"/>
      <c r="AE88" s="128"/>
      <c r="AF88" s="128"/>
      <c r="AG88" s="128"/>
      <c r="AH88" s="351"/>
      <c r="AI88" s="358"/>
      <c r="AJ88" s="373"/>
      <c r="AK88" s="374"/>
      <c r="BX88" s="256"/>
      <c r="BY88" s="256"/>
      <c r="BZ88" s="256"/>
      <c r="CA88" s="256"/>
      <c r="CB88" s="256"/>
      <c r="CC88" s="256"/>
      <c r="CD88" s="256"/>
      <c r="CE88" s="256"/>
      <c r="CF88" s="256"/>
      <c r="CG88" s="256"/>
      <c r="CH88" s="256"/>
      <c r="CI88" s="256"/>
      <c r="CJ88" s="256"/>
      <c r="CK88" s="256"/>
      <c r="CL88" s="256"/>
      <c r="CM88" s="256"/>
      <c r="CN88" s="256"/>
      <c r="CO88" s="256"/>
    </row>
    <row r="89" spans="1:93" s="255" customFormat="1" ht="29.25" customHeight="1" x14ac:dyDescent="0.2">
      <c r="A89" s="375" t="s">
        <v>100</v>
      </c>
      <c r="B89" s="376"/>
      <c r="C89" s="377"/>
      <c r="D89" s="378"/>
      <c r="E89" s="328"/>
      <c r="F89" s="128"/>
      <c r="G89" s="128"/>
      <c r="H89" s="203"/>
      <c r="I89" s="193"/>
      <c r="J89" s="193"/>
      <c r="K89" s="128"/>
      <c r="L89" s="128"/>
      <c r="M89" s="128"/>
      <c r="N89" s="128"/>
      <c r="O89" s="128"/>
      <c r="P89" s="128"/>
      <c r="Q89" s="128"/>
      <c r="R89" s="128"/>
      <c r="S89" s="129"/>
      <c r="T89" s="128"/>
      <c r="U89" s="128"/>
      <c r="V89" s="351"/>
      <c r="W89" s="358"/>
      <c r="X89" s="358"/>
      <c r="Y89" s="358"/>
      <c r="Z89" s="358"/>
      <c r="AA89" s="358"/>
      <c r="AB89" s="351"/>
      <c r="AC89" s="128"/>
      <c r="AD89" s="128"/>
      <c r="AE89" s="128"/>
      <c r="AF89" s="128"/>
      <c r="AG89" s="128"/>
      <c r="AH89" s="351"/>
      <c r="AI89" s="379"/>
      <c r="AJ89" s="358"/>
      <c r="AK89" s="302"/>
      <c r="AL89" s="302"/>
      <c r="AM89" s="302"/>
      <c r="AN89" s="302"/>
      <c r="AO89" s="302"/>
      <c r="AP89" s="302"/>
      <c r="AQ89" s="302"/>
      <c r="BX89" s="256"/>
      <c r="BY89" s="256"/>
      <c r="BZ89" s="256"/>
      <c r="CA89" s="256"/>
      <c r="CB89" s="256"/>
      <c r="CC89" s="256"/>
      <c r="CD89" s="256"/>
      <c r="CE89" s="256"/>
      <c r="CF89" s="256"/>
      <c r="CG89" s="256"/>
      <c r="CH89" s="256"/>
      <c r="CI89" s="256"/>
      <c r="CJ89" s="256"/>
      <c r="CK89" s="256"/>
      <c r="CL89" s="256"/>
      <c r="CM89" s="256"/>
      <c r="CN89" s="256"/>
      <c r="CO89" s="256"/>
    </row>
    <row r="90" spans="1:93" s="255" customFormat="1" ht="15" x14ac:dyDescent="0.2">
      <c r="A90" s="380" t="s">
        <v>101</v>
      </c>
      <c r="B90" s="208"/>
      <c r="C90" s="208"/>
      <c r="D90" s="208"/>
      <c r="E90" s="381"/>
      <c r="F90" s="208"/>
      <c r="G90" s="208"/>
      <c r="H90" s="128"/>
      <c r="I90" s="128"/>
      <c r="J90" s="128"/>
      <c r="K90" s="203"/>
      <c r="L90" s="128"/>
      <c r="M90" s="128"/>
      <c r="N90" s="128"/>
      <c r="O90" s="128"/>
      <c r="P90" s="128"/>
      <c r="Q90" s="128"/>
      <c r="R90" s="128"/>
      <c r="S90" s="128"/>
      <c r="T90" s="128"/>
      <c r="U90" s="128"/>
      <c r="V90" s="349"/>
      <c r="W90" s="351"/>
      <c r="X90" s="351"/>
      <c r="Y90" s="351"/>
      <c r="Z90" s="351"/>
      <c r="AA90" s="351"/>
      <c r="AB90" s="351"/>
      <c r="AC90" s="128"/>
      <c r="AD90" s="128"/>
      <c r="AE90" s="128"/>
      <c r="AF90" s="128"/>
      <c r="AG90" s="128"/>
      <c r="AH90" s="128"/>
      <c r="AI90" s="128"/>
      <c r="AJ90" s="351"/>
      <c r="AK90" s="351"/>
      <c r="AL90" s="351"/>
      <c r="AM90" s="351"/>
      <c r="AN90" s="351"/>
      <c r="AO90" s="351"/>
      <c r="AP90" s="351"/>
      <c r="AQ90" s="302"/>
      <c r="BX90" s="256"/>
      <c r="BY90" s="256"/>
      <c r="BZ90" s="256"/>
      <c r="CA90" s="256"/>
      <c r="CB90" s="256"/>
      <c r="CC90" s="256"/>
      <c r="CD90" s="256"/>
      <c r="CE90" s="256"/>
      <c r="CF90" s="256"/>
      <c r="CG90" s="256"/>
      <c r="CH90" s="256"/>
      <c r="CI90" s="256"/>
      <c r="CJ90" s="256"/>
      <c r="CK90" s="256"/>
      <c r="CL90" s="256"/>
      <c r="CM90" s="256"/>
      <c r="CN90" s="256"/>
      <c r="CO90" s="256"/>
    </row>
    <row r="91" spans="1:93" s="255" customFormat="1" ht="15" x14ac:dyDescent="0.2">
      <c r="A91" s="694" t="s">
        <v>72</v>
      </c>
      <c r="B91" s="694" t="s">
        <v>73</v>
      </c>
      <c r="C91" s="742" t="s">
        <v>102</v>
      </c>
      <c r="D91" s="743"/>
      <c r="E91" s="382"/>
      <c r="F91" s="130"/>
      <c r="G91" s="128"/>
      <c r="H91" s="128"/>
      <c r="I91" s="128"/>
      <c r="J91" s="203"/>
      <c r="K91" s="188"/>
      <c r="L91" s="193"/>
      <c r="M91" s="128"/>
      <c r="N91" s="128"/>
      <c r="O91" s="128"/>
      <c r="P91" s="128"/>
      <c r="Q91" s="128"/>
      <c r="R91" s="128"/>
      <c r="S91" s="128"/>
      <c r="T91" s="128"/>
      <c r="U91" s="129"/>
      <c r="V91" s="351"/>
      <c r="W91" s="351"/>
      <c r="X91" s="351"/>
      <c r="Y91" s="329"/>
      <c r="Z91" s="329"/>
      <c r="AA91" s="329"/>
      <c r="AB91" s="329"/>
      <c r="AC91" s="383"/>
      <c r="AD91" s="351"/>
      <c r="AE91" s="128"/>
      <c r="AF91" s="128"/>
      <c r="AG91" s="128"/>
      <c r="AH91" s="128"/>
      <c r="AI91" s="128"/>
      <c r="AJ91" s="351"/>
      <c r="AK91" s="329"/>
      <c r="AL91" s="329"/>
      <c r="AM91" s="329"/>
      <c r="AN91" s="329"/>
      <c r="AO91" s="329"/>
      <c r="AP91" s="329"/>
      <c r="AQ91" s="302"/>
      <c r="BX91" s="256"/>
      <c r="BY91" s="256"/>
      <c r="BZ91" s="256"/>
      <c r="CA91" s="256"/>
      <c r="CB91" s="256"/>
      <c r="CC91" s="256"/>
      <c r="CD91" s="256"/>
      <c r="CE91" s="256"/>
      <c r="CF91" s="256"/>
      <c r="CG91" s="256"/>
      <c r="CH91" s="256"/>
      <c r="CI91" s="256"/>
      <c r="CJ91" s="256"/>
      <c r="CK91" s="256"/>
      <c r="CL91" s="256"/>
      <c r="CM91" s="256"/>
      <c r="CN91" s="256"/>
      <c r="CO91" s="256"/>
    </row>
    <row r="92" spans="1:93" s="255" customFormat="1" ht="15" x14ac:dyDescent="0.2">
      <c r="A92" s="695"/>
      <c r="B92" s="695"/>
      <c r="C92" s="234" t="s">
        <v>103</v>
      </c>
      <c r="D92" s="234" t="s">
        <v>104</v>
      </c>
      <c r="E92" s="9"/>
      <c r="F92" s="130"/>
      <c r="G92" s="128"/>
      <c r="H92" s="128"/>
      <c r="I92" s="128"/>
      <c r="J92" s="203"/>
      <c r="K92" s="188"/>
      <c r="L92" s="193"/>
      <c r="M92" s="128"/>
      <c r="N92" s="128"/>
      <c r="O92" s="128"/>
      <c r="P92" s="128"/>
      <c r="Q92" s="128"/>
      <c r="R92" s="128"/>
      <c r="S92" s="128"/>
      <c r="T92" s="128"/>
      <c r="U92" s="129"/>
      <c r="V92" s="351"/>
      <c r="W92" s="351"/>
      <c r="X92" s="351"/>
      <c r="Y92" s="329"/>
      <c r="Z92" s="329"/>
      <c r="AA92" s="329"/>
      <c r="AB92" s="329"/>
      <c r="AC92" s="383"/>
      <c r="AD92" s="351"/>
      <c r="AE92" s="128"/>
      <c r="AF92" s="128"/>
      <c r="AG92" s="128"/>
      <c r="AH92" s="128"/>
      <c r="AI92" s="128"/>
      <c r="AJ92" s="351"/>
      <c r="AK92" s="329"/>
      <c r="AL92" s="329"/>
      <c r="AM92" s="329"/>
      <c r="AN92" s="329"/>
      <c r="AO92" s="329"/>
      <c r="AP92" s="329"/>
      <c r="AQ92" s="302"/>
      <c r="BX92" s="256"/>
      <c r="BY92" s="256"/>
      <c r="BZ92" s="256"/>
      <c r="CA92" s="256"/>
      <c r="CB92" s="256"/>
      <c r="CC92" s="256"/>
      <c r="CD92" s="256"/>
      <c r="CE92" s="256"/>
      <c r="CF92" s="256"/>
      <c r="CG92" s="256"/>
      <c r="CH92" s="256"/>
      <c r="CI92" s="256"/>
      <c r="CJ92" s="256"/>
      <c r="CK92" s="256"/>
      <c r="CL92" s="256"/>
      <c r="CM92" s="256"/>
      <c r="CN92" s="256"/>
      <c r="CO92" s="256"/>
    </row>
    <row r="93" spans="1:93" s="255" customFormat="1" ht="15" x14ac:dyDescent="0.2">
      <c r="A93" s="140" t="s">
        <v>74</v>
      </c>
      <c r="B93" s="44"/>
      <c r="C93" s="44"/>
      <c r="D93" s="44"/>
      <c r="E93" s="382"/>
      <c r="F93" s="130"/>
      <c r="G93" s="128"/>
      <c r="H93" s="128"/>
      <c r="I93" s="128"/>
      <c r="J93" s="203"/>
      <c r="K93" s="209"/>
      <c r="L93" s="193"/>
      <c r="M93" s="128"/>
      <c r="N93" s="128"/>
      <c r="O93" s="128"/>
      <c r="P93" s="128"/>
      <c r="Q93" s="128"/>
      <c r="R93" s="128"/>
      <c r="S93" s="128"/>
      <c r="T93" s="128"/>
      <c r="U93" s="129"/>
      <c r="V93" s="351"/>
      <c r="W93" s="351"/>
      <c r="X93" s="351"/>
      <c r="Y93" s="329"/>
      <c r="Z93" s="329"/>
      <c r="AA93" s="329"/>
      <c r="AB93" s="329"/>
      <c r="AC93" s="383"/>
      <c r="AD93" s="351"/>
      <c r="AE93" s="128"/>
      <c r="AF93" s="128"/>
      <c r="AG93" s="128"/>
      <c r="AH93" s="128"/>
      <c r="AI93" s="128"/>
      <c r="AJ93" s="351"/>
      <c r="AK93" s="329"/>
      <c r="AL93" s="329"/>
      <c r="AM93" s="329"/>
      <c r="AN93" s="329"/>
      <c r="AO93" s="329"/>
      <c r="AP93" s="329"/>
      <c r="AQ93" s="302"/>
      <c r="BX93" s="256"/>
      <c r="BY93" s="256"/>
      <c r="BZ93" s="256"/>
      <c r="CA93" s="256"/>
      <c r="CB93" s="256"/>
      <c r="CC93" s="256"/>
      <c r="CD93" s="256"/>
      <c r="CE93" s="256"/>
      <c r="CF93" s="256"/>
      <c r="CG93" s="256"/>
      <c r="CH93" s="256"/>
      <c r="CI93" s="256"/>
      <c r="CJ93" s="256"/>
      <c r="CK93" s="256"/>
      <c r="CL93" s="256"/>
      <c r="CM93" s="256"/>
      <c r="CN93" s="256"/>
      <c r="CO93" s="256"/>
    </row>
    <row r="94" spans="1:93" s="255" customFormat="1" ht="15" x14ac:dyDescent="0.2">
      <c r="A94" s="144" t="s">
        <v>75</v>
      </c>
      <c r="B94" s="35"/>
      <c r="C94" s="35"/>
      <c r="D94" s="35"/>
      <c r="E94" s="382"/>
      <c r="F94" s="130"/>
      <c r="G94" s="128"/>
      <c r="H94" s="128"/>
      <c r="I94" s="128"/>
      <c r="J94" s="203"/>
      <c r="K94" s="209"/>
      <c r="L94" s="193"/>
      <c r="M94" s="128"/>
      <c r="N94" s="128"/>
      <c r="O94" s="128"/>
      <c r="P94" s="128"/>
      <c r="Q94" s="128"/>
      <c r="R94" s="128"/>
      <c r="S94" s="128"/>
      <c r="T94" s="128"/>
      <c r="U94" s="129"/>
      <c r="V94" s="351"/>
      <c r="W94" s="351"/>
      <c r="X94" s="351"/>
      <c r="Y94" s="329"/>
      <c r="Z94" s="329"/>
      <c r="AA94" s="329"/>
      <c r="AB94" s="329"/>
      <c r="AC94" s="383"/>
      <c r="AD94" s="351"/>
      <c r="AE94" s="128"/>
      <c r="AF94" s="128"/>
      <c r="AG94" s="128"/>
      <c r="AH94" s="128"/>
      <c r="AI94" s="128"/>
      <c r="AJ94" s="351"/>
      <c r="AK94" s="329"/>
      <c r="AL94" s="329"/>
      <c r="AM94" s="329"/>
      <c r="AN94" s="329"/>
      <c r="AO94" s="329"/>
      <c r="AP94" s="329"/>
      <c r="AQ94" s="302"/>
      <c r="BX94" s="256"/>
      <c r="BY94" s="256"/>
      <c r="BZ94" s="256"/>
      <c r="CA94" s="256"/>
      <c r="CB94" s="256"/>
      <c r="CC94" s="256"/>
      <c r="CD94" s="256"/>
      <c r="CE94" s="256"/>
      <c r="CF94" s="256"/>
      <c r="CG94" s="256"/>
      <c r="CH94" s="256"/>
      <c r="CI94" s="256"/>
      <c r="CJ94" s="256"/>
      <c r="CK94" s="256"/>
      <c r="CL94" s="256"/>
      <c r="CM94" s="256"/>
      <c r="CN94" s="256"/>
      <c r="CO94" s="256"/>
    </row>
    <row r="95" spans="1:93" s="255" customFormat="1" ht="15" x14ac:dyDescent="0.2">
      <c r="A95" s="144" t="s">
        <v>76</v>
      </c>
      <c r="B95" s="35"/>
      <c r="C95" s="35"/>
      <c r="D95" s="35"/>
      <c r="E95" s="382"/>
      <c r="F95" s="130"/>
      <c r="G95" s="128"/>
      <c r="H95" s="128"/>
      <c r="I95" s="128"/>
      <c r="J95" s="128"/>
      <c r="K95" s="210"/>
      <c r="L95" s="193"/>
      <c r="M95" s="128"/>
      <c r="N95" s="128"/>
      <c r="O95" s="128"/>
      <c r="P95" s="128"/>
      <c r="Q95" s="128"/>
      <c r="R95" s="128"/>
      <c r="S95" s="128"/>
      <c r="T95" s="128"/>
      <c r="U95" s="129"/>
      <c r="V95" s="351"/>
      <c r="W95" s="351"/>
      <c r="X95" s="351"/>
      <c r="Y95" s="329"/>
      <c r="Z95" s="329"/>
      <c r="AA95" s="329"/>
      <c r="AB95" s="329"/>
      <c r="AC95" s="383"/>
      <c r="AD95" s="351"/>
      <c r="AE95" s="128"/>
      <c r="AF95" s="128"/>
      <c r="AG95" s="128"/>
      <c r="AH95" s="128"/>
      <c r="AI95" s="128"/>
      <c r="AJ95" s="351"/>
      <c r="AK95" s="329"/>
      <c r="AL95" s="329"/>
      <c r="AM95" s="329"/>
      <c r="AN95" s="329"/>
      <c r="AO95" s="329"/>
      <c r="AP95" s="329"/>
      <c r="AQ95" s="302"/>
      <c r="BX95" s="256"/>
      <c r="BY95" s="256"/>
      <c r="BZ95" s="256"/>
      <c r="CA95" s="256"/>
      <c r="CB95" s="256"/>
      <c r="CC95" s="256"/>
      <c r="CD95" s="256"/>
      <c r="CE95" s="256"/>
      <c r="CF95" s="256"/>
      <c r="CG95" s="256"/>
      <c r="CH95" s="256"/>
      <c r="CI95" s="256"/>
      <c r="CJ95" s="256"/>
      <c r="CK95" s="256"/>
      <c r="CL95" s="256"/>
      <c r="CM95" s="256"/>
      <c r="CN95" s="256"/>
      <c r="CO95" s="256"/>
    </row>
    <row r="96" spans="1:93" s="255" customFormat="1" ht="15" x14ac:dyDescent="0.2">
      <c r="A96" s="144" t="s">
        <v>77</v>
      </c>
      <c r="B96" s="35"/>
      <c r="C96" s="35"/>
      <c r="D96" s="35"/>
      <c r="E96" s="382"/>
      <c r="F96" s="130"/>
      <c r="G96" s="128"/>
      <c r="H96" s="128"/>
      <c r="I96" s="128"/>
      <c r="J96" s="128"/>
      <c r="K96" s="210"/>
      <c r="L96" s="193"/>
      <c r="M96" s="128"/>
      <c r="N96" s="128"/>
      <c r="O96" s="128"/>
      <c r="P96" s="128"/>
      <c r="Q96" s="128"/>
      <c r="R96" s="128"/>
      <c r="S96" s="128"/>
      <c r="T96" s="128"/>
      <c r="U96" s="129"/>
      <c r="V96" s="351"/>
      <c r="W96" s="351"/>
      <c r="X96" s="351"/>
      <c r="Y96" s="329"/>
      <c r="Z96" s="329"/>
      <c r="AA96" s="329"/>
      <c r="AB96" s="329"/>
      <c r="AC96" s="383"/>
      <c r="AD96" s="351"/>
      <c r="AE96" s="128"/>
      <c r="AF96" s="128"/>
      <c r="AG96" s="128"/>
      <c r="AH96" s="128"/>
      <c r="AI96" s="128"/>
      <c r="AJ96" s="351"/>
      <c r="AK96" s="329"/>
      <c r="AL96" s="329"/>
      <c r="AM96" s="329"/>
      <c r="AN96" s="329"/>
      <c r="AO96" s="329"/>
      <c r="AP96" s="329"/>
      <c r="AQ96" s="302"/>
      <c r="BX96" s="256"/>
      <c r="BY96" s="256"/>
      <c r="BZ96" s="256"/>
      <c r="CA96" s="256"/>
      <c r="CB96" s="256"/>
      <c r="CC96" s="256"/>
      <c r="CD96" s="256"/>
      <c r="CE96" s="256"/>
      <c r="CF96" s="256"/>
      <c r="CG96" s="256"/>
      <c r="CH96" s="256"/>
      <c r="CI96" s="256"/>
      <c r="CJ96" s="256"/>
      <c r="CK96" s="256"/>
      <c r="CL96" s="256"/>
      <c r="CM96" s="256"/>
      <c r="CN96" s="256"/>
      <c r="CO96" s="256"/>
    </row>
    <row r="97" spans="1:93" s="255" customFormat="1" ht="15" x14ac:dyDescent="0.2">
      <c r="A97" s="144" t="s">
        <v>78</v>
      </c>
      <c r="B97" s="35"/>
      <c r="C97" s="35"/>
      <c r="D97" s="35"/>
      <c r="E97" s="382"/>
      <c r="F97" s="130"/>
      <c r="G97" s="128"/>
      <c r="H97" s="128"/>
      <c r="I97" s="128"/>
      <c r="J97" s="128"/>
      <c r="K97" s="210"/>
      <c r="L97" s="193"/>
      <c r="M97" s="128"/>
      <c r="N97" s="128"/>
      <c r="O97" s="128"/>
      <c r="P97" s="128"/>
      <c r="Q97" s="128"/>
      <c r="R97" s="128"/>
      <c r="S97" s="128"/>
      <c r="T97" s="128"/>
      <c r="U97" s="129"/>
      <c r="V97" s="351"/>
      <c r="W97" s="351"/>
      <c r="X97" s="351"/>
      <c r="Y97" s="329"/>
      <c r="Z97" s="329"/>
      <c r="AA97" s="329"/>
      <c r="AB97" s="329"/>
      <c r="AC97" s="383"/>
      <c r="AD97" s="351"/>
      <c r="AE97" s="128"/>
      <c r="AF97" s="128"/>
      <c r="AG97" s="128"/>
      <c r="AH97" s="128"/>
      <c r="AI97" s="128"/>
      <c r="AJ97" s="351"/>
      <c r="AK97" s="329"/>
      <c r="AL97" s="329"/>
      <c r="AM97" s="329"/>
      <c r="AN97" s="329"/>
      <c r="AO97" s="329"/>
      <c r="AP97" s="329"/>
      <c r="AQ97" s="302"/>
      <c r="BX97" s="256"/>
      <c r="BY97" s="256"/>
      <c r="BZ97" s="256"/>
      <c r="CA97" s="256"/>
      <c r="CB97" s="256"/>
      <c r="CC97" s="256"/>
      <c r="CD97" s="256"/>
      <c r="CE97" s="256"/>
      <c r="CF97" s="256"/>
      <c r="CG97" s="256"/>
      <c r="CH97" s="256"/>
      <c r="CI97" s="256"/>
      <c r="CJ97" s="256"/>
      <c r="CK97" s="256"/>
      <c r="CL97" s="256"/>
      <c r="CM97" s="256"/>
      <c r="CN97" s="256"/>
      <c r="CO97" s="256"/>
    </row>
    <row r="98" spans="1:93" s="255" customFormat="1" ht="15" x14ac:dyDescent="0.2">
      <c r="A98" s="236" t="s">
        <v>19</v>
      </c>
      <c r="B98" s="384">
        <f>SUM(B93:B97)</f>
        <v>0</v>
      </c>
      <c r="C98" s="384">
        <f>SUM(C93:C97)</f>
        <v>0</v>
      </c>
      <c r="D98" s="384">
        <f>SUM(D93:D97)</f>
        <v>0</v>
      </c>
      <c r="E98" s="382"/>
      <c r="F98" s="130"/>
      <c r="G98" s="128"/>
      <c r="H98" s="128"/>
      <c r="I98" s="128"/>
      <c r="J98" s="128"/>
      <c r="K98" s="210"/>
      <c r="L98" s="193"/>
      <c r="M98" s="128"/>
      <c r="N98" s="128"/>
      <c r="O98" s="128"/>
      <c r="P98" s="128"/>
      <c r="Q98" s="128"/>
      <c r="R98" s="128"/>
      <c r="S98" s="128"/>
      <c r="T98" s="128"/>
      <c r="U98" s="129"/>
      <c r="V98" s="351"/>
      <c r="W98" s="351"/>
      <c r="X98" s="351"/>
      <c r="Y98" s="329"/>
      <c r="Z98" s="329"/>
      <c r="AA98" s="329"/>
      <c r="AB98" s="329"/>
      <c r="AC98" s="383"/>
      <c r="AD98" s="351"/>
      <c r="AE98" s="128"/>
      <c r="AF98" s="128"/>
      <c r="AG98" s="128"/>
      <c r="AH98" s="128"/>
      <c r="AI98" s="128"/>
      <c r="AJ98" s="351"/>
      <c r="AK98" s="329"/>
      <c r="AL98" s="329"/>
      <c r="AM98" s="329"/>
      <c r="AN98" s="329"/>
      <c r="AO98" s="329"/>
      <c r="AP98" s="329"/>
      <c r="AQ98" s="302"/>
      <c r="BX98" s="256"/>
      <c r="BY98" s="256"/>
      <c r="BZ98" s="256"/>
      <c r="CA98" s="256"/>
      <c r="CB98" s="256"/>
      <c r="CC98" s="256"/>
      <c r="CD98" s="256"/>
      <c r="CE98" s="256"/>
      <c r="CF98" s="256"/>
      <c r="CG98" s="256"/>
      <c r="CH98" s="256"/>
      <c r="CI98" s="256"/>
      <c r="CJ98" s="256"/>
      <c r="CK98" s="256"/>
      <c r="CL98" s="256"/>
      <c r="CM98" s="256"/>
      <c r="CN98" s="256"/>
      <c r="CO98" s="256"/>
    </row>
    <row r="99" spans="1:93" s="255" customFormat="1" ht="15" x14ac:dyDescent="0.2">
      <c r="A99" s="385" t="s">
        <v>105</v>
      </c>
      <c r="B99" s="386"/>
      <c r="C99" s="386"/>
      <c r="D99" s="386"/>
      <c r="E99" s="387"/>
      <c r="F99" s="387"/>
      <c r="G99" s="388"/>
      <c r="H99" s="388"/>
      <c r="I99" s="388"/>
      <c r="J99" s="314"/>
      <c r="K99" s="389"/>
      <c r="L99" s="314"/>
      <c r="M99" s="314"/>
      <c r="N99" s="128"/>
      <c r="O99" s="128"/>
      <c r="P99" s="128"/>
      <c r="Q99" s="128"/>
      <c r="R99" s="128"/>
      <c r="S99" s="128"/>
      <c r="T99" s="128"/>
      <c r="U99" s="349"/>
      <c r="V99" s="351"/>
      <c r="W99" s="351"/>
      <c r="X99" s="351"/>
      <c r="Y99" s="351"/>
      <c r="Z99" s="351"/>
      <c r="AA99" s="351"/>
      <c r="AB99" s="390"/>
      <c r="AC99" s="351"/>
      <c r="AD99" s="128"/>
      <c r="AE99" s="128"/>
      <c r="AF99" s="128"/>
      <c r="AG99" s="128"/>
      <c r="AH99" s="128"/>
      <c r="AI99" s="351"/>
      <c r="AJ99" s="351"/>
      <c r="AK99" s="351"/>
      <c r="AL99" s="351"/>
      <c r="AM99" s="351"/>
      <c r="AN99" s="351"/>
      <c r="AO99" s="351"/>
      <c r="AP99" s="302"/>
      <c r="BX99" s="256"/>
      <c r="BY99" s="256"/>
      <c r="BZ99" s="256"/>
      <c r="CA99" s="256"/>
      <c r="CB99" s="256"/>
      <c r="CC99" s="256"/>
      <c r="CD99" s="256"/>
      <c r="CE99" s="256"/>
      <c r="CF99" s="256"/>
      <c r="CG99" s="256"/>
      <c r="CH99" s="256"/>
      <c r="CI99" s="256"/>
      <c r="CJ99" s="256"/>
      <c r="CK99" s="256"/>
      <c r="CL99" s="256"/>
      <c r="CM99" s="256"/>
      <c r="CN99" s="256"/>
      <c r="CO99" s="256"/>
    </row>
    <row r="100" spans="1:93" s="255" customFormat="1" x14ac:dyDescent="0.2">
      <c r="A100" s="700" t="s">
        <v>26</v>
      </c>
      <c r="B100" s="703" t="s">
        <v>28</v>
      </c>
      <c r="C100" s="704"/>
      <c r="D100" s="705"/>
      <c r="E100" s="715" t="s">
        <v>29</v>
      </c>
      <c r="F100" s="716"/>
      <c r="G100" s="716"/>
      <c r="H100" s="716"/>
      <c r="I100" s="716"/>
      <c r="J100" s="716"/>
      <c r="K100" s="716"/>
      <c r="L100" s="716"/>
      <c r="M100" s="716"/>
      <c r="N100" s="391"/>
      <c r="O100" s="128"/>
      <c r="P100" s="128"/>
      <c r="Q100" s="128"/>
      <c r="R100" s="128"/>
      <c r="S100" s="128"/>
      <c r="T100" s="128"/>
      <c r="U100" s="128"/>
      <c r="V100" s="129"/>
      <c r="W100" s="128"/>
      <c r="X100" s="128"/>
      <c r="Y100" s="128"/>
      <c r="Z100" s="128"/>
      <c r="AA100" s="128"/>
      <c r="AB100" s="128"/>
      <c r="AC100" s="128"/>
      <c r="AD100" s="128"/>
      <c r="AE100" s="128"/>
      <c r="AF100" s="128"/>
      <c r="AG100" s="128"/>
      <c r="AH100" s="128"/>
      <c r="AI100" s="128"/>
      <c r="AJ100" s="351"/>
      <c r="AK100" s="351"/>
      <c r="AL100" s="351"/>
      <c r="AM100" s="351"/>
      <c r="AN100" s="351"/>
      <c r="AO100" s="351"/>
      <c r="AP100" s="351"/>
      <c r="AQ100" s="302"/>
      <c r="BX100" s="256"/>
      <c r="BY100" s="256"/>
      <c r="BZ100" s="256"/>
      <c r="CA100" s="256"/>
      <c r="CB100" s="256"/>
      <c r="CC100" s="256"/>
      <c r="CD100" s="256"/>
      <c r="CE100" s="256"/>
      <c r="CF100" s="256"/>
      <c r="CG100" s="256"/>
      <c r="CH100" s="256"/>
      <c r="CI100" s="256"/>
      <c r="CJ100" s="256"/>
      <c r="CK100" s="256"/>
      <c r="CL100" s="256"/>
      <c r="CM100" s="256"/>
      <c r="CN100" s="256"/>
      <c r="CO100" s="256"/>
    </row>
    <row r="101" spans="1:93" s="255" customFormat="1" x14ac:dyDescent="0.2">
      <c r="A101" s="701"/>
      <c r="B101" s="706"/>
      <c r="C101" s="707"/>
      <c r="D101" s="708"/>
      <c r="E101" s="709" t="s">
        <v>1</v>
      </c>
      <c r="F101" s="711"/>
      <c r="G101" s="717" t="s">
        <v>2</v>
      </c>
      <c r="H101" s="718"/>
      <c r="I101" s="709" t="s">
        <v>3</v>
      </c>
      <c r="J101" s="711"/>
      <c r="K101" s="709" t="s">
        <v>4</v>
      </c>
      <c r="L101" s="711"/>
      <c r="M101" s="709" t="s">
        <v>5</v>
      </c>
      <c r="N101" s="711"/>
      <c r="O101" s="128"/>
      <c r="P101" s="128"/>
      <c r="Q101" s="128"/>
      <c r="R101" s="128"/>
      <c r="S101" s="128"/>
      <c r="T101" s="128"/>
      <c r="U101" s="128"/>
      <c r="V101" s="128"/>
      <c r="W101" s="129"/>
      <c r="X101" s="128"/>
      <c r="Y101" s="128"/>
      <c r="Z101" s="128"/>
      <c r="AA101" s="128"/>
      <c r="AB101" s="128"/>
      <c r="AC101" s="128"/>
      <c r="AD101" s="128"/>
      <c r="AE101" s="128"/>
      <c r="AF101" s="128"/>
      <c r="AG101" s="128"/>
      <c r="AH101" s="128"/>
      <c r="AI101" s="128"/>
      <c r="AJ101" s="351"/>
      <c r="AK101" s="351"/>
      <c r="AL101" s="351"/>
      <c r="AM101" s="351"/>
      <c r="AN101" s="351"/>
      <c r="AO101" s="351"/>
      <c r="AP101" s="351"/>
      <c r="AQ101" s="302"/>
      <c r="BX101" s="256"/>
      <c r="BY101" s="256"/>
      <c r="BZ101" s="256"/>
      <c r="CA101" s="256"/>
      <c r="CB101" s="256"/>
      <c r="CC101" s="256"/>
      <c r="CD101" s="256"/>
      <c r="CE101" s="256"/>
      <c r="CF101" s="256"/>
      <c r="CG101" s="256"/>
      <c r="CH101" s="256"/>
      <c r="CI101" s="256"/>
      <c r="CJ101" s="256"/>
      <c r="CK101" s="256"/>
      <c r="CL101" s="256"/>
      <c r="CM101" s="256"/>
      <c r="CN101" s="256"/>
      <c r="CO101" s="256"/>
    </row>
    <row r="102" spans="1:93" s="255" customFormat="1" x14ac:dyDescent="0.2">
      <c r="A102" s="702"/>
      <c r="B102" s="242" t="s">
        <v>81</v>
      </c>
      <c r="C102" s="61" t="s">
        <v>20</v>
      </c>
      <c r="D102" s="392" t="s">
        <v>18</v>
      </c>
      <c r="E102" s="318" t="s">
        <v>20</v>
      </c>
      <c r="F102" s="239" t="s">
        <v>18</v>
      </c>
      <c r="G102" s="318" t="s">
        <v>20</v>
      </c>
      <c r="H102" s="239" t="s">
        <v>18</v>
      </c>
      <c r="I102" s="318" t="s">
        <v>20</v>
      </c>
      <c r="J102" s="239" t="s">
        <v>18</v>
      </c>
      <c r="K102" s="318" t="s">
        <v>20</v>
      </c>
      <c r="L102" s="239" t="s">
        <v>18</v>
      </c>
      <c r="M102" s="318" t="s">
        <v>20</v>
      </c>
      <c r="N102" s="239" t="s">
        <v>18</v>
      </c>
      <c r="O102" s="393"/>
      <c r="P102" s="128"/>
      <c r="Q102" s="210"/>
      <c r="R102" s="128"/>
      <c r="S102" s="128"/>
      <c r="T102" s="128"/>
      <c r="U102" s="128"/>
      <c r="V102" s="128"/>
      <c r="W102" s="128"/>
      <c r="X102" s="128"/>
      <c r="Y102" s="128"/>
      <c r="Z102" s="128"/>
      <c r="AA102" s="129"/>
      <c r="AB102" s="128"/>
      <c r="AC102" s="128"/>
      <c r="AD102" s="128"/>
      <c r="AE102" s="128"/>
      <c r="AF102" s="128"/>
      <c r="AG102" s="128"/>
      <c r="AH102" s="128"/>
      <c r="AI102" s="128"/>
      <c r="AJ102" s="128"/>
      <c r="AK102" s="128"/>
      <c r="AL102" s="128"/>
      <c r="AM102" s="128"/>
      <c r="AN102" s="128"/>
      <c r="AO102" s="128"/>
      <c r="AP102" s="128"/>
      <c r="BX102" s="256"/>
      <c r="BY102" s="256"/>
      <c r="BZ102" s="256"/>
      <c r="CA102" s="256"/>
      <c r="CB102" s="256"/>
      <c r="CC102" s="256"/>
      <c r="CD102" s="256"/>
      <c r="CE102" s="256"/>
      <c r="CF102" s="256"/>
      <c r="CG102" s="256"/>
      <c r="CH102" s="256"/>
      <c r="CI102" s="256"/>
      <c r="CJ102" s="256"/>
      <c r="CK102" s="256"/>
      <c r="CL102" s="256"/>
      <c r="CM102" s="256"/>
      <c r="CN102" s="256"/>
      <c r="CO102" s="256"/>
    </row>
    <row r="103" spans="1:93" s="255" customFormat="1" ht="17.25" customHeight="1" x14ac:dyDescent="0.2">
      <c r="A103" s="94" t="s">
        <v>106</v>
      </c>
      <c r="B103" s="289">
        <f>SUM(C103:D103)</f>
        <v>0</v>
      </c>
      <c r="C103" s="321">
        <f>SUM(E103+G103+I103+K103+M103)</f>
        <v>0</v>
      </c>
      <c r="D103" s="276">
        <f>SUM(F103+H103+J103+L103+N103)</f>
        <v>0</v>
      </c>
      <c r="E103" s="394"/>
      <c r="F103" s="377"/>
      <c r="G103" s="394"/>
      <c r="H103" s="377"/>
      <c r="I103" s="394"/>
      <c r="J103" s="395"/>
      <c r="K103" s="394"/>
      <c r="L103" s="395"/>
      <c r="M103" s="396"/>
      <c r="N103" s="395"/>
      <c r="O103" s="397"/>
      <c r="P103" s="128"/>
      <c r="Q103" s="210"/>
      <c r="R103" s="128"/>
      <c r="S103" s="128"/>
      <c r="T103" s="128"/>
      <c r="U103" s="128"/>
      <c r="V103" s="128"/>
      <c r="W103" s="128"/>
      <c r="X103" s="128"/>
      <c r="Y103" s="128"/>
      <c r="Z103" s="128"/>
      <c r="AA103" s="129"/>
      <c r="AB103" s="128"/>
      <c r="AC103" s="128"/>
      <c r="AD103" s="128"/>
      <c r="AE103" s="128"/>
      <c r="AF103" s="128"/>
      <c r="AG103" s="128"/>
      <c r="AH103" s="128"/>
      <c r="AI103" s="128"/>
      <c r="AJ103" s="128"/>
      <c r="AK103" s="128"/>
      <c r="AL103" s="128"/>
      <c r="AM103" s="128"/>
      <c r="AN103" s="128"/>
      <c r="AO103" s="128"/>
      <c r="AP103" s="128"/>
      <c r="BX103" s="256"/>
      <c r="BY103" s="256"/>
      <c r="BZ103" s="256"/>
      <c r="CA103" s="256"/>
      <c r="CB103" s="256"/>
      <c r="CC103" s="256"/>
      <c r="CD103" s="256"/>
      <c r="CE103" s="256"/>
      <c r="CF103" s="256"/>
      <c r="CG103" s="256"/>
      <c r="CH103" s="256"/>
      <c r="CI103" s="256"/>
      <c r="CJ103" s="256"/>
      <c r="CK103" s="256"/>
      <c r="CL103" s="256"/>
      <c r="CM103" s="256"/>
      <c r="CN103" s="256"/>
      <c r="CO103" s="256"/>
    </row>
    <row r="104" spans="1:93" s="255" customFormat="1" ht="26.25" customHeight="1" x14ac:dyDescent="0.2">
      <c r="A104" s="94" t="s">
        <v>107</v>
      </c>
      <c r="B104" s="398">
        <f>SUM(C104:D104)</f>
        <v>0</v>
      </c>
      <c r="C104" s="321">
        <f>SUM(E104+G104+I104+K104+M104)</f>
        <v>0</v>
      </c>
      <c r="D104" s="276">
        <f>SUM(F104+H104+J104+L104+N104)</f>
        <v>0</v>
      </c>
      <c r="E104" s="399"/>
      <c r="F104" s="400"/>
      <c r="G104" s="399"/>
      <c r="H104" s="401"/>
      <c r="I104" s="399"/>
      <c r="J104" s="400"/>
      <c r="K104" s="399"/>
      <c r="L104" s="400"/>
      <c r="M104" s="402"/>
      <c r="N104" s="401"/>
      <c r="O104" s="397"/>
      <c r="P104" s="128"/>
      <c r="Q104" s="210"/>
      <c r="R104" s="128"/>
      <c r="S104" s="128"/>
      <c r="T104" s="128"/>
      <c r="U104" s="128"/>
      <c r="V104" s="128"/>
      <c r="W104" s="128"/>
      <c r="X104" s="128"/>
      <c r="Y104" s="128"/>
      <c r="Z104" s="128"/>
      <c r="AA104" s="129"/>
      <c r="AB104" s="128"/>
      <c r="AC104" s="128"/>
      <c r="AD104" s="128"/>
      <c r="AE104" s="128"/>
      <c r="AF104" s="128"/>
      <c r="AG104" s="128"/>
      <c r="AH104" s="128"/>
      <c r="AI104" s="128"/>
      <c r="AJ104" s="128"/>
      <c r="AK104" s="128"/>
      <c r="AL104" s="128"/>
      <c r="AM104" s="128"/>
      <c r="AN104" s="128"/>
      <c r="AO104" s="128"/>
      <c r="AP104" s="128"/>
      <c r="BX104" s="256"/>
      <c r="BY104" s="256"/>
      <c r="BZ104" s="256"/>
      <c r="CA104" s="256"/>
      <c r="CB104" s="256"/>
      <c r="CC104" s="256"/>
      <c r="CD104" s="256"/>
      <c r="CE104" s="256"/>
      <c r="CF104" s="256"/>
      <c r="CG104" s="256"/>
      <c r="CH104" s="256"/>
      <c r="CI104" s="256"/>
      <c r="CJ104" s="256"/>
      <c r="CK104" s="256"/>
      <c r="CL104" s="256"/>
      <c r="CM104" s="256"/>
      <c r="CN104" s="256"/>
      <c r="CO104" s="256"/>
    </row>
    <row r="105" spans="1:93" s="255" customFormat="1" x14ac:dyDescent="0.2">
      <c r="A105" s="386"/>
      <c r="B105" s="128"/>
      <c r="C105" s="210"/>
      <c r="D105" s="128"/>
      <c r="E105" s="128"/>
      <c r="F105" s="128"/>
      <c r="G105" s="128"/>
      <c r="H105" s="128"/>
      <c r="I105" s="128"/>
      <c r="J105" s="128"/>
      <c r="K105" s="128"/>
      <c r="L105" s="128"/>
      <c r="M105" s="129"/>
      <c r="N105" s="128"/>
      <c r="O105" s="128"/>
      <c r="P105" s="128"/>
      <c r="Q105" s="128"/>
      <c r="R105" s="128"/>
      <c r="S105" s="128"/>
      <c r="T105" s="128"/>
      <c r="U105" s="128"/>
      <c r="V105" s="128"/>
      <c r="W105" s="128"/>
      <c r="X105" s="128"/>
      <c r="Y105" s="128"/>
      <c r="Z105" s="128"/>
      <c r="AA105" s="128"/>
      <c r="AB105" s="128"/>
      <c r="BX105" s="256"/>
      <c r="BY105" s="256"/>
      <c r="BZ105" s="256"/>
      <c r="CA105" s="256"/>
      <c r="CB105" s="256"/>
      <c r="CC105" s="256"/>
      <c r="CD105" s="256"/>
      <c r="CE105" s="256"/>
      <c r="CF105" s="256"/>
      <c r="CG105" s="256"/>
      <c r="CH105" s="256"/>
      <c r="CI105" s="256"/>
      <c r="CJ105" s="256"/>
      <c r="CK105" s="256"/>
      <c r="CL105" s="256"/>
      <c r="CM105" s="256"/>
      <c r="CN105" s="256"/>
      <c r="CO105" s="256"/>
    </row>
    <row r="106" spans="1:93" s="255" customFormat="1" x14ac:dyDescent="0.2">
      <c r="BX106" s="256"/>
      <c r="BY106" s="256"/>
      <c r="BZ106" s="256"/>
      <c r="CA106" s="256"/>
      <c r="CB106" s="256"/>
      <c r="CC106" s="256"/>
      <c r="CD106" s="256"/>
      <c r="CE106" s="256"/>
      <c r="CF106" s="256"/>
      <c r="CG106" s="256"/>
      <c r="CH106" s="256"/>
      <c r="CI106" s="256"/>
      <c r="CJ106" s="256"/>
      <c r="CK106" s="256"/>
      <c r="CL106" s="256"/>
      <c r="CM106" s="256"/>
      <c r="CN106" s="256"/>
      <c r="CO106" s="256"/>
    </row>
    <row r="107" spans="1:93" s="255" customFormat="1" x14ac:dyDescent="0.2">
      <c r="BX107" s="256"/>
      <c r="BY107" s="256"/>
      <c r="BZ107" s="256"/>
      <c r="CA107" s="256"/>
      <c r="CB107" s="256"/>
      <c r="CC107" s="256"/>
      <c r="CD107" s="256"/>
      <c r="CE107" s="256"/>
      <c r="CF107" s="256"/>
      <c r="CG107" s="256"/>
      <c r="CH107" s="256"/>
      <c r="CI107" s="256"/>
      <c r="CJ107" s="256"/>
      <c r="CK107" s="256"/>
      <c r="CL107" s="256"/>
      <c r="CM107" s="256"/>
      <c r="CN107" s="256"/>
      <c r="CO107" s="256"/>
    </row>
    <row r="108" spans="1:93" s="255" customFormat="1" x14ac:dyDescent="0.2">
      <c r="BX108" s="256"/>
      <c r="BY108" s="256"/>
      <c r="BZ108" s="256"/>
      <c r="CA108" s="256"/>
      <c r="CB108" s="256"/>
      <c r="CC108" s="256"/>
      <c r="CD108" s="256"/>
      <c r="CE108" s="256"/>
      <c r="CF108" s="256"/>
      <c r="CG108" s="256"/>
      <c r="CH108" s="256"/>
      <c r="CI108" s="256"/>
      <c r="CJ108" s="256"/>
      <c r="CK108" s="256"/>
      <c r="CL108" s="256"/>
      <c r="CM108" s="256"/>
      <c r="CN108" s="256"/>
      <c r="CO108" s="256"/>
    </row>
    <row r="109" spans="1:93" s="255" customFormat="1" x14ac:dyDescent="0.2">
      <c r="BX109" s="256"/>
      <c r="BY109" s="256"/>
      <c r="BZ109" s="256"/>
      <c r="CA109" s="256"/>
      <c r="CB109" s="256"/>
      <c r="CC109" s="256"/>
      <c r="CD109" s="256"/>
      <c r="CE109" s="256"/>
      <c r="CF109" s="256"/>
      <c r="CG109" s="256"/>
      <c r="CH109" s="256"/>
      <c r="CI109" s="256"/>
      <c r="CJ109" s="256"/>
      <c r="CK109" s="256"/>
      <c r="CL109" s="256"/>
      <c r="CM109" s="256"/>
      <c r="CN109" s="256"/>
      <c r="CO109" s="256"/>
    </row>
    <row r="110" spans="1:93" s="255" customFormat="1" x14ac:dyDescent="0.2">
      <c r="BX110" s="256"/>
      <c r="BY110" s="256"/>
      <c r="BZ110" s="256"/>
      <c r="CA110" s="256"/>
      <c r="CB110" s="256"/>
      <c r="CC110" s="256"/>
      <c r="CD110" s="256"/>
      <c r="CE110" s="256"/>
      <c r="CF110" s="256"/>
      <c r="CG110" s="256"/>
      <c r="CH110" s="256"/>
      <c r="CI110" s="256"/>
      <c r="CJ110" s="256"/>
      <c r="CK110" s="256"/>
      <c r="CL110" s="256"/>
      <c r="CM110" s="256"/>
      <c r="CN110" s="256"/>
      <c r="CO110" s="256"/>
    </row>
    <row r="111" spans="1:93" s="255" customFormat="1" x14ac:dyDescent="0.2">
      <c r="BX111" s="256"/>
      <c r="BY111" s="256"/>
      <c r="BZ111" s="256"/>
      <c r="CA111" s="256"/>
      <c r="CB111" s="256"/>
      <c r="CC111" s="256"/>
      <c r="CD111" s="256"/>
      <c r="CE111" s="256"/>
      <c r="CF111" s="256"/>
      <c r="CG111" s="256"/>
      <c r="CH111" s="256"/>
      <c r="CI111" s="256"/>
      <c r="CJ111" s="256"/>
      <c r="CK111" s="256"/>
      <c r="CL111" s="256"/>
      <c r="CM111" s="256"/>
      <c r="CN111" s="256"/>
      <c r="CO111" s="256"/>
    </row>
    <row r="112" spans="1:93" s="255" customFormat="1" x14ac:dyDescent="0.2">
      <c r="BX112" s="256"/>
      <c r="BY112" s="256"/>
      <c r="BZ112" s="256"/>
      <c r="CA112" s="256"/>
      <c r="CB112" s="256"/>
      <c r="CC112" s="256"/>
      <c r="CD112" s="256"/>
      <c r="CE112" s="256"/>
      <c r="CF112" s="256"/>
      <c r="CG112" s="256"/>
      <c r="CH112" s="256"/>
      <c r="CI112" s="256"/>
      <c r="CJ112" s="256"/>
      <c r="CK112" s="256"/>
      <c r="CL112" s="256"/>
      <c r="CM112" s="256"/>
      <c r="CN112" s="256"/>
      <c r="CO112" s="256"/>
    </row>
    <row r="113" spans="76:93" s="255" customFormat="1" x14ac:dyDescent="0.2">
      <c r="BX113" s="256"/>
      <c r="BY113" s="256"/>
      <c r="BZ113" s="256"/>
      <c r="CA113" s="256"/>
      <c r="CB113" s="256"/>
      <c r="CC113" s="256"/>
      <c r="CD113" s="256"/>
      <c r="CE113" s="256"/>
      <c r="CF113" s="256"/>
      <c r="CG113" s="256"/>
      <c r="CH113" s="256"/>
      <c r="CI113" s="256"/>
      <c r="CJ113" s="256"/>
      <c r="CK113" s="256"/>
      <c r="CL113" s="256"/>
      <c r="CM113" s="256"/>
      <c r="CN113" s="256"/>
      <c r="CO113" s="256"/>
    </row>
    <row r="114" spans="76:93" s="255" customFormat="1" x14ac:dyDescent="0.2">
      <c r="BX114" s="256"/>
      <c r="BY114" s="256"/>
      <c r="BZ114" s="256"/>
      <c r="CA114" s="256"/>
      <c r="CB114" s="256"/>
      <c r="CC114" s="256"/>
      <c r="CD114" s="256"/>
      <c r="CE114" s="256"/>
      <c r="CF114" s="256"/>
      <c r="CG114" s="256"/>
      <c r="CH114" s="256"/>
      <c r="CI114" s="256"/>
      <c r="CJ114" s="256"/>
      <c r="CK114" s="256"/>
      <c r="CL114" s="256"/>
      <c r="CM114" s="256"/>
      <c r="CN114" s="256"/>
      <c r="CO114" s="256"/>
    </row>
    <row r="115" spans="76:93" s="255" customFormat="1" x14ac:dyDescent="0.2">
      <c r="BX115" s="256"/>
      <c r="BY115" s="256"/>
      <c r="BZ115" s="256"/>
      <c r="CA115" s="256"/>
      <c r="CB115" s="256"/>
      <c r="CC115" s="256"/>
      <c r="CD115" s="256"/>
      <c r="CE115" s="256"/>
      <c r="CF115" s="256"/>
      <c r="CG115" s="256"/>
      <c r="CH115" s="256"/>
      <c r="CI115" s="256"/>
      <c r="CJ115" s="256"/>
      <c r="CK115" s="256"/>
      <c r="CL115" s="256"/>
      <c r="CM115" s="256"/>
      <c r="CN115" s="256"/>
      <c r="CO115" s="256"/>
    </row>
    <row r="116" spans="76:93" s="255" customFormat="1" x14ac:dyDescent="0.2">
      <c r="BX116" s="256"/>
      <c r="BY116" s="256"/>
      <c r="BZ116" s="256"/>
      <c r="CA116" s="256"/>
      <c r="CB116" s="256"/>
      <c r="CC116" s="256"/>
      <c r="CD116" s="256"/>
      <c r="CE116" s="256"/>
      <c r="CF116" s="256"/>
      <c r="CG116" s="256"/>
      <c r="CH116" s="256"/>
      <c r="CI116" s="256"/>
      <c r="CJ116" s="256"/>
      <c r="CK116" s="256"/>
      <c r="CL116" s="256"/>
      <c r="CM116" s="256"/>
      <c r="CN116" s="256"/>
      <c r="CO116" s="256"/>
    </row>
    <row r="117" spans="76:93" s="255" customFormat="1" x14ac:dyDescent="0.2">
      <c r="BX117" s="256"/>
      <c r="BY117" s="256"/>
      <c r="BZ117" s="256"/>
      <c r="CA117" s="256"/>
      <c r="CB117" s="256"/>
      <c r="CC117" s="256"/>
      <c r="CD117" s="256"/>
      <c r="CE117" s="256"/>
      <c r="CF117" s="256"/>
      <c r="CG117" s="256"/>
      <c r="CH117" s="256"/>
      <c r="CI117" s="256"/>
      <c r="CJ117" s="256"/>
      <c r="CK117" s="256"/>
      <c r="CL117" s="256"/>
      <c r="CM117" s="256"/>
      <c r="CN117" s="256"/>
      <c r="CO117" s="256"/>
    </row>
    <row r="118" spans="76:93" s="255" customFormat="1" x14ac:dyDescent="0.2">
      <c r="BX118" s="256"/>
      <c r="BY118" s="256"/>
      <c r="BZ118" s="256"/>
      <c r="CA118" s="256"/>
      <c r="CB118" s="256"/>
      <c r="CC118" s="256"/>
      <c r="CD118" s="256"/>
      <c r="CE118" s="256"/>
      <c r="CF118" s="256"/>
      <c r="CG118" s="256"/>
      <c r="CH118" s="256"/>
      <c r="CI118" s="256"/>
      <c r="CJ118" s="256"/>
      <c r="CK118" s="256"/>
      <c r="CL118" s="256"/>
      <c r="CM118" s="256"/>
      <c r="CN118" s="256"/>
      <c r="CO118" s="256"/>
    </row>
    <row r="119" spans="76:93" s="255" customFormat="1" x14ac:dyDescent="0.2">
      <c r="BX119" s="256"/>
      <c r="BY119" s="256"/>
      <c r="BZ119" s="256"/>
      <c r="CA119" s="256"/>
      <c r="CB119" s="256"/>
      <c r="CC119" s="256"/>
      <c r="CD119" s="256"/>
      <c r="CE119" s="256"/>
      <c r="CF119" s="256"/>
      <c r="CG119" s="256"/>
      <c r="CH119" s="256"/>
      <c r="CI119" s="256"/>
      <c r="CJ119" s="256"/>
      <c r="CK119" s="256"/>
      <c r="CL119" s="256"/>
      <c r="CM119" s="256"/>
      <c r="CN119" s="256"/>
      <c r="CO119" s="256"/>
    </row>
    <row r="120" spans="76:93" s="255" customFormat="1" x14ac:dyDescent="0.2">
      <c r="BX120" s="256"/>
      <c r="BY120" s="256"/>
      <c r="BZ120" s="256"/>
      <c r="CA120" s="256"/>
      <c r="CB120" s="256"/>
      <c r="CC120" s="256"/>
      <c r="CD120" s="256"/>
      <c r="CE120" s="256"/>
      <c r="CF120" s="256"/>
      <c r="CG120" s="256"/>
      <c r="CH120" s="256"/>
      <c r="CI120" s="256"/>
      <c r="CJ120" s="256"/>
      <c r="CK120" s="256"/>
      <c r="CL120" s="256"/>
      <c r="CM120" s="256"/>
      <c r="CN120" s="256"/>
      <c r="CO120" s="256"/>
    </row>
    <row r="121" spans="76:93" s="255" customFormat="1" x14ac:dyDescent="0.2">
      <c r="BX121" s="256"/>
      <c r="BY121" s="256"/>
      <c r="BZ121" s="256"/>
      <c r="CA121" s="256"/>
      <c r="CB121" s="256"/>
      <c r="CC121" s="256"/>
      <c r="CD121" s="256"/>
      <c r="CE121" s="256"/>
      <c r="CF121" s="256"/>
      <c r="CG121" s="256"/>
      <c r="CH121" s="256"/>
      <c r="CI121" s="256"/>
      <c r="CJ121" s="256"/>
      <c r="CK121" s="256"/>
      <c r="CL121" s="256"/>
      <c r="CM121" s="256"/>
      <c r="CN121" s="256"/>
      <c r="CO121" s="256"/>
    </row>
    <row r="122" spans="76:93" s="255" customFormat="1" x14ac:dyDescent="0.2">
      <c r="BX122" s="256"/>
      <c r="BY122" s="256"/>
      <c r="BZ122" s="256"/>
      <c r="CA122" s="256"/>
      <c r="CB122" s="256"/>
      <c r="CC122" s="256"/>
      <c r="CD122" s="256"/>
      <c r="CE122" s="256"/>
      <c r="CF122" s="256"/>
      <c r="CG122" s="256"/>
      <c r="CH122" s="256"/>
      <c r="CI122" s="256"/>
      <c r="CJ122" s="256"/>
      <c r="CK122" s="256"/>
      <c r="CL122" s="256"/>
      <c r="CM122" s="256"/>
      <c r="CN122" s="256"/>
      <c r="CO122" s="256"/>
    </row>
    <row r="123" spans="76:93" s="255" customFormat="1" x14ac:dyDescent="0.2">
      <c r="BX123" s="256"/>
      <c r="BY123" s="256"/>
      <c r="BZ123" s="256"/>
      <c r="CA123" s="256"/>
      <c r="CB123" s="256"/>
      <c r="CC123" s="256"/>
      <c r="CD123" s="256"/>
      <c r="CE123" s="256"/>
      <c r="CF123" s="256"/>
      <c r="CG123" s="256"/>
      <c r="CH123" s="256"/>
      <c r="CI123" s="256"/>
      <c r="CJ123" s="256"/>
      <c r="CK123" s="256"/>
      <c r="CL123" s="256"/>
      <c r="CM123" s="256"/>
      <c r="CN123" s="256"/>
      <c r="CO123" s="256"/>
    </row>
    <row r="124" spans="76:93" s="255" customFormat="1" x14ac:dyDescent="0.2">
      <c r="BX124" s="256"/>
      <c r="BY124" s="256"/>
      <c r="BZ124" s="256"/>
      <c r="CA124" s="256"/>
      <c r="CB124" s="256"/>
      <c r="CC124" s="256"/>
      <c r="CD124" s="256"/>
      <c r="CE124" s="256"/>
      <c r="CF124" s="256"/>
      <c r="CG124" s="256"/>
      <c r="CH124" s="256"/>
      <c r="CI124" s="256"/>
      <c r="CJ124" s="256"/>
      <c r="CK124" s="256"/>
      <c r="CL124" s="256"/>
      <c r="CM124" s="256"/>
      <c r="CN124" s="256"/>
      <c r="CO124" s="256"/>
    </row>
    <row r="125" spans="76:93" s="255" customFormat="1" x14ac:dyDescent="0.2">
      <c r="BX125" s="256"/>
      <c r="BY125" s="256"/>
      <c r="BZ125" s="256"/>
      <c r="CA125" s="256"/>
      <c r="CB125" s="256"/>
      <c r="CC125" s="256"/>
      <c r="CD125" s="256"/>
      <c r="CE125" s="256"/>
      <c r="CF125" s="256"/>
      <c r="CG125" s="256"/>
      <c r="CH125" s="256"/>
      <c r="CI125" s="256"/>
      <c r="CJ125" s="256"/>
      <c r="CK125" s="256"/>
      <c r="CL125" s="256"/>
      <c r="CM125" s="256"/>
      <c r="CN125" s="256"/>
      <c r="CO125" s="256"/>
    </row>
    <row r="126" spans="76:93" s="255" customFormat="1" x14ac:dyDescent="0.2">
      <c r="BX126" s="256"/>
      <c r="BY126" s="256"/>
      <c r="BZ126" s="256"/>
      <c r="CA126" s="256"/>
      <c r="CB126" s="256"/>
      <c r="CC126" s="256"/>
      <c r="CD126" s="256"/>
      <c r="CE126" s="256"/>
      <c r="CF126" s="256"/>
      <c r="CG126" s="256"/>
      <c r="CH126" s="256"/>
      <c r="CI126" s="256"/>
      <c r="CJ126" s="256"/>
      <c r="CK126" s="256"/>
      <c r="CL126" s="256"/>
      <c r="CM126" s="256"/>
      <c r="CN126" s="256"/>
      <c r="CO126" s="256"/>
    </row>
    <row r="127" spans="76:93" s="255" customFormat="1" x14ac:dyDescent="0.2">
      <c r="BX127" s="256"/>
      <c r="BY127" s="256"/>
      <c r="BZ127" s="256"/>
      <c r="CA127" s="256"/>
      <c r="CB127" s="256"/>
      <c r="CC127" s="256"/>
      <c r="CD127" s="256"/>
      <c r="CE127" s="256"/>
      <c r="CF127" s="256"/>
      <c r="CG127" s="256"/>
      <c r="CH127" s="256"/>
      <c r="CI127" s="256"/>
      <c r="CJ127" s="256"/>
      <c r="CK127" s="256"/>
      <c r="CL127" s="256"/>
      <c r="CM127" s="256"/>
      <c r="CN127" s="256"/>
      <c r="CO127" s="256"/>
    </row>
    <row r="128" spans="76:93" s="255" customFormat="1" x14ac:dyDescent="0.2">
      <c r="BX128" s="256"/>
      <c r="BY128" s="256"/>
      <c r="BZ128" s="256"/>
      <c r="CA128" s="256"/>
      <c r="CB128" s="256"/>
      <c r="CC128" s="256"/>
      <c r="CD128" s="256"/>
      <c r="CE128" s="256"/>
      <c r="CF128" s="256"/>
      <c r="CG128" s="256"/>
      <c r="CH128" s="256"/>
      <c r="CI128" s="256"/>
      <c r="CJ128" s="256"/>
      <c r="CK128" s="256"/>
      <c r="CL128" s="256"/>
      <c r="CM128" s="256"/>
      <c r="CN128" s="256"/>
      <c r="CO128" s="256"/>
    </row>
    <row r="129" spans="76:93" s="255" customFormat="1" x14ac:dyDescent="0.2">
      <c r="BX129" s="256"/>
      <c r="BY129" s="256"/>
      <c r="BZ129" s="256"/>
      <c r="CA129" s="256"/>
      <c r="CB129" s="256"/>
      <c r="CC129" s="256"/>
      <c r="CD129" s="256"/>
      <c r="CE129" s="256"/>
      <c r="CF129" s="256"/>
      <c r="CG129" s="256"/>
      <c r="CH129" s="256"/>
      <c r="CI129" s="256"/>
      <c r="CJ129" s="256"/>
      <c r="CK129" s="256"/>
      <c r="CL129" s="256"/>
      <c r="CM129" s="256"/>
      <c r="CN129" s="256"/>
      <c r="CO129" s="256"/>
    </row>
    <row r="130" spans="76:93" s="255" customFormat="1" x14ac:dyDescent="0.2">
      <c r="BX130" s="256"/>
      <c r="BY130" s="256"/>
      <c r="BZ130" s="256"/>
      <c r="CA130" s="256"/>
      <c r="CB130" s="256"/>
      <c r="CC130" s="256"/>
      <c r="CD130" s="256"/>
      <c r="CE130" s="256"/>
      <c r="CF130" s="256"/>
      <c r="CG130" s="256"/>
      <c r="CH130" s="256"/>
      <c r="CI130" s="256"/>
      <c r="CJ130" s="256"/>
      <c r="CK130" s="256"/>
      <c r="CL130" s="256"/>
      <c r="CM130" s="256"/>
      <c r="CN130" s="256"/>
      <c r="CO130" s="256"/>
    </row>
    <row r="131" spans="76:93" s="255" customFormat="1" x14ac:dyDescent="0.2">
      <c r="BX131" s="256"/>
      <c r="BY131" s="256"/>
      <c r="BZ131" s="256"/>
      <c r="CA131" s="256"/>
      <c r="CB131" s="256"/>
      <c r="CC131" s="256"/>
      <c r="CD131" s="256"/>
      <c r="CE131" s="256"/>
      <c r="CF131" s="256"/>
      <c r="CG131" s="256"/>
      <c r="CH131" s="256"/>
      <c r="CI131" s="256"/>
      <c r="CJ131" s="256"/>
      <c r="CK131" s="256"/>
      <c r="CL131" s="256"/>
      <c r="CM131" s="256"/>
      <c r="CN131" s="256"/>
      <c r="CO131" s="256"/>
    </row>
    <row r="132" spans="76:93" s="255" customFormat="1" x14ac:dyDescent="0.2">
      <c r="BX132" s="256"/>
      <c r="BY132" s="256"/>
      <c r="BZ132" s="256"/>
      <c r="CA132" s="256"/>
      <c r="CB132" s="256"/>
      <c r="CC132" s="256"/>
      <c r="CD132" s="256"/>
      <c r="CE132" s="256"/>
      <c r="CF132" s="256"/>
      <c r="CG132" s="256"/>
      <c r="CH132" s="256"/>
      <c r="CI132" s="256"/>
      <c r="CJ132" s="256"/>
      <c r="CK132" s="256"/>
      <c r="CL132" s="256"/>
      <c r="CM132" s="256"/>
      <c r="CN132" s="256"/>
      <c r="CO132" s="256"/>
    </row>
    <row r="133" spans="76:93" s="255" customFormat="1" x14ac:dyDescent="0.2">
      <c r="BX133" s="256"/>
      <c r="BY133" s="256"/>
      <c r="BZ133" s="256"/>
      <c r="CA133" s="256"/>
      <c r="CB133" s="256"/>
      <c r="CC133" s="256"/>
      <c r="CD133" s="256"/>
      <c r="CE133" s="256"/>
      <c r="CF133" s="256"/>
      <c r="CG133" s="256"/>
      <c r="CH133" s="256"/>
      <c r="CI133" s="256"/>
      <c r="CJ133" s="256"/>
      <c r="CK133" s="256"/>
      <c r="CL133" s="256"/>
      <c r="CM133" s="256"/>
      <c r="CN133" s="256"/>
      <c r="CO133" s="256"/>
    </row>
    <row r="134" spans="76:93" s="255" customFormat="1" x14ac:dyDescent="0.2">
      <c r="BX134" s="256"/>
      <c r="BY134" s="256"/>
      <c r="BZ134" s="256"/>
      <c r="CA134" s="256"/>
      <c r="CB134" s="256"/>
      <c r="CC134" s="256"/>
      <c r="CD134" s="256"/>
      <c r="CE134" s="256"/>
      <c r="CF134" s="256"/>
      <c r="CG134" s="256"/>
      <c r="CH134" s="256"/>
      <c r="CI134" s="256"/>
      <c r="CJ134" s="256"/>
      <c r="CK134" s="256"/>
      <c r="CL134" s="256"/>
      <c r="CM134" s="256"/>
      <c r="CN134" s="256"/>
      <c r="CO134" s="256"/>
    </row>
    <row r="135" spans="76:93" s="255" customFormat="1" x14ac:dyDescent="0.2">
      <c r="BX135" s="256"/>
      <c r="BY135" s="256"/>
      <c r="BZ135" s="256"/>
      <c r="CA135" s="256"/>
      <c r="CB135" s="256"/>
      <c r="CC135" s="256"/>
      <c r="CD135" s="256"/>
      <c r="CE135" s="256"/>
      <c r="CF135" s="256"/>
      <c r="CG135" s="256"/>
      <c r="CH135" s="256"/>
      <c r="CI135" s="256"/>
      <c r="CJ135" s="256"/>
      <c r="CK135" s="256"/>
      <c r="CL135" s="256"/>
      <c r="CM135" s="256"/>
      <c r="CN135" s="256"/>
      <c r="CO135" s="256"/>
    </row>
    <row r="136" spans="76:93" s="255" customFormat="1" x14ac:dyDescent="0.2">
      <c r="BX136" s="256"/>
      <c r="BY136" s="256"/>
      <c r="BZ136" s="256"/>
      <c r="CA136" s="256"/>
      <c r="CB136" s="256"/>
      <c r="CC136" s="256"/>
      <c r="CD136" s="256"/>
      <c r="CE136" s="256"/>
      <c r="CF136" s="256"/>
      <c r="CG136" s="256"/>
      <c r="CH136" s="256"/>
      <c r="CI136" s="256"/>
      <c r="CJ136" s="256"/>
      <c r="CK136" s="256"/>
      <c r="CL136" s="256"/>
      <c r="CM136" s="256"/>
      <c r="CN136" s="256"/>
      <c r="CO136" s="256"/>
    </row>
    <row r="137" spans="76:93" s="255" customFormat="1" x14ac:dyDescent="0.2">
      <c r="BX137" s="256"/>
      <c r="BY137" s="256"/>
      <c r="BZ137" s="256"/>
      <c r="CA137" s="256"/>
      <c r="CB137" s="256"/>
      <c r="CC137" s="256"/>
      <c r="CD137" s="256"/>
      <c r="CE137" s="256"/>
      <c r="CF137" s="256"/>
      <c r="CG137" s="256"/>
      <c r="CH137" s="256"/>
      <c r="CI137" s="256"/>
      <c r="CJ137" s="256"/>
      <c r="CK137" s="256"/>
      <c r="CL137" s="256"/>
      <c r="CM137" s="256"/>
      <c r="CN137" s="256"/>
      <c r="CO137" s="256"/>
    </row>
    <row r="138" spans="76:93" s="255" customFormat="1" x14ac:dyDescent="0.2">
      <c r="BX138" s="256"/>
      <c r="BY138" s="256"/>
      <c r="BZ138" s="256"/>
      <c r="CA138" s="256"/>
      <c r="CB138" s="256"/>
      <c r="CC138" s="256"/>
      <c r="CD138" s="256"/>
      <c r="CE138" s="256"/>
      <c r="CF138" s="256"/>
      <c r="CG138" s="256"/>
      <c r="CH138" s="256"/>
      <c r="CI138" s="256"/>
      <c r="CJ138" s="256"/>
      <c r="CK138" s="256"/>
      <c r="CL138" s="256"/>
      <c r="CM138" s="256"/>
      <c r="CN138" s="256"/>
      <c r="CO138" s="256"/>
    </row>
    <row r="139" spans="76:93" s="255" customFormat="1" x14ac:dyDescent="0.2">
      <c r="BX139" s="256"/>
      <c r="BY139" s="256"/>
      <c r="BZ139" s="256"/>
      <c r="CA139" s="256"/>
      <c r="CB139" s="256"/>
      <c r="CC139" s="256"/>
      <c r="CD139" s="256"/>
      <c r="CE139" s="256"/>
      <c r="CF139" s="256"/>
      <c r="CG139" s="256"/>
      <c r="CH139" s="256"/>
      <c r="CI139" s="256"/>
      <c r="CJ139" s="256"/>
      <c r="CK139" s="256"/>
      <c r="CL139" s="256"/>
      <c r="CM139" s="256"/>
      <c r="CN139" s="256"/>
      <c r="CO139" s="256"/>
    </row>
    <row r="140" spans="76:93" s="255" customFormat="1" x14ac:dyDescent="0.2">
      <c r="BX140" s="256"/>
      <c r="BY140" s="256"/>
      <c r="BZ140" s="256"/>
      <c r="CA140" s="256"/>
      <c r="CB140" s="256"/>
      <c r="CC140" s="256"/>
      <c r="CD140" s="256"/>
      <c r="CE140" s="256"/>
      <c r="CF140" s="256"/>
      <c r="CG140" s="256"/>
      <c r="CH140" s="256"/>
      <c r="CI140" s="256"/>
      <c r="CJ140" s="256"/>
      <c r="CK140" s="256"/>
      <c r="CL140" s="256"/>
      <c r="CM140" s="256"/>
      <c r="CN140" s="256"/>
      <c r="CO140" s="256"/>
    </row>
    <row r="141" spans="76:93" s="255" customFormat="1" x14ac:dyDescent="0.2">
      <c r="BX141" s="256"/>
      <c r="BY141" s="256"/>
      <c r="BZ141" s="256"/>
      <c r="CA141" s="256"/>
      <c r="CB141" s="256"/>
      <c r="CC141" s="256"/>
      <c r="CD141" s="256"/>
      <c r="CE141" s="256"/>
      <c r="CF141" s="256"/>
      <c r="CG141" s="256"/>
      <c r="CH141" s="256"/>
      <c r="CI141" s="256"/>
      <c r="CJ141" s="256"/>
      <c r="CK141" s="256"/>
      <c r="CL141" s="256"/>
      <c r="CM141" s="256"/>
      <c r="CN141" s="256"/>
      <c r="CO141" s="256"/>
    </row>
    <row r="142" spans="76:93" s="255" customFormat="1" x14ac:dyDescent="0.2">
      <c r="BX142" s="256"/>
      <c r="BY142" s="256"/>
      <c r="BZ142" s="256"/>
      <c r="CA142" s="256"/>
      <c r="CB142" s="256"/>
      <c r="CC142" s="256"/>
      <c r="CD142" s="256"/>
      <c r="CE142" s="256"/>
      <c r="CF142" s="256"/>
      <c r="CG142" s="256"/>
      <c r="CH142" s="256"/>
      <c r="CI142" s="256"/>
      <c r="CJ142" s="256"/>
      <c r="CK142" s="256"/>
      <c r="CL142" s="256"/>
      <c r="CM142" s="256"/>
      <c r="CN142" s="256"/>
      <c r="CO142" s="256"/>
    </row>
    <row r="143" spans="76:93" s="255" customFormat="1" x14ac:dyDescent="0.2">
      <c r="BX143" s="256"/>
      <c r="BY143" s="256"/>
      <c r="BZ143" s="256"/>
      <c r="CA143" s="256"/>
      <c r="CB143" s="256"/>
      <c r="CC143" s="256"/>
      <c r="CD143" s="256"/>
      <c r="CE143" s="256"/>
      <c r="CF143" s="256"/>
      <c r="CG143" s="256"/>
      <c r="CH143" s="256"/>
      <c r="CI143" s="256"/>
      <c r="CJ143" s="256"/>
      <c r="CK143" s="256"/>
      <c r="CL143" s="256"/>
      <c r="CM143" s="256"/>
      <c r="CN143" s="256"/>
      <c r="CO143" s="256"/>
    </row>
    <row r="144" spans="76:93" s="255" customFormat="1" x14ac:dyDescent="0.2">
      <c r="BX144" s="256"/>
      <c r="BY144" s="256"/>
      <c r="BZ144" s="256"/>
      <c r="CA144" s="256"/>
      <c r="CB144" s="256"/>
      <c r="CC144" s="256"/>
      <c r="CD144" s="256"/>
      <c r="CE144" s="256"/>
      <c r="CF144" s="256"/>
      <c r="CG144" s="256"/>
      <c r="CH144" s="256"/>
      <c r="CI144" s="256"/>
      <c r="CJ144" s="256"/>
      <c r="CK144" s="256"/>
      <c r="CL144" s="256"/>
      <c r="CM144" s="256"/>
      <c r="CN144" s="256"/>
      <c r="CO144" s="256"/>
    </row>
    <row r="145" spans="76:93" s="255" customFormat="1" x14ac:dyDescent="0.2">
      <c r="BX145" s="256"/>
      <c r="BY145" s="256"/>
      <c r="BZ145" s="256"/>
      <c r="CA145" s="256"/>
      <c r="CB145" s="256"/>
      <c r="CC145" s="256"/>
      <c r="CD145" s="256"/>
      <c r="CE145" s="256"/>
      <c r="CF145" s="256"/>
      <c r="CG145" s="256"/>
      <c r="CH145" s="256"/>
      <c r="CI145" s="256"/>
      <c r="CJ145" s="256"/>
      <c r="CK145" s="256"/>
      <c r="CL145" s="256"/>
      <c r="CM145" s="256"/>
      <c r="CN145" s="256"/>
      <c r="CO145" s="256"/>
    </row>
    <row r="146" spans="76:93" s="255" customFormat="1" x14ac:dyDescent="0.2">
      <c r="BX146" s="256"/>
      <c r="BY146" s="256"/>
      <c r="BZ146" s="256"/>
      <c r="CA146" s="256"/>
      <c r="CB146" s="256"/>
      <c r="CC146" s="256"/>
      <c r="CD146" s="256"/>
      <c r="CE146" s="256"/>
      <c r="CF146" s="256"/>
      <c r="CG146" s="256"/>
      <c r="CH146" s="256"/>
      <c r="CI146" s="256"/>
      <c r="CJ146" s="256"/>
      <c r="CK146" s="256"/>
      <c r="CL146" s="256"/>
      <c r="CM146" s="256"/>
      <c r="CN146" s="256"/>
      <c r="CO146" s="256"/>
    </row>
    <row r="147" spans="76:93" s="255" customFormat="1" x14ac:dyDescent="0.2">
      <c r="BX147" s="256"/>
      <c r="BY147" s="256"/>
      <c r="BZ147" s="256"/>
      <c r="CA147" s="256"/>
      <c r="CB147" s="256"/>
      <c r="CC147" s="256"/>
      <c r="CD147" s="256"/>
      <c r="CE147" s="256"/>
      <c r="CF147" s="256"/>
      <c r="CG147" s="256"/>
      <c r="CH147" s="256"/>
      <c r="CI147" s="256"/>
      <c r="CJ147" s="256"/>
      <c r="CK147" s="256"/>
      <c r="CL147" s="256"/>
      <c r="CM147" s="256"/>
      <c r="CN147" s="256"/>
      <c r="CO147" s="256"/>
    </row>
    <row r="148" spans="76:93" s="255" customFormat="1" x14ac:dyDescent="0.2">
      <c r="BX148" s="256"/>
      <c r="BY148" s="256"/>
      <c r="BZ148" s="256"/>
      <c r="CA148" s="256"/>
      <c r="CB148" s="256"/>
      <c r="CC148" s="256"/>
      <c r="CD148" s="256"/>
      <c r="CE148" s="256"/>
      <c r="CF148" s="256"/>
      <c r="CG148" s="256"/>
      <c r="CH148" s="256"/>
      <c r="CI148" s="256"/>
      <c r="CJ148" s="256"/>
      <c r="CK148" s="256"/>
      <c r="CL148" s="256"/>
      <c r="CM148" s="256"/>
      <c r="CN148" s="256"/>
      <c r="CO148" s="256"/>
    </row>
    <row r="149" spans="76:93" s="255" customFormat="1" x14ac:dyDescent="0.2">
      <c r="BX149" s="256"/>
      <c r="BY149" s="256"/>
      <c r="BZ149" s="256"/>
      <c r="CA149" s="256"/>
      <c r="CB149" s="256"/>
      <c r="CC149" s="256"/>
      <c r="CD149" s="256"/>
      <c r="CE149" s="256"/>
      <c r="CF149" s="256"/>
      <c r="CG149" s="256"/>
      <c r="CH149" s="256"/>
      <c r="CI149" s="256"/>
      <c r="CJ149" s="256"/>
      <c r="CK149" s="256"/>
      <c r="CL149" s="256"/>
      <c r="CM149" s="256"/>
      <c r="CN149" s="256"/>
      <c r="CO149" s="256"/>
    </row>
    <row r="150" spans="76:93" s="255" customFormat="1" x14ac:dyDescent="0.2">
      <c r="BX150" s="256"/>
      <c r="BY150" s="256"/>
      <c r="BZ150" s="256"/>
      <c r="CA150" s="256"/>
      <c r="CB150" s="256"/>
      <c r="CC150" s="256"/>
      <c r="CD150" s="256"/>
      <c r="CE150" s="256"/>
      <c r="CF150" s="256"/>
      <c r="CG150" s="256"/>
      <c r="CH150" s="256"/>
      <c r="CI150" s="256"/>
      <c r="CJ150" s="256"/>
      <c r="CK150" s="256"/>
      <c r="CL150" s="256"/>
      <c r="CM150" s="256"/>
      <c r="CN150" s="256"/>
      <c r="CO150" s="256"/>
    </row>
    <row r="151" spans="76:93" s="255" customFormat="1" x14ac:dyDescent="0.2">
      <c r="BX151" s="256"/>
      <c r="BY151" s="256"/>
      <c r="BZ151" s="256"/>
      <c r="CA151" s="256"/>
      <c r="CB151" s="256"/>
      <c r="CC151" s="256"/>
      <c r="CD151" s="256"/>
      <c r="CE151" s="256"/>
      <c r="CF151" s="256"/>
      <c r="CG151" s="256"/>
      <c r="CH151" s="256"/>
      <c r="CI151" s="256"/>
      <c r="CJ151" s="256"/>
      <c r="CK151" s="256"/>
      <c r="CL151" s="256"/>
      <c r="CM151" s="256"/>
      <c r="CN151" s="256"/>
      <c r="CO151" s="256"/>
    </row>
    <row r="152" spans="76:93" s="255" customFormat="1" x14ac:dyDescent="0.2">
      <c r="BX152" s="256"/>
      <c r="BY152" s="256"/>
      <c r="BZ152" s="256"/>
      <c r="CA152" s="256"/>
      <c r="CB152" s="256"/>
      <c r="CC152" s="256"/>
      <c r="CD152" s="256"/>
      <c r="CE152" s="256"/>
      <c r="CF152" s="256"/>
      <c r="CG152" s="256"/>
      <c r="CH152" s="256"/>
      <c r="CI152" s="256"/>
      <c r="CJ152" s="256"/>
      <c r="CK152" s="256"/>
      <c r="CL152" s="256"/>
      <c r="CM152" s="256"/>
      <c r="CN152" s="256"/>
      <c r="CO152" s="256"/>
    </row>
    <row r="153" spans="76:93" s="255" customFormat="1" x14ac:dyDescent="0.2">
      <c r="BX153" s="256"/>
      <c r="BY153" s="256"/>
      <c r="BZ153" s="256"/>
      <c r="CA153" s="256"/>
      <c r="CB153" s="256"/>
      <c r="CC153" s="256"/>
      <c r="CD153" s="256"/>
      <c r="CE153" s="256"/>
      <c r="CF153" s="256"/>
      <c r="CG153" s="256"/>
      <c r="CH153" s="256"/>
      <c r="CI153" s="256"/>
      <c r="CJ153" s="256"/>
      <c r="CK153" s="256"/>
      <c r="CL153" s="256"/>
      <c r="CM153" s="256"/>
      <c r="CN153" s="256"/>
      <c r="CO153" s="256"/>
    </row>
    <row r="154" spans="76:93" s="255" customFormat="1" x14ac:dyDescent="0.2">
      <c r="BX154" s="256"/>
      <c r="BY154" s="256"/>
      <c r="BZ154" s="256"/>
      <c r="CA154" s="256"/>
      <c r="CB154" s="256"/>
      <c r="CC154" s="256"/>
      <c r="CD154" s="256"/>
      <c r="CE154" s="256"/>
      <c r="CF154" s="256"/>
      <c r="CG154" s="256"/>
      <c r="CH154" s="256"/>
      <c r="CI154" s="256"/>
      <c r="CJ154" s="256"/>
      <c r="CK154" s="256"/>
      <c r="CL154" s="256"/>
      <c r="CM154" s="256"/>
      <c r="CN154" s="256"/>
      <c r="CO154" s="256"/>
    </row>
    <row r="155" spans="76:93" s="255" customFormat="1" x14ac:dyDescent="0.2">
      <c r="BX155" s="256"/>
      <c r="BY155" s="256"/>
      <c r="BZ155" s="256"/>
      <c r="CA155" s="256"/>
      <c r="CB155" s="256"/>
      <c r="CC155" s="256"/>
      <c r="CD155" s="256"/>
      <c r="CE155" s="256"/>
      <c r="CF155" s="256"/>
      <c r="CG155" s="256"/>
      <c r="CH155" s="256"/>
      <c r="CI155" s="256"/>
      <c r="CJ155" s="256"/>
      <c r="CK155" s="256"/>
      <c r="CL155" s="256"/>
      <c r="CM155" s="256"/>
      <c r="CN155" s="256"/>
      <c r="CO155" s="256"/>
    </row>
    <row r="156" spans="76:93" s="255" customFormat="1" x14ac:dyDescent="0.2">
      <c r="BX156" s="256"/>
      <c r="BY156" s="256"/>
      <c r="BZ156" s="256"/>
      <c r="CA156" s="256"/>
      <c r="CB156" s="256"/>
      <c r="CC156" s="256"/>
      <c r="CD156" s="256"/>
      <c r="CE156" s="256"/>
      <c r="CF156" s="256"/>
      <c r="CG156" s="256"/>
      <c r="CH156" s="256"/>
      <c r="CI156" s="256"/>
      <c r="CJ156" s="256"/>
      <c r="CK156" s="256"/>
      <c r="CL156" s="256"/>
      <c r="CM156" s="256"/>
      <c r="CN156" s="256"/>
      <c r="CO156" s="256"/>
    </row>
    <row r="157" spans="76:93" s="255" customFormat="1" x14ac:dyDescent="0.2">
      <c r="BX157" s="256"/>
      <c r="BY157" s="256"/>
      <c r="BZ157" s="256"/>
      <c r="CA157" s="256"/>
      <c r="CB157" s="256"/>
      <c r="CC157" s="256"/>
      <c r="CD157" s="256"/>
      <c r="CE157" s="256"/>
      <c r="CF157" s="256"/>
      <c r="CG157" s="256"/>
      <c r="CH157" s="256"/>
      <c r="CI157" s="256"/>
      <c r="CJ157" s="256"/>
      <c r="CK157" s="256"/>
      <c r="CL157" s="256"/>
      <c r="CM157" s="256"/>
      <c r="CN157" s="256"/>
      <c r="CO157" s="256"/>
    </row>
    <row r="158" spans="76:93" s="255" customFormat="1" x14ac:dyDescent="0.2">
      <c r="BX158" s="256"/>
      <c r="BY158" s="256"/>
      <c r="BZ158" s="256"/>
      <c r="CA158" s="256"/>
      <c r="CB158" s="256"/>
      <c r="CC158" s="256"/>
      <c r="CD158" s="256"/>
      <c r="CE158" s="256"/>
      <c r="CF158" s="256"/>
      <c r="CG158" s="256"/>
      <c r="CH158" s="256"/>
      <c r="CI158" s="256"/>
      <c r="CJ158" s="256"/>
      <c r="CK158" s="256"/>
      <c r="CL158" s="256"/>
      <c r="CM158" s="256"/>
      <c r="CN158" s="256"/>
      <c r="CO158" s="256"/>
    </row>
    <row r="159" spans="76:93" s="255" customFormat="1" x14ac:dyDescent="0.2">
      <c r="BX159" s="256"/>
      <c r="BY159" s="256"/>
      <c r="BZ159" s="256"/>
      <c r="CA159" s="256"/>
      <c r="CB159" s="256"/>
      <c r="CC159" s="256"/>
      <c r="CD159" s="256"/>
      <c r="CE159" s="256"/>
      <c r="CF159" s="256"/>
      <c r="CG159" s="256"/>
      <c r="CH159" s="256"/>
      <c r="CI159" s="256"/>
      <c r="CJ159" s="256"/>
      <c r="CK159" s="256"/>
      <c r="CL159" s="256"/>
      <c r="CM159" s="256"/>
      <c r="CN159" s="256"/>
      <c r="CO159" s="256"/>
    </row>
    <row r="160" spans="76:93" s="255" customFormat="1" x14ac:dyDescent="0.2">
      <c r="BX160" s="256"/>
      <c r="BY160" s="256"/>
      <c r="BZ160" s="256"/>
      <c r="CA160" s="256"/>
      <c r="CB160" s="256"/>
      <c r="CC160" s="256"/>
      <c r="CD160" s="256"/>
      <c r="CE160" s="256"/>
      <c r="CF160" s="256"/>
      <c r="CG160" s="256"/>
      <c r="CH160" s="256"/>
      <c r="CI160" s="256"/>
      <c r="CJ160" s="256"/>
      <c r="CK160" s="256"/>
      <c r="CL160" s="256"/>
      <c r="CM160" s="256"/>
      <c r="CN160" s="256"/>
      <c r="CO160" s="256"/>
    </row>
    <row r="161" spans="76:93" s="255" customFormat="1" x14ac:dyDescent="0.2">
      <c r="BX161" s="256"/>
      <c r="BY161" s="256"/>
      <c r="BZ161" s="256"/>
      <c r="CA161" s="256"/>
      <c r="CB161" s="256"/>
      <c r="CC161" s="256"/>
      <c r="CD161" s="256"/>
      <c r="CE161" s="256"/>
      <c r="CF161" s="256"/>
      <c r="CG161" s="256"/>
      <c r="CH161" s="256"/>
      <c r="CI161" s="256"/>
      <c r="CJ161" s="256"/>
      <c r="CK161" s="256"/>
      <c r="CL161" s="256"/>
      <c r="CM161" s="256"/>
      <c r="CN161" s="256"/>
      <c r="CO161" s="256"/>
    </row>
    <row r="162" spans="76:93" s="255" customFormat="1" x14ac:dyDescent="0.2">
      <c r="BX162" s="256"/>
      <c r="BY162" s="256"/>
      <c r="BZ162" s="256"/>
      <c r="CA162" s="256"/>
      <c r="CB162" s="256"/>
      <c r="CC162" s="256"/>
      <c r="CD162" s="256"/>
      <c r="CE162" s="256"/>
      <c r="CF162" s="256"/>
      <c r="CG162" s="256"/>
      <c r="CH162" s="256"/>
      <c r="CI162" s="256"/>
      <c r="CJ162" s="256"/>
      <c r="CK162" s="256"/>
      <c r="CL162" s="256"/>
      <c r="CM162" s="256"/>
      <c r="CN162" s="256"/>
      <c r="CO162" s="256"/>
    </row>
    <row r="163" spans="76:93" s="255" customFormat="1" x14ac:dyDescent="0.2">
      <c r="BX163" s="256"/>
      <c r="BY163" s="256"/>
      <c r="BZ163" s="256"/>
      <c r="CA163" s="256"/>
      <c r="CB163" s="256"/>
      <c r="CC163" s="256"/>
      <c r="CD163" s="256"/>
      <c r="CE163" s="256"/>
      <c r="CF163" s="256"/>
      <c r="CG163" s="256"/>
      <c r="CH163" s="256"/>
      <c r="CI163" s="256"/>
      <c r="CJ163" s="256"/>
      <c r="CK163" s="256"/>
      <c r="CL163" s="256"/>
      <c r="CM163" s="256"/>
      <c r="CN163" s="256"/>
      <c r="CO163" s="256"/>
    </row>
    <row r="164" spans="76:93" s="255" customFormat="1" x14ac:dyDescent="0.2">
      <c r="BX164" s="256"/>
      <c r="BY164" s="256"/>
      <c r="BZ164" s="256"/>
      <c r="CA164" s="256"/>
      <c r="CB164" s="256"/>
      <c r="CC164" s="256"/>
      <c r="CD164" s="256"/>
      <c r="CE164" s="256"/>
      <c r="CF164" s="256"/>
      <c r="CG164" s="256"/>
      <c r="CH164" s="256"/>
      <c r="CI164" s="256"/>
      <c r="CJ164" s="256"/>
      <c r="CK164" s="256"/>
      <c r="CL164" s="256"/>
      <c r="CM164" s="256"/>
      <c r="CN164" s="256"/>
      <c r="CO164" s="256"/>
    </row>
    <row r="165" spans="76:93" s="255" customFormat="1" x14ac:dyDescent="0.2">
      <c r="BX165" s="256"/>
      <c r="BY165" s="256"/>
      <c r="BZ165" s="256"/>
      <c r="CA165" s="256"/>
      <c r="CB165" s="256"/>
      <c r="CC165" s="256"/>
      <c r="CD165" s="256"/>
      <c r="CE165" s="256"/>
      <c r="CF165" s="256"/>
      <c r="CG165" s="256"/>
      <c r="CH165" s="256"/>
      <c r="CI165" s="256"/>
      <c r="CJ165" s="256"/>
      <c r="CK165" s="256"/>
      <c r="CL165" s="256"/>
      <c r="CM165" s="256"/>
      <c r="CN165" s="256"/>
      <c r="CO165" s="256"/>
    </row>
    <row r="166" spans="76:93" s="255" customFormat="1" x14ac:dyDescent="0.2">
      <c r="BX166" s="256"/>
      <c r="BY166" s="256"/>
      <c r="BZ166" s="256"/>
      <c r="CA166" s="256"/>
      <c r="CB166" s="256"/>
      <c r="CC166" s="256"/>
      <c r="CD166" s="256"/>
      <c r="CE166" s="256"/>
      <c r="CF166" s="256"/>
      <c r="CG166" s="256"/>
      <c r="CH166" s="256"/>
      <c r="CI166" s="256"/>
      <c r="CJ166" s="256"/>
      <c r="CK166" s="256"/>
      <c r="CL166" s="256"/>
      <c r="CM166" s="256"/>
      <c r="CN166" s="256"/>
      <c r="CO166" s="256"/>
    </row>
    <row r="186" spans="1:93" s="255" customFormat="1" hidden="1" x14ac:dyDescent="0.2">
      <c r="A186" s="403">
        <f>SUM(C23,C24:C26,C30,C43:C44,C49:C70,B103:B104,B82:B89,B98,C35:C38,C74:J77)</f>
        <v>1280</v>
      </c>
      <c r="B186" s="404">
        <f>SUM(CG8:CL104)</f>
        <v>0</v>
      </c>
      <c r="BX186" s="256"/>
      <c r="BY186" s="256"/>
      <c r="BZ186" s="256"/>
      <c r="CA186" s="256"/>
      <c r="CB186" s="256"/>
      <c r="CC186" s="256"/>
      <c r="CD186" s="256"/>
      <c r="CE186" s="256"/>
      <c r="CF186" s="256"/>
      <c r="CG186" s="256"/>
      <c r="CH186" s="256"/>
      <c r="CI186" s="256"/>
      <c r="CJ186" s="256"/>
      <c r="CK186" s="256"/>
      <c r="CL186" s="256"/>
      <c r="CM186" s="256"/>
      <c r="CN186" s="256"/>
      <c r="CO186" s="256"/>
    </row>
    <row r="197" spans="76:93" s="255" customFormat="1" x14ac:dyDescent="0.2">
      <c r="BX197" s="256"/>
      <c r="BY197" s="256"/>
      <c r="BZ197" s="256"/>
      <c r="CA197" s="256"/>
      <c r="CB197" s="256"/>
      <c r="CC197" s="256"/>
      <c r="CD197" s="256"/>
      <c r="CE197" s="256"/>
      <c r="CF197" s="256"/>
      <c r="CG197" s="256"/>
      <c r="CH197" s="256"/>
      <c r="CI197" s="256"/>
      <c r="CJ197" s="256"/>
      <c r="CK197" s="256"/>
      <c r="CL197" s="256"/>
      <c r="CM197" s="256"/>
      <c r="CN197" s="256"/>
      <c r="CO197" s="256"/>
    </row>
    <row r="198" spans="76:93" s="255" customFormat="1" x14ac:dyDescent="0.2">
      <c r="BX198" s="256"/>
      <c r="BY198" s="256"/>
      <c r="BZ198" s="256"/>
      <c r="CA198" s="256"/>
      <c r="CB198" s="256"/>
      <c r="CC198" s="256"/>
      <c r="CD198" s="256"/>
      <c r="CE198" s="256"/>
      <c r="CF198" s="256"/>
      <c r="CG198" s="256"/>
      <c r="CH198" s="256"/>
      <c r="CI198" s="256"/>
      <c r="CJ198" s="256"/>
      <c r="CK198" s="256"/>
      <c r="CL198" s="256"/>
      <c r="CM198" s="256"/>
      <c r="CN198" s="256"/>
      <c r="CO198" s="256"/>
    </row>
    <row r="199" spans="76:93" s="255" customFormat="1" x14ac:dyDescent="0.2">
      <c r="BX199" s="256"/>
      <c r="BY199" s="256"/>
      <c r="BZ199" s="256"/>
      <c r="CA199" s="256"/>
      <c r="CB199" s="256"/>
      <c r="CC199" s="256"/>
      <c r="CD199" s="256"/>
      <c r="CE199" s="256"/>
      <c r="CF199" s="256"/>
      <c r="CG199" s="256"/>
      <c r="CH199" s="256"/>
      <c r="CI199" s="256"/>
      <c r="CJ199" s="256"/>
      <c r="CK199" s="256"/>
      <c r="CL199" s="256"/>
      <c r="CM199" s="256"/>
      <c r="CN199" s="256"/>
      <c r="CO199" s="256"/>
    </row>
    <row r="201" spans="76:93" s="255" customFormat="1" x14ac:dyDescent="0.2">
      <c r="BX201" s="256"/>
      <c r="BY201" s="256"/>
      <c r="BZ201" s="256"/>
      <c r="CA201" s="256"/>
      <c r="CB201" s="256"/>
      <c r="CC201" s="256"/>
      <c r="CD201" s="256"/>
      <c r="CE201" s="256"/>
      <c r="CF201" s="256"/>
      <c r="CG201" s="256"/>
      <c r="CH201" s="256"/>
      <c r="CI201" s="256"/>
      <c r="CJ201" s="256"/>
      <c r="CK201" s="256"/>
      <c r="CL201" s="256"/>
      <c r="CM201" s="256"/>
      <c r="CN201" s="256"/>
      <c r="CO201" s="256"/>
    </row>
    <row r="202" spans="76:93" s="255" customFormat="1" x14ac:dyDescent="0.2">
      <c r="BX202" s="256"/>
      <c r="BY202" s="256"/>
      <c r="BZ202" s="256"/>
      <c r="CA202" s="256"/>
      <c r="CB202" s="256"/>
      <c r="CC202" s="256"/>
      <c r="CD202" s="256"/>
      <c r="CE202" s="256"/>
      <c r="CF202" s="256"/>
      <c r="CG202" s="256"/>
      <c r="CH202" s="256"/>
      <c r="CI202" s="256"/>
      <c r="CJ202" s="256"/>
      <c r="CK202" s="256"/>
      <c r="CL202" s="256"/>
      <c r="CM202" s="256"/>
      <c r="CN202" s="256"/>
      <c r="CO202" s="256"/>
    </row>
    <row r="203" spans="76:93" s="255" customFormat="1" x14ac:dyDescent="0.2">
      <c r="BX203" s="256"/>
      <c r="BY203" s="256"/>
      <c r="BZ203" s="256"/>
      <c r="CA203" s="256"/>
      <c r="CB203" s="256"/>
      <c r="CC203" s="256"/>
      <c r="CD203" s="256"/>
      <c r="CE203" s="256"/>
      <c r="CF203" s="256"/>
      <c r="CG203" s="256"/>
      <c r="CH203" s="256"/>
      <c r="CI203" s="256"/>
      <c r="CJ203" s="256"/>
      <c r="CK203" s="256"/>
      <c r="CL203" s="256"/>
      <c r="CM203" s="256"/>
      <c r="CN203" s="256"/>
      <c r="CO203" s="256"/>
    </row>
  </sheetData>
  <mergeCells count="123">
    <mergeCell ref="A100:A102"/>
    <mergeCell ref="B100:D101"/>
    <mergeCell ref="E100:M100"/>
    <mergeCell ref="E101:F101"/>
    <mergeCell ref="G101:H101"/>
    <mergeCell ref="I101:J101"/>
    <mergeCell ref="K101:L101"/>
    <mergeCell ref="M101:N101"/>
    <mergeCell ref="A80:A81"/>
    <mergeCell ref="B80:B81"/>
    <mergeCell ref="C80:C81"/>
    <mergeCell ref="D80:D81"/>
    <mergeCell ref="A91:A92"/>
    <mergeCell ref="B91:B92"/>
    <mergeCell ref="C91:D91"/>
    <mergeCell ref="A49:A54"/>
    <mergeCell ref="A55:A56"/>
    <mergeCell ref="A57:A60"/>
    <mergeCell ref="A61:A62"/>
    <mergeCell ref="AB47:AC47"/>
    <mergeCell ref="AD47:AE47"/>
    <mergeCell ref="AF47:AG47"/>
    <mergeCell ref="AH47:AI47"/>
    <mergeCell ref="AJ47:AK47"/>
    <mergeCell ref="A45:M45"/>
    <mergeCell ref="A46:B48"/>
    <mergeCell ref="C46:E47"/>
    <mergeCell ref="F46:AM46"/>
    <mergeCell ref="AN46:AN48"/>
    <mergeCell ref="F47:G47"/>
    <mergeCell ref="H47:I47"/>
    <mergeCell ref="J47:K47"/>
    <mergeCell ref="L47:M47"/>
    <mergeCell ref="N47:O47"/>
    <mergeCell ref="P47:Q47"/>
    <mergeCell ref="R47:S47"/>
    <mergeCell ref="T47:U47"/>
    <mergeCell ref="V47:W47"/>
    <mergeCell ref="X47:Y47"/>
    <mergeCell ref="Z47:AA47"/>
    <mergeCell ref="AL47:AM47"/>
    <mergeCell ref="AD41:AE41"/>
    <mergeCell ref="AF41:AG41"/>
    <mergeCell ref="AH41:AI41"/>
    <mergeCell ref="AJ41:AK41"/>
    <mergeCell ref="AL41:AM41"/>
    <mergeCell ref="A40:B42"/>
    <mergeCell ref="C40:E41"/>
    <mergeCell ref="F40:AM40"/>
    <mergeCell ref="AN40:AN42"/>
    <mergeCell ref="F41:G41"/>
    <mergeCell ref="H41:I41"/>
    <mergeCell ref="J41:K41"/>
    <mergeCell ref="L41:M41"/>
    <mergeCell ref="N41:O41"/>
    <mergeCell ref="P41:Q41"/>
    <mergeCell ref="R41:S41"/>
    <mergeCell ref="T41:U41"/>
    <mergeCell ref="V41:W41"/>
    <mergeCell ref="X41:Y41"/>
    <mergeCell ref="Z41:AA41"/>
    <mergeCell ref="AB41:AC41"/>
    <mergeCell ref="A10:A12"/>
    <mergeCell ref="B10:B12"/>
    <mergeCell ref="C10:E11"/>
    <mergeCell ref="AJ28:AK28"/>
    <mergeCell ref="AL28:AM28"/>
    <mergeCell ref="A33:A34"/>
    <mergeCell ref="B33:B34"/>
    <mergeCell ref="C33:C34"/>
    <mergeCell ref="Z28:AA28"/>
    <mergeCell ref="AB28:AC28"/>
    <mergeCell ref="AD28:AE28"/>
    <mergeCell ref="AF28:AG28"/>
    <mergeCell ref="AH28:AI28"/>
    <mergeCell ref="N28:O28"/>
    <mergeCell ref="P28:Q28"/>
    <mergeCell ref="R28:S28"/>
    <mergeCell ref="T28:U28"/>
    <mergeCell ref="V28:W28"/>
    <mergeCell ref="X28:Y28"/>
    <mergeCell ref="AB11:AC11"/>
    <mergeCell ref="AD11:AE11"/>
    <mergeCell ref="AF11:AG11"/>
    <mergeCell ref="AN10:AN12"/>
    <mergeCell ref="F11:G11"/>
    <mergeCell ref="H11:I11"/>
    <mergeCell ref="J11:K11"/>
    <mergeCell ref="L11:M11"/>
    <mergeCell ref="N11:O11"/>
    <mergeCell ref="P11:Q11"/>
    <mergeCell ref="R11:S11"/>
    <mergeCell ref="T11:U11"/>
    <mergeCell ref="V11:W11"/>
    <mergeCell ref="X11:Y11"/>
    <mergeCell ref="Z11:AA11"/>
    <mergeCell ref="AL11:AM11"/>
    <mergeCell ref="AH11:AI11"/>
    <mergeCell ref="AJ11:AK11"/>
    <mergeCell ref="A74:B74"/>
    <mergeCell ref="A75:B75"/>
    <mergeCell ref="A76:B76"/>
    <mergeCell ref="A77:B77"/>
    <mergeCell ref="A6:W6"/>
    <mergeCell ref="A37:A38"/>
    <mergeCell ref="A35:A36"/>
    <mergeCell ref="A63:A64"/>
    <mergeCell ref="A65:A70"/>
    <mergeCell ref="A72:B73"/>
    <mergeCell ref="C72:D72"/>
    <mergeCell ref="E72:F72"/>
    <mergeCell ref="G72:H72"/>
    <mergeCell ref="I72:J72"/>
    <mergeCell ref="F10:AM10"/>
    <mergeCell ref="A13:A23"/>
    <mergeCell ref="A25:A26"/>
    <mergeCell ref="A28:A29"/>
    <mergeCell ref="B28:B29"/>
    <mergeCell ref="C28:E28"/>
    <mergeCell ref="F28:G28"/>
    <mergeCell ref="H28:I28"/>
    <mergeCell ref="J28:K28"/>
    <mergeCell ref="L28:M28"/>
  </mergeCells>
  <dataValidations count="1">
    <dataValidation type="whole" allowBlank="1" showInputMessage="1" showErrorMessage="1" errorTitle="ERROR" error="Por Favor ingrese solo Números." sqref="A1:XFD1048576">
      <formula1>0</formula1>
      <formula2>100000000000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86"/>
  <sheetViews>
    <sheetView workbookViewId="0">
      <selection activeCell="B20" sqref="B20"/>
    </sheetView>
  </sheetViews>
  <sheetFormatPr baseColWidth="10" defaultRowHeight="14.25" x14ac:dyDescent="0.2"/>
  <cols>
    <col min="1" max="1" width="48.140625" style="255" customWidth="1"/>
    <col min="2" max="2" width="26.7109375" style="255" customWidth="1"/>
    <col min="3" max="3" width="18.85546875" style="255" customWidth="1"/>
    <col min="4" max="4" width="17.7109375" style="255" customWidth="1"/>
    <col min="5" max="74" width="11.42578125" style="255"/>
    <col min="75" max="75" width="0" style="255" hidden="1" customWidth="1"/>
    <col min="76" max="76" width="0" style="256" hidden="1" customWidth="1"/>
    <col min="77" max="93" width="25.42578125" style="256" hidden="1" customWidth="1"/>
    <col min="94" max="101" width="25.42578125" style="255" hidden="1" customWidth="1"/>
    <col min="102" max="102" width="0" style="255" hidden="1" customWidth="1"/>
    <col min="103" max="16384" width="11.42578125" style="255"/>
  </cols>
  <sheetData>
    <row r="1" spans="1:86" x14ac:dyDescent="0.2">
      <c r="A1" s="254" t="s">
        <v>0</v>
      </c>
    </row>
    <row r="2" spans="1:86" x14ac:dyDescent="0.2">
      <c r="A2" s="254" t="str">
        <f>CONCATENATE("COMUNA: ",[4]NOMBRE!B2," - ","( ",[4]NOMBRE!C2,[4]NOMBRE!D2,[4]NOMBRE!E2,[4]NOMBRE!F2,[4]NOMBRE!G2," )")</f>
        <v>COMUNA: Linares - ( 07401 )</v>
      </c>
    </row>
    <row r="3" spans="1:86" x14ac:dyDescent="0.2">
      <c r="A3" s="254" t="str">
        <f>CONCATENATE("ESTABLECIMIENTO/ESTRATEGIA: ",[4]NOMBRE!B3," - ","( ",[4]NOMBRE!C3,[4]NOMBRE!D3,[4]NOMBRE!E3,[4]NOMBRE!F3,[4]NOMBRE!G3,[4]NOMBRE!H3," )")</f>
        <v>ESTABLECIMIENTO/ESTRATEGIA: Hospital Presidente Carlos Ibáñez del Campo - ( 116108 )</v>
      </c>
    </row>
    <row r="4" spans="1:86" x14ac:dyDescent="0.2">
      <c r="A4" s="254" t="str">
        <f>CONCATENATE("MES: ",[4]NOMBRE!B6," - ","( ",[4]NOMBRE!C6,[4]NOMBRE!D6," )")</f>
        <v>MES: ABRIL - ( 04 )</v>
      </c>
    </row>
    <row r="5" spans="1:86" x14ac:dyDescent="0.2">
      <c r="A5" s="254" t="str">
        <f>CONCATENATE("AÑO: ",[4]NOMBRE!B7)</f>
        <v>AÑO: 2017</v>
      </c>
    </row>
    <row r="6" spans="1:86" ht="15" x14ac:dyDescent="0.2">
      <c r="A6" s="699" t="s">
        <v>24</v>
      </c>
      <c r="B6" s="699"/>
      <c r="C6" s="699"/>
      <c r="D6" s="699"/>
      <c r="E6" s="699"/>
      <c r="F6" s="699"/>
      <c r="G6" s="699"/>
      <c r="H6" s="699"/>
      <c r="I6" s="699"/>
      <c r="J6" s="699"/>
      <c r="K6" s="699"/>
      <c r="L6" s="699"/>
      <c r="M6" s="699"/>
      <c r="N6" s="699"/>
      <c r="O6" s="699"/>
      <c r="P6" s="699"/>
      <c r="Q6" s="699"/>
      <c r="R6" s="699"/>
      <c r="S6" s="699"/>
      <c r="T6" s="699"/>
      <c r="U6" s="699"/>
      <c r="V6" s="699"/>
      <c r="W6" s="699"/>
      <c r="X6" s="8"/>
      <c r="Y6" s="8"/>
      <c r="Z6" s="8"/>
      <c r="AA6" s="8"/>
      <c r="AB6" s="8"/>
      <c r="AC6" s="8"/>
      <c r="AD6" s="8"/>
      <c r="AE6" s="8"/>
      <c r="AF6" s="8"/>
      <c r="AG6" s="8"/>
      <c r="AH6" s="8"/>
      <c r="AI6" s="8"/>
      <c r="AJ6" s="8"/>
      <c r="AK6" s="8"/>
      <c r="AL6" s="8"/>
      <c r="AM6" s="8"/>
      <c r="AN6" s="8"/>
      <c r="AO6" s="8"/>
      <c r="AP6" s="8"/>
    </row>
    <row r="7" spans="1:86" ht="15" x14ac:dyDescent="0.2">
      <c r="A7" s="250"/>
      <c r="B7" s="250"/>
      <c r="C7" s="250"/>
      <c r="D7" s="250"/>
      <c r="E7" s="250"/>
      <c r="F7" s="250"/>
      <c r="G7" s="250"/>
      <c r="H7" s="250"/>
      <c r="I7" s="250"/>
      <c r="J7" s="250"/>
      <c r="K7" s="250"/>
      <c r="L7" s="250"/>
      <c r="M7" s="250"/>
      <c r="N7" s="250"/>
      <c r="O7" s="250"/>
      <c r="P7" s="250"/>
      <c r="Q7" s="250"/>
      <c r="R7" s="250"/>
      <c r="S7" s="250"/>
      <c r="T7" s="250"/>
      <c r="U7" s="250"/>
      <c r="V7" s="250"/>
      <c r="W7" s="250"/>
      <c r="X7" s="8"/>
      <c r="Y7" s="8"/>
      <c r="Z7" s="8"/>
      <c r="AA7" s="8"/>
      <c r="AB7" s="8"/>
      <c r="AC7" s="8"/>
      <c r="AD7" s="8"/>
      <c r="AE7" s="8"/>
      <c r="AF7" s="8"/>
      <c r="AG7" s="8"/>
      <c r="AH7" s="8"/>
      <c r="AI7" s="8"/>
      <c r="AJ7" s="8"/>
      <c r="AK7" s="8"/>
      <c r="AL7" s="8"/>
      <c r="AM7" s="8"/>
      <c r="AN7" s="8"/>
      <c r="AO7" s="8"/>
      <c r="AP7" s="8"/>
    </row>
    <row r="8" spans="1:86" ht="15" x14ac:dyDescent="0.2">
      <c r="A8" s="257" t="s">
        <v>25</v>
      </c>
      <c r="B8" s="53"/>
      <c r="C8" s="10"/>
      <c r="D8" s="10"/>
      <c r="E8" s="10"/>
      <c r="F8" s="10"/>
      <c r="G8" s="10"/>
      <c r="H8" s="10"/>
      <c r="I8" s="54"/>
      <c r="J8" s="53"/>
      <c r="K8" s="55"/>
      <c r="L8" s="10"/>
      <c r="M8" s="8"/>
      <c r="N8" s="8"/>
      <c r="O8" s="8"/>
      <c r="P8" s="8"/>
      <c r="Q8" s="8"/>
      <c r="R8" s="8"/>
      <c r="S8" s="8"/>
      <c r="T8" s="8"/>
      <c r="U8" s="8"/>
      <c r="V8" s="5"/>
      <c r="W8" s="8"/>
      <c r="X8" s="8"/>
      <c r="Y8" s="8"/>
      <c r="Z8" s="8"/>
      <c r="AA8" s="8"/>
      <c r="AB8" s="8"/>
      <c r="AC8" s="8"/>
      <c r="AD8" s="8"/>
      <c r="AE8" s="8"/>
      <c r="AF8" s="8"/>
      <c r="AG8" s="8"/>
      <c r="AH8" s="8"/>
      <c r="AI8" s="8"/>
      <c r="AJ8" s="8"/>
      <c r="AK8" s="8"/>
      <c r="AL8" s="8"/>
      <c r="AM8" s="8"/>
      <c r="AN8" s="8"/>
      <c r="AO8" s="8"/>
      <c r="AP8" s="8"/>
    </row>
    <row r="9" spans="1:86" ht="15" x14ac:dyDescent="0.2">
      <c r="A9" s="98" t="s">
        <v>80</v>
      </c>
      <c r="B9" s="57"/>
      <c r="C9" s="57"/>
      <c r="D9" s="57"/>
      <c r="E9" s="57"/>
      <c r="F9" s="57"/>
      <c r="G9" s="57"/>
      <c r="H9" s="57"/>
      <c r="I9" s="57"/>
      <c r="J9" s="57"/>
      <c r="K9" s="58"/>
      <c r="L9" s="57"/>
      <c r="M9" s="59"/>
      <c r="N9" s="59"/>
      <c r="O9" s="8"/>
      <c r="P9" s="8"/>
      <c r="Q9" s="8"/>
      <c r="R9" s="8"/>
      <c r="S9" s="8"/>
      <c r="T9" s="8"/>
      <c r="U9" s="8"/>
      <c r="V9" s="5"/>
      <c r="W9" s="8"/>
      <c r="X9" s="8"/>
      <c r="Y9" s="8"/>
      <c r="Z9" s="8"/>
      <c r="AA9" s="8"/>
      <c r="AB9" s="8"/>
      <c r="AC9" s="8"/>
      <c r="AD9" s="8"/>
      <c r="AE9" s="8"/>
      <c r="AF9" s="8"/>
      <c r="AG9" s="8"/>
      <c r="AH9" s="8"/>
      <c r="AI9" s="8"/>
      <c r="AJ9" s="8"/>
      <c r="AK9" s="8"/>
      <c r="AL9" s="8"/>
      <c r="AM9" s="8"/>
      <c r="AN9" s="8"/>
      <c r="AO9" s="8"/>
      <c r="AP9" s="8"/>
    </row>
    <row r="10" spans="1:86" ht="14.25" customHeight="1" x14ac:dyDescent="0.2">
      <c r="A10" s="700" t="s">
        <v>26</v>
      </c>
      <c r="B10" s="700" t="s">
        <v>27</v>
      </c>
      <c r="C10" s="703" t="s">
        <v>28</v>
      </c>
      <c r="D10" s="704"/>
      <c r="E10" s="705"/>
      <c r="F10" s="709" t="s">
        <v>29</v>
      </c>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1"/>
      <c r="AN10" s="725" t="s">
        <v>30</v>
      </c>
    </row>
    <row r="11" spans="1:86" x14ac:dyDescent="0.2">
      <c r="A11" s="701"/>
      <c r="B11" s="701"/>
      <c r="C11" s="706"/>
      <c r="D11" s="707"/>
      <c r="E11" s="708"/>
      <c r="F11" s="709" t="s">
        <v>1</v>
      </c>
      <c r="G11" s="711"/>
      <c r="H11" s="717" t="s">
        <v>2</v>
      </c>
      <c r="I11" s="718"/>
      <c r="J11" s="709" t="s">
        <v>3</v>
      </c>
      <c r="K11" s="711"/>
      <c r="L11" s="709" t="s">
        <v>4</v>
      </c>
      <c r="M11" s="711"/>
      <c r="N11" s="709" t="s">
        <v>5</v>
      </c>
      <c r="O11" s="711"/>
      <c r="P11" s="712" t="s">
        <v>6</v>
      </c>
      <c r="Q11" s="713"/>
      <c r="R11" s="712" t="s">
        <v>7</v>
      </c>
      <c r="S11" s="713"/>
      <c r="T11" s="712" t="s">
        <v>8</v>
      </c>
      <c r="U11" s="713"/>
      <c r="V11" s="712" t="s">
        <v>9</v>
      </c>
      <c r="W11" s="713"/>
      <c r="X11" s="712" t="s">
        <v>10</v>
      </c>
      <c r="Y11" s="713"/>
      <c r="Z11" s="712" t="s">
        <v>11</v>
      </c>
      <c r="AA11" s="713"/>
      <c r="AB11" s="712" t="s">
        <v>12</v>
      </c>
      <c r="AC11" s="713"/>
      <c r="AD11" s="712" t="s">
        <v>13</v>
      </c>
      <c r="AE11" s="713"/>
      <c r="AF11" s="712" t="s">
        <v>14</v>
      </c>
      <c r="AG11" s="713"/>
      <c r="AH11" s="712" t="s">
        <v>15</v>
      </c>
      <c r="AI11" s="713"/>
      <c r="AJ11" s="712" t="s">
        <v>16</v>
      </c>
      <c r="AK11" s="713"/>
      <c r="AL11" s="712" t="s">
        <v>17</v>
      </c>
      <c r="AM11" s="713"/>
      <c r="AN11" s="726"/>
    </row>
    <row r="12" spans="1:86" x14ac:dyDescent="0.2">
      <c r="A12" s="702"/>
      <c r="B12" s="702"/>
      <c r="C12" s="258" t="s">
        <v>81</v>
      </c>
      <c r="D12" s="245" t="s">
        <v>20</v>
      </c>
      <c r="E12" s="331" t="s">
        <v>18</v>
      </c>
      <c r="F12" s="258" t="s">
        <v>20</v>
      </c>
      <c r="G12" s="260" t="s">
        <v>18</v>
      </c>
      <c r="H12" s="258" t="s">
        <v>20</v>
      </c>
      <c r="I12" s="260" t="s">
        <v>18</v>
      </c>
      <c r="J12" s="258" t="s">
        <v>20</v>
      </c>
      <c r="K12" s="260" t="s">
        <v>18</v>
      </c>
      <c r="L12" s="258" t="s">
        <v>20</v>
      </c>
      <c r="M12" s="260" t="s">
        <v>18</v>
      </c>
      <c r="N12" s="258" t="s">
        <v>20</v>
      </c>
      <c r="O12" s="260" t="s">
        <v>18</v>
      </c>
      <c r="P12" s="258" t="s">
        <v>20</v>
      </c>
      <c r="Q12" s="260" t="s">
        <v>18</v>
      </c>
      <c r="R12" s="258" t="s">
        <v>20</v>
      </c>
      <c r="S12" s="260" t="s">
        <v>18</v>
      </c>
      <c r="T12" s="258" t="s">
        <v>20</v>
      </c>
      <c r="U12" s="260" t="s">
        <v>18</v>
      </c>
      <c r="V12" s="258" t="s">
        <v>20</v>
      </c>
      <c r="W12" s="260" t="s">
        <v>18</v>
      </c>
      <c r="X12" s="258" t="s">
        <v>20</v>
      </c>
      <c r="Y12" s="260" t="s">
        <v>18</v>
      </c>
      <c r="Z12" s="258" t="s">
        <v>20</v>
      </c>
      <c r="AA12" s="260" t="s">
        <v>18</v>
      </c>
      <c r="AB12" s="258" t="s">
        <v>20</v>
      </c>
      <c r="AC12" s="260" t="s">
        <v>18</v>
      </c>
      <c r="AD12" s="258" t="s">
        <v>20</v>
      </c>
      <c r="AE12" s="260" t="s">
        <v>18</v>
      </c>
      <c r="AF12" s="258" t="s">
        <v>20</v>
      </c>
      <c r="AG12" s="260" t="s">
        <v>18</v>
      </c>
      <c r="AH12" s="258" t="s">
        <v>20</v>
      </c>
      <c r="AI12" s="260" t="s">
        <v>18</v>
      </c>
      <c r="AJ12" s="258" t="s">
        <v>20</v>
      </c>
      <c r="AK12" s="260" t="s">
        <v>18</v>
      </c>
      <c r="AL12" s="258" t="s">
        <v>20</v>
      </c>
      <c r="AM12" s="260" t="s">
        <v>18</v>
      </c>
      <c r="AN12" s="727"/>
    </row>
    <row r="13" spans="1:86" x14ac:dyDescent="0.2">
      <c r="A13" s="697" t="s">
        <v>82</v>
      </c>
      <c r="B13" s="222" t="s">
        <v>31</v>
      </c>
      <c r="C13" s="405">
        <f t="shared" ref="C13:C26" si="0">SUM(D13+E13)</f>
        <v>0</v>
      </c>
      <c r="D13" s="406">
        <f t="shared" ref="D13:E26" si="1">SUM(F13+H13+J13+L13+N13+P13+R13+T13+V13+X13+Z13+AB13+AD13+AF13+AH13+AJ13+AL13)</f>
        <v>0</v>
      </c>
      <c r="E13" s="407">
        <f t="shared" si="1"/>
        <v>0</v>
      </c>
      <c r="F13" s="32"/>
      <c r="G13" s="45"/>
      <c r="H13" s="32"/>
      <c r="I13" s="45"/>
      <c r="J13" s="32"/>
      <c r="K13" s="65"/>
      <c r="L13" s="32"/>
      <c r="M13" s="65"/>
      <c r="N13" s="32"/>
      <c r="O13" s="65"/>
      <c r="P13" s="32"/>
      <c r="Q13" s="65"/>
      <c r="R13" s="32"/>
      <c r="S13" s="65"/>
      <c r="T13" s="32"/>
      <c r="U13" s="65"/>
      <c r="V13" s="32"/>
      <c r="W13" s="65"/>
      <c r="X13" s="32"/>
      <c r="Y13" s="65"/>
      <c r="Z13" s="32"/>
      <c r="AA13" s="65"/>
      <c r="AB13" s="32"/>
      <c r="AC13" s="65"/>
      <c r="AD13" s="32"/>
      <c r="AE13" s="65"/>
      <c r="AF13" s="32"/>
      <c r="AG13" s="65"/>
      <c r="AH13" s="32"/>
      <c r="AI13" s="65"/>
      <c r="AJ13" s="32"/>
      <c r="AK13" s="65"/>
      <c r="AL13" s="264"/>
      <c r="AM13" s="65"/>
      <c r="AN13" s="45"/>
      <c r="AO13" s="265" t="s">
        <v>83</v>
      </c>
      <c r="CG13" s="256">
        <v>0</v>
      </c>
      <c r="CH13" s="256">
        <v>0</v>
      </c>
    </row>
    <row r="14" spans="1:86" x14ac:dyDescent="0.2">
      <c r="A14" s="714"/>
      <c r="B14" s="223" t="s">
        <v>32</v>
      </c>
      <c r="C14" s="408">
        <f t="shared" si="0"/>
        <v>46</v>
      </c>
      <c r="D14" s="409">
        <f t="shared" si="1"/>
        <v>24</v>
      </c>
      <c r="E14" s="410">
        <f t="shared" si="1"/>
        <v>22</v>
      </c>
      <c r="F14" s="24">
        <v>3</v>
      </c>
      <c r="G14" s="46">
        <v>2</v>
      </c>
      <c r="H14" s="24">
        <v>2</v>
      </c>
      <c r="I14" s="46">
        <v>3</v>
      </c>
      <c r="J14" s="24">
        <v>7</v>
      </c>
      <c r="K14" s="73">
        <v>6</v>
      </c>
      <c r="L14" s="24">
        <v>1</v>
      </c>
      <c r="M14" s="73">
        <v>1</v>
      </c>
      <c r="N14" s="24"/>
      <c r="O14" s="73"/>
      <c r="P14" s="24">
        <v>2</v>
      </c>
      <c r="Q14" s="73">
        <v>1</v>
      </c>
      <c r="R14" s="24">
        <v>1</v>
      </c>
      <c r="S14" s="73">
        <v>1</v>
      </c>
      <c r="T14" s="24">
        <v>2</v>
      </c>
      <c r="U14" s="73"/>
      <c r="V14" s="24">
        <v>4</v>
      </c>
      <c r="W14" s="73">
        <v>3</v>
      </c>
      <c r="X14" s="24"/>
      <c r="Y14" s="73"/>
      <c r="Z14" s="24">
        <v>1</v>
      </c>
      <c r="AA14" s="73">
        <v>2</v>
      </c>
      <c r="AB14" s="24"/>
      <c r="AC14" s="73">
        <v>2</v>
      </c>
      <c r="AD14" s="24"/>
      <c r="AE14" s="73"/>
      <c r="AF14" s="24"/>
      <c r="AG14" s="73"/>
      <c r="AH14" s="24">
        <v>1</v>
      </c>
      <c r="AI14" s="73">
        <v>1</v>
      </c>
      <c r="AJ14" s="24"/>
      <c r="AK14" s="73"/>
      <c r="AL14" s="269"/>
      <c r="AM14" s="73"/>
      <c r="AN14" s="46">
        <v>46</v>
      </c>
      <c r="AO14" s="265" t="s">
        <v>83</v>
      </c>
      <c r="CG14" s="256">
        <v>0</v>
      </c>
      <c r="CH14" s="256">
        <v>0</v>
      </c>
    </row>
    <row r="15" spans="1:86" x14ac:dyDescent="0.2">
      <c r="A15" s="714"/>
      <c r="B15" s="223" t="s">
        <v>33</v>
      </c>
      <c r="C15" s="408">
        <f t="shared" si="0"/>
        <v>367</v>
      </c>
      <c r="D15" s="409">
        <f t="shared" si="1"/>
        <v>162</v>
      </c>
      <c r="E15" s="410">
        <f t="shared" si="1"/>
        <v>205</v>
      </c>
      <c r="F15" s="24"/>
      <c r="G15" s="46">
        <v>1</v>
      </c>
      <c r="H15" s="24">
        <v>1</v>
      </c>
      <c r="I15" s="46">
        <v>4</v>
      </c>
      <c r="J15" s="24">
        <v>6</v>
      </c>
      <c r="K15" s="73">
        <v>8</v>
      </c>
      <c r="L15" s="24">
        <v>2</v>
      </c>
      <c r="M15" s="73">
        <v>3</v>
      </c>
      <c r="N15" s="24">
        <v>5</v>
      </c>
      <c r="O15" s="73">
        <v>7</v>
      </c>
      <c r="P15" s="24">
        <v>9</v>
      </c>
      <c r="Q15" s="73">
        <v>12</v>
      </c>
      <c r="R15" s="24">
        <v>10</v>
      </c>
      <c r="S15" s="73">
        <v>11</v>
      </c>
      <c r="T15" s="24">
        <v>8</v>
      </c>
      <c r="U15" s="73">
        <v>13</v>
      </c>
      <c r="V15" s="24">
        <v>15</v>
      </c>
      <c r="W15" s="73">
        <v>20</v>
      </c>
      <c r="X15" s="24">
        <v>16</v>
      </c>
      <c r="Y15" s="73">
        <v>25</v>
      </c>
      <c r="Z15" s="24">
        <v>26</v>
      </c>
      <c r="AA15" s="73">
        <v>30</v>
      </c>
      <c r="AB15" s="24">
        <v>15</v>
      </c>
      <c r="AC15" s="73">
        <v>30</v>
      </c>
      <c r="AD15" s="24">
        <v>22</v>
      </c>
      <c r="AE15" s="73">
        <v>16</v>
      </c>
      <c r="AF15" s="24">
        <v>13</v>
      </c>
      <c r="AG15" s="73">
        <v>13</v>
      </c>
      <c r="AH15" s="24">
        <v>5</v>
      </c>
      <c r="AI15" s="73">
        <v>5</v>
      </c>
      <c r="AJ15" s="24">
        <v>2</v>
      </c>
      <c r="AK15" s="73">
        <v>3</v>
      </c>
      <c r="AL15" s="269">
        <v>7</v>
      </c>
      <c r="AM15" s="73">
        <v>4</v>
      </c>
      <c r="AN15" s="46">
        <v>367</v>
      </c>
      <c r="AO15" s="265" t="s">
        <v>83</v>
      </c>
      <c r="CG15" s="256">
        <v>0</v>
      </c>
      <c r="CH15" s="256">
        <v>0</v>
      </c>
    </row>
    <row r="16" spans="1:86" x14ac:dyDescent="0.2">
      <c r="A16" s="714"/>
      <c r="B16" s="223" t="s">
        <v>34</v>
      </c>
      <c r="C16" s="408">
        <f t="shared" si="0"/>
        <v>0</v>
      </c>
      <c r="D16" s="409">
        <f t="shared" si="1"/>
        <v>0</v>
      </c>
      <c r="E16" s="410">
        <f t="shared" si="1"/>
        <v>0</v>
      </c>
      <c r="F16" s="24"/>
      <c r="G16" s="46"/>
      <c r="H16" s="24"/>
      <c r="I16" s="46"/>
      <c r="J16" s="24"/>
      <c r="K16" s="73"/>
      <c r="L16" s="24"/>
      <c r="M16" s="73"/>
      <c r="N16" s="24"/>
      <c r="O16" s="73"/>
      <c r="P16" s="24"/>
      <c r="Q16" s="73"/>
      <c r="R16" s="24"/>
      <c r="S16" s="73"/>
      <c r="T16" s="24"/>
      <c r="U16" s="73"/>
      <c r="V16" s="24"/>
      <c r="W16" s="73"/>
      <c r="X16" s="24"/>
      <c r="Y16" s="73"/>
      <c r="Z16" s="24"/>
      <c r="AA16" s="73"/>
      <c r="AB16" s="24"/>
      <c r="AC16" s="73"/>
      <c r="AD16" s="24"/>
      <c r="AE16" s="73"/>
      <c r="AF16" s="24"/>
      <c r="AG16" s="73"/>
      <c r="AH16" s="24"/>
      <c r="AI16" s="73"/>
      <c r="AJ16" s="24"/>
      <c r="AK16" s="73"/>
      <c r="AL16" s="269"/>
      <c r="AM16" s="73"/>
      <c r="AN16" s="46"/>
      <c r="AO16" s="265" t="s">
        <v>83</v>
      </c>
      <c r="CG16" s="256">
        <v>0</v>
      </c>
      <c r="CH16" s="256">
        <v>0</v>
      </c>
    </row>
    <row r="17" spans="1:107" x14ac:dyDescent="0.2">
      <c r="A17" s="714"/>
      <c r="B17" s="223" t="s">
        <v>35</v>
      </c>
      <c r="C17" s="408">
        <f t="shared" si="0"/>
        <v>53</v>
      </c>
      <c r="D17" s="409">
        <f t="shared" si="1"/>
        <v>24</v>
      </c>
      <c r="E17" s="410">
        <f t="shared" si="1"/>
        <v>29</v>
      </c>
      <c r="F17" s="24"/>
      <c r="G17" s="46"/>
      <c r="H17" s="24"/>
      <c r="I17" s="46"/>
      <c r="J17" s="24"/>
      <c r="K17" s="73"/>
      <c r="L17" s="24"/>
      <c r="M17" s="73"/>
      <c r="N17" s="24"/>
      <c r="O17" s="73"/>
      <c r="P17" s="24">
        <v>2</v>
      </c>
      <c r="Q17" s="73">
        <v>2</v>
      </c>
      <c r="R17" s="24">
        <v>5</v>
      </c>
      <c r="S17" s="73">
        <v>7</v>
      </c>
      <c r="T17" s="24">
        <v>1</v>
      </c>
      <c r="U17" s="73">
        <v>2</v>
      </c>
      <c r="V17" s="24"/>
      <c r="W17" s="73">
        <v>1</v>
      </c>
      <c r="X17" s="24">
        <v>2</v>
      </c>
      <c r="Y17" s="73">
        <v>2</v>
      </c>
      <c r="Z17" s="24">
        <v>5</v>
      </c>
      <c r="AA17" s="73">
        <v>4</v>
      </c>
      <c r="AB17" s="24">
        <v>4</v>
      </c>
      <c r="AC17" s="73">
        <v>5</v>
      </c>
      <c r="AD17" s="24">
        <v>3</v>
      </c>
      <c r="AE17" s="73">
        <v>3</v>
      </c>
      <c r="AF17" s="24">
        <v>1</v>
      </c>
      <c r="AG17" s="73">
        <v>3</v>
      </c>
      <c r="AH17" s="24"/>
      <c r="AI17" s="73"/>
      <c r="AJ17" s="24">
        <v>1</v>
      </c>
      <c r="AK17" s="73"/>
      <c r="AL17" s="269"/>
      <c r="AM17" s="73"/>
      <c r="AN17" s="46">
        <v>53</v>
      </c>
      <c r="AO17" s="265" t="s">
        <v>83</v>
      </c>
      <c r="CG17" s="256">
        <v>0</v>
      </c>
      <c r="CH17" s="256">
        <v>0</v>
      </c>
    </row>
    <row r="18" spans="1:107" x14ac:dyDescent="0.2">
      <c r="A18" s="714"/>
      <c r="B18" s="223" t="s">
        <v>36</v>
      </c>
      <c r="C18" s="408">
        <f t="shared" si="0"/>
        <v>0</v>
      </c>
      <c r="D18" s="409">
        <f t="shared" si="1"/>
        <v>0</v>
      </c>
      <c r="E18" s="410">
        <f t="shared" si="1"/>
        <v>0</v>
      </c>
      <c r="F18" s="24"/>
      <c r="G18" s="46"/>
      <c r="H18" s="24"/>
      <c r="I18" s="46"/>
      <c r="J18" s="24"/>
      <c r="K18" s="73"/>
      <c r="L18" s="24"/>
      <c r="M18" s="73"/>
      <c r="N18" s="24"/>
      <c r="O18" s="73"/>
      <c r="P18" s="24"/>
      <c r="Q18" s="73"/>
      <c r="R18" s="24"/>
      <c r="S18" s="73"/>
      <c r="T18" s="24"/>
      <c r="U18" s="73"/>
      <c r="V18" s="24"/>
      <c r="W18" s="73"/>
      <c r="X18" s="24"/>
      <c r="Y18" s="73"/>
      <c r="Z18" s="24"/>
      <c r="AA18" s="73"/>
      <c r="AB18" s="24"/>
      <c r="AC18" s="73"/>
      <c r="AD18" s="24"/>
      <c r="AE18" s="73"/>
      <c r="AF18" s="24"/>
      <c r="AG18" s="73"/>
      <c r="AH18" s="24"/>
      <c r="AI18" s="73"/>
      <c r="AJ18" s="24"/>
      <c r="AK18" s="73"/>
      <c r="AL18" s="269"/>
      <c r="AM18" s="73"/>
      <c r="AN18" s="46"/>
      <c r="AO18" s="265" t="s">
        <v>83</v>
      </c>
      <c r="CG18" s="256">
        <v>0</v>
      </c>
      <c r="CH18" s="256">
        <v>0</v>
      </c>
    </row>
    <row r="19" spans="1:107" x14ac:dyDescent="0.2">
      <c r="A19" s="714"/>
      <c r="B19" s="223" t="s">
        <v>37</v>
      </c>
      <c r="C19" s="411">
        <f t="shared" si="0"/>
        <v>0</v>
      </c>
      <c r="D19" s="412">
        <f t="shared" si="1"/>
        <v>0</v>
      </c>
      <c r="E19" s="413">
        <f t="shared" si="1"/>
        <v>0</v>
      </c>
      <c r="F19" s="25"/>
      <c r="G19" s="48"/>
      <c r="H19" s="25"/>
      <c r="I19" s="48"/>
      <c r="J19" s="25"/>
      <c r="K19" s="77"/>
      <c r="L19" s="25"/>
      <c r="M19" s="77"/>
      <c r="N19" s="25"/>
      <c r="O19" s="77"/>
      <c r="P19" s="25"/>
      <c r="Q19" s="77"/>
      <c r="R19" s="25"/>
      <c r="S19" s="77"/>
      <c r="T19" s="25"/>
      <c r="U19" s="77"/>
      <c r="V19" s="25"/>
      <c r="W19" s="77"/>
      <c r="X19" s="25"/>
      <c r="Y19" s="77"/>
      <c r="Z19" s="25"/>
      <c r="AA19" s="77"/>
      <c r="AB19" s="25"/>
      <c r="AC19" s="77"/>
      <c r="AD19" s="25"/>
      <c r="AE19" s="77"/>
      <c r="AF19" s="25"/>
      <c r="AG19" s="77"/>
      <c r="AH19" s="25"/>
      <c r="AI19" s="77"/>
      <c r="AJ19" s="25"/>
      <c r="AK19" s="77"/>
      <c r="AL19" s="273"/>
      <c r="AM19" s="77"/>
      <c r="AN19" s="48"/>
      <c r="AO19" s="265" t="s">
        <v>83</v>
      </c>
      <c r="CG19" s="256">
        <v>0</v>
      </c>
      <c r="CH19" s="256">
        <v>0</v>
      </c>
    </row>
    <row r="20" spans="1:107" ht="26.25" customHeight="1" x14ac:dyDescent="0.2">
      <c r="A20" s="714"/>
      <c r="B20" s="223" t="s">
        <v>38</v>
      </c>
      <c r="C20" s="411">
        <f t="shared" si="0"/>
        <v>0</v>
      </c>
      <c r="D20" s="412">
        <f t="shared" si="1"/>
        <v>0</v>
      </c>
      <c r="E20" s="413">
        <f t="shared" si="1"/>
        <v>0</v>
      </c>
      <c r="F20" s="25"/>
      <c r="G20" s="48"/>
      <c r="H20" s="25"/>
      <c r="I20" s="48"/>
      <c r="J20" s="25"/>
      <c r="K20" s="77"/>
      <c r="L20" s="25"/>
      <c r="M20" s="77"/>
      <c r="N20" s="25"/>
      <c r="O20" s="77"/>
      <c r="P20" s="25"/>
      <c r="Q20" s="77"/>
      <c r="R20" s="25"/>
      <c r="S20" s="77"/>
      <c r="T20" s="25"/>
      <c r="U20" s="77"/>
      <c r="V20" s="25"/>
      <c r="W20" s="77"/>
      <c r="X20" s="25"/>
      <c r="Y20" s="77"/>
      <c r="Z20" s="25"/>
      <c r="AA20" s="77"/>
      <c r="AB20" s="25"/>
      <c r="AC20" s="77"/>
      <c r="AD20" s="25"/>
      <c r="AE20" s="77"/>
      <c r="AF20" s="25"/>
      <c r="AG20" s="77"/>
      <c r="AH20" s="25"/>
      <c r="AI20" s="77"/>
      <c r="AJ20" s="25"/>
      <c r="AK20" s="77"/>
      <c r="AL20" s="273"/>
      <c r="AM20" s="77"/>
      <c r="AN20" s="48"/>
      <c r="AO20" s="265" t="s">
        <v>83</v>
      </c>
      <c r="CG20" s="256">
        <v>0</v>
      </c>
      <c r="CH20" s="256">
        <v>0</v>
      </c>
    </row>
    <row r="21" spans="1:107" ht="15" customHeight="1" x14ac:dyDescent="0.2">
      <c r="A21" s="714"/>
      <c r="B21" s="223" t="s">
        <v>84</v>
      </c>
      <c r="C21" s="411">
        <f t="shared" si="0"/>
        <v>0</v>
      </c>
      <c r="D21" s="412">
        <f t="shared" si="1"/>
        <v>0</v>
      </c>
      <c r="E21" s="413">
        <f t="shared" si="1"/>
        <v>0</v>
      </c>
      <c r="F21" s="25"/>
      <c r="G21" s="48"/>
      <c r="H21" s="25"/>
      <c r="I21" s="48"/>
      <c r="J21" s="25"/>
      <c r="K21" s="77"/>
      <c r="L21" s="25"/>
      <c r="M21" s="77"/>
      <c r="N21" s="25"/>
      <c r="O21" s="77"/>
      <c r="P21" s="25"/>
      <c r="Q21" s="77"/>
      <c r="R21" s="25"/>
      <c r="S21" s="77"/>
      <c r="T21" s="25"/>
      <c r="U21" s="77"/>
      <c r="V21" s="25"/>
      <c r="W21" s="77"/>
      <c r="X21" s="25"/>
      <c r="Y21" s="77"/>
      <c r="Z21" s="25"/>
      <c r="AA21" s="77"/>
      <c r="AB21" s="25"/>
      <c r="AC21" s="77"/>
      <c r="AD21" s="25"/>
      <c r="AE21" s="77"/>
      <c r="AF21" s="25"/>
      <c r="AG21" s="77"/>
      <c r="AH21" s="25"/>
      <c r="AI21" s="77"/>
      <c r="AJ21" s="25"/>
      <c r="AK21" s="77"/>
      <c r="AL21" s="273"/>
      <c r="AM21" s="77"/>
      <c r="AN21" s="48"/>
      <c r="AO21" s="265" t="s">
        <v>83</v>
      </c>
      <c r="CG21" s="256">
        <v>0</v>
      </c>
      <c r="CH21" s="256">
        <v>0</v>
      </c>
    </row>
    <row r="22" spans="1:107" ht="23.25" customHeight="1" x14ac:dyDescent="0.2">
      <c r="A22" s="714"/>
      <c r="B22" s="223" t="s">
        <v>79</v>
      </c>
      <c r="C22" s="411">
        <f t="shared" si="0"/>
        <v>0</v>
      </c>
      <c r="D22" s="414">
        <f t="shared" si="1"/>
        <v>0</v>
      </c>
      <c r="E22" s="413">
        <f t="shared" si="1"/>
        <v>0</v>
      </c>
      <c r="F22" s="25"/>
      <c r="G22" s="48"/>
      <c r="H22" s="25"/>
      <c r="I22" s="48"/>
      <c r="J22" s="25"/>
      <c r="K22" s="77"/>
      <c r="L22" s="25"/>
      <c r="M22" s="77"/>
      <c r="N22" s="25"/>
      <c r="O22" s="77"/>
      <c r="P22" s="25"/>
      <c r="Q22" s="77"/>
      <c r="R22" s="25"/>
      <c r="S22" s="77"/>
      <c r="T22" s="25"/>
      <c r="U22" s="77"/>
      <c r="V22" s="25"/>
      <c r="W22" s="77"/>
      <c r="X22" s="25"/>
      <c r="Y22" s="77"/>
      <c r="Z22" s="25"/>
      <c r="AA22" s="77"/>
      <c r="AB22" s="25"/>
      <c r="AC22" s="77"/>
      <c r="AD22" s="25"/>
      <c r="AE22" s="77"/>
      <c r="AF22" s="25"/>
      <c r="AG22" s="77"/>
      <c r="AH22" s="25"/>
      <c r="AI22" s="77"/>
      <c r="AJ22" s="25"/>
      <c r="AK22" s="77"/>
      <c r="AL22" s="273"/>
      <c r="AM22" s="77"/>
      <c r="AN22" s="48"/>
      <c r="AO22" s="265" t="s">
        <v>83</v>
      </c>
      <c r="CG22" s="256">
        <v>0</v>
      </c>
      <c r="CH22" s="256">
        <v>0</v>
      </c>
    </row>
    <row r="23" spans="1:107" ht="15" customHeight="1" x14ac:dyDescent="0.2">
      <c r="A23" s="698"/>
      <c r="B23" s="79" t="s">
        <v>19</v>
      </c>
      <c r="C23" s="415">
        <f t="shared" si="0"/>
        <v>466</v>
      </c>
      <c r="D23" s="415">
        <f t="shared" si="1"/>
        <v>210</v>
      </c>
      <c r="E23" s="416">
        <f t="shared" si="1"/>
        <v>256</v>
      </c>
      <c r="F23" s="83">
        <f t="shared" ref="F23:AN23" si="2">SUM(F13:F22)</f>
        <v>3</v>
      </c>
      <c r="G23" s="22">
        <f t="shared" si="2"/>
        <v>3</v>
      </c>
      <c r="H23" s="83">
        <f t="shared" si="2"/>
        <v>3</v>
      </c>
      <c r="I23" s="22">
        <f t="shared" si="2"/>
        <v>7</v>
      </c>
      <c r="J23" s="83">
        <f t="shared" si="2"/>
        <v>13</v>
      </c>
      <c r="K23" s="82">
        <f t="shared" si="2"/>
        <v>14</v>
      </c>
      <c r="L23" s="83">
        <f t="shared" si="2"/>
        <v>3</v>
      </c>
      <c r="M23" s="82">
        <f t="shared" si="2"/>
        <v>4</v>
      </c>
      <c r="N23" s="83">
        <f t="shared" si="2"/>
        <v>5</v>
      </c>
      <c r="O23" s="82">
        <f t="shared" si="2"/>
        <v>7</v>
      </c>
      <c r="P23" s="83">
        <f t="shared" si="2"/>
        <v>13</v>
      </c>
      <c r="Q23" s="82">
        <f t="shared" si="2"/>
        <v>15</v>
      </c>
      <c r="R23" s="83">
        <f t="shared" si="2"/>
        <v>16</v>
      </c>
      <c r="S23" s="82">
        <f t="shared" si="2"/>
        <v>19</v>
      </c>
      <c r="T23" s="83">
        <f t="shared" si="2"/>
        <v>11</v>
      </c>
      <c r="U23" s="82">
        <f t="shared" si="2"/>
        <v>15</v>
      </c>
      <c r="V23" s="83">
        <f t="shared" si="2"/>
        <v>19</v>
      </c>
      <c r="W23" s="82">
        <f t="shared" si="2"/>
        <v>24</v>
      </c>
      <c r="X23" s="83">
        <f t="shared" si="2"/>
        <v>18</v>
      </c>
      <c r="Y23" s="82">
        <f t="shared" si="2"/>
        <v>27</v>
      </c>
      <c r="Z23" s="83">
        <f t="shared" si="2"/>
        <v>32</v>
      </c>
      <c r="AA23" s="82">
        <f t="shared" si="2"/>
        <v>36</v>
      </c>
      <c r="AB23" s="83">
        <f t="shared" si="2"/>
        <v>19</v>
      </c>
      <c r="AC23" s="82">
        <f t="shared" si="2"/>
        <v>37</v>
      </c>
      <c r="AD23" s="83">
        <f t="shared" si="2"/>
        <v>25</v>
      </c>
      <c r="AE23" s="82">
        <f t="shared" si="2"/>
        <v>19</v>
      </c>
      <c r="AF23" s="83">
        <f t="shared" si="2"/>
        <v>14</v>
      </c>
      <c r="AG23" s="82">
        <f t="shared" si="2"/>
        <v>16</v>
      </c>
      <c r="AH23" s="83">
        <f t="shared" si="2"/>
        <v>6</v>
      </c>
      <c r="AI23" s="82">
        <f t="shared" si="2"/>
        <v>6</v>
      </c>
      <c r="AJ23" s="83">
        <f t="shared" si="2"/>
        <v>3</v>
      </c>
      <c r="AK23" s="82">
        <f t="shared" si="2"/>
        <v>3</v>
      </c>
      <c r="AL23" s="417">
        <f t="shared" si="2"/>
        <v>7</v>
      </c>
      <c r="AM23" s="82">
        <f t="shared" si="2"/>
        <v>4</v>
      </c>
      <c r="AN23" s="22">
        <f t="shared" si="2"/>
        <v>466</v>
      </c>
      <c r="AO23" s="265"/>
    </row>
    <row r="24" spans="1:107" x14ac:dyDescent="0.2">
      <c r="A24" s="330" t="s">
        <v>39</v>
      </c>
      <c r="B24" s="120" t="s">
        <v>32</v>
      </c>
      <c r="C24" s="418">
        <f t="shared" si="0"/>
        <v>32</v>
      </c>
      <c r="D24" s="419">
        <f t="shared" si="1"/>
        <v>19</v>
      </c>
      <c r="E24" s="420">
        <f t="shared" si="1"/>
        <v>13</v>
      </c>
      <c r="F24" s="284"/>
      <c r="G24" s="285"/>
      <c r="H24" s="284">
        <v>3</v>
      </c>
      <c r="I24" s="285">
        <v>2</v>
      </c>
      <c r="J24" s="284">
        <v>4</v>
      </c>
      <c r="K24" s="286">
        <v>1</v>
      </c>
      <c r="L24" s="284"/>
      <c r="M24" s="286">
        <v>2</v>
      </c>
      <c r="N24" s="284">
        <v>1</v>
      </c>
      <c r="O24" s="286">
        <v>1</v>
      </c>
      <c r="P24" s="284">
        <v>2</v>
      </c>
      <c r="Q24" s="286">
        <v>2</v>
      </c>
      <c r="R24" s="284"/>
      <c r="S24" s="286"/>
      <c r="T24" s="284"/>
      <c r="U24" s="286"/>
      <c r="V24" s="284">
        <v>2</v>
      </c>
      <c r="W24" s="286">
        <v>1</v>
      </c>
      <c r="X24" s="284">
        <v>1</v>
      </c>
      <c r="Y24" s="286"/>
      <c r="Z24" s="284">
        <v>2</v>
      </c>
      <c r="AA24" s="286">
        <v>1</v>
      </c>
      <c r="AB24" s="284">
        <v>3</v>
      </c>
      <c r="AC24" s="286">
        <v>2</v>
      </c>
      <c r="AD24" s="284"/>
      <c r="AE24" s="286"/>
      <c r="AF24" s="284">
        <v>1</v>
      </c>
      <c r="AG24" s="286"/>
      <c r="AH24" s="284"/>
      <c r="AI24" s="286"/>
      <c r="AJ24" s="284"/>
      <c r="AK24" s="286">
        <v>1</v>
      </c>
      <c r="AL24" s="287"/>
      <c r="AM24" s="286"/>
      <c r="AN24" s="285">
        <v>32</v>
      </c>
      <c r="AO24" s="265" t="s">
        <v>83</v>
      </c>
      <c r="CG24" s="256">
        <v>0</v>
      </c>
      <c r="CH24" s="256">
        <v>0</v>
      </c>
    </row>
    <row r="25" spans="1:107" x14ac:dyDescent="0.2">
      <c r="A25" s="697" t="s">
        <v>40</v>
      </c>
      <c r="B25" s="85" t="s">
        <v>32</v>
      </c>
      <c r="C25" s="406">
        <f t="shared" si="0"/>
        <v>238</v>
      </c>
      <c r="D25" s="406">
        <f t="shared" si="1"/>
        <v>107</v>
      </c>
      <c r="E25" s="407">
        <f t="shared" si="1"/>
        <v>131</v>
      </c>
      <c r="F25" s="32">
        <v>1</v>
      </c>
      <c r="G25" s="45">
        <v>3</v>
      </c>
      <c r="H25" s="32">
        <v>12</v>
      </c>
      <c r="I25" s="45">
        <v>18</v>
      </c>
      <c r="J25" s="32">
        <v>13</v>
      </c>
      <c r="K25" s="65">
        <v>22</v>
      </c>
      <c r="L25" s="32">
        <v>15</v>
      </c>
      <c r="M25" s="65">
        <v>18</v>
      </c>
      <c r="N25" s="32">
        <v>6</v>
      </c>
      <c r="O25" s="65">
        <v>6</v>
      </c>
      <c r="P25" s="32">
        <v>5</v>
      </c>
      <c r="Q25" s="65">
        <v>6</v>
      </c>
      <c r="R25" s="32">
        <v>5</v>
      </c>
      <c r="S25" s="65">
        <v>7</v>
      </c>
      <c r="T25" s="32">
        <v>3</v>
      </c>
      <c r="U25" s="65">
        <v>5</v>
      </c>
      <c r="V25" s="32">
        <v>8</v>
      </c>
      <c r="W25" s="65">
        <v>15</v>
      </c>
      <c r="X25" s="32">
        <v>9</v>
      </c>
      <c r="Y25" s="65">
        <v>10</v>
      </c>
      <c r="Z25" s="32">
        <v>8</v>
      </c>
      <c r="AA25" s="65">
        <v>8</v>
      </c>
      <c r="AB25" s="32">
        <v>10</v>
      </c>
      <c r="AC25" s="65">
        <v>8</v>
      </c>
      <c r="AD25" s="32">
        <v>2</v>
      </c>
      <c r="AE25" s="65">
        <v>4</v>
      </c>
      <c r="AF25" s="32">
        <v>9</v>
      </c>
      <c r="AG25" s="65"/>
      <c r="AH25" s="32">
        <v>1</v>
      </c>
      <c r="AI25" s="65"/>
      <c r="AJ25" s="32"/>
      <c r="AK25" s="65">
        <v>1</v>
      </c>
      <c r="AL25" s="264"/>
      <c r="AM25" s="65"/>
      <c r="AN25" s="45">
        <v>238</v>
      </c>
      <c r="AO25" s="265" t="s">
        <v>83</v>
      </c>
      <c r="CG25" s="256">
        <v>0</v>
      </c>
      <c r="CH25" s="256">
        <v>0</v>
      </c>
    </row>
    <row r="26" spans="1:107" x14ac:dyDescent="0.2">
      <c r="A26" s="698"/>
      <c r="B26" s="84" t="s">
        <v>45</v>
      </c>
      <c r="C26" s="421">
        <f t="shared" si="0"/>
        <v>0</v>
      </c>
      <c r="D26" s="422">
        <f t="shared" si="1"/>
        <v>0</v>
      </c>
      <c r="E26" s="423">
        <f t="shared" si="1"/>
        <v>0</v>
      </c>
      <c r="F26" s="26"/>
      <c r="G26" s="291"/>
      <c r="H26" s="26"/>
      <c r="I26" s="88"/>
      <c r="J26" s="26"/>
      <c r="K26" s="88"/>
      <c r="L26" s="26"/>
      <c r="M26" s="88"/>
      <c r="N26" s="26"/>
      <c r="O26" s="292"/>
      <c r="P26" s="26"/>
      <c r="Q26" s="291"/>
      <c r="R26" s="293"/>
      <c r="S26" s="88"/>
      <c r="T26" s="26"/>
      <c r="U26" s="88"/>
      <c r="V26" s="26"/>
      <c r="W26" s="88"/>
      <c r="X26" s="26"/>
      <c r="Y26" s="291"/>
      <c r="Z26" s="26"/>
      <c r="AA26" s="291"/>
      <c r="AB26" s="26"/>
      <c r="AC26" s="88"/>
      <c r="AD26" s="26"/>
      <c r="AE26" s="291"/>
      <c r="AF26" s="26"/>
      <c r="AG26" s="291"/>
      <c r="AH26" s="26"/>
      <c r="AI26" s="88"/>
      <c r="AJ26" s="26"/>
      <c r="AK26" s="88"/>
      <c r="AL26" s="294"/>
      <c r="AM26" s="88"/>
      <c r="AN26" s="292"/>
      <c r="AO26" s="265" t="s">
        <v>83</v>
      </c>
      <c r="CG26" s="256">
        <v>0</v>
      </c>
      <c r="CH26" s="256">
        <v>0</v>
      </c>
    </row>
    <row r="27" spans="1:107" ht="15" x14ac:dyDescent="0.2">
      <c r="A27" s="295" t="s">
        <v>41</v>
      </c>
      <c r="B27" s="90"/>
      <c r="C27" s="91"/>
      <c r="D27" s="90"/>
      <c r="E27" s="57"/>
      <c r="F27" s="57"/>
      <c r="G27" s="57"/>
      <c r="H27" s="57"/>
      <c r="I27" s="57"/>
      <c r="J27" s="57"/>
      <c r="K27" s="57"/>
      <c r="L27" s="57"/>
      <c r="M27" s="59"/>
      <c r="N27" s="59"/>
      <c r="O27" s="8"/>
      <c r="P27" s="8"/>
      <c r="Q27" s="8"/>
      <c r="R27" s="8"/>
      <c r="S27" s="8"/>
      <c r="T27" s="8"/>
      <c r="U27" s="8"/>
      <c r="V27" s="5"/>
      <c r="W27" s="8"/>
      <c r="X27" s="8"/>
      <c r="Y27" s="8"/>
      <c r="Z27" s="8"/>
      <c r="AA27" s="8"/>
      <c r="AB27" s="8"/>
      <c r="AC27" s="8"/>
      <c r="AD27" s="8"/>
      <c r="AE27" s="8"/>
      <c r="AF27" s="8"/>
      <c r="AG27" s="8"/>
      <c r="AH27" s="8"/>
      <c r="AI27" s="8"/>
      <c r="AJ27" s="8"/>
      <c r="AK27" s="8"/>
      <c r="AL27" s="8"/>
      <c r="AM27" s="8"/>
      <c r="AN27" s="8"/>
      <c r="AO27" s="8"/>
      <c r="AP27" s="8"/>
    </row>
    <row r="28" spans="1:107" x14ac:dyDescent="0.2">
      <c r="A28" s="697" t="s">
        <v>26</v>
      </c>
      <c r="B28" s="697" t="s">
        <v>42</v>
      </c>
      <c r="C28" s="709" t="s">
        <v>85</v>
      </c>
      <c r="D28" s="710"/>
      <c r="E28" s="711"/>
      <c r="F28" s="709" t="s">
        <v>1</v>
      </c>
      <c r="G28" s="711"/>
      <c r="H28" s="717" t="s">
        <v>2</v>
      </c>
      <c r="I28" s="718"/>
      <c r="J28" s="709" t="s">
        <v>3</v>
      </c>
      <c r="K28" s="711"/>
      <c r="L28" s="709" t="s">
        <v>4</v>
      </c>
      <c r="M28" s="711"/>
      <c r="N28" s="709" t="s">
        <v>5</v>
      </c>
      <c r="O28" s="711"/>
      <c r="P28" s="712" t="s">
        <v>6</v>
      </c>
      <c r="Q28" s="713"/>
      <c r="R28" s="730" t="s">
        <v>7</v>
      </c>
      <c r="S28" s="730"/>
      <c r="T28" s="712" t="s">
        <v>8</v>
      </c>
      <c r="U28" s="713"/>
      <c r="V28" s="712" t="s">
        <v>9</v>
      </c>
      <c r="W28" s="713"/>
      <c r="X28" s="712" t="s">
        <v>10</v>
      </c>
      <c r="Y28" s="713"/>
      <c r="Z28" s="712" t="s">
        <v>11</v>
      </c>
      <c r="AA28" s="713"/>
      <c r="AB28" s="712" t="s">
        <v>12</v>
      </c>
      <c r="AC28" s="713"/>
      <c r="AD28" s="712" t="s">
        <v>13</v>
      </c>
      <c r="AE28" s="713"/>
      <c r="AF28" s="712" t="s">
        <v>14</v>
      </c>
      <c r="AG28" s="713"/>
      <c r="AH28" s="712" t="s">
        <v>15</v>
      </c>
      <c r="AI28" s="713"/>
      <c r="AJ28" s="712" t="s">
        <v>16</v>
      </c>
      <c r="AK28" s="713"/>
      <c r="AL28" s="712" t="s">
        <v>17</v>
      </c>
      <c r="AM28" s="713"/>
      <c r="AN28" s="296"/>
      <c r="AO28" s="297"/>
      <c r="AP28" s="298"/>
    </row>
    <row r="29" spans="1:107" x14ac:dyDescent="0.2">
      <c r="A29" s="698"/>
      <c r="B29" s="698"/>
      <c r="C29" s="252" t="s">
        <v>81</v>
      </c>
      <c r="D29" s="252" t="s">
        <v>20</v>
      </c>
      <c r="E29" s="252" t="s">
        <v>18</v>
      </c>
      <c r="F29" s="330" t="s">
        <v>20</v>
      </c>
      <c r="G29" s="252" t="s">
        <v>18</v>
      </c>
      <c r="H29" s="330" t="s">
        <v>20</v>
      </c>
      <c r="I29" s="252" t="s">
        <v>18</v>
      </c>
      <c r="J29" s="330" t="s">
        <v>20</v>
      </c>
      <c r="K29" s="252" t="s">
        <v>18</v>
      </c>
      <c r="L29" s="330" t="s">
        <v>20</v>
      </c>
      <c r="M29" s="252" t="s">
        <v>18</v>
      </c>
      <c r="N29" s="330" t="s">
        <v>20</v>
      </c>
      <c r="O29" s="252" t="s">
        <v>18</v>
      </c>
      <c r="P29" s="330" t="s">
        <v>20</v>
      </c>
      <c r="Q29" s="252" t="s">
        <v>18</v>
      </c>
      <c r="R29" s="252" t="s">
        <v>20</v>
      </c>
      <c r="S29" s="251" t="s">
        <v>18</v>
      </c>
      <c r="T29" s="330" t="s">
        <v>20</v>
      </c>
      <c r="U29" s="252" t="s">
        <v>18</v>
      </c>
      <c r="V29" s="330" t="s">
        <v>20</v>
      </c>
      <c r="W29" s="252" t="s">
        <v>18</v>
      </c>
      <c r="X29" s="330" t="s">
        <v>20</v>
      </c>
      <c r="Y29" s="252" t="s">
        <v>18</v>
      </c>
      <c r="Z29" s="330" t="s">
        <v>20</v>
      </c>
      <c r="AA29" s="252" t="s">
        <v>18</v>
      </c>
      <c r="AB29" s="330" t="s">
        <v>20</v>
      </c>
      <c r="AC29" s="252" t="s">
        <v>18</v>
      </c>
      <c r="AD29" s="330" t="s">
        <v>20</v>
      </c>
      <c r="AE29" s="252" t="s">
        <v>18</v>
      </c>
      <c r="AF29" s="330" t="s">
        <v>20</v>
      </c>
      <c r="AG29" s="252" t="s">
        <v>18</v>
      </c>
      <c r="AH29" s="330" t="s">
        <v>20</v>
      </c>
      <c r="AI29" s="252" t="s">
        <v>18</v>
      </c>
      <c r="AJ29" s="330" t="s">
        <v>20</v>
      </c>
      <c r="AK29" s="252" t="s">
        <v>18</v>
      </c>
      <c r="AL29" s="330" t="s">
        <v>20</v>
      </c>
      <c r="AM29" s="252" t="s">
        <v>18</v>
      </c>
      <c r="AN29" s="299"/>
      <c r="AO29" s="300"/>
      <c r="AP29" s="301"/>
      <c r="AQ29" s="302"/>
    </row>
    <row r="30" spans="1:107" ht="15.75" customHeight="1" x14ac:dyDescent="0.2">
      <c r="A30" s="94" t="s">
        <v>86</v>
      </c>
      <c r="B30" s="21"/>
      <c r="C30" s="22">
        <f>SUM(D30+E30)</f>
        <v>17</v>
      </c>
      <c r="D30" s="22">
        <f>SUM(F30+H30+J30+L30+N30+P30+R30+T30+V30+X30+Z30+AB30+AD30+AF30+AH30+AJ30+AL30)</f>
        <v>4</v>
      </c>
      <c r="E30" s="22">
        <f>SUM(G30+I30+K30+M30+O30+Q30+S30+U30+W30+Y30+AA30+AC30+AE30+AG30+AI30+AK30+AM30)</f>
        <v>13</v>
      </c>
      <c r="F30" s="26"/>
      <c r="G30" s="291"/>
      <c r="H30" s="26"/>
      <c r="I30" s="88"/>
      <c r="J30" s="26"/>
      <c r="K30" s="88"/>
      <c r="L30" s="26">
        <v>1</v>
      </c>
      <c r="M30" s="88">
        <v>1</v>
      </c>
      <c r="N30" s="26">
        <v>1</v>
      </c>
      <c r="O30" s="292">
        <v>4</v>
      </c>
      <c r="P30" s="26"/>
      <c r="Q30" s="291"/>
      <c r="R30" s="293"/>
      <c r="S30" s="88">
        <v>2</v>
      </c>
      <c r="T30" s="26"/>
      <c r="U30" s="88"/>
      <c r="V30" s="26"/>
      <c r="W30" s="88"/>
      <c r="X30" s="26">
        <v>1</v>
      </c>
      <c r="Y30" s="291">
        <v>2</v>
      </c>
      <c r="Z30" s="26"/>
      <c r="AA30" s="291">
        <v>1</v>
      </c>
      <c r="AB30" s="26">
        <v>1</v>
      </c>
      <c r="AC30" s="88">
        <v>3</v>
      </c>
      <c r="AD30" s="26"/>
      <c r="AE30" s="291"/>
      <c r="AF30" s="26"/>
      <c r="AG30" s="291"/>
      <c r="AH30" s="26"/>
      <c r="AI30" s="88"/>
      <c r="AJ30" s="26"/>
      <c r="AK30" s="88"/>
      <c r="AL30" s="294"/>
      <c r="AM30" s="88"/>
      <c r="AN30" s="304"/>
      <c r="AO30" s="305"/>
      <c r="AP30" s="306"/>
      <c r="AQ30" s="302"/>
      <c r="DC30" s="307"/>
    </row>
    <row r="31" spans="1:107" ht="15.75" customHeight="1" x14ac:dyDescent="0.2">
      <c r="A31" s="257" t="s">
        <v>43</v>
      </c>
      <c r="B31" s="53"/>
      <c r="C31" s="10"/>
      <c r="D31" s="10"/>
      <c r="E31" s="10"/>
      <c r="F31" s="10"/>
      <c r="G31" s="10"/>
      <c r="H31" s="10"/>
      <c r="I31" s="54"/>
      <c r="J31" s="53"/>
      <c r="K31" s="57"/>
      <c r="L31" s="57"/>
      <c r="M31" s="59"/>
      <c r="N31" s="4"/>
      <c r="O31" s="8"/>
      <c r="P31" s="8"/>
      <c r="Q31" s="8"/>
      <c r="R31" s="8"/>
      <c r="S31" s="8"/>
      <c r="T31" s="8"/>
      <c r="U31" s="8"/>
      <c r="V31" s="5"/>
      <c r="W31" s="8"/>
      <c r="X31" s="8"/>
      <c r="Y31" s="8"/>
      <c r="Z31" s="8"/>
      <c r="AA31" s="8"/>
      <c r="AB31" s="8"/>
      <c r="AC31" s="8"/>
      <c r="AD31" s="8"/>
      <c r="AE31" s="8"/>
      <c r="AF31" s="8"/>
      <c r="AG31" s="8"/>
      <c r="AH31" s="8"/>
      <c r="AI31" s="8"/>
      <c r="AJ31" s="8"/>
      <c r="AK31" s="8"/>
      <c r="AL31" s="8"/>
      <c r="AM31" s="8"/>
      <c r="AN31" s="8"/>
      <c r="AO31" s="8"/>
      <c r="AP31" s="8"/>
    </row>
    <row r="32" spans="1:107" ht="15" x14ac:dyDescent="0.2">
      <c r="A32" s="56" t="s">
        <v>87</v>
      </c>
      <c r="B32" s="114"/>
      <c r="C32" s="114"/>
      <c r="D32" s="115"/>
      <c r="E32" s="115"/>
      <c r="F32" s="115"/>
      <c r="G32" s="115"/>
      <c r="H32" s="115"/>
      <c r="I32" s="115"/>
      <c r="J32" s="115"/>
      <c r="K32" s="115"/>
      <c r="L32" s="117"/>
      <c r="M32" s="4"/>
      <c r="N32" s="4"/>
      <c r="O32" s="4"/>
      <c r="P32" s="8"/>
      <c r="Q32" s="8"/>
      <c r="R32" s="8"/>
      <c r="S32" s="8"/>
      <c r="T32" s="8"/>
      <c r="U32" s="8"/>
      <c r="V32" s="5"/>
      <c r="W32" s="8"/>
      <c r="X32" s="8"/>
      <c r="Y32" s="8"/>
      <c r="Z32" s="8"/>
      <c r="AA32" s="8"/>
      <c r="AB32" s="8"/>
      <c r="AC32" s="8"/>
      <c r="AD32" s="8"/>
      <c r="AE32" s="8"/>
      <c r="AF32" s="8"/>
      <c r="AG32" s="8"/>
      <c r="AH32" s="8"/>
      <c r="AI32" s="8"/>
      <c r="AJ32" s="8"/>
      <c r="AK32" s="8"/>
      <c r="AL32" s="8"/>
      <c r="AM32" s="8"/>
      <c r="AN32" s="8"/>
      <c r="AO32" s="8"/>
      <c r="AP32" s="8"/>
    </row>
    <row r="33" spans="1:86" x14ac:dyDescent="0.2">
      <c r="A33" s="700" t="s">
        <v>26</v>
      </c>
      <c r="B33" s="697" t="s">
        <v>27</v>
      </c>
      <c r="C33" s="728" t="s">
        <v>28</v>
      </c>
      <c r="D33" s="33"/>
      <c r="E33" s="33"/>
      <c r="F33" s="33"/>
      <c r="G33" s="33"/>
      <c r="H33" s="33"/>
      <c r="I33" s="33"/>
      <c r="J33" s="33"/>
      <c r="K33" s="33"/>
      <c r="L33" s="118"/>
      <c r="M33" s="119"/>
      <c r="N33" s="4"/>
      <c r="O33" s="8"/>
      <c r="P33" s="8"/>
      <c r="Q33" s="8"/>
      <c r="R33" s="8"/>
      <c r="S33" s="8"/>
      <c r="T33" s="8"/>
      <c r="U33" s="8"/>
      <c r="V33" s="5"/>
      <c r="W33" s="8"/>
      <c r="X33" s="308"/>
      <c r="Y33" s="301"/>
      <c r="Z33" s="301"/>
      <c r="AA33" s="301"/>
      <c r="AB33" s="301"/>
      <c r="AC33" s="301"/>
      <c r="AD33" s="8"/>
      <c r="AE33" s="8"/>
      <c r="AF33" s="8"/>
      <c r="AG33" s="8"/>
      <c r="AH33" s="8"/>
      <c r="AI33" s="8"/>
      <c r="AJ33" s="8"/>
      <c r="AK33" s="8"/>
      <c r="AL33" s="8"/>
      <c r="AM33" s="8"/>
      <c r="AN33" s="8"/>
      <c r="AO33" s="8"/>
      <c r="AP33" s="8"/>
    </row>
    <row r="34" spans="1:86" x14ac:dyDescent="0.2">
      <c r="A34" s="702"/>
      <c r="B34" s="698"/>
      <c r="C34" s="729"/>
      <c r="D34" s="309"/>
      <c r="E34" s="33"/>
      <c r="F34" s="33"/>
      <c r="G34" s="33"/>
      <c r="H34" s="33"/>
      <c r="I34" s="33"/>
      <c r="J34" s="33"/>
      <c r="K34" s="33"/>
      <c r="L34" s="118"/>
      <c r="M34" s="119"/>
      <c r="N34" s="4"/>
      <c r="O34" s="8"/>
      <c r="P34" s="8"/>
      <c r="Q34" s="8"/>
      <c r="R34" s="8"/>
      <c r="S34" s="8"/>
      <c r="T34" s="8"/>
      <c r="U34" s="8"/>
      <c r="V34" s="5"/>
      <c r="W34" s="8"/>
      <c r="X34" s="308"/>
      <c r="Y34" s="301"/>
      <c r="Z34" s="301"/>
      <c r="AA34" s="301"/>
      <c r="AB34" s="301"/>
      <c r="AC34" s="301"/>
      <c r="AD34" s="8"/>
      <c r="AE34" s="8"/>
      <c r="AF34" s="8"/>
      <c r="AG34" s="8"/>
      <c r="AH34" s="8"/>
      <c r="AI34" s="8"/>
      <c r="AJ34" s="8"/>
      <c r="AK34" s="8"/>
      <c r="AL34" s="8"/>
      <c r="AM34" s="8"/>
      <c r="AN34" s="8"/>
      <c r="AO34" s="8"/>
      <c r="AP34" s="8"/>
    </row>
    <row r="35" spans="1:86" x14ac:dyDescent="0.2">
      <c r="A35" s="697" t="s">
        <v>46</v>
      </c>
      <c r="B35" s="120" t="s">
        <v>45</v>
      </c>
      <c r="C35" s="34">
        <v>2</v>
      </c>
      <c r="D35" s="309"/>
      <c r="E35" s="33"/>
      <c r="F35" s="33"/>
      <c r="G35" s="33"/>
      <c r="H35" s="8"/>
      <c r="I35" s="33"/>
      <c r="J35" s="33"/>
      <c r="K35" s="9"/>
      <c r="L35" s="118"/>
      <c r="M35" s="119"/>
      <c r="N35" s="4"/>
      <c r="O35" s="8"/>
      <c r="P35" s="8"/>
      <c r="Q35" s="8"/>
      <c r="R35" s="8"/>
      <c r="S35" s="8"/>
      <c r="T35" s="8"/>
      <c r="U35" s="8"/>
      <c r="V35" s="5"/>
      <c r="W35" s="8"/>
      <c r="X35" s="308"/>
      <c r="Y35" s="301"/>
      <c r="Z35" s="301"/>
      <c r="AA35" s="301"/>
      <c r="AB35" s="301"/>
      <c r="AC35" s="301"/>
      <c r="AD35" s="8"/>
      <c r="AE35" s="8"/>
      <c r="AF35" s="8"/>
      <c r="AG35" s="8"/>
      <c r="AH35" s="8"/>
      <c r="AI35" s="8"/>
      <c r="AJ35" s="8"/>
      <c r="AK35" s="8"/>
      <c r="AL35" s="8"/>
      <c r="AM35" s="8"/>
      <c r="AN35" s="8"/>
      <c r="AO35" s="8"/>
      <c r="AP35" s="8"/>
    </row>
    <row r="36" spans="1:86" x14ac:dyDescent="0.2">
      <c r="A36" s="698"/>
      <c r="B36" s="70" t="s">
        <v>47</v>
      </c>
      <c r="C36" s="35">
        <v>13</v>
      </c>
      <c r="D36" s="309"/>
      <c r="E36" s="33"/>
      <c r="F36" s="33"/>
      <c r="G36" s="33"/>
      <c r="H36" s="33"/>
      <c r="I36" s="33"/>
      <c r="J36" s="33"/>
      <c r="K36" s="33"/>
      <c r="L36" s="118"/>
      <c r="M36" s="119"/>
      <c r="N36" s="4"/>
      <c r="O36" s="8"/>
      <c r="P36" s="8"/>
      <c r="Q36" s="8"/>
      <c r="R36" s="8"/>
      <c r="S36" s="8"/>
      <c r="T36" s="8"/>
      <c r="U36" s="8"/>
      <c r="V36" s="5"/>
      <c r="W36" s="8"/>
      <c r="X36" s="308"/>
      <c r="Y36" s="301"/>
      <c r="Z36" s="301"/>
      <c r="AA36" s="301"/>
      <c r="AB36" s="301"/>
      <c r="AC36" s="301"/>
      <c r="AD36" s="8"/>
      <c r="AE36" s="8"/>
      <c r="AF36" s="8"/>
      <c r="AG36" s="8"/>
      <c r="AH36" s="8"/>
      <c r="AI36" s="8"/>
      <c r="AJ36" s="8"/>
      <c r="AK36" s="8"/>
      <c r="AL36" s="8"/>
      <c r="AM36" s="8"/>
      <c r="AN36" s="8"/>
      <c r="AO36" s="8"/>
      <c r="AP36" s="8"/>
    </row>
    <row r="37" spans="1:86" x14ac:dyDescent="0.2">
      <c r="A37" s="697" t="s">
        <v>48</v>
      </c>
      <c r="B37" s="120" t="s">
        <v>45</v>
      </c>
      <c r="C37" s="34"/>
      <c r="D37" s="309"/>
      <c r="E37" s="33"/>
      <c r="F37" s="33"/>
      <c r="G37" s="33"/>
      <c r="H37" s="33"/>
      <c r="I37" s="33"/>
      <c r="J37" s="33"/>
      <c r="K37" s="33"/>
      <c r="L37" s="118"/>
      <c r="M37" s="119"/>
      <c r="N37" s="4"/>
      <c r="O37" s="8"/>
      <c r="P37" s="8"/>
      <c r="Q37" s="8"/>
      <c r="R37" s="8"/>
      <c r="S37" s="8"/>
      <c r="T37" s="8"/>
      <c r="U37" s="8"/>
      <c r="V37" s="5"/>
      <c r="W37" s="8"/>
      <c r="X37" s="308"/>
      <c r="Y37" s="301"/>
      <c r="Z37" s="301"/>
      <c r="AA37" s="301"/>
      <c r="AB37" s="301"/>
      <c r="AC37" s="301"/>
      <c r="AD37" s="8"/>
      <c r="AE37" s="8"/>
      <c r="AF37" s="8"/>
      <c r="AG37" s="8"/>
      <c r="AH37" s="8"/>
      <c r="AI37" s="8"/>
      <c r="AJ37" s="8"/>
      <c r="AK37" s="8"/>
      <c r="AL37" s="8"/>
      <c r="AM37" s="8"/>
      <c r="AN37" s="8"/>
      <c r="AO37" s="8"/>
      <c r="AP37" s="8"/>
    </row>
    <row r="38" spans="1:86" x14ac:dyDescent="0.2">
      <c r="A38" s="698"/>
      <c r="B38" s="113" t="s">
        <v>47</v>
      </c>
      <c r="C38" s="36">
        <v>41</v>
      </c>
      <c r="D38" s="310"/>
      <c r="E38" s="33"/>
      <c r="F38" s="33"/>
      <c r="G38" s="33"/>
      <c r="H38" s="33"/>
      <c r="I38" s="33"/>
      <c r="J38" s="33"/>
      <c r="K38" s="33"/>
      <c r="L38" s="118"/>
      <c r="M38" s="119"/>
      <c r="N38" s="4"/>
      <c r="O38" s="8"/>
      <c r="P38" s="8"/>
      <c r="Q38" s="8"/>
      <c r="R38" s="8"/>
      <c r="S38" s="8"/>
      <c r="T38" s="8"/>
      <c r="U38" s="8"/>
      <c r="V38" s="5"/>
      <c r="W38" s="8"/>
      <c r="X38" s="308"/>
      <c r="Y38" s="301"/>
      <c r="Z38" s="301"/>
      <c r="AA38" s="301"/>
      <c r="AB38" s="301"/>
      <c r="AC38" s="301"/>
      <c r="AD38" s="8"/>
      <c r="AE38" s="8"/>
      <c r="AF38" s="8"/>
      <c r="AG38" s="8"/>
      <c r="AH38" s="8"/>
      <c r="AI38" s="8"/>
      <c r="AJ38" s="8"/>
      <c r="AK38" s="8"/>
      <c r="AL38" s="8"/>
      <c r="AM38" s="8"/>
      <c r="AN38" s="8"/>
      <c r="AO38" s="8"/>
      <c r="AP38" s="8"/>
    </row>
    <row r="39" spans="1:86" ht="15" x14ac:dyDescent="0.2">
      <c r="A39" s="295" t="s">
        <v>88</v>
      </c>
      <c r="B39" s="123"/>
      <c r="C39" s="123"/>
      <c r="D39" s="124"/>
      <c r="E39" s="124"/>
      <c r="F39" s="124"/>
      <c r="G39" s="124"/>
      <c r="H39" s="124"/>
      <c r="I39" s="124"/>
      <c r="J39" s="124"/>
      <c r="K39" s="124"/>
      <c r="L39" s="311"/>
      <c r="M39" s="312"/>
      <c r="N39" s="313"/>
      <c r="O39" s="314"/>
      <c r="P39" s="314"/>
      <c r="Q39" s="314"/>
      <c r="R39" s="314"/>
      <c r="S39" s="314"/>
      <c r="T39" s="314"/>
      <c r="U39" s="314"/>
      <c r="V39" s="315"/>
      <c r="W39" s="314"/>
      <c r="X39" s="314"/>
      <c r="Y39" s="314"/>
      <c r="Z39" s="314"/>
      <c r="AA39" s="314"/>
      <c r="AB39" s="314"/>
      <c r="AC39" s="314"/>
      <c r="AD39" s="314"/>
      <c r="AE39" s="314"/>
      <c r="AF39" s="314"/>
      <c r="AG39" s="314"/>
      <c r="AH39" s="314"/>
      <c r="AI39" s="314"/>
      <c r="AJ39" s="314"/>
      <c r="AK39" s="314"/>
      <c r="AL39" s="314"/>
      <c r="AM39" s="314"/>
      <c r="AN39" s="128"/>
      <c r="AO39" s="130"/>
      <c r="AP39" s="130"/>
    </row>
    <row r="40" spans="1:86" ht="14.25" customHeight="1" x14ac:dyDescent="0.2">
      <c r="A40" s="744" t="s">
        <v>49</v>
      </c>
      <c r="B40" s="745"/>
      <c r="C40" s="732" t="s">
        <v>28</v>
      </c>
      <c r="D40" s="733"/>
      <c r="E40" s="734"/>
      <c r="F40" s="709" t="s">
        <v>21</v>
      </c>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38" t="s">
        <v>30</v>
      </c>
      <c r="AO40" s="256"/>
      <c r="AP40" s="316"/>
    </row>
    <row r="41" spans="1:86" x14ac:dyDescent="0.2">
      <c r="A41" s="746"/>
      <c r="B41" s="747"/>
      <c r="C41" s="735"/>
      <c r="D41" s="736"/>
      <c r="E41" s="737"/>
      <c r="F41" s="709" t="s">
        <v>1</v>
      </c>
      <c r="G41" s="711"/>
      <c r="H41" s="741" t="s">
        <v>2</v>
      </c>
      <c r="I41" s="718"/>
      <c r="J41" s="742" t="s">
        <v>3</v>
      </c>
      <c r="K41" s="743"/>
      <c r="L41" s="709" t="s">
        <v>4</v>
      </c>
      <c r="M41" s="711"/>
      <c r="N41" s="709" t="s">
        <v>5</v>
      </c>
      <c r="O41" s="711"/>
      <c r="P41" s="712" t="s">
        <v>6</v>
      </c>
      <c r="Q41" s="713"/>
      <c r="R41" s="712" t="s">
        <v>7</v>
      </c>
      <c r="S41" s="713"/>
      <c r="T41" s="712" t="s">
        <v>8</v>
      </c>
      <c r="U41" s="713"/>
      <c r="V41" s="712" t="s">
        <v>9</v>
      </c>
      <c r="W41" s="713"/>
      <c r="X41" s="712" t="s">
        <v>10</v>
      </c>
      <c r="Y41" s="713"/>
      <c r="Z41" s="712" t="s">
        <v>11</v>
      </c>
      <c r="AA41" s="713"/>
      <c r="AB41" s="712" t="s">
        <v>12</v>
      </c>
      <c r="AC41" s="713"/>
      <c r="AD41" s="712" t="s">
        <v>13</v>
      </c>
      <c r="AE41" s="713"/>
      <c r="AF41" s="712" t="s">
        <v>14</v>
      </c>
      <c r="AG41" s="713"/>
      <c r="AH41" s="712" t="s">
        <v>15</v>
      </c>
      <c r="AI41" s="713"/>
      <c r="AJ41" s="712" t="s">
        <v>16</v>
      </c>
      <c r="AK41" s="713"/>
      <c r="AL41" s="730" t="s">
        <v>17</v>
      </c>
      <c r="AM41" s="730"/>
      <c r="AN41" s="739"/>
      <c r="AO41" s="256"/>
    </row>
    <row r="42" spans="1:86" x14ac:dyDescent="0.2">
      <c r="A42" s="748"/>
      <c r="B42" s="749"/>
      <c r="C42" s="317" t="s">
        <v>81</v>
      </c>
      <c r="D42" s="317" t="s">
        <v>20</v>
      </c>
      <c r="E42" s="246" t="s">
        <v>18</v>
      </c>
      <c r="F42" s="318" t="s">
        <v>20</v>
      </c>
      <c r="G42" s="252" t="s">
        <v>18</v>
      </c>
      <c r="H42" s="318" t="s">
        <v>20</v>
      </c>
      <c r="I42" s="252" t="s">
        <v>18</v>
      </c>
      <c r="J42" s="318" t="s">
        <v>20</v>
      </c>
      <c r="K42" s="252" t="s">
        <v>18</v>
      </c>
      <c r="L42" s="318" t="s">
        <v>20</v>
      </c>
      <c r="M42" s="252" t="s">
        <v>18</v>
      </c>
      <c r="N42" s="318" t="s">
        <v>20</v>
      </c>
      <c r="O42" s="252" t="s">
        <v>18</v>
      </c>
      <c r="P42" s="318" t="s">
        <v>20</v>
      </c>
      <c r="Q42" s="252" t="s">
        <v>18</v>
      </c>
      <c r="R42" s="318" t="s">
        <v>20</v>
      </c>
      <c r="S42" s="252" t="s">
        <v>18</v>
      </c>
      <c r="T42" s="318" t="s">
        <v>20</v>
      </c>
      <c r="U42" s="252" t="s">
        <v>18</v>
      </c>
      <c r="V42" s="318" t="s">
        <v>20</v>
      </c>
      <c r="W42" s="252" t="s">
        <v>18</v>
      </c>
      <c r="X42" s="318" t="s">
        <v>20</v>
      </c>
      <c r="Y42" s="252" t="s">
        <v>18</v>
      </c>
      <c r="Z42" s="318" t="s">
        <v>20</v>
      </c>
      <c r="AA42" s="252" t="s">
        <v>18</v>
      </c>
      <c r="AB42" s="318" t="s">
        <v>20</v>
      </c>
      <c r="AC42" s="252" t="s">
        <v>18</v>
      </c>
      <c r="AD42" s="318" t="s">
        <v>20</v>
      </c>
      <c r="AE42" s="252" t="s">
        <v>18</v>
      </c>
      <c r="AF42" s="318" t="s">
        <v>20</v>
      </c>
      <c r="AG42" s="252" t="s">
        <v>18</v>
      </c>
      <c r="AH42" s="318" t="s">
        <v>20</v>
      </c>
      <c r="AI42" s="252" t="s">
        <v>18</v>
      </c>
      <c r="AJ42" s="318" t="s">
        <v>20</v>
      </c>
      <c r="AK42" s="252" t="s">
        <v>18</v>
      </c>
      <c r="AL42" s="92" t="s">
        <v>20</v>
      </c>
      <c r="AM42" s="251" t="s">
        <v>18</v>
      </c>
      <c r="AN42" s="740"/>
      <c r="AO42" s="319"/>
    </row>
    <row r="43" spans="1:86" x14ac:dyDescent="0.2">
      <c r="A43" s="248" t="s">
        <v>22</v>
      </c>
      <c r="B43" s="39" t="s">
        <v>89</v>
      </c>
      <c r="C43" s="424">
        <f>SUM(D43+E43)</f>
        <v>0</v>
      </c>
      <c r="D43" s="425">
        <f>SUM(F43+H43+J43+L43+N43+P43+R43+T43+V43+X43+Z43+AB43+AD43+AF43+AH43+AJ43+AL43)</f>
        <v>0</v>
      </c>
      <c r="E43" s="416">
        <f>SUM(G43+I43+K43+M43+O43+Q43+S43+U43+W43+Y43+AA43+AC43+AE43+AG43+AI43+AK43+AM43)</f>
        <v>0</v>
      </c>
      <c r="F43" s="31"/>
      <c r="G43" s="97"/>
      <c r="H43" s="31"/>
      <c r="I43" s="97"/>
      <c r="J43" s="31"/>
      <c r="K43" s="97"/>
      <c r="L43" s="31"/>
      <c r="M43" s="97"/>
      <c r="N43" s="31"/>
      <c r="O43" s="97"/>
      <c r="P43" s="303"/>
      <c r="Q43" s="97"/>
      <c r="R43" s="303"/>
      <c r="S43" s="97"/>
      <c r="T43" s="303"/>
      <c r="U43" s="97"/>
      <c r="V43" s="303"/>
      <c r="W43" s="97"/>
      <c r="X43" s="303"/>
      <c r="Y43" s="97"/>
      <c r="Z43" s="303"/>
      <c r="AA43" s="97"/>
      <c r="AB43" s="303"/>
      <c r="AC43" s="97"/>
      <c r="AD43" s="303"/>
      <c r="AE43" s="97"/>
      <c r="AF43" s="303"/>
      <c r="AG43" s="97"/>
      <c r="AH43" s="303"/>
      <c r="AI43" s="97"/>
      <c r="AJ43" s="303"/>
      <c r="AK43" s="97"/>
      <c r="AL43" s="322"/>
      <c r="AM43" s="132"/>
      <c r="AN43" s="112"/>
      <c r="AO43" s="265" t="s">
        <v>83</v>
      </c>
      <c r="CG43" s="256">
        <v>0</v>
      </c>
      <c r="CH43" s="256">
        <v>0</v>
      </c>
    </row>
    <row r="44" spans="1:86" x14ac:dyDescent="0.2">
      <c r="A44" s="253" t="s">
        <v>23</v>
      </c>
      <c r="B44" s="133" t="s">
        <v>89</v>
      </c>
      <c r="C44" s="422">
        <f>SUM(D44+E44)</f>
        <v>0</v>
      </c>
      <c r="D44" s="426">
        <f>SUM(F44+H44+J44+L44+N44+P44+R44+T44+V44+X44+Z44+AB44+AD44+AF44+AH44+AJ44+AL44)</f>
        <v>0</v>
      </c>
      <c r="E44" s="427">
        <f>SUM(G44+I44+K44+M44+O44+Q44+S44+U44+W44+Y44+AA44+AC44+AE44+AG44+AI44+AK44+AM44)</f>
        <v>0</v>
      </c>
      <c r="F44" s="325"/>
      <c r="G44" s="326"/>
      <c r="H44" s="325"/>
      <c r="I44" s="326"/>
      <c r="J44" s="325"/>
      <c r="K44" s="326"/>
      <c r="L44" s="325"/>
      <c r="M44" s="326"/>
      <c r="N44" s="325"/>
      <c r="O44" s="326"/>
      <c r="P44" s="293"/>
      <c r="Q44" s="326"/>
      <c r="R44" s="293"/>
      <c r="S44" s="326"/>
      <c r="T44" s="293"/>
      <c r="U44" s="326"/>
      <c r="V44" s="293"/>
      <c r="W44" s="326"/>
      <c r="X44" s="293"/>
      <c r="Y44" s="326"/>
      <c r="Z44" s="293"/>
      <c r="AA44" s="326"/>
      <c r="AB44" s="293"/>
      <c r="AC44" s="326"/>
      <c r="AD44" s="293"/>
      <c r="AE44" s="326"/>
      <c r="AF44" s="293"/>
      <c r="AG44" s="326"/>
      <c r="AH44" s="293"/>
      <c r="AI44" s="326"/>
      <c r="AJ44" s="293"/>
      <c r="AK44" s="326"/>
      <c r="AL44" s="327"/>
      <c r="AM44" s="135"/>
      <c r="AN44" s="136"/>
      <c r="AO44" s="265" t="s">
        <v>83</v>
      </c>
      <c r="CG44" s="256">
        <v>0</v>
      </c>
      <c r="CH44" s="256">
        <v>0</v>
      </c>
    </row>
    <row r="45" spans="1:86" x14ac:dyDescent="0.2">
      <c r="A45" s="731" t="s">
        <v>90</v>
      </c>
      <c r="B45" s="731"/>
      <c r="C45" s="731"/>
      <c r="D45" s="731"/>
      <c r="E45" s="731"/>
      <c r="F45" s="731"/>
      <c r="G45" s="731"/>
      <c r="H45" s="731"/>
      <c r="I45" s="731"/>
      <c r="J45" s="731"/>
      <c r="K45" s="731"/>
      <c r="L45" s="731"/>
      <c r="M45" s="731"/>
      <c r="N45" s="137"/>
      <c r="O45" s="128"/>
      <c r="P45" s="128"/>
      <c r="Q45" s="128"/>
      <c r="R45" s="128"/>
      <c r="S45" s="128"/>
      <c r="T45" s="128"/>
      <c r="U45" s="128"/>
      <c r="V45" s="129"/>
      <c r="W45" s="128"/>
      <c r="X45" s="128"/>
      <c r="Y45" s="128"/>
      <c r="Z45" s="128"/>
      <c r="AA45" s="128"/>
      <c r="AB45" s="128"/>
      <c r="AC45" s="128"/>
      <c r="AD45" s="128"/>
      <c r="AE45" s="128"/>
      <c r="AF45" s="128"/>
      <c r="AG45" s="128"/>
      <c r="AH45" s="128"/>
      <c r="AI45" s="128"/>
      <c r="AJ45" s="128"/>
      <c r="AK45" s="128"/>
      <c r="AL45" s="128"/>
      <c r="AM45" s="128"/>
      <c r="AN45" s="128"/>
      <c r="AO45" s="328"/>
      <c r="AP45" s="128"/>
    </row>
    <row r="46" spans="1:86" x14ac:dyDescent="0.2">
      <c r="A46" s="744" t="s">
        <v>26</v>
      </c>
      <c r="B46" s="745"/>
      <c r="C46" s="733" t="s">
        <v>28</v>
      </c>
      <c r="D46" s="733"/>
      <c r="E46" s="734"/>
      <c r="F46" s="742" t="s">
        <v>21</v>
      </c>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43"/>
      <c r="AN46" s="705" t="s">
        <v>30</v>
      </c>
      <c r="AO46" s="328"/>
      <c r="AP46" s="329"/>
    </row>
    <row r="47" spans="1:86" x14ac:dyDescent="0.2">
      <c r="A47" s="746"/>
      <c r="B47" s="747"/>
      <c r="C47" s="736"/>
      <c r="D47" s="736"/>
      <c r="E47" s="737"/>
      <c r="F47" s="752" t="s">
        <v>1</v>
      </c>
      <c r="G47" s="752"/>
      <c r="H47" s="717" t="s">
        <v>2</v>
      </c>
      <c r="I47" s="718"/>
      <c r="J47" s="742" t="s">
        <v>3</v>
      </c>
      <c r="K47" s="743"/>
      <c r="L47" s="709" t="s">
        <v>4</v>
      </c>
      <c r="M47" s="711"/>
      <c r="N47" s="709" t="s">
        <v>5</v>
      </c>
      <c r="O47" s="711"/>
      <c r="P47" s="712" t="s">
        <v>6</v>
      </c>
      <c r="Q47" s="713"/>
      <c r="R47" s="712" t="s">
        <v>7</v>
      </c>
      <c r="S47" s="713"/>
      <c r="T47" s="712" t="s">
        <v>8</v>
      </c>
      <c r="U47" s="713"/>
      <c r="V47" s="712" t="s">
        <v>9</v>
      </c>
      <c r="W47" s="713"/>
      <c r="X47" s="712" t="s">
        <v>10</v>
      </c>
      <c r="Y47" s="713"/>
      <c r="Z47" s="712" t="s">
        <v>11</v>
      </c>
      <c r="AA47" s="713"/>
      <c r="AB47" s="712" t="s">
        <v>12</v>
      </c>
      <c r="AC47" s="713"/>
      <c r="AD47" s="712" t="s">
        <v>13</v>
      </c>
      <c r="AE47" s="713"/>
      <c r="AF47" s="712" t="s">
        <v>14</v>
      </c>
      <c r="AG47" s="713"/>
      <c r="AH47" s="712" t="s">
        <v>15</v>
      </c>
      <c r="AI47" s="713"/>
      <c r="AJ47" s="712" t="s">
        <v>16</v>
      </c>
      <c r="AK47" s="713"/>
      <c r="AL47" s="712" t="s">
        <v>17</v>
      </c>
      <c r="AM47" s="713"/>
      <c r="AN47" s="751"/>
      <c r="AO47" s="328"/>
      <c r="AP47" s="329"/>
    </row>
    <row r="48" spans="1:86" x14ac:dyDescent="0.2">
      <c r="A48" s="748"/>
      <c r="B48" s="749"/>
      <c r="C48" s="332" t="s">
        <v>81</v>
      </c>
      <c r="D48" s="333" t="s">
        <v>20</v>
      </c>
      <c r="E48" s="334" t="s">
        <v>18</v>
      </c>
      <c r="F48" s="231" t="s">
        <v>20</v>
      </c>
      <c r="G48" s="335" t="s">
        <v>18</v>
      </c>
      <c r="H48" s="231" t="s">
        <v>20</v>
      </c>
      <c r="I48" s="335" t="s">
        <v>18</v>
      </c>
      <c r="J48" s="231" t="s">
        <v>20</v>
      </c>
      <c r="K48" s="335" t="s">
        <v>18</v>
      </c>
      <c r="L48" s="231" t="s">
        <v>20</v>
      </c>
      <c r="M48" s="335" t="s">
        <v>18</v>
      </c>
      <c r="N48" s="231" t="s">
        <v>20</v>
      </c>
      <c r="O48" s="335" t="s">
        <v>18</v>
      </c>
      <c r="P48" s="231" t="s">
        <v>20</v>
      </c>
      <c r="Q48" s="335" t="s">
        <v>18</v>
      </c>
      <c r="R48" s="231" t="s">
        <v>20</v>
      </c>
      <c r="S48" s="335" t="s">
        <v>18</v>
      </c>
      <c r="T48" s="231" t="s">
        <v>20</v>
      </c>
      <c r="U48" s="335" t="s">
        <v>18</v>
      </c>
      <c r="V48" s="231" t="s">
        <v>20</v>
      </c>
      <c r="W48" s="335" t="s">
        <v>18</v>
      </c>
      <c r="X48" s="231" t="s">
        <v>20</v>
      </c>
      <c r="Y48" s="335" t="s">
        <v>18</v>
      </c>
      <c r="Z48" s="231" t="s">
        <v>20</v>
      </c>
      <c r="AA48" s="335" t="s">
        <v>18</v>
      </c>
      <c r="AB48" s="231" t="s">
        <v>20</v>
      </c>
      <c r="AC48" s="335" t="s">
        <v>18</v>
      </c>
      <c r="AD48" s="231" t="s">
        <v>20</v>
      </c>
      <c r="AE48" s="335" t="s">
        <v>18</v>
      </c>
      <c r="AF48" s="231" t="s">
        <v>20</v>
      </c>
      <c r="AG48" s="335" t="s">
        <v>18</v>
      </c>
      <c r="AH48" s="231" t="s">
        <v>20</v>
      </c>
      <c r="AI48" s="335" t="s">
        <v>18</v>
      </c>
      <c r="AJ48" s="231" t="s">
        <v>20</v>
      </c>
      <c r="AK48" s="335" t="s">
        <v>18</v>
      </c>
      <c r="AL48" s="336" t="s">
        <v>20</v>
      </c>
      <c r="AM48" s="337" t="s">
        <v>18</v>
      </c>
      <c r="AN48" s="708"/>
      <c r="AO48" s="328"/>
      <c r="AP48" s="329"/>
    </row>
    <row r="49" spans="1:86" x14ac:dyDescent="0.2">
      <c r="A49" s="694" t="s">
        <v>50</v>
      </c>
      <c r="B49" s="140" t="s">
        <v>31</v>
      </c>
      <c r="C49" s="405">
        <f t="shared" ref="C49:C70" si="3">SUM(D49+E49)</f>
        <v>0</v>
      </c>
      <c r="D49" s="406">
        <f t="shared" ref="D49:E54" si="4">SUM(H49+J49+L49+N49+P49+R49+T49+V49+X49+Z49+AB49+AD49+AF49+AH49+AJ49+AL49)</f>
        <v>0</v>
      </c>
      <c r="E49" s="407">
        <f t="shared" si="4"/>
        <v>0</v>
      </c>
      <c r="F49" s="141"/>
      <c r="G49" s="338"/>
      <c r="H49" s="32"/>
      <c r="I49" s="45"/>
      <c r="J49" s="32"/>
      <c r="K49" s="65"/>
      <c r="L49" s="32"/>
      <c r="M49" s="65"/>
      <c r="N49" s="32"/>
      <c r="O49" s="65"/>
      <c r="P49" s="264"/>
      <c r="Q49" s="65"/>
      <c r="R49" s="264"/>
      <c r="S49" s="65"/>
      <c r="T49" s="264"/>
      <c r="U49" s="65"/>
      <c r="V49" s="264"/>
      <c r="W49" s="65"/>
      <c r="X49" s="264"/>
      <c r="Y49" s="65"/>
      <c r="Z49" s="264"/>
      <c r="AA49" s="65"/>
      <c r="AB49" s="264"/>
      <c r="AC49" s="65"/>
      <c r="AD49" s="264"/>
      <c r="AE49" s="65"/>
      <c r="AF49" s="264"/>
      <c r="AG49" s="65"/>
      <c r="AH49" s="264"/>
      <c r="AI49" s="65"/>
      <c r="AJ49" s="264"/>
      <c r="AK49" s="65"/>
      <c r="AL49" s="264"/>
      <c r="AM49" s="65"/>
      <c r="AN49" s="339"/>
      <c r="AO49" s="340" t="s">
        <v>83</v>
      </c>
      <c r="AP49" s="329"/>
      <c r="CG49" s="256">
        <v>0</v>
      </c>
      <c r="CH49" s="256">
        <v>0</v>
      </c>
    </row>
    <row r="50" spans="1:86" x14ac:dyDescent="0.2">
      <c r="A50" s="719"/>
      <c r="B50" s="144" t="s">
        <v>45</v>
      </c>
      <c r="C50" s="409">
        <f t="shared" si="3"/>
        <v>0</v>
      </c>
      <c r="D50" s="409">
        <f t="shared" si="4"/>
        <v>0</v>
      </c>
      <c r="E50" s="410">
        <f t="shared" si="4"/>
        <v>0</v>
      </c>
      <c r="F50" s="145"/>
      <c r="G50" s="341"/>
      <c r="H50" s="24"/>
      <c r="I50" s="46"/>
      <c r="J50" s="24"/>
      <c r="K50" s="73"/>
      <c r="L50" s="24"/>
      <c r="M50" s="73"/>
      <c r="N50" s="24"/>
      <c r="O50" s="73"/>
      <c r="P50" s="269"/>
      <c r="Q50" s="73"/>
      <c r="R50" s="269"/>
      <c r="S50" s="73"/>
      <c r="T50" s="269"/>
      <c r="U50" s="73"/>
      <c r="V50" s="269"/>
      <c r="W50" s="73"/>
      <c r="X50" s="269"/>
      <c r="Y50" s="73"/>
      <c r="Z50" s="269"/>
      <c r="AA50" s="73"/>
      <c r="AB50" s="269"/>
      <c r="AC50" s="73"/>
      <c r="AD50" s="269"/>
      <c r="AE50" s="73"/>
      <c r="AF50" s="269"/>
      <c r="AG50" s="73"/>
      <c r="AH50" s="269"/>
      <c r="AI50" s="73"/>
      <c r="AJ50" s="269"/>
      <c r="AK50" s="73"/>
      <c r="AL50" s="269"/>
      <c r="AM50" s="73"/>
      <c r="AN50" s="342"/>
      <c r="AO50" s="340" t="s">
        <v>83</v>
      </c>
      <c r="AP50" s="329"/>
      <c r="CG50" s="256">
        <v>0</v>
      </c>
      <c r="CH50" s="256">
        <v>0</v>
      </c>
    </row>
    <row r="51" spans="1:86" x14ac:dyDescent="0.2">
      <c r="A51" s="719"/>
      <c r="B51" s="144" t="s">
        <v>32</v>
      </c>
      <c r="C51" s="409">
        <f t="shared" si="3"/>
        <v>0</v>
      </c>
      <c r="D51" s="409">
        <f t="shared" si="4"/>
        <v>0</v>
      </c>
      <c r="E51" s="410">
        <f t="shared" si="4"/>
        <v>0</v>
      </c>
      <c r="F51" s="145"/>
      <c r="G51" s="341"/>
      <c r="H51" s="24"/>
      <c r="I51" s="46"/>
      <c r="J51" s="24"/>
      <c r="K51" s="73"/>
      <c r="L51" s="24"/>
      <c r="M51" s="73"/>
      <c r="N51" s="24"/>
      <c r="O51" s="73"/>
      <c r="P51" s="269"/>
      <c r="Q51" s="73"/>
      <c r="R51" s="269"/>
      <c r="S51" s="73"/>
      <c r="T51" s="269"/>
      <c r="U51" s="73"/>
      <c r="V51" s="269"/>
      <c r="W51" s="73"/>
      <c r="X51" s="269"/>
      <c r="Y51" s="73"/>
      <c r="Z51" s="269"/>
      <c r="AA51" s="73"/>
      <c r="AB51" s="269"/>
      <c r="AC51" s="73"/>
      <c r="AD51" s="269"/>
      <c r="AE51" s="73"/>
      <c r="AF51" s="269"/>
      <c r="AG51" s="73"/>
      <c r="AH51" s="269"/>
      <c r="AI51" s="73"/>
      <c r="AJ51" s="269"/>
      <c r="AK51" s="73"/>
      <c r="AL51" s="269"/>
      <c r="AM51" s="73"/>
      <c r="AN51" s="342"/>
      <c r="AO51" s="340" t="s">
        <v>83</v>
      </c>
      <c r="AP51" s="329"/>
      <c r="CG51" s="256">
        <v>0</v>
      </c>
      <c r="CH51" s="256">
        <v>0</v>
      </c>
    </row>
    <row r="52" spans="1:86" x14ac:dyDescent="0.2">
      <c r="A52" s="719"/>
      <c r="B52" s="144" t="s">
        <v>44</v>
      </c>
      <c r="C52" s="409">
        <f t="shared" si="3"/>
        <v>0</v>
      </c>
      <c r="D52" s="409">
        <f t="shared" si="4"/>
        <v>0</v>
      </c>
      <c r="E52" s="410">
        <f t="shared" si="4"/>
        <v>0</v>
      </c>
      <c r="F52" s="145"/>
      <c r="G52" s="341"/>
      <c r="H52" s="24"/>
      <c r="I52" s="46"/>
      <c r="J52" s="24"/>
      <c r="K52" s="73"/>
      <c r="L52" s="24"/>
      <c r="M52" s="73"/>
      <c r="N52" s="24"/>
      <c r="O52" s="73"/>
      <c r="P52" s="269"/>
      <c r="Q52" s="73"/>
      <c r="R52" s="269"/>
      <c r="S52" s="73"/>
      <c r="T52" s="269"/>
      <c r="U52" s="73"/>
      <c r="V52" s="269"/>
      <c r="W52" s="73"/>
      <c r="X52" s="269"/>
      <c r="Y52" s="73"/>
      <c r="Z52" s="269"/>
      <c r="AA52" s="73"/>
      <c r="AB52" s="269"/>
      <c r="AC52" s="73"/>
      <c r="AD52" s="269"/>
      <c r="AE52" s="73"/>
      <c r="AF52" s="269"/>
      <c r="AG52" s="73"/>
      <c r="AH52" s="269"/>
      <c r="AI52" s="73"/>
      <c r="AJ52" s="269"/>
      <c r="AK52" s="73"/>
      <c r="AL52" s="269"/>
      <c r="AM52" s="73"/>
      <c r="AN52" s="342"/>
      <c r="AO52" s="340" t="s">
        <v>83</v>
      </c>
      <c r="AP52" s="329"/>
      <c r="CG52" s="256">
        <v>0</v>
      </c>
      <c r="CH52" s="256">
        <v>0</v>
      </c>
    </row>
    <row r="53" spans="1:86" x14ac:dyDescent="0.2">
      <c r="A53" s="719"/>
      <c r="B53" s="144" t="s">
        <v>35</v>
      </c>
      <c r="C53" s="409">
        <f t="shared" si="3"/>
        <v>0</v>
      </c>
      <c r="D53" s="409">
        <f t="shared" si="4"/>
        <v>0</v>
      </c>
      <c r="E53" s="410">
        <f t="shared" si="4"/>
        <v>0</v>
      </c>
      <c r="F53" s="145"/>
      <c r="G53" s="341"/>
      <c r="H53" s="24"/>
      <c r="I53" s="46"/>
      <c r="J53" s="24"/>
      <c r="K53" s="73"/>
      <c r="L53" s="24"/>
      <c r="M53" s="73"/>
      <c r="N53" s="24"/>
      <c r="O53" s="73"/>
      <c r="P53" s="269"/>
      <c r="Q53" s="73"/>
      <c r="R53" s="269"/>
      <c r="S53" s="73"/>
      <c r="T53" s="269"/>
      <c r="U53" s="73"/>
      <c r="V53" s="269"/>
      <c r="W53" s="73"/>
      <c r="X53" s="269"/>
      <c r="Y53" s="73"/>
      <c r="Z53" s="269"/>
      <c r="AA53" s="73"/>
      <c r="AB53" s="269"/>
      <c r="AC53" s="73"/>
      <c r="AD53" s="269"/>
      <c r="AE53" s="73"/>
      <c r="AF53" s="269"/>
      <c r="AG53" s="73"/>
      <c r="AH53" s="269"/>
      <c r="AI53" s="73"/>
      <c r="AJ53" s="269"/>
      <c r="AK53" s="73"/>
      <c r="AL53" s="269"/>
      <c r="AM53" s="73"/>
      <c r="AN53" s="342"/>
      <c r="AO53" s="340" t="s">
        <v>83</v>
      </c>
      <c r="AP53" s="329"/>
      <c r="CG53" s="256">
        <v>0</v>
      </c>
      <c r="CH53" s="256">
        <v>0</v>
      </c>
    </row>
    <row r="54" spans="1:86" x14ac:dyDescent="0.2">
      <c r="A54" s="695"/>
      <c r="B54" s="147" t="s">
        <v>36</v>
      </c>
      <c r="C54" s="414">
        <f t="shared" si="3"/>
        <v>0</v>
      </c>
      <c r="D54" s="414">
        <f t="shared" si="4"/>
        <v>0</v>
      </c>
      <c r="E54" s="428">
        <f t="shared" si="4"/>
        <v>0</v>
      </c>
      <c r="F54" s="148"/>
      <c r="G54" s="230"/>
      <c r="H54" s="26"/>
      <c r="I54" s="292"/>
      <c r="J54" s="26"/>
      <c r="K54" s="88"/>
      <c r="L54" s="26"/>
      <c r="M54" s="88"/>
      <c r="N54" s="26"/>
      <c r="O54" s="88"/>
      <c r="P54" s="294"/>
      <c r="Q54" s="88"/>
      <c r="R54" s="294"/>
      <c r="S54" s="88"/>
      <c r="T54" s="294"/>
      <c r="U54" s="88"/>
      <c r="V54" s="294"/>
      <c r="W54" s="88"/>
      <c r="X54" s="294"/>
      <c r="Y54" s="88"/>
      <c r="Z54" s="294"/>
      <c r="AA54" s="88"/>
      <c r="AB54" s="294"/>
      <c r="AC54" s="88"/>
      <c r="AD54" s="294"/>
      <c r="AE54" s="88"/>
      <c r="AF54" s="294"/>
      <c r="AG54" s="88"/>
      <c r="AH54" s="294"/>
      <c r="AI54" s="88"/>
      <c r="AJ54" s="294"/>
      <c r="AK54" s="88"/>
      <c r="AL54" s="294"/>
      <c r="AM54" s="88"/>
      <c r="AN54" s="344"/>
      <c r="AO54" s="340" t="s">
        <v>83</v>
      </c>
      <c r="AP54" s="329"/>
      <c r="CG54" s="256">
        <v>0</v>
      </c>
      <c r="CH54" s="256">
        <v>0</v>
      </c>
    </row>
    <row r="55" spans="1:86" x14ac:dyDescent="0.2">
      <c r="A55" s="694" t="s">
        <v>51</v>
      </c>
      <c r="B55" s="140" t="s">
        <v>32</v>
      </c>
      <c r="C55" s="405">
        <f t="shared" si="3"/>
        <v>0</v>
      </c>
      <c r="D55" s="406">
        <f t="shared" ref="D55:E60" si="5">SUM(J55+L55+N55)</f>
        <v>0</v>
      </c>
      <c r="E55" s="407">
        <f t="shared" si="5"/>
        <v>0</v>
      </c>
      <c r="F55" s="141"/>
      <c r="G55" s="338"/>
      <c r="H55" s="141"/>
      <c r="I55" s="338"/>
      <c r="J55" s="32"/>
      <c r="K55" s="65"/>
      <c r="L55" s="32"/>
      <c r="M55" s="65"/>
      <c r="N55" s="32"/>
      <c r="O55" s="65"/>
      <c r="P55" s="345"/>
      <c r="Q55" s="152"/>
      <c r="R55" s="345"/>
      <c r="S55" s="152"/>
      <c r="T55" s="345"/>
      <c r="U55" s="152"/>
      <c r="V55" s="345"/>
      <c r="W55" s="152"/>
      <c r="X55" s="345"/>
      <c r="Y55" s="152"/>
      <c r="Z55" s="345"/>
      <c r="AA55" s="152"/>
      <c r="AB55" s="345"/>
      <c r="AC55" s="152"/>
      <c r="AD55" s="345"/>
      <c r="AE55" s="152"/>
      <c r="AF55" s="345"/>
      <c r="AG55" s="152"/>
      <c r="AH55" s="345"/>
      <c r="AI55" s="152"/>
      <c r="AJ55" s="141"/>
      <c r="AK55" s="152"/>
      <c r="AL55" s="345"/>
      <c r="AM55" s="152"/>
      <c r="AN55" s="339"/>
      <c r="AO55" s="340" t="s">
        <v>83</v>
      </c>
      <c r="AP55" s="329"/>
      <c r="CG55" s="256">
        <v>0</v>
      </c>
      <c r="CH55" s="256">
        <v>0</v>
      </c>
    </row>
    <row r="56" spans="1:86" x14ac:dyDescent="0.2">
      <c r="A56" s="695"/>
      <c r="B56" s="147" t="s">
        <v>35</v>
      </c>
      <c r="C56" s="414">
        <f t="shared" si="3"/>
        <v>0</v>
      </c>
      <c r="D56" s="414">
        <f t="shared" si="5"/>
        <v>0</v>
      </c>
      <c r="E56" s="428">
        <f t="shared" si="5"/>
        <v>0</v>
      </c>
      <c r="F56" s="148"/>
      <c r="G56" s="230"/>
      <c r="H56" s="148"/>
      <c r="I56" s="230"/>
      <c r="J56" s="26"/>
      <c r="K56" s="88"/>
      <c r="L56" s="26"/>
      <c r="M56" s="88"/>
      <c r="N56" s="26"/>
      <c r="O56" s="88"/>
      <c r="P56" s="346"/>
      <c r="Q56" s="155"/>
      <c r="R56" s="346"/>
      <c r="S56" s="155"/>
      <c r="T56" s="346"/>
      <c r="U56" s="155"/>
      <c r="V56" s="346"/>
      <c r="W56" s="155"/>
      <c r="X56" s="346"/>
      <c r="Y56" s="155"/>
      <c r="Z56" s="346"/>
      <c r="AA56" s="155"/>
      <c r="AB56" s="346"/>
      <c r="AC56" s="155"/>
      <c r="AD56" s="346"/>
      <c r="AE56" s="155"/>
      <c r="AF56" s="346"/>
      <c r="AG56" s="155"/>
      <c r="AH56" s="346"/>
      <c r="AI56" s="155"/>
      <c r="AJ56" s="148"/>
      <c r="AK56" s="155"/>
      <c r="AL56" s="346"/>
      <c r="AM56" s="155"/>
      <c r="AN56" s="344"/>
      <c r="AO56" s="340" t="s">
        <v>83</v>
      </c>
      <c r="AP56" s="329"/>
      <c r="CG56" s="256">
        <v>0</v>
      </c>
      <c r="CH56" s="256">
        <v>0</v>
      </c>
    </row>
    <row r="57" spans="1:86" x14ac:dyDescent="0.2">
      <c r="A57" s="694" t="s">
        <v>52</v>
      </c>
      <c r="B57" s="140" t="s">
        <v>31</v>
      </c>
      <c r="C57" s="405">
        <f t="shared" si="3"/>
        <v>0</v>
      </c>
      <c r="D57" s="406">
        <f t="shared" si="5"/>
        <v>0</v>
      </c>
      <c r="E57" s="407">
        <f t="shared" si="5"/>
        <v>0</v>
      </c>
      <c r="F57" s="141"/>
      <c r="G57" s="338"/>
      <c r="H57" s="141"/>
      <c r="I57" s="338"/>
      <c r="J57" s="32"/>
      <c r="K57" s="65"/>
      <c r="L57" s="32"/>
      <c r="M57" s="65"/>
      <c r="N57" s="32"/>
      <c r="O57" s="65"/>
      <c r="P57" s="345"/>
      <c r="Q57" s="152"/>
      <c r="R57" s="345"/>
      <c r="S57" s="152"/>
      <c r="T57" s="345"/>
      <c r="U57" s="152"/>
      <c r="V57" s="345"/>
      <c r="W57" s="152"/>
      <c r="X57" s="345"/>
      <c r="Y57" s="152"/>
      <c r="Z57" s="345"/>
      <c r="AA57" s="152"/>
      <c r="AB57" s="345"/>
      <c r="AC57" s="152"/>
      <c r="AD57" s="345"/>
      <c r="AE57" s="152"/>
      <c r="AF57" s="345"/>
      <c r="AG57" s="152"/>
      <c r="AH57" s="345"/>
      <c r="AI57" s="152"/>
      <c r="AJ57" s="141"/>
      <c r="AK57" s="152"/>
      <c r="AL57" s="345"/>
      <c r="AM57" s="152"/>
      <c r="AN57" s="339"/>
      <c r="AO57" s="340" t="s">
        <v>83</v>
      </c>
      <c r="AP57" s="329"/>
      <c r="CG57" s="256">
        <v>0</v>
      </c>
      <c r="CH57" s="256">
        <v>0</v>
      </c>
    </row>
    <row r="58" spans="1:86" x14ac:dyDescent="0.2">
      <c r="A58" s="719"/>
      <c r="B58" s="144" t="s">
        <v>45</v>
      </c>
      <c r="C58" s="409">
        <f t="shared" si="3"/>
        <v>0</v>
      </c>
      <c r="D58" s="409">
        <f t="shared" si="5"/>
        <v>0</v>
      </c>
      <c r="E58" s="410">
        <f t="shared" si="5"/>
        <v>0</v>
      </c>
      <c r="F58" s="145"/>
      <c r="G58" s="341"/>
      <c r="H58" s="145"/>
      <c r="I58" s="341"/>
      <c r="J58" s="24"/>
      <c r="K58" s="73"/>
      <c r="L58" s="24"/>
      <c r="M58" s="73"/>
      <c r="N58" s="24"/>
      <c r="O58" s="73"/>
      <c r="P58" s="347"/>
      <c r="Q58" s="158"/>
      <c r="R58" s="347"/>
      <c r="S58" s="158"/>
      <c r="T58" s="347"/>
      <c r="U58" s="158"/>
      <c r="V58" s="347"/>
      <c r="W58" s="158"/>
      <c r="X58" s="347"/>
      <c r="Y58" s="158"/>
      <c r="Z58" s="347"/>
      <c r="AA58" s="158"/>
      <c r="AB58" s="347"/>
      <c r="AC58" s="158"/>
      <c r="AD58" s="347"/>
      <c r="AE58" s="158"/>
      <c r="AF58" s="347"/>
      <c r="AG58" s="158"/>
      <c r="AH58" s="347"/>
      <c r="AI58" s="158"/>
      <c r="AJ58" s="145"/>
      <c r="AK58" s="158"/>
      <c r="AL58" s="347"/>
      <c r="AM58" s="158"/>
      <c r="AN58" s="342"/>
      <c r="AO58" s="340" t="s">
        <v>83</v>
      </c>
      <c r="AP58" s="329"/>
      <c r="CG58" s="256">
        <v>0</v>
      </c>
      <c r="CH58" s="256">
        <v>0</v>
      </c>
    </row>
    <row r="59" spans="1:86" x14ac:dyDescent="0.2">
      <c r="A59" s="719"/>
      <c r="B59" s="144" t="s">
        <v>32</v>
      </c>
      <c r="C59" s="409">
        <f t="shared" si="3"/>
        <v>0</v>
      </c>
      <c r="D59" s="409">
        <f t="shared" si="5"/>
        <v>0</v>
      </c>
      <c r="E59" s="410">
        <f t="shared" si="5"/>
        <v>0</v>
      </c>
      <c r="F59" s="145"/>
      <c r="G59" s="341"/>
      <c r="H59" s="145"/>
      <c r="I59" s="341"/>
      <c r="J59" s="24"/>
      <c r="K59" s="73"/>
      <c r="L59" s="24"/>
      <c r="M59" s="73"/>
      <c r="N59" s="24"/>
      <c r="O59" s="73"/>
      <c r="P59" s="347"/>
      <c r="Q59" s="158"/>
      <c r="R59" s="347"/>
      <c r="S59" s="158"/>
      <c r="T59" s="347"/>
      <c r="U59" s="158"/>
      <c r="V59" s="347"/>
      <c r="W59" s="158"/>
      <c r="X59" s="347"/>
      <c r="Y59" s="158"/>
      <c r="Z59" s="347"/>
      <c r="AA59" s="158"/>
      <c r="AB59" s="347"/>
      <c r="AC59" s="158"/>
      <c r="AD59" s="347"/>
      <c r="AE59" s="158"/>
      <c r="AF59" s="347"/>
      <c r="AG59" s="158"/>
      <c r="AH59" s="347"/>
      <c r="AI59" s="158"/>
      <c r="AJ59" s="145"/>
      <c r="AK59" s="158"/>
      <c r="AL59" s="347"/>
      <c r="AM59" s="158"/>
      <c r="AN59" s="342"/>
      <c r="AO59" s="340" t="s">
        <v>83</v>
      </c>
      <c r="AP59" s="329"/>
      <c r="CG59" s="256">
        <v>0</v>
      </c>
      <c r="CH59" s="256">
        <v>0</v>
      </c>
    </row>
    <row r="60" spans="1:86" x14ac:dyDescent="0.2">
      <c r="A60" s="695"/>
      <c r="B60" s="147" t="s">
        <v>35</v>
      </c>
      <c r="C60" s="414">
        <f t="shared" si="3"/>
        <v>0</v>
      </c>
      <c r="D60" s="414">
        <f t="shared" si="5"/>
        <v>0</v>
      </c>
      <c r="E60" s="428">
        <f t="shared" si="5"/>
        <v>0</v>
      </c>
      <c r="F60" s="148"/>
      <c r="G60" s="230"/>
      <c r="H60" s="148"/>
      <c r="I60" s="230"/>
      <c r="J60" s="26"/>
      <c r="K60" s="88"/>
      <c r="L60" s="26"/>
      <c r="M60" s="88"/>
      <c r="N60" s="26"/>
      <c r="O60" s="88"/>
      <c r="P60" s="346"/>
      <c r="Q60" s="155"/>
      <c r="R60" s="346"/>
      <c r="S60" s="155"/>
      <c r="T60" s="346"/>
      <c r="U60" s="155"/>
      <c r="V60" s="346"/>
      <c r="W60" s="155"/>
      <c r="X60" s="346"/>
      <c r="Y60" s="155"/>
      <c r="Z60" s="346"/>
      <c r="AA60" s="155"/>
      <c r="AB60" s="346"/>
      <c r="AC60" s="155"/>
      <c r="AD60" s="346"/>
      <c r="AE60" s="155"/>
      <c r="AF60" s="346"/>
      <c r="AG60" s="155"/>
      <c r="AH60" s="346"/>
      <c r="AI60" s="155"/>
      <c r="AJ60" s="148"/>
      <c r="AK60" s="155"/>
      <c r="AL60" s="346"/>
      <c r="AM60" s="155"/>
      <c r="AN60" s="344"/>
      <c r="AO60" s="340" t="s">
        <v>83</v>
      </c>
      <c r="AP60" s="329"/>
      <c r="CG60" s="256">
        <v>0</v>
      </c>
      <c r="CH60" s="256">
        <v>0</v>
      </c>
    </row>
    <row r="61" spans="1:86" x14ac:dyDescent="0.2">
      <c r="A61" s="694" t="s">
        <v>53</v>
      </c>
      <c r="B61" s="140" t="s">
        <v>31</v>
      </c>
      <c r="C61" s="405">
        <f t="shared" si="3"/>
        <v>0</v>
      </c>
      <c r="D61" s="406">
        <f t="shared" ref="D61:E70" si="6">SUM(J61+L61+N61+P61+R61+T61+V61+X61+Z61+AB61+AD61+AF61+AH61+AJ61+AL61)</f>
        <v>0</v>
      </c>
      <c r="E61" s="407">
        <f t="shared" si="6"/>
        <v>0</v>
      </c>
      <c r="F61" s="141"/>
      <c r="G61" s="338"/>
      <c r="H61" s="141"/>
      <c r="I61" s="152"/>
      <c r="J61" s="32"/>
      <c r="K61" s="65"/>
      <c r="L61" s="32"/>
      <c r="M61" s="65"/>
      <c r="N61" s="32"/>
      <c r="O61" s="65"/>
      <c r="P61" s="32"/>
      <c r="Q61" s="65"/>
      <c r="R61" s="32"/>
      <c r="S61" s="65"/>
      <c r="T61" s="32"/>
      <c r="U61" s="65"/>
      <c r="V61" s="32"/>
      <c r="W61" s="65"/>
      <c r="X61" s="32"/>
      <c r="Y61" s="65"/>
      <c r="Z61" s="32"/>
      <c r="AA61" s="65"/>
      <c r="AB61" s="32"/>
      <c r="AC61" s="65"/>
      <c r="AD61" s="32"/>
      <c r="AE61" s="65"/>
      <c r="AF61" s="32"/>
      <c r="AG61" s="65"/>
      <c r="AH61" s="32"/>
      <c r="AI61" s="65"/>
      <c r="AJ61" s="32"/>
      <c r="AK61" s="65"/>
      <c r="AL61" s="32"/>
      <c r="AM61" s="65"/>
      <c r="AN61" s="339"/>
      <c r="AO61" s="340" t="s">
        <v>83</v>
      </c>
      <c r="AP61" s="329"/>
      <c r="CG61" s="256">
        <v>0</v>
      </c>
      <c r="CH61" s="256">
        <v>0</v>
      </c>
    </row>
    <row r="62" spans="1:86" x14ac:dyDescent="0.2">
      <c r="A62" s="695"/>
      <c r="B62" s="144" t="s">
        <v>45</v>
      </c>
      <c r="C62" s="412">
        <f t="shared" si="3"/>
        <v>0</v>
      </c>
      <c r="D62" s="412">
        <f t="shared" si="6"/>
        <v>0</v>
      </c>
      <c r="E62" s="428">
        <f t="shared" si="6"/>
        <v>0</v>
      </c>
      <c r="F62" s="148"/>
      <c r="G62" s="230"/>
      <c r="H62" s="148"/>
      <c r="I62" s="155"/>
      <c r="J62" s="26"/>
      <c r="K62" s="88"/>
      <c r="L62" s="26"/>
      <c r="M62" s="88"/>
      <c r="N62" s="26"/>
      <c r="O62" s="88"/>
      <c r="P62" s="26"/>
      <c r="Q62" s="88"/>
      <c r="R62" s="26"/>
      <c r="S62" s="88"/>
      <c r="T62" s="26"/>
      <c r="U62" s="88"/>
      <c r="V62" s="26"/>
      <c r="W62" s="88"/>
      <c r="X62" s="26"/>
      <c r="Y62" s="88"/>
      <c r="Z62" s="26"/>
      <c r="AA62" s="88"/>
      <c r="AB62" s="26"/>
      <c r="AC62" s="88"/>
      <c r="AD62" s="26"/>
      <c r="AE62" s="88"/>
      <c r="AF62" s="26"/>
      <c r="AG62" s="88"/>
      <c r="AH62" s="26"/>
      <c r="AI62" s="88"/>
      <c r="AJ62" s="26"/>
      <c r="AK62" s="88"/>
      <c r="AL62" s="26"/>
      <c r="AM62" s="88"/>
      <c r="AN62" s="344"/>
      <c r="AO62" s="340" t="s">
        <v>83</v>
      </c>
      <c r="AP62" s="329"/>
      <c r="CG62" s="256">
        <v>0</v>
      </c>
      <c r="CH62" s="256">
        <v>0</v>
      </c>
    </row>
    <row r="63" spans="1:86" x14ac:dyDescent="0.2">
      <c r="A63" s="694" t="s">
        <v>54</v>
      </c>
      <c r="B63" s="140" t="s">
        <v>31</v>
      </c>
      <c r="C63" s="405">
        <f t="shared" si="3"/>
        <v>0</v>
      </c>
      <c r="D63" s="406">
        <f t="shared" si="6"/>
        <v>0</v>
      </c>
      <c r="E63" s="407">
        <f t="shared" si="6"/>
        <v>0</v>
      </c>
      <c r="F63" s="141"/>
      <c r="G63" s="338"/>
      <c r="H63" s="141"/>
      <c r="I63" s="338"/>
      <c r="J63" s="32"/>
      <c r="K63" s="65"/>
      <c r="L63" s="32"/>
      <c r="M63" s="65"/>
      <c r="N63" s="32"/>
      <c r="O63" s="65"/>
      <c r="P63" s="32"/>
      <c r="Q63" s="65"/>
      <c r="R63" s="32"/>
      <c r="S63" s="65"/>
      <c r="T63" s="32"/>
      <c r="U63" s="65"/>
      <c r="V63" s="32"/>
      <c r="W63" s="65"/>
      <c r="X63" s="32"/>
      <c r="Y63" s="65"/>
      <c r="Z63" s="32"/>
      <c r="AA63" s="65"/>
      <c r="AB63" s="32"/>
      <c r="AC63" s="65"/>
      <c r="AD63" s="32"/>
      <c r="AE63" s="65"/>
      <c r="AF63" s="32"/>
      <c r="AG63" s="65"/>
      <c r="AH63" s="32"/>
      <c r="AI63" s="65"/>
      <c r="AJ63" s="32"/>
      <c r="AK63" s="65"/>
      <c r="AL63" s="32"/>
      <c r="AM63" s="65"/>
      <c r="AN63" s="339"/>
      <c r="AO63" s="340" t="s">
        <v>83</v>
      </c>
      <c r="AP63" s="329"/>
      <c r="CG63" s="256">
        <v>0</v>
      </c>
      <c r="CH63" s="256">
        <v>0</v>
      </c>
    </row>
    <row r="64" spans="1:86" x14ac:dyDescent="0.2">
      <c r="A64" s="695"/>
      <c r="B64" s="147" t="s">
        <v>45</v>
      </c>
      <c r="C64" s="414">
        <f t="shared" si="3"/>
        <v>0</v>
      </c>
      <c r="D64" s="414">
        <f t="shared" si="6"/>
        <v>0</v>
      </c>
      <c r="E64" s="428">
        <f t="shared" si="6"/>
        <v>0</v>
      </c>
      <c r="F64" s="148"/>
      <c r="G64" s="230"/>
      <c r="H64" s="148"/>
      <c r="I64" s="230"/>
      <c r="J64" s="26"/>
      <c r="K64" s="88"/>
      <c r="L64" s="26"/>
      <c r="M64" s="88"/>
      <c r="N64" s="26"/>
      <c r="O64" s="88"/>
      <c r="P64" s="26"/>
      <c r="Q64" s="88"/>
      <c r="R64" s="26"/>
      <c r="S64" s="88"/>
      <c r="T64" s="26"/>
      <c r="U64" s="88"/>
      <c r="V64" s="26"/>
      <c r="W64" s="88"/>
      <c r="X64" s="26"/>
      <c r="Y64" s="88"/>
      <c r="Z64" s="26"/>
      <c r="AA64" s="88"/>
      <c r="AB64" s="26"/>
      <c r="AC64" s="88"/>
      <c r="AD64" s="26"/>
      <c r="AE64" s="88"/>
      <c r="AF64" s="26"/>
      <c r="AG64" s="88"/>
      <c r="AH64" s="26"/>
      <c r="AI64" s="88"/>
      <c r="AJ64" s="26"/>
      <c r="AK64" s="88"/>
      <c r="AL64" s="26"/>
      <c r="AM64" s="88"/>
      <c r="AN64" s="344"/>
      <c r="AO64" s="340" t="s">
        <v>83</v>
      </c>
      <c r="AP64" s="329"/>
      <c r="CG64" s="256">
        <v>0</v>
      </c>
      <c r="CH64" s="256">
        <v>0</v>
      </c>
    </row>
    <row r="65" spans="1:86" x14ac:dyDescent="0.2">
      <c r="A65" s="694" t="s">
        <v>55</v>
      </c>
      <c r="B65" s="140" t="s">
        <v>31</v>
      </c>
      <c r="C65" s="405">
        <f t="shared" si="3"/>
        <v>0</v>
      </c>
      <c r="D65" s="406">
        <f t="shared" si="6"/>
        <v>0</v>
      </c>
      <c r="E65" s="407">
        <f t="shared" si="6"/>
        <v>0</v>
      </c>
      <c r="F65" s="141"/>
      <c r="G65" s="338"/>
      <c r="H65" s="141"/>
      <c r="I65" s="338"/>
      <c r="J65" s="32"/>
      <c r="K65" s="65"/>
      <c r="L65" s="32"/>
      <c r="M65" s="65"/>
      <c r="N65" s="32"/>
      <c r="O65" s="65"/>
      <c r="P65" s="32"/>
      <c r="Q65" s="65"/>
      <c r="R65" s="32"/>
      <c r="S65" s="65"/>
      <c r="T65" s="32"/>
      <c r="U65" s="65"/>
      <c r="V65" s="32"/>
      <c r="W65" s="65"/>
      <c r="X65" s="32"/>
      <c r="Y65" s="65"/>
      <c r="Z65" s="32"/>
      <c r="AA65" s="65"/>
      <c r="AB65" s="32"/>
      <c r="AC65" s="65"/>
      <c r="AD65" s="32"/>
      <c r="AE65" s="65"/>
      <c r="AF65" s="32"/>
      <c r="AG65" s="65"/>
      <c r="AH65" s="32"/>
      <c r="AI65" s="65"/>
      <c r="AJ65" s="32"/>
      <c r="AK65" s="65"/>
      <c r="AL65" s="32"/>
      <c r="AM65" s="65"/>
      <c r="AN65" s="339"/>
      <c r="AO65" s="340" t="s">
        <v>83</v>
      </c>
      <c r="AP65" s="329"/>
      <c r="CG65" s="256">
        <v>0</v>
      </c>
      <c r="CH65" s="256">
        <v>0</v>
      </c>
    </row>
    <row r="66" spans="1:86" x14ac:dyDescent="0.2">
      <c r="A66" s="719"/>
      <c r="B66" s="144" t="s">
        <v>45</v>
      </c>
      <c r="C66" s="409">
        <f t="shared" si="3"/>
        <v>0</v>
      </c>
      <c r="D66" s="409">
        <f t="shared" si="6"/>
        <v>0</v>
      </c>
      <c r="E66" s="410">
        <f t="shared" si="6"/>
        <v>0</v>
      </c>
      <c r="F66" s="145"/>
      <c r="G66" s="341"/>
      <c r="H66" s="145"/>
      <c r="I66" s="341"/>
      <c r="J66" s="24"/>
      <c r="K66" s="73"/>
      <c r="L66" s="24"/>
      <c r="M66" s="73"/>
      <c r="N66" s="24"/>
      <c r="O66" s="73"/>
      <c r="P66" s="24"/>
      <c r="Q66" s="73"/>
      <c r="R66" s="24"/>
      <c r="S66" s="73"/>
      <c r="T66" s="24"/>
      <c r="U66" s="73"/>
      <c r="V66" s="24"/>
      <c r="W66" s="73"/>
      <c r="X66" s="24"/>
      <c r="Y66" s="73"/>
      <c r="Z66" s="24"/>
      <c r="AA66" s="73"/>
      <c r="AB66" s="24"/>
      <c r="AC66" s="73"/>
      <c r="AD66" s="24"/>
      <c r="AE66" s="73"/>
      <c r="AF66" s="24"/>
      <c r="AG66" s="73"/>
      <c r="AH66" s="24"/>
      <c r="AI66" s="73"/>
      <c r="AJ66" s="24"/>
      <c r="AK66" s="73"/>
      <c r="AL66" s="24"/>
      <c r="AM66" s="73"/>
      <c r="AN66" s="342"/>
      <c r="AO66" s="340" t="s">
        <v>83</v>
      </c>
      <c r="AP66" s="329"/>
      <c r="CG66" s="256">
        <v>0</v>
      </c>
      <c r="CH66" s="256">
        <v>0</v>
      </c>
    </row>
    <row r="67" spans="1:86" x14ac:dyDescent="0.2">
      <c r="A67" s="719"/>
      <c r="B67" s="144" t="s">
        <v>32</v>
      </c>
      <c r="C67" s="409">
        <f t="shared" si="3"/>
        <v>0</v>
      </c>
      <c r="D67" s="409">
        <f t="shared" si="6"/>
        <v>0</v>
      </c>
      <c r="E67" s="410">
        <f t="shared" si="6"/>
        <v>0</v>
      </c>
      <c r="F67" s="145"/>
      <c r="G67" s="341"/>
      <c r="H67" s="145"/>
      <c r="I67" s="341"/>
      <c r="J67" s="24"/>
      <c r="K67" s="73"/>
      <c r="L67" s="24"/>
      <c r="M67" s="73"/>
      <c r="N67" s="24"/>
      <c r="O67" s="73"/>
      <c r="P67" s="24"/>
      <c r="Q67" s="73"/>
      <c r="R67" s="24"/>
      <c r="S67" s="73"/>
      <c r="T67" s="24"/>
      <c r="U67" s="73"/>
      <c r="V67" s="24"/>
      <c r="W67" s="73"/>
      <c r="X67" s="24"/>
      <c r="Y67" s="73"/>
      <c r="Z67" s="24"/>
      <c r="AA67" s="73"/>
      <c r="AB67" s="24"/>
      <c r="AC67" s="73"/>
      <c r="AD67" s="24"/>
      <c r="AE67" s="73"/>
      <c r="AF67" s="24"/>
      <c r="AG67" s="73"/>
      <c r="AH67" s="24"/>
      <c r="AI67" s="73"/>
      <c r="AJ67" s="24"/>
      <c r="AK67" s="73"/>
      <c r="AL67" s="24"/>
      <c r="AM67" s="73"/>
      <c r="AN67" s="342"/>
      <c r="AO67" s="340" t="s">
        <v>83</v>
      </c>
      <c r="AP67" s="329"/>
      <c r="CG67" s="256">
        <v>0</v>
      </c>
      <c r="CH67" s="256">
        <v>0</v>
      </c>
    </row>
    <row r="68" spans="1:86" x14ac:dyDescent="0.2">
      <c r="A68" s="719"/>
      <c r="B68" s="144" t="s">
        <v>44</v>
      </c>
      <c r="C68" s="409">
        <f t="shared" si="3"/>
        <v>0</v>
      </c>
      <c r="D68" s="409">
        <f t="shared" si="6"/>
        <v>0</v>
      </c>
      <c r="E68" s="410">
        <f t="shared" si="6"/>
        <v>0</v>
      </c>
      <c r="F68" s="145"/>
      <c r="G68" s="341"/>
      <c r="H68" s="145"/>
      <c r="I68" s="341"/>
      <c r="J68" s="24"/>
      <c r="K68" s="73"/>
      <c r="L68" s="24"/>
      <c r="M68" s="73"/>
      <c r="N68" s="24"/>
      <c r="O68" s="73"/>
      <c r="P68" s="24"/>
      <c r="Q68" s="73"/>
      <c r="R68" s="24"/>
      <c r="S68" s="73"/>
      <c r="T68" s="24"/>
      <c r="U68" s="73"/>
      <c r="V68" s="24"/>
      <c r="W68" s="73"/>
      <c r="X68" s="24"/>
      <c r="Y68" s="73"/>
      <c r="Z68" s="24"/>
      <c r="AA68" s="73"/>
      <c r="AB68" s="24"/>
      <c r="AC68" s="73"/>
      <c r="AD68" s="24"/>
      <c r="AE68" s="73"/>
      <c r="AF68" s="24"/>
      <c r="AG68" s="73"/>
      <c r="AH68" s="24"/>
      <c r="AI68" s="73"/>
      <c r="AJ68" s="24"/>
      <c r="AK68" s="73"/>
      <c r="AL68" s="24"/>
      <c r="AM68" s="73"/>
      <c r="AN68" s="342"/>
      <c r="AO68" s="340" t="s">
        <v>83</v>
      </c>
      <c r="AP68" s="329"/>
      <c r="CG68" s="256">
        <v>0</v>
      </c>
      <c r="CH68" s="256">
        <v>0</v>
      </c>
    </row>
    <row r="69" spans="1:86" x14ac:dyDescent="0.2">
      <c r="A69" s="719"/>
      <c r="B69" s="144" t="s">
        <v>35</v>
      </c>
      <c r="C69" s="409">
        <f t="shared" si="3"/>
        <v>0</v>
      </c>
      <c r="D69" s="409">
        <f t="shared" si="6"/>
        <v>0</v>
      </c>
      <c r="E69" s="410">
        <f t="shared" si="6"/>
        <v>0</v>
      </c>
      <c r="F69" s="145"/>
      <c r="G69" s="341"/>
      <c r="H69" s="145"/>
      <c r="I69" s="341"/>
      <c r="J69" s="24"/>
      <c r="K69" s="73"/>
      <c r="L69" s="24"/>
      <c r="M69" s="73"/>
      <c r="N69" s="24"/>
      <c r="O69" s="73"/>
      <c r="P69" s="24"/>
      <c r="Q69" s="73"/>
      <c r="R69" s="24"/>
      <c r="S69" s="73"/>
      <c r="T69" s="24"/>
      <c r="U69" s="73"/>
      <c r="V69" s="24"/>
      <c r="W69" s="73"/>
      <c r="X69" s="24"/>
      <c r="Y69" s="73"/>
      <c r="Z69" s="24"/>
      <c r="AA69" s="73"/>
      <c r="AB69" s="24"/>
      <c r="AC69" s="73"/>
      <c r="AD69" s="24"/>
      <c r="AE69" s="73"/>
      <c r="AF69" s="24"/>
      <c r="AG69" s="73"/>
      <c r="AH69" s="24"/>
      <c r="AI69" s="73"/>
      <c r="AJ69" s="24"/>
      <c r="AK69" s="73"/>
      <c r="AL69" s="24"/>
      <c r="AM69" s="73"/>
      <c r="AN69" s="342"/>
      <c r="AO69" s="340" t="s">
        <v>83</v>
      </c>
      <c r="AP69" s="329"/>
      <c r="CG69" s="256">
        <v>0</v>
      </c>
      <c r="CH69" s="256">
        <v>0</v>
      </c>
    </row>
    <row r="70" spans="1:86" x14ac:dyDescent="0.2">
      <c r="A70" s="695"/>
      <c r="B70" s="147" t="s">
        <v>36</v>
      </c>
      <c r="C70" s="414">
        <f t="shared" si="3"/>
        <v>0</v>
      </c>
      <c r="D70" s="414">
        <f t="shared" si="6"/>
        <v>0</v>
      </c>
      <c r="E70" s="428">
        <f t="shared" si="6"/>
        <v>0</v>
      </c>
      <c r="F70" s="148"/>
      <c r="G70" s="230"/>
      <c r="H70" s="148"/>
      <c r="I70" s="230"/>
      <c r="J70" s="26"/>
      <c r="K70" s="88"/>
      <c r="L70" s="26"/>
      <c r="M70" s="88"/>
      <c r="N70" s="26"/>
      <c r="O70" s="88"/>
      <c r="P70" s="26"/>
      <c r="Q70" s="88"/>
      <c r="R70" s="26"/>
      <c r="S70" s="88"/>
      <c r="T70" s="26"/>
      <c r="U70" s="88"/>
      <c r="V70" s="26"/>
      <c r="W70" s="88"/>
      <c r="X70" s="26"/>
      <c r="Y70" s="88"/>
      <c r="Z70" s="26"/>
      <c r="AA70" s="88"/>
      <c r="AB70" s="26"/>
      <c r="AC70" s="88"/>
      <c r="AD70" s="26"/>
      <c r="AE70" s="88"/>
      <c r="AF70" s="26"/>
      <c r="AG70" s="88"/>
      <c r="AH70" s="26"/>
      <c r="AI70" s="88"/>
      <c r="AJ70" s="26"/>
      <c r="AK70" s="88"/>
      <c r="AL70" s="26"/>
      <c r="AM70" s="88"/>
      <c r="AN70" s="344"/>
      <c r="AO70" s="340" t="s">
        <v>83</v>
      </c>
      <c r="AP70" s="37"/>
      <c r="CG70" s="256">
        <v>0</v>
      </c>
      <c r="CH70" s="256">
        <v>0</v>
      </c>
    </row>
    <row r="71" spans="1:86" ht="15" x14ac:dyDescent="0.2">
      <c r="A71" s="122" t="s">
        <v>91</v>
      </c>
      <c r="B71" s="161"/>
      <c r="C71" s="161"/>
      <c r="D71" s="162"/>
      <c r="E71" s="162"/>
      <c r="F71" s="162"/>
      <c r="G71" s="163"/>
      <c r="H71" s="163"/>
      <c r="I71" s="163"/>
      <c r="J71" s="163"/>
      <c r="K71" s="164"/>
      <c r="L71" s="164"/>
      <c r="M71" s="165"/>
      <c r="N71" s="166"/>
      <c r="O71" s="128"/>
      <c r="P71" s="128"/>
      <c r="Q71" s="128"/>
      <c r="R71" s="128"/>
      <c r="S71" s="128"/>
      <c r="T71" s="128"/>
      <c r="U71" s="128"/>
      <c r="V71" s="129"/>
      <c r="W71" s="128"/>
      <c r="X71" s="128"/>
      <c r="Y71" s="128"/>
      <c r="Z71" s="128"/>
      <c r="AA71" s="128"/>
      <c r="AB71" s="128"/>
      <c r="AC71" s="128"/>
      <c r="AD71" s="128"/>
      <c r="AE71" s="128"/>
      <c r="AF71" s="128"/>
      <c r="AG71" s="128"/>
      <c r="AH71" s="128"/>
      <c r="AI71" s="128"/>
      <c r="AJ71" s="128"/>
      <c r="AK71" s="128"/>
      <c r="AL71" s="128"/>
      <c r="AM71" s="128"/>
      <c r="AN71" s="128"/>
      <c r="AO71" s="128"/>
      <c r="AP71" s="128"/>
    </row>
    <row r="72" spans="1:86" ht="29.25" customHeight="1" x14ac:dyDescent="0.2">
      <c r="A72" s="694" t="s">
        <v>56</v>
      </c>
      <c r="B72" s="720"/>
      <c r="C72" s="722" t="s">
        <v>57</v>
      </c>
      <c r="D72" s="723"/>
      <c r="E72" s="722" t="s">
        <v>58</v>
      </c>
      <c r="F72" s="724"/>
      <c r="G72" s="753" t="s">
        <v>59</v>
      </c>
      <c r="H72" s="723"/>
      <c r="I72" s="753" t="s">
        <v>60</v>
      </c>
      <c r="J72" s="723"/>
      <c r="K72" s="348"/>
      <c r="L72" s="41"/>
      <c r="M72" s="165"/>
      <c r="N72" s="165"/>
      <c r="O72" s="165"/>
      <c r="P72" s="130"/>
      <c r="Q72" s="128"/>
      <c r="R72" s="128"/>
      <c r="S72" s="128"/>
      <c r="T72" s="128"/>
      <c r="U72" s="128"/>
      <c r="V72" s="128"/>
      <c r="W72" s="128"/>
      <c r="X72" s="349"/>
      <c r="Y72" s="329"/>
      <c r="Z72" s="329"/>
      <c r="AA72" s="329"/>
      <c r="AB72" s="329"/>
      <c r="AC72" s="329"/>
      <c r="AD72" s="128"/>
      <c r="AE72" s="128"/>
      <c r="AF72" s="128"/>
      <c r="AG72" s="128"/>
      <c r="AH72" s="128"/>
      <c r="AI72" s="128"/>
      <c r="AJ72" s="128"/>
      <c r="AK72" s="128"/>
      <c r="AL72" s="128"/>
      <c r="AM72" s="128"/>
      <c r="AN72" s="128"/>
      <c r="AO72" s="128"/>
      <c r="AP72" s="128"/>
    </row>
    <row r="73" spans="1:86" ht="22.5" customHeight="1" x14ac:dyDescent="0.2">
      <c r="A73" s="721"/>
      <c r="B73" s="721"/>
      <c r="C73" s="167" t="s">
        <v>61</v>
      </c>
      <c r="D73" s="168" t="s">
        <v>62</v>
      </c>
      <c r="E73" s="167" t="s">
        <v>61</v>
      </c>
      <c r="F73" s="169" t="s">
        <v>62</v>
      </c>
      <c r="G73" s="170" t="s">
        <v>61</v>
      </c>
      <c r="H73" s="168" t="s">
        <v>62</v>
      </c>
      <c r="I73" s="170" t="s">
        <v>61</v>
      </c>
      <c r="J73" s="168" t="s">
        <v>62</v>
      </c>
      <c r="K73" s="350"/>
      <c r="L73" s="41"/>
      <c r="M73" s="165"/>
      <c r="N73" s="165"/>
      <c r="O73" s="165"/>
      <c r="P73" s="130"/>
      <c r="Q73" s="128"/>
      <c r="R73" s="128"/>
      <c r="S73" s="128"/>
      <c r="T73" s="128"/>
      <c r="U73" s="128"/>
      <c r="V73" s="128"/>
      <c r="W73" s="128"/>
      <c r="X73" s="349"/>
      <c r="Y73" s="329"/>
      <c r="Z73" s="329"/>
      <c r="AA73" s="329"/>
      <c r="AB73" s="329"/>
      <c r="AC73" s="329"/>
      <c r="AD73" s="128"/>
      <c r="AE73" s="128"/>
      <c r="AF73" s="128"/>
      <c r="AG73" s="128"/>
      <c r="AH73" s="128"/>
      <c r="AI73" s="128"/>
      <c r="AJ73" s="128"/>
      <c r="AK73" s="128"/>
      <c r="AL73" s="128"/>
      <c r="AM73" s="128"/>
      <c r="AN73" s="128"/>
      <c r="AO73" s="128"/>
      <c r="AP73" s="128"/>
    </row>
    <row r="74" spans="1:86" x14ac:dyDescent="0.2">
      <c r="A74" s="754" t="s">
        <v>63</v>
      </c>
      <c r="B74" s="754"/>
      <c r="C74" s="171"/>
      <c r="D74" s="172"/>
      <c r="E74" s="171"/>
      <c r="F74" s="173"/>
      <c r="G74" s="174"/>
      <c r="H74" s="172"/>
      <c r="I74" s="174"/>
      <c r="J74" s="172"/>
      <c r="K74" s="350"/>
      <c r="L74" s="41"/>
      <c r="M74" s="165"/>
      <c r="N74" s="165"/>
      <c r="O74" s="165"/>
      <c r="P74" s="130"/>
      <c r="Q74" s="128"/>
      <c r="R74" s="128"/>
      <c r="S74" s="128"/>
      <c r="T74" s="128"/>
      <c r="U74" s="128"/>
      <c r="V74" s="128"/>
      <c r="W74" s="128"/>
      <c r="X74" s="349"/>
      <c r="Y74" s="329"/>
      <c r="Z74" s="329"/>
      <c r="AA74" s="329"/>
      <c r="AB74" s="329"/>
      <c r="AC74" s="329"/>
      <c r="AD74" s="128"/>
      <c r="AE74" s="128"/>
      <c r="AF74" s="128"/>
      <c r="AG74" s="128"/>
      <c r="AH74" s="128"/>
      <c r="AI74" s="128"/>
      <c r="AJ74" s="128"/>
      <c r="AK74" s="128"/>
      <c r="AL74" s="128"/>
      <c r="AM74" s="128"/>
      <c r="AN74" s="128"/>
      <c r="AO74" s="128"/>
      <c r="AP74" s="128"/>
    </row>
    <row r="75" spans="1:86" x14ac:dyDescent="0.2">
      <c r="A75" s="755" t="s">
        <v>64</v>
      </c>
      <c r="B75" s="755"/>
      <c r="C75" s="175"/>
      <c r="D75" s="176"/>
      <c r="E75" s="175"/>
      <c r="F75" s="177"/>
      <c r="G75" s="178"/>
      <c r="H75" s="176"/>
      <c r="I75" s="178"/>
      <c r="J75" s="176"/>
      <c r="K75" s="350"/>
      <c r="L75" s="41"/>
      <c r="M75" s="165"/>
      <c r="N75" s="165"/>
      <c r="O75" s="165"/>
      <c r="P75" s="130"/>
      <c r="Q75" s="128"/>
      <c r="R75" s="128"/>
      <c r="S75" s="128"/>
      <c r="T75" s="128"/>
      <c r="U75" s="128"/>
      <c r="V75" s="128"/>
      <c r="W75" s="128"/>
      <c r="X75" s="349"/>
      <c r="Y75" s="329"/>
      <c r="Z75" s="329"/>
      <c r="AA75" s="329"/>
      <c r="AB75" s="329"/>
      <c r="AC75" s="329"/>
      <c r="AD75" s="128"/>
      <c r="AE75" s="128"/>
      <c r="AF75" s="128"/>
      <c r="AG75" s="128"/>
      <c r="AH75" s="128"/>
      <c r="AI75" s="128"/>
      <c r="AJ75" s="128"/>
      <c r="AK75" s="128"/>
      <c r="AL75" s="128"/>
      <c r="AM75" s="128"/>
      <c r="AN75" s="128"/>
      <c r="AO75" s="128"/>
      <c r="AP75" s="128"/>
    </row>
    <row r="76" spans="1:86" x14ac:dyDescent="0.2">
      <c r="A76" s="755" t="s">
        <v>65</v>
      </c>
      <c r="B76" s="755"/>
      <c r="C76" s="175"/>
      <c r="D76" s="176"/>
      <c r="E76" s="175"/>
      <c r="F76" s="177"/>
      <c r="G76" s="178"/>
      <c r="H76" s="176"/>
      <c r="I76" s="178"/>
      <c r="J76" s="176"/>
      <c r="K76" s="350"/>
      <c r="L76" s="41"/>
      <c r="M76" s="165"/>
      <c r="N76" s="165"/>
      <c r="O76" s="165"/>
      <c r="P76" s="130"/>
      <c r="Q76" s="128"/>
      <c r="R76" s="128"/>
      <c r="S76" s="128"/>
      <c r="T76" s="128"/>
      <c r="U76" s="128"/>
      <c r="V76" s="128"/>
      <c r="W76" s="128"/>
      <c r="X76" s="349"/>
      <c r="Y76" s="329"/>
      <c r="Z76" s="329"/>
      <c r="AA76" s="329"/>
      <c r="AB76" s="329"/>
      <c r="AC76" s="329"/>
      <c r="AD76" s="128"/>
      <c r="AE76" s="128"/>
      <c r="AF76" s="128"/>
      <c r="AG76" s="128"/>
      <c r="AH76" s="128"/>
      <c r="AI76" s="128"/>
      <c r="AJ76" s="128"/>
      <c r="AK76" s="128"/>
      <c r="AL76" s="128"/>
      <c r="AM76" s="128"/>
      <c r="AN76" s="128"/>
      <c r="AO76" s="128"/>
      <c r="AP76" s="128"/>
    </row>
    <row r="77" spans="1:86" x14ac:dyDescent="0.2">
      <c r="A77" s="696" t="s">
        <v>66</v>
      </c>
      <c r="B77" s="696"/>
      <c r="C77" s="26"/>
      <c r="D77" s="155"/>
      <c r="E77" s="26"/>
      <c r="F77" s="179"/>
      <c r="G77" s="86"/>
      <c r="H77" s="155"/>
      <c r="I77" s="86"/>
      <c r="J77" s="155"/>
      <c r="K77" s="350"/>
      <c r="L77" s="41"/>
      <c r="M77" s="165"/>
      <c r="N77" s="165"/>
      <c r="O77" s="165"/>
      <c r="P77" s="130"/>
      <c r="Q77" s="128"/>
      <c r="R77" s="128"/>
      <c r="S77" s="128"/>
      <c r="T77" s="128"/>
      <c r="U77" s="128"/>
      <c r="V77" s="128"/>
      <c r="W77" s="128"/>
      <c r="X77" s="349"/>
      <c r="Y77" s="329"/>
      <c r="Z77" s="329"/>
      <c r="AA77" s="329"/>
      <c r="AB77" s="329"/>
      <c r="AC77" s="329"/>
      <c r="AD77" s="128"/>
      <c r="AE77" s="128"/>
      <c r="AF77" s="128"/>
      <c r="AG77" s="128"/>
      <c r="AH77" s="128"/>
      <c r="AI77" s="128"/>
      <c r="AJ77" s="128"/>
      <c r="AK77" s="128"/>
      <c r="AL77" s="128"/>
      <c r="AM77" s="128"/>
      <c r="AN77" s="128"/>
      <c r="AO77" s="128"/>
      <c r="AP77" s="128"/>
    </row>
    <row r="78" spans="1:86" ht="15" x14ac:dyDescent="0.2">
      <c r="A78" s="180" t="s">
        <v>67</v>
      </c>
      <c r="B78" s="181"/>
      <c r="C78" s="182"/>
      <c r="D78" s="182"/>
      <c r="E78" s="182"/>
      <c r="F78" s="182"/>
      <c r="G78" s="182"/>
      <c r="H78" s="182"/>
      <c r="I78" s="183"/>
      <c r="J78" s="181"/>
      <c r="K78" s="164"/>
      <c r="L78" s="164"/>
      <c r="M78" s="165"/>
      <c r="N78" s="184"/>
      <c r="O78" s="128"/>
      <c r="P78" s="128"/>
      <c r="Q78" s="128"/>
      <c r="R78" s="128"/>
      <c r="S78" s="128"/>
      <c r="T78" s="128"/>
      <c r="U78" s="128"/>
      <c r="V78" s="129"/>
      <c r="W78" s="128"/>
      <c r="X78" s="351"/>
      <c r="Y78" s="351"/>
      <c r="Z78" s="351"/>
      <c r="AA78" s="351"/>
      <c r="AB78" s="351"/>
      <c r="AC78" s="351"/>
      <c r="AD78" s="128"/>
      <c r="AE78" s="128"/>
      <c r="AF78" s="128"/>
      <c r="AG78" s="128"/>
      <c r="AH78" s="128"/>
      <c r="AI78" s="128"/>
      <c r="AJ78" s="128"/>
      <c r="AK78" s="128"/>
      <c r="AL78" s="128"/>
      <c r="AM78" s="128"/>
      <c r="AN78" s="128"/>
      <c r="AO78" s="128"/>
      <c r="AP78" s="128"/>
    </row>
    <row r="79" spans="1:86" x14ac:dyDescent="0.2">
      <c r="A79" s="295" t="s">
        <v>92</v>
      </c>
      <c r="B79" s="352"/>
      <c r="C79" s="352"/>
      <c r="D79" s="352"/>
      <c r="E79" s="200"/>
      <c r="F79" s="200"/>
      <c r="G79" s="200"/>
      <c r="H79" s="200"/>
      <c r="I79" s="201"/>
      <c r="J79" s="201"/>
      <c r="K79" s="202"/>
      <c r="L79" s="201"/>
      <c r="M79" s="127"/>
      <c r="N79" s="127"/>
      <c r="O79" s="128"/>
      <c r="P79" s="128"/>
      <c r="Q79" s="128"/>
      <c r="R79" s="128"/>
      <c r="S79" s="128"/>
      <c r="T79" s="128"/>
      <c r="U79" s="128"/>
      <c r="V79" s="349"/>
      <c r="W79" s="353"/>
      <c r="X79" s="351"/>
      <c r="Y79" s="351"/>
      <c r="Z79" s="351"/>
      <c r="AA79" s="351"/>
      <c r="AB79" s="351"/>
      <c r="AC79" s="351"/>
      <c r="AD79" s="128"/>
      <c r="AE79" s="128"/>
      <c r="AF79" s="128"/>
      <c r="AG79" s="128"/>
      <c r="AH79" s="351"/>
      <c r="AI79" s="351"/>
      <c r="AJ79" s="351"/>
      <c r="AK79" s="351"/>
      <c r="AL79" s="128"/>
      <c r="AM79" s="128"/>
      <c r="AN79" s="128"/>
      <c r="AO79" s="128"/>
      <c r="AP79" s="128"/>
    </row>
    <row r="80" spans="1:86" ht="15" customHeight="1" x14ac:dyDescent="0.2">
      <c r="A80" s="694" t="s">
        <v>93</v>
      </c>
      <c r="B80" s="694" t="s">
        <v>94</v>
      </c>
      <c r="C80" s="694" t="s">
        <v>95</v>
      </c>
      <c r="D80" s="694" t="s">
        <v>96</v>
      </c>
      <c r="E80" s="354"/>
      <c r="F80" s="355"/>
      <c r="G80" s="356"/>
      <c r="H80" s="356"/>
      <c r="I80" s="128"/>
      <c r="J80" s="128"/>
      <c r="K80" s="128"/>
      <c r="L80" s="128"/>
      <c r="M80" s="128"/>
      <c r="N80" s="128"/>
      <c r="O80" s="128"/>
      <c r="P80" s="128"/>
      <c r="Q80" s="129"/>
      <c r="R80" s="128"/>
      <c r="S80" s="128"/>
      <c r="T80" s="128"/>
      <c r="U80" s="357"/>
      <c r="V80" s="358"/>
      <c r="W80" s="358"/>
      <c r="X80" s="359"/>
      <c r="Y80" s="359"/>
      <c r="Z80" s="360"/>
      <c r="AA80" s="360"/>
      <c r="AB80" s="360"/>
      <c r="AC80" s="128"/>
      <c r="AD80" s="128"/>
      <c r="AE80" s="128"/>
      <c r="AF80" s="128"/>
      <c r="AG80" s="357"/>
      <c r="AH80" s="358"/>
      <c r="AI80" s="358"/>
      <c r="AJ80" s="358"/>
      <c r="AK80" s="302"/>
    </row>
    <row r="81" spans="1:43" ht="33.75" customHeight="1" x14ac:dyDescent="0.2">
      <c r="A81" s="695"/>
      <c r="B81" s="695"/>
      <c r="C81" s="695"/>
      <c r="D81" s="695"/>
      <c r="E81" s="328"/>
      <c r="F81" s="128"/>
      <c r="G81" s="128"/>
      <c r="H81" s="203"/>
      <c r="I81" s="193"/>
      <c r="J81" s="193"/>
      <c r="K81" s="128"/>
      <c r="L81" s="128"/>
      <c r="M81" s="128"/>
      <c r="N81" s="128"/>
      <c r="O81" s="128"/>
      <c r="P81" s="128"/>
      <c r="Q81" s="128"/>
      <c r="R81" s="128"/>
      <c r="S81" s="129"/>
      <c r="T81" s="128"/>
      <c r="U81" s="128"/>
      <c r="V81" s="351"/>
      <c r="W81" s="358"/>
      <c r="X81" s="358"/>
      <c r="Y81" s="358"/>
      <c r="Z81" s="358"/>
      <c r="AA81" s="358"/>
      <c r="AB81" s="351"/>
      <c r="AC81" s="128"/>
      <c r="AD81" s="128"/>
      <c r="AE81" s="128"/>
      <c r="AF81" s="128"/>
      <c r="AG81" s="128"/>
      <c r="AH81" s="351"/>
      <c r="AI81" s="358"/>
      <c r="AJ81" s="358"/>
      <c r="AK81" s="302"/>
    </row>
    <row r="82" spans="1:43" ht="15" x14ac:dyDescent="0.2">
      <c r="A82" s="361" t="s">
        <v>68</v>
      </c>
      <c r="B82" s="362">
        <v>15</v>
      </c>
      <c r="C82" s="362">
        <v>15</v>
      </c>
      <c r="D82" s="363"/>
      <c r="E82" s="328"/>
      <c r="F82" s="128"/>
      <c r="G82" s="128"/>
      <c r="H82" s="203"/>
      <c r="I82" s="193"/>
      <c r="J82" s="193"/>
      <c r="K82" s="128"/>
      <c r="L82" s="128"/>
      <c r="M82" s="128"/>
      <c r="N82" s="128"/>
      <c r="O82" s="128"/>
      <c r="P82" s="128"/>
      <c r="Q82" s="128"/>
      <c r="R82" s="128"/>
      <c r="S82" s="129"/>
      <c r="T82" s="128"/>
      <c r="U82" s="128"/>
      <c r="V82" s="351"/>
      <c r="W82" s="358"/>
      <c r="X82" s="358"/>
      <c r="Y82" s="358"/>
      <c r="Z82" s="358"/>
      <c r="AA82" s="358"/>
      <c r="AB82" s="351"/>
      <c r="AC82" s="128"/>
      <c r="AD82" s="128"/>
      <c r="AE82" s="128"/>
      <c r="AF82" s="128"/>
      <c r="AG82" s="128"/>
      <c r="AH82" s="351"/>
      <c r="AI82" s="358"/>
      <c r="AJ82" s="358"/>
      <c r="AK82" s="302"/>
    </row>
    <row r="83" spans="1:43" ht="15" x14ac:dyDescent="0.2">
      <c r="A83" s="364" t="s">
        <v>69</v>
      </c>
      <c r="B83" s="365">
        <v>40</v>
      </c>
      <c r="C83" s="366">
        <v>25</v>
      </c>
      <c r="D83" s="367">
        <v>15</v>
      </c>
      <c r="E83" s="328"/>
      <c r="F83" s="128"/>
      <c r="G83" s="128"/>
      <c r="H83" s="203"/>
      <c r="I83" s="193"/>
      <c r="J83" s="193"/>
      <c r="K83" s="128"/>
      <c r="L83" s="128"/>
      <c r="M83" s="128"/>
      <c r="N83" s="128"/>
      <c r="O83" s="128"/>
      <c r="P83" s="128"/>
      <c r="Q83" s="128"/>
      <c r="R83" s="128"/>
      <c r="S83" s="129"/>
      <c r="T83" s="128"/>
      <c r="U83" s="128"/>
      <c r="V83" s="351"/>
      <c r="W83" s="358"/>
      <c r="X83" s="358"/>
      <c r="Y83" s="358"/>
      <c r="Z83" s="358"/>
      <c r="AA83" s="358"/>
      <c r="AB83" s="351"/>
      <c r="AC83" s="128"/>
      <c r="AD83" s="128"/>
      <c r="AE83" s="128"/>
      <c r="AF83" s="128"/>
      <c r="AG83" s="128"/>
      <c r="AH83" s="351"/>
      <c r="AI83" s="358"/>
      <c r="AJ83" s="358"/>
      <c r="AK83" s="302"/>
    </row>
    <row r="84" spans="1:43" ht="21" x14ac:dyDescent="0.2">
      <c r="A84" s="205" t="s">
        <v>70</v>
      </c>
      <c r="B84" s="368">
        <v>1</v>
      </c>
      <c r="C84" s="369">
        <v>1</v>
      </c>
      <c r="D84" s="370">
        <v>1</v>
      </c>
      <c r="E84" s="328"/>
      <c r="F84" s="128"/>
      <c r="G84" s="128"/>
      <c r="H84" s="203"/>
      <c r="I84" s="193"/>
      <c r="J84" s="193"/>
      <c r="K84" s="128"/>
      <c r="L84" s="128"/>
      <c r="M84" s="128"/>
      <c r="N84" s="128"/>
      <c r="O84" s="128"/>
      <c r="P84" s="128"/>
      <c r="Q84" s="128"/>
      <c r="R84" s="128"/>
      <c r="S84" s="129"/>
      <c r="T84" s="128"/>
      <c r="U84" s="128"/>
      <c r="V84" s="351"/>
      <c r="W84" s="358"/>
      <c r="X84" s="358"/>
      <c r="Y84" s="358"/>
      <c r="Z84" s="358"/>
      <c r="AA84" s="358"/>
      <c r="AB84" s="351"/>
      <c r="AC84" s="128"/>
      <c r="AD84" s="128"/>
      <c r="AE84" s="128"/>
      <c r="AF84" s="128"/>
      <c r="AG84" s="128"/>
      <c r="AH84" s="351"/>
      <c r="AI84" s="358"/>
      <c r="AJ84" s="358"/>
      <c r="AK84" s="302"/>
    </row>
    <row r="85" spans="1:43" ht="27" customHeight="1" x14ac:dyDescent="0.2">
      <c r="A85" s="205" t="s">
        <v>71</v>
      </c>
      <c r="B85" s="368"/>
      <c r="C85" s="369"/>
      <c r="D85" s="370"/>
      <c r="E85" s="328"/>
      <c r="F85" s="128"/>
      <c r="G85" s="128"/>
      <c r="H85" s="203"/>
      <c r="I85" s="193"/>
      <c r="J85" s="193"/>
      <c r="K85" s="128"/>
      <c r="L85" s="128"/>
      <c r="M85" s="128"/>
      <c r="N85" s="128"/>
      <c r="O85" s="128"/>
      <c r="P85" s="128"/>
      <c r="Q85" s="128"/>
      <c r="R85" s="128"/>
      <c r="S85" s="129"/>
      <c r="T85" s="128"/>
      <c r="U85" s="128"/>
      <c r="V85" s="351"/>
      <c r="W85" s="358"/>
      <c r="X85" s="358"/>
      <c r="Y85" s="358"/>
      <c r="Z85" s="358"/>
      <c r="AA85" s="358"/>
      <c r="AB85" s="351"/>
      <c r="AC85" s="128"/>
      <c r="AD85" s="128"/>
      <c r="AE85" s="128"/>
      <c r="AF85" s="128"/>
      <c r="AG85" s="128"/>
      <c r="AH85" s="351"/>
      <c r="AI85" s="358"/>
      <c r="AJ85" s="358"/>
      <c r="AK85" s="302"/>
    </row>
    <row r="86" spans="1:43" ht="20.25" customHeight="1" x14ac:dyDescent="0.2">
      <c r="A86" s="371" t="s">
        <v>97</v>
      </c>
      <c r="B86" s="368"/>
      <c r="C86" s="369"/>
      <c r="D86" s="370"/>
      <c r="E86" s="328"/>
      <c r="F86" s="128"/>
      <c r="G86" s="128"/>
      <c r="H86" s="203"/>
      <c r="I86" s="193"/>
      <c r="J86" s="193"/>
      <c r="K86" s="128"/>
      <c r="L86" s="128"/>
      <c r="M86" s="128"/>
      <c r="N86" s="128"/>
      <c r="O86" s="128"/>
      <c r="P86" s="128"/>
      <c r="Q86" s="128"/>
      <c r="R86" s="128"/>
      <c r="S86" s="129"/>
      <c r="T86" s="128"/>
      <c r="U86" s="128"/>
      <c r="V86" s="351"/>
      <c r="W86" s="358"/>
      <c r="X86" s="358"/>
      <c r="Y86" s="358"/>
      <c r="Z86" s="358"/>
      <c r="AA86" s="358"/>
      <c r="AB86" s="351"/>
      <c r="AC86" s="128"/>
      <c r="AD86" s="128"/>
      <c r="AE86" s="128"/>
      <c r="AF86" s="128"/>
      <c r="AG86" s="128"/>
      <c r="AH86" s="351"/>
      <c r="AI86" s="358"/>
      <c r="AJ86" s="358"/>
      <c r="AK86" s="302"/>
    </row>
    <row r="87" spans="1:43" ht="26.25" customHeight="1" x14ac:dyDescent="0.2">
      <c r="A87" s="372" t="s">
        <v>98</v>
      </c>
      <c r="B87" s="368"/>
      <c r="C87" s="369"/>
      <c r="D87" s="370"/>
      <c r="E87" s="328"/>
      <c r="F87" s="128"/>
      <c r="G87" s="128"/>
      <c r="H87" s="203"/>
      <c r="I87" s="193"/>
      <c r="J87" s="193"/>
      <c r="K87" s="128"/>
      <c r="L87" s="128"/>
      <c r="M87" s="128"/>
      <c r="N87" s="128"/>
      <c r="O87" s="128"/>
      <c r="P87" s="128"/>
      <c r="Q87" s="128"/>
      <c r="R87" s="128"/>
      <c r="S87" s="129"/>
      <c r="T87" s="128"/>
      <c r="U87" s="128"/>
      <c r="V87" s="351"/>
      <c r="W87" s="358"/>
      <c r="X87" s="358"/>
      <c r="Y87" s="358"/>
      <c r="Z87" s="358"/>
      <c r="AA87" s="358"/>
      <c r="AB87" s="351"/>
      <c r="AC87" s="128"/>
      <c r="AD87" s="128"/>
      <c r="AE87" s="128"/>
      <c r="AF87" s="128"/>
      <c r="AG87" s="128"/>
      <c r="AH87" s="351"/>
      <c r="AI87" s="358"/>
      <c r="AJ87" s="358"/>
      <c r="AK87" s="302"/>
    </row>
    <row r="88" spans="1:43" ht="29.25" customHeight="1" x14ac:dyDescent="0.2">
      <c r="A88" s="372" t="s">
        <v>99</v>
      </c>
      <c r="B88" s="368"/>
      <c r="C88" s="369"/>
      <c r="D88" s="370"/>
      <c r="E88" s="328"/>
      <c r="F88" s="128"/>
      <c r="G88" s="128"/>
      <c r="H88" s="203"/>
      <c r="I88" s="193"/>
      <c r="J88" s="193"/>
      <c r="K88" s="128"/>
      <c r="L88" s="128"/>
      <c r="M88" s="128"/>
      <c r="N88" s="128"/>
      <c r="O88" s="128"/>
      <c r="P88" s="128"/>
      <c r="Q88" s="128"/>
      <c r="R88" s="128"/>
      <c r="S88" s="129"/>
      <c r="T88" s="128"/>
      <c r="U88" s="128"/>
      <c r="V88" s="351"/>
      <c r="W88" s="358"/>
      <c r="X88" s="358"/>
      <c r="Y88" s="358"/>
      <c r="Z88" s="358"/>
      <c r="AA88" s="358"/>
      <c r="AB88" s="351"/>
      <c r="AC88" s="128"/>
      <c r="AD88" s="128"/>
      <c r="AE88" s="128"/>
      <c r="AF88" s="128"/>
      <c r="AG88" s="128"/>
      <c r="AH88" s="351"/>
      <c r="AI88" s="358"/>
      <c r="AJ88" s="373"/>
      <c r="AK88" s="374"/>
    </row>
    <row r="89" spans="1:43" ht="29.25" customHeight="1" x14ac:dyDescent="0.2">
      <c r="A89" s="375" t="s">
        <v>100</v>
      </c>
      <c r="B89" s="376"/>
      <c r="C89" s="377"/>
      <c r="D89" s="378"/>
      <c r="E89" s="328"/>
      <c r="F89" s="128"/>
      <c r="G89" s="128"/>
      <c r="H89" s="203"/>
      <c r="I89" s="193"/>
      <c r="J89" s="193"/>
      <c r="K89" s="128"/>
      <c r="L89" s="128"/>
      <c r="M89" s="128"/>
      <c r="N89" s="128"/>
      <c r="O89" s="128"/>
      <c r="P89" s="128"/>
      <c r="Q89" s="128"/>
      <c r="R89" s="128"/>
      <c r="S89" s="129"/>
      <c r="T89" s="128"/>
      <c r="U89" s="128"/>
      <c r="V89" s="351"/>
      <c r="W89" s="358"/>
      <c r="X89" s="358"/>
      <c r="Y89" s="358"/>
      <c r="Z89" s="358"/>
      <c r="AA89" s="358"/>
      <c r="AB89" s="351"/>
      <c r="AC89" s="128"/>
      <c r="AD89" s="128"/>
      <c r="AE89" s="128"/>
      <c r="AF89" s="128"/>
      <c r="AG89" s="128"/>
      <c r="AH89" s="351"/>
      <c r="AI89" s="379"/>
      <c r="AJ89" s="358"/>
      <c r="AK89" s="302"/>
      <c r="AL89" s="302"/>
      <c r="AM89" s="302"/>
      <c r="AN89" s="302"/>
      <c r="AO89" s="302"/>
      <c r="AP89" s="302"/>
      <c r="AQ89" s="302"/>
    </row>
    <row r="90" spans="1:43" ht="15" x14ac:dyDescent="0.2">
      <c r="A90" s="380" t="s">
        <v>101</v>
      </c>
      <c r="B90" s="208"/>
      <c r="C90" s="208"/>
      <c r="D90" s="208"/>
      <c r="E90" s="381"/>
      <c r="F90" s="208"/>
      <c r="G90" s="208"/>
      <c r="H90" s="128"/>
      <c r="I90" s="128"/>
      <c r="J90" s="128"/>
      <c r="K90" s="203"/>
      <c r="L90" s="128"/>
      <c r="M90" s="128"/>
      <c r="N90" s="128"/>
      <c r="O90" s="128"/>
      <c r="P90" s="128"/>
      <c r="Q90" s="128"/>
      <c r="R90" s="128"/>
      <c r="S90" s="128"/>
      <c r="T90" s="128"/>
      <c r="U90" s="128"/>
      <c r="V90" s="349"/>
      <c r="W90" s="351"/>
      <c r="X90" s="351"/>
      <c r="Y90" s="351"/>
      <c r="Z90" s="351"/>
      <c r="AA90" s="351"/>
      <c r="AB90" s="351"/>
      <c r="AC90" s="128"/>
      <c r="AD90" s="128"/>
      <c r="AE90" s="128"/>
      <c r="AF90" s="128"/>
      <c r="AG90" s="128"/>
      <c r="AH90" s="128"/>
      <c r="AI90" s="128"/>
      <c r="AJ90" s="351"/>
      <c r="AK90" s="351"/>
      <c r="AL90" s="351"/>
      <c r="AM90" s="351"/>
      <c r="AN90" s="351"/>
      <c r="AO90" s="351"/>
      <c r="AP90" s="351"/>
      <c r="AQ90" s="302"/>
    </row>
    <row r="91" spans="1:43" ht="15" x14ac:dyDescent="0.2">
      <c r="A91" s="694" t="s">
        <v>72</v>
      </c>
      <c r="B91" s="694" t="s">
        <v>73</v>
      </c>
      <c r="C91" s="742" t="s">
        <v>102</v>
      </c>
      <c r="D91" s="743"/>
      <c r="E91" s="382"/>
      <c r="F91" s="130"/>
      <c r="G91" s="128"/>
      <c r="H91" s="128"/>
      <c r="I91" s="128"/>
      <c r="J91" s="203"/>
      <c r="K91" s="188"/>
      <c r="L91" s="193"/>
      <c r="M91" s="128"/>
      <c r="N91" s="128"/>
      <c r="O91" s="128"/>
      <c r="P91" s="128"/>
      <c r="Q91" s="128"/>
      <c r="R91" s="128"/>
      <c r="S91" s="128"/>
      <c r="T91" s="128"/>
      <c r="U91" s="129"/>
      <c r="V91" s="351"/>
      <c r="W91" s="351"/>
      <c r="X91" s="351"/>
      <c r="Y91" s="329"/>
      <c r="Z91" s="329"/>
      <c r="AA91" s="329"/>
      <c r="AB91" s="329"/>
      <c r="AC91" s="383"/>
      <c r="AD91" s="351"/>
      <c r="AE91" s="128"/>
      <c r="AF91" s="128"/>
      <c r="AG91" s="128"/>
      <c r="AH91" s="128"/>
      <c r="AI91" s="128"/>
      <c r="AJ91" s="351"/>
      <c r="AK91" s="329"/>
      <c r="AL91" s="329"/>
      <c r="AM91" s="329"/>
      <c r="AN91" s="329"/>
      <c r="AO91" s="329"/>
      <c r="AP91" s="329"/>
      <c r="AQ91" s="302"/>
    </row>
    <row r="92" spans="1:43" ht="15" x14ac:dyDescent="0.2">
      <c r="A92" s="695"/>
      <c r="B92" s="695"/>
      <c r="C92" s="253" t="s">
        <v>103</v>
      </c>
      <c r="D92" s="253" t="s">
        <v>104</v>
      </c>
      <c r="E92" s="9"/>
      <c r="F92" s="130"/>
      <c r="G92" s="128"/>
      <c r="H92" s="128"/>
      <c r="I92" s="128"/>
      <c r="J92" s="203"/>
      <c r="K92" s="188"/>
      <c r="L92" s="193"/>
      <c r="M92" s="128"/>
      <c r="N92" s="128"/>
      <c r="O92" s="128"/>
      <c r="P92" s="128"/>
      <c r="Q92" s="128"/>
      <c r="R92" s="128"/>
      <c r="S92" s="128"/>
      <c r="T92" s="128"/>
      <c r="U92" s="129"/>
      <c r="V92" s="351"/>
      <c r="W92" s="351"/>
      <c r="X92" s="351"/>
      <c r="Y92" s="329"/>
      <c r="Z92" s="329"/>
      <c r="AA92" s="329"/>
      <c r="AB92" s="329"/>
      <c r="AC92" s="383"/>
      <c r="AD92" s="351"/>
      <c r="AE92" s="128"/>
      <c r="AF92" s="128"/>
      <c r="AG92" s="128"/>
      <c r="AH92" s="128"/>
      <c r="AI92" s="128"/>
      <c r="AJ92" s="351"/>
      <c r="AK92" s="329"/>
      <c r="AL92" s="329"/>
      <c r="AM92" s="329"/>
      <c r="AN92" s="329"/>
      <c r="AO92" s="329"/>
      <c r="AP92" s="329"/>
      <c r="AQ92" s="302"/>
    </row>
    <row r="93" spans="1:43" ht="15" x14ac:dyDescent="0.2">
      <c r="A93" s="140" t="s">
        <v>74</v>
      </c>
      <c r="B93" s="44">
        <v>2</v>
      </c>
      <c r="C93" s="44">
        <v>1</v>
      </c>
      <c r="D93" s="44"/>
      <c r="E93" s="382"/>
      <c r="F93" s="130"/>
      <c r="G93" s="128"/>
      <c r="H93" s="128"/>
      <c r="I93" s="128"/>
      <c r="J93" s="203"/>
      <c r="K93" s="209"/>
      <c r="L93" s="193"/>
      <c r="M93" s="128"/>
      <c r="N93" s="128"/>
      <c r="O93" s="128"/>
      <c r="P93" s="128"/>
      <c r="Q93" s="128"/>
      <c r="R93" s="128"/>
      <c r="S93" s="128"/>
      <c r="T93" s="128"/>
      <c r="U93" s="129"/>
      <c r="V93" s="351"/>
      <c r="W93" s="351"/>
      <c r="X93" s="351"/>
      <c r="Y93" s="329"/>
      <c r="Z93" s="329"/>
      <c r="AA93" s="329"/>
      <c r="AB93" s="329"/>
      <c r="AC93" s="383"/>
      <c r="AD93" s="351"/>
      <c r="AE93" s="128"/>
      <c r="AF93" s="128"/>
      <c r="AG93" s="128"/>
      <c r="AH93" s="128"/>
      <c r="AI93" s="128"/>
      <c r="AJ93" s="351"/>
      <c r="AK93" s="329"/>
      <c r="AL93" s="329"/>
      <c r="AM93" s="329"/>
      <c r="AN93" s="329"/>
      <c r="AO93" s="329"/>
      <c r="AP93" s="329"/>
      <c r="AQ93" s="302"/>
    </row>
    <row r="94" spans="1:43" ht="15" x14ac:dyDescent="0.2">
      <c r="A94" s="144" t="s">
        <v>75</v>
      </c>
      <c r="B94" s="35"/>
      <c r="C94" s="35"/>
      <c r="D94" s="35"/>
      <c r="E94" s="382"/>
      <c r="F94" s="130"/>
      <c r="G94" s="128"/>
      <c r="H94" s="128"/>
      <c r="I94" s="128"/>
      <c r="J94" s="203"/>
      <c r="K94" s="209"/>
      <c r="L94" s="193"/>
      <c r="M94" s="128"/>
      <c r="N94" s="128"/>
      <c r="O94" s="128"/>
      <c r="P94" s="128"/>
      <c r="Q94" s="128"/>
      <c r="R94" s="128"/>
      <c r="S94" s="128"/>
      <c r="T94" s="128"/>
      <c r="U94" s="129"/>
      <c r="V94" s="351"/>
      <c r="W94" s="351"/>
      <c r="X94" s="351"/>
      <c r="Y94" s="329"/>
      <c r="Z94" s="329"/>
      <c r="AA94" s="329"/>
      <c r="AB94" s="329"/>
      <c r="AC94" s="383"/>
      <c r="AD94" s="351"/>
      <c r="AE94" s="128"/>
      <c r="AF94" s="128"/>
      <c r="AG94" s="128"/>
      <c r="AH94" s="128"/>
      <c r="AI94" s="128"/>
      <c r="AJ94" s="351"/>
      <c r="AK94" s="329"/>
      <c r="AL94" s="329"/>
      <c r="AM94" s="329"/>
      <c r="AN94" s="329"/>
      <c r="AO94" s="329"/>
      <c r="AP94" s="329"/>
      <c r="AQ94" s="302"/>
    </row>
    <row r="95" spans="1:43" ht="15" x14ac:dyDescent="0.2">
      <c r="A95" s="144" t="s">
        <v>76</v>
      </c>
      <c r="B95" s="35"/>
      <c r="C95" s="35"/>
      <c r="D95" s="35"/>
      <c r="E95" s="382"/>
      <c r="F95" s="130"/>
      <c r="G95" s="128"/>
      <c r="H95" s="128"/>
      <c r="I95" s="128"/>
      <c r="J95" s="128"/>
      <c r="K95" s="210"/>
      <c r="L95" s="193"/>
      <c r="M95" s="128"/>
      <c r="N95" s="128"/>
      <c r="O95" s="128"/>
      <c r="P95" s="128"/>
      <c r="Q95" s="128"/>
      <c r="R95" s="128"/>
      <c r="S95" s="128"/>
      <c r="T95" s="128"/>
      <c r="U95" s="129"/>
      <c r="V95" s="351"/>
      <c r="W95" s="351"/>
      <c r="X95" s="351"/>
      <c r="Y95" s="329"/>
      <c r="Z95" s="329"/>
      <c r="AA95" s="329"/>
      <c r="AB95" s="329"/>
      <c r="AC95" s="383"/>
      <c r="AD95" s="351"/>
      <c r="AE95" s="128"/>
      <c r="AF95" s="128"/>
      <c r="AG95" s="128"/>
      <c r="AH95" s="128"/>
      <c r="AI95" s="128"/>
      <c r="AJ95" s="351"/>
      <c r="AK95" s="329"/>
      <c r="AL95" s="329"/>
      <c r="AM95" s="329"/>
      <c r="AN95" s="329"/>
      <c r="AO95" s="329"/>
      <c r="AP95" s="329"/>
      <c r="AQ95" s="302"/>
    </row>
    <row r="96" spans="1:43" ht="15" x14ac:dyDescent="0.2">
      <c r="A96" s="144" t="s">
        <v>77</v>
      </c>
      <c r="B96" s="35"/>
      <c r="C96" s="35"/>
      <c r="D96" s="35"/>
      <c r="E96" s="382"/>
      <c r="F96" s="130"/>
      <c r="G96" s="128"/>
      <c r="H96" s="128"/>
      <c r="I96" s="128"/>
      <c r="J96" s="128"/>
      <c r="K96" s="210"/>
      <c r="L96" s="193"/>
      <c r="M96" s="128"/>
      <c r="N96" s="128"/>
      <c r="O96" s="128"/>
      <c r="P96" s="128"/>
      <c r="Q96" s="128"/>
      <c r="R96" s="128"/>
      <c r="S96" s="128"/>
      <c r="T96" s="128"/>
      <c r="U96" s="129"/>
      <c r="V96" s="351"/>
      <c r="W96" s="351"/>
      <c r="X96" s="351"/>
      <c r="Y96" s="329"/>
      <c r="Z96" s="329"/>
      <c r="AA96" s="329"/>
      <c r="AB96" s="329"/>
      <c r="AC96" s="383"/>
      <c r="AD96" s="351"/>
      <c r="AE96" s="128"/>
      <c r="AF96" s="128"/>
      <c r="AG96" s="128"/>
      <c r="AH96" s="128"/>
      <c r="AI96" s="128"/>
      <c r="AJ96" s="351"/>
      <c r="AK96" s="329"/>
      <c r="AL96" s="329"/>
      <c r="AM96" s="329"/>
      <c r="AN96" s="329"/>
      <c r="AO96" s="329"/>
      <c r="AP96" s="329"/>
      <c r="AQ96" s="302"/>
    </row>
    <row r="97" spans="1:43" ht="15" x14ac:dyDescent="0.2">
      <c r="A97" s="144" t="s">
        <v>78</v>
      </c>
      <c r="B97" s="35"/>
      <c r="C97" s="35"/>
      <c r="D97" s="35"/>
      <c r="E97" s="382"/>
      <c r="F97" s="130"/>
      <c r="G97" s="128"/>
      <c r="H97" s="128"/>
      <c r="I97" s="128"/>
      <c r="J97" s="128"/>
      <c r="K97" s="210"/>
      <c r="L97" s="193"/>
      <c r="M97" s="128"/>
      <c r="N97" s="128"/>
      <c r="O97" s="128"/>
      <c r="P97" s="128"/>
      <c r="Q97" s="128"/>
      <c r="R97" s="128"/>
      <c r="S97" s="128"/>
      <c r="T97" s="128"/>
      <c r="U97" s="129"/>
      <c r="V97" s="351"/>
      <c r="W97" s="351"/>
      <c r="X97" s="351"/>
      <c r="Y97" s="329"/>
      <c r="Z97" s="329"/>
      <c r="AA97" s="329"/>
      <c r="AB97" s="329"/>
      <c r="AC97" s="383"/>
      <c r="AD97" s="351"/>
      <c r="AE97" s="128"/>
      <c r="AF97" s="128"/>
      <c r="AG97" s="128"/>
      <c r="AH97" s="128"/>
      <c r="AI97" s="128"/>
      <c r="AJ97" s="351"/>
      <c r="AK97" s="329"/>
      <c r="AL97" s="329"/>
      <c r="AM97" s="329"/>
      <c r="AN97" s="329"/>
      <c r="AO97" s="329"/>
      <c r="AP97" s="329"/>
      <c r="AQ97" s="302"/>
    </row>
    <row r="98" spans="1:43" ht="15" x14ac:dyDescent="0.2">
      <c r="A98" s="249" t="s">
        <v>19</v>
      </c>
      <c r="B98" s="211">
        <f>SUM(B93:B97)</f>
        <v>2</v>
      </c>
      <c r="C98" s="211">
        <f>SUM(C93:C97)</f>
        <v>1</v>
      </c>
      <c r="D98" s="211">
        <f>SUM(D93:D97)</f>
        <v>0</v>
      </c>
      <c r="E98" s="382"/>
      <c r="F98" s="130"/>
      <c r="G98" s="128"/>
      <c r="H98" s="128"/>
      <c r="I98" s="128"/>
      <c r="J98" s="128"/>
      <c r="K98" s="210"/>
      <c r="L98" s="193"/>
      <c r="M98" s="128"/>
      <c r="N98" s="128"/>
      <c r="O98" s="128"/>
      <c r="P98" s="128"/>
      <c r="Q98" s="128"/>
      <c r="R98" s="128"/>
      <c r="S98" s="128"/>
      <c r="T98" s="128"/>
      <c r="U98" s="129"/>
      <c r="V98" s="351"/>
      <c r="W98" s="351"/>
      <c r="X98" s="351"/>
      <c r="Y98" s="329"/>
      <c r="Z98" s="329"/>
      <c r="AA98" s="329"/>
      <c r="AB98" s="329"/>
      <c r="AC98" s="383"/>
      <c r="AD98" s="351"/>
      <c r="AE98" s="128"/>
      <c r="AF98" s="128"/>
      <c r="AG98" s="128"/>
      <c r="AH98" s="128"/>
      <c r="AI98" s="128"/>
      <c r="AJ98" s="351"/>
      <c r="AK98" s="329"/>
      <c r="AL98" s="329"/>
      <c r="AM98" s="329"/>
      <c r="AN98" s="329"/>
      <c r="AO98" s="329"/>
      <c r="AP98" s="329"/>
      <c r="AQ98" s="302"/>
    </row>
    <row r="99" spans="1:43" ht="15" x14ac:dyDescent="0.2">
      <c r="A99" s="385" t="s">
        <v>105</v>
      </c>
      <c r="B99" s="386"/>
      <c r="C99" s="386"/>
      <c r="D99" s="386"/>
      <c r="E99" s="387"/>
      <c r="F99" s="387"/>
      <c r="G99" s="388"/>
      <c r="H99" s="388"/>
      <c r="I99" s="388"/>
      <c r="J99" s="314"/>
      <c r="K99" s="389"/>
      <c r="L99" s="314"/>
      <c r="M99" s="314"/>
      <c r="N99" s="128"/>
      <c r="O99" s="128"/>
      <c r="P99" s="128"/>
      <c r="Q99" s="128"/>
      <c r="R99" s="128"/>
      <c r="S99" s="128"/>
      <c r="T99" s="128"/>
      <c r="U99" s="349"/>
      <c r="V99" s="351"/>
      <c r="W99" s="351"/>
      <c r="X99" s="351"/>
      <c r="Y99" s="351"/>
      <c r="Z99" s="351"/>
      <c r="AA99" s="351"/>
      <c r="AB99" s="390"/>
      <c r="AC99" s="351"/>
      <c r="AD99" s="128"/>
      <c r="AE99" s="128"/>
      <c r="AF99" s="128"/>
      <c r="AG99" s="128"/>
      <c r="AH99" s="128"/>
      <c r="AI99" s="351"/>
      <c r="AJ99" s="351"/>
      <c r="AK99" s="351"/>
      <c r="AL99" s="351"/>
      <c r="AM99" s="351"/>
      <c r="AN99" s="351"/>
      <c r="AO99" s="351"/>
      <c r="AP99" s="302"/>
    </row>
    <row r="100" spans="1:43" x14ac:dyDescent="0.2">
      <c r="A100" s="700" t="s">
        <v>26</v>
      </c>
      <c r="B100" s="703" t="s">
        <v>28</v>
      </c>
      <c r="C100" s="704"/>
      <c r="D100" s="705"/>
      <c r="E100" s="715" t="s">
        <v>29</v>
      </c>
      <c r="F100" s="716"/>
      <c r="G100" s="716"/>
      <c r="H100" s="716"/>
      <c r="I100" s="716"/>
      <c r="J100" s="716"/>
      <c r="K100" s="716"/>
      <c r="L100" s="716"/>
      <c r="M100" s="716"/>
      <c r="N100" s="391"/>
      <c r="O100" s="128"/>
      <c r="P100" s="128"/>
      <c r="Q100" s="128"/>
      <c r="R100" s="128"/>
      <c r="S100" s="128"/>
      <c r="T100" s="128"/>
      <c r="U100" s="128"/>
      <c r="V100" s="129"/>
      <c r="W100" s="128"/>
      <c r="X100" s="128"/>
      <c r="Y100" s="128"/>
      <c r="Z100" s="128"/>
      <c r="AA100" s="128"/>
      <c r="AB100" s="128"/>
      <c r="AC100" s="128"/>
      <c r="AD100" s="128"/>
      <c r="AE100" s="128"/>
      <c r="AF100" s="128"/>
      <c r="AG100" s="128"/>
      <c r="AH100" s="128"/>
      <c r="AI100" s="128"/>
      <c r="AJ100" s="351"/>
      <c r="AK100" s="351"/>
      <c r="AL100" s="351"/>
      <c r="AM100" s="351"/>
      <c r="AN100" s="351"/>
      <c r="AO100" s="351"/>
      <c r="AP100" s="351"/>
      <c r="AQ100" s="302"/>
    </row>
    <row r="101" spans="1:43" x14ac:dyDescent="0.2">
      <c r="A101" s="701"/>
      <c r="B101" s="706"/>
      <c r="C101" s="707"/>
      <c r="D101" s="708"/>
      <c r="E101" s="709" t="s">
        <v>1</v>
      </c>
      <c r="F101" s="711"/>
      <c r="G101" s="717" t="s">
        <v>2</v>
      </c>
      <c r="H101" s="718"/>
      <c r="I101" s="709" t="s">
        <v>3</v>
      </c>
      <c r="J101" s="711"/>
      <c r="K101" s="709" t="s">
        <v>4</v>
      </c>
      <c r="L101" s="711"/>
      <c r="M101" s="709" t="s">
        <v>5</v>
      </c>
      <c r="N101" s="711"/>
      <c r="O101" s="128"/>
      <c r="P101" s="128"/>
      <c r="Q101" s="128"/>
      <c r="R101" s="128"/>
      <c r="S101" s="128"/>
      <c r="T101" s="128"/>
      <c r="U101" s="128"/>
      <c r="V101" s="128"/>
      <c r="W101" s="129"/>
      <c r="X101" s="128"/>
      <c r="Y101" s="128"/>
      <c r="Z101" s="128"/>
      <c r="AA101" s="128"/>
      <c r="AB101" s="128"/>
      <c r="AC101" s="128"/>
      <c r="AD101" s="128"/>
      <c r="AE101" s="128"/>
      <c r="AF101" s="128"/>
      <c r="AG101" s="128"/>
      <c r="AH101" s="128"/>
      <c r="AI101" s="128"/>
      <c r="AJ101" s="351"/>
      <c r="AK101" s="351"/>
      <c r="AL101" s="351"/>
      <c r="AM101" s="351"/>
      <c r="AN101" s="351"/>
      <c r="AO101" s="351"/>
      <c r="AP101" s="351"/>
      <c r="AQ101" s="302"/>
    </row>
    <row r="102" spans="1:43" x14ac:dyDescent="0.2">
      <c r="A102" s="702"/>
      <c r="B102" s="247" t="s">
        <v>81</v>
      </c>
      <c r="C102" s="61" t="s">
        <v>20</v>
      </c>
      <c r="D102" s="392" t="s">
        <v>18</v>
      </c>
      <c r="E102" s="318" t="s">
        <v>20</v>
      </c>
      <c r="F102" s="252" t="s">
        <v>18</v>
      </c>
      <c r="G102" s="318" t="s">
        <v>20</v>
      </c>
      <c r="H102" s="252" t="s">
        <v>18</v>
      </c>
      <c r="I102" s="318" t="s">
        <v>20</v>
      </c>
      <c r="J102" s="252" t="s">
        <v>18</v>
      </c>
      <c r="K102" s="318" t="s">
        <v>20</v>
      </c>
      <c r="L102" s="252" t="s">
        <v>18</v>
      </c>
      <c r="M102" s="318" t="s">
        <v>20</v>
      </c>
      <c r="N102" s="252" t="s">
        <v>18</v>
      </c>
      <c r="O102" s="393"/>
      <c r="P102" s="128"/>
      <c r="Q102" s="210"/>
      <c r="R102" s="128"/>
      <c r="S102" s="128"/>
      <c r="T102" s="128"/>
      <c r="U102" s="128"/>
      <c r="V102" s="128"/>
      <c r="W102" s="128"/>
      <c r="X102" s="128"/>
      <c r="Y102" s="128"/>
      <c r="Z102" s="128"/>
      <c r="AA102" s="129"/>
      <c r="AB102" s="128"/>
      <c r="AC102" s="128"/>
      <c r="AD102" s="128"/>
      <c r="AE102" s="128"/>
      <c r="AF102" s="128"/>
      <c r="AG102" s="128"/>
      <c r="AH102" s="128"/>
      <c r="AI102" s="128"/>
      <c r="AJ102" s="128"/>
      <c r="AK102" s="128"/>
      <c r="AL102" s="128"/>
      <c r="AM102" s="128"/>
      <c r="AN102" s="128"/>
      <c r="AO102" s="128"/>
      <c r="AP102" s="128"/>
    </row>
    <row r="103" spans="1:43" ht="17.25" customHeight="1" x14ac:dyDescent="0.2">
      <c r="A103" s="94" t="s">
        <v>106</v>
      </c>
      <c r="B103" s="422">
        <f>SUM(C103:D103)</f>
        <v>0</v>
      </c>
      <c r="C103" s="425">
        <f>SUM(E103+G103+I103+K103+M103)</f>
        <v>0</v>
      </c>
      <c r="D103" s="416">
        <f>SUM(F103+H103+J103+L103+N103)</f>
        <v>0</v>
      </c>
      <c r="E103" s="394"/>
      <c r="F103" s="377"/>
      <c r="G103" s="394"/>
      <c r="H103" s="377"/>
      <c r="I103" s="394"/>
      <c r="J103" s="395"/>
      <c r="K103" s="394"/>
      <c r="L103" s="395"/>
      <c r="M103" s="396"/>
      <c r="N103" s="395"/>
      <c r="O103" s="397"/>
      <c r="P103" s="128"/>
      <c r="Q103" s="210"/>
      <c r="R103" s="128"/>
      <c r="S103" s="128"/>
      <c r="T103" s="128"/>
      <c r="U103" s="128"/>
      <c r="V103" s="128"/>
      <c r="W103" s="128"/>
      <c r="X103" s="128"/>
      <c r="Y103" s="128"/>
      <c r="Z103" s="128"/>
      <c r="AA103" s="129"/>
      <c r="AB103" s="128"/>
      <c r="AC103" s="128"/>
      <c r="AD103" s="128"/>
      <c r="AE103" s="128"/>
      <c r="AF103" s="128"/>
      <c r="AG103" s="128"/>
      <c r="AH103" s="128"/>
      <c r="AI103" s="128"/>
      <c r="AJ103" s="128"/>
      <c r="AK103" s="128"/>
      <c r="AL103" s="128"/>
      <c r="AM103" s="128"/>
      <c r="AN103" s="128"/>
      <c r="AO103" s="128"/>
      <c r="AP103" s="128"/>
    </row>
    <row r="104" spans="1:43" ht="26.25" customHeight="1" x14ac:dyDescent="0.2">
      <c r="A104" s="94" t="s">
        <v>107</v>
      </c>
      <c r="B104" s="429">
        <f>SUM(C104:D104)</f>
        <v>0</v>
      </c>
      <c r="C104" s="425">
        <f>SUM(E104+G104+I104+K104+M104)</f>
        <v>0</v>
      </c>
      <c r="D104" s="416">
        <f>SUM(F104+H104+J104+L104+N104)</f>
        <v>0</v>
      </c>
      <c r="E104" s="399"/>
      <c r="F104" s="400"/>
      <c r="G104" s="399"/>
      <c r="H104" s="401"/>
      <c r="I104" s="399"/>
      <c r="J104" s="400"/>
      <c r="K104" s="399"/>
      <c r="L104" s="400"/>
      <c r="M104" s="402"/>
      <c r="N104" s="401"/>
      <c r="O104" s="397"/>
      <c r="P104" s="128"/>
      <c r="Q104" s="210"/>
      <c r="R104" s="128"/>
      <c r="S104" s="128"/>
      <c r="T104" s="128"/>
      <c r="U104" s="128"/>
      <c r="V104" s="128"/>
      <c r="W104" s="128"/>
      <c r="X104" s="128"/>
      <c r="Y104" s="128"/>
      <c r="Z104" s="128"/>
      <c r="AA104" s="129"/>
      <c r="AB104" s="128"/>
      <c r="AC104" s="128"/>
      <c r="AD104" s="128"/>
      <c r="AE104" s="128"/>
      <c r="AF104" s="128"/>
      <c r="AG104" s="128"/>
      <c r="AH104" s="128"/>
      <c r="AI104" s="128"/>
      <c r="AJ104" s="128"/>
      <c r="AK104" s="128"/>
      <c r="AL104" s="128"/>
      <c r="AM104" s="128"/>
      <c r="AN104" s="128"/>
      <c r="AO104" s="128"/>
      <c r="AP104" s="128"/>
    </row>
    <row r="105" spans="1:43" x14ac:dyDescent="0.2">
      <c r="A105" s="386"/>
      <c r="B105" s="128"/>
      <c r="C105" s="210"/>
      <c r="D105" s="128"/>
      <c r="E105" s="128"/>
      <c r="F105" s="128"/>
      <c r="G105" s="128"/>
      <c r="H105" s="128"/>
      <c r="I105" s="128"/>
      <c r="J105" s="128"/>
      <c r="K105" s="128"/>
      <c r="L105" s="128"/>
      <c r="M105" s="129"/>
      <c r="N105" s="128"/>
      <c r="O105" s="128"/>
      <c r="P105" s="128"/>
      <c r="Q105" s="128"/>
      <c r="R105" s="128"/>
      <c r="S105" s="128"/>
      <c r="T105" s="128"/>
      <c r="U105" s="128"/>
      <c r="V105" s="128"/>
      <c r="W105" s="128"/>
      <c r="X105" s="128"/>
      <c r="Y105" s="128"/>
      <c r="Z105" s="128"/>
      <c r="AA105" s="128"/>
      <c r="AB105" s="128"/>
    </row>
    <row r="186" spans="1:2" hidden="1" x14ac:dyDescent="0.2">
      <c r="A186" s="403">
        <f>SUM(C23,C24:C26,C30,C43:C44,C49:C70,B103:B104,B82:B89,B98,C35:C38,C74:J77)</f>
        <v>867</v>
      </c>
      <c r="B186" s="404">
        <f>SUM(CG8:CL104)</f>
        <v>0</v>
      </c>
    </row>
  </sheetData>
  <mergeCells count="123">
    <mergeCell ref="C80:C81"/>
    <mergeCell ref="D80:D81"/>
    <mergeCell ref="A91:A92"/>
    <mergeCell ref="B91:B92"/>
    <mergeCell ref="C91:D91"/>
    <mergeCell ref="A74:B74"/>
    <mergeCell ref="A75:B75"/>
    <mergeCell ref="A76:B76"/>
    <mergeCell ref="A77:B77"/>
    <mergeCell ref="A80:A81"/>
    <mergeCell ref="B80:B81"/>
    <mergeCell ref="G72:H72"/>
    <mergeCell ref="I72:J72"/>
    <mergeCell ref="AN46:AN48"/>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35:A36"/>
    <mergeCell ref="A40:B42"/>
    <mergeCell ref="C40:E41"/>
    <mergeCell ref="F40:AM40"/>
    <mergeCell ref="AN40:AN42"/>
    <mergeCell ref="F41:G41"/>
    <mergeCell ref="H41:I41"/>
    <mergeCell ref="J41:K41"/>
    <mergeCell ref="L41:M41"/>
    <mergeCell ref="N41:O41"/>
    <mergeCell ref="P41:Q41"/>
    <mergeCell ref="R41:S41"/>
    <mergeCell ref="T41:U41"/>
    <mergeCell ref="V41:W41"/>
    <mergeCell ref="X41:Y41"/>
    <mergeCell ref="Z41:AA41"/>
    <mergeCell ref="AL41:AM41"/>
    <mergeCell ref="AB41:AC41"/>
    <mergeCell ref="AD41:AE41"/>
    <mergeCell ref="AF41:AG41"/>
    <mergeCell ref="AH41:AI41"/>
    <mergeCell ref="AJ41:AK41"/>
    <mergeCell ref="AH28:AI28"/>
    <mergeCell ref="AJ28:AK28"/>
    <mergeCell ref="AL28:AM28"/>
    <mergeCell ref="A33:A34"/>
    <mergeCell ref="B33:B34"/>
    <mergeCell ref="C33:C34"/>
    <mergeCell ref="X28:Y28"/>
    <mergeCell ref="Z28:AA28"/>
    <mergeCell ref="AB28:AC28"/>
    <mergeCell ref="AD28:AE28"/>
    <mergeCell ref="AF28:AG28"/>
    <mergeCell ref="N28:O28"/>
    <mergeCell ref="P28:Q28"/>
    <mergeCell ref="R28:S28"/>
    <mergeCell ref="T28:U28"/>
    <mergeCell ref="V28:W28"/>
    <mergeCell ref="A28:A29"/>
    <mergeCell ref="B28:B29"/>
    <mergeCell ref="C28:E28"/>
    <mergeCell ref="F28:G28"/>
    <mergeCell ref="H28:I28"/>
    <mergeCell ref="J28:K28"/>
    <mergeCell ref="L28:M28"/>
    <mergeCell ref="AN10:AN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100:A102"/>
    <mergeCell ref="B100:D101"/>
    <mergeCell ref="E100:M100"/>
    <mergeCell ref="E101:F101"/>
    <mergeCell ref="G101:H101"/>
    <mergeCell ref="I101:J101"/>
    <mergeCell ref="K101:L101"/>
    <mergeCell ref="M101:N101"/>
    <mergeCell ref="A37:A38"/>
    <mergeCell ref="A49:A54"/>
    <mergeCell ref="A55:A56"/>
    <mergeCell ref="A57:A60"/>
    <mergeCell ref="A61:A62"/>
    <mergeCell ref="A63:A64"/>
    <mergeCell ref="A65:A70"/>
    <mergeCell ref="A45:M45"/>
    <mergeCell ref="A46:B48"/>
    <mergeCell ref="C46:E47"/>
    <mergeCell ref="F46:AM46"/>
    <mergeCell ref="AJ47:AK47"/>
    <mergeCell ref="AL47:AM47"/>
    <mergeCell ref="A72:B73"/>
    <mergeCell ref="C72:D72"/>
    <mergeCell ref="E72:F72"/>
    <mergeCell ref="A6:W6"/>
    <mergeCell ref="A10:A12"/>
    <mergeCell ref="B10:B12"/>
    <mergeCell ref="C10:E11"/>
    <mergeCell ref="F10:AM10"/>
    <mergeCell ref="AJ11:AK11"/>
    <mergeCell ref="AL11:AM11"/>
    <mergeCell ref="A13:A23"/>
    <mergeCell ref="A25:A26"/>
  </mergeCells>
  <dataValidations count="1">
    <dataValidation type="whole" allowBlank="1" showInputMessage="1" showErrorMessage="1" errorTitle="ERROR" error="Por Favor ingrese solo Números." sqref="A1:XFD1048576">
      <formula1>0</formula1>
      <formula2>100000000000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86"/>
  <sheetViews>
    <sheetView workbookViewId="0">
      <selection activeCell="D4" sqref="D4"/>
    </sheetView>
  </sheetViews>
  <sheetFormatPr baseColWidth="10" defaultRowHeight="14.25" x14ac:dyDescent="0.2"/>
  <cols>
    <col min="1" max="1" width="48.140625" style="431" customWidth="1"/>
    <col min="2" max="2" width="26.7109375" style="431" customWidth="1"/>
    <col min="3" max="3" width="18.85546875" style="431" customWidth="1"/>
    <col min="4" max="4" width="17.7109375" style="431" customWidth="1"/>
    <col min="5" max="74" width="11.42578125" style="431"/>
    <col min="75" max="75" width="0" style="431" hidden="1" customWidth="1"/>
    <col min="76" max="76" width="0" style="432" hidden="1" customWidth="1"/>
    <col min="77" max="93" width="25.42578125" style="432" hidden="1" customWidth="1"/>
    <col min="94" max="101" width="25.42578125" style="431" hidden="1" customWidth="1"/>
    <col min="102" max="102" width="0" style="431" hidden="1" customWidth="1"/>
    <col min="103" max="16384" width="11.42578125" style="431"/>
  </cols>
  <sheetData>
    <row r="1" spans="1:86" x14ac:dyDescent="0.2">
      <c r="A1" s="430" t="s">
        <v>0</v>
      </c>
    </row>
    <row r="2" spans="1:86" x14ac:dyDescent="0.2">
      <c r="A2" s="430" t="str">
        <f>CONCATENATE("COMUNA: ",[5]NOMBRE!B2," - ","( ",[5]NOMBRE!C2,[5]NOMBRE!D2,[5]NOMBRE!E2,[5]NOMBRE!F2,[5]NOMBRE!G2," )")</f>
        <v>COMUNA: Linares - ( 07401 )</v>
      </c>
    </row>
    <row r="3" spans="1:86" x14ac:dyDescent="0.2">
      <c r="A3" s="430" t="str">
        <f>CONCATENATE("ESTABLECIMIENTO/ESTRATEGIA: ",[5]NOMBRE!B3," - ","( ",[5]NOMBRE!C3,[5]NOMBRE!D3,[5]NOMBRE!E3,[5]NOMBRE!F3,[5]NOMBRE!G3,[5]NOMBRE!H3," )")</f>
        <v>ESTABLECIMIENTO/ESTRATEGIA: Hospital Presidente Carlos Ibáñez del Campo - ( 116108 )</v>
      </c>
    </row>
    <row r="4" spans="1:86" x14ac:dyDescent="0.2">
      <c r="A4" s="430" t="str">
        <f>CONCATENATE("MES: ",[5]NOMBRE!B6," - ","( ",[5]NOMBRE!C6,[5]NOMBRE!D6," )")</f>
        <v>MES: MAYO - ( 05 )</v>
      </c>
    </row>
    <row r="5" spans="1:86" x14ac:dyDescent="0.2">
      <c r="A5" s="430" t="str">
        <f>CONCATENATE("AÑO: ",[5]NOMBRE!B7)</f>
        <v>AÑO: 2017</v>
      </c>
    </row>
    <row r="6" spans="1:86" ht="15" x14ac:dyDescent="0.2">
      <c r="A6" s="756" t="s">
        <v>24</v>
      </c>
      <c r="B6" s="756"/>
      <c r="C6" s="756"/>
      <c r="D6" s="756"/>
      <c r="E6" s="756"/>
      <c r="F6" s="756"/>
      <c r="G6" s="756"/>
      <c r="H6" s="756"/>
      <c r="I6" s="756"/>
      <c r="J6" s="756"/>
      <c r="K6" s="756"/>
      <c r="L6" s="756"/>
      <c r="M6" s="756"/>
      <c r="N6" s="756"/>
      <c r="O6" s="756"/>
      <c r="P6" s="756"/>
      <c r="Q6" s="756"/>
      <c r="R6" s="756"/>
      <c r="S6" s="756"/>
      <c r="T6" s="756"/>
      <c r="U6" s="756"/>
      <c r="V6" s="756"/>
      <c r="W6" s="756"/>
      <c r="X6" s="433"/>
      <c r="Y6" s="433"/>
      <c r="Z6" s="433"/>
      <c r="AA6" s="433"/>
      <c r="AB6" s="433"/>
      <c r="AC6" s="433"/>
      <c r="AD6" s="433"/>
      <c r="AE6" s="433"/>
      <c r="AF6" s="433"/>
      <c r="AG6" s="433"/>
      <c r="AH6" s="433"/>
      <c r="AI6" s="433"/>
      <c r="AJ6" s="433"/>
      <c r="AK6" s="433"/>
      <c r="AL6" s="433"/>
      <c r="AM6" s="433"/>
      <c r="AN6" s="433"/>
      <c r="AO6" s="433"/>
      <c r="AP6" s="433"/>
    </row>
    <row r="7" spans="1:86" ht="15" x14ac:dyDescent="0.2">
      <c r="A7" s="434"/>
      <c r="B7" s="434"/>
      <c r="C7" s="434"/>
      <c r="D7" s="434"/>
      <c r="E7" s="434"/>
      <c r="F7" s="434"/>
      <c r="G7" s="434"/>
      <c r="H7" s="434"/>
      <c r="I7" s="434"/>
      <c r="J7" s="434"/>
      <c r="K7" s="434"/>
      <c r="L7" s="434"/>
      <c r="M7" s="434"/>
      <c r="N7" s="434"/>
      <c r="O7" s="434"/>
      <c r="P7" s="434"/>
      <c r="Q7" s="434"/>
      <c r="R7" s="434"/>
      <c r="S7" s="434"/>
      <c r="T7" s="434"/>
      <c r="U7" s="434"/>
      <c r="V7" s="434"/>
      <c r="W7" s="434"/>
      <c r="X7" s="433"/>
      <c r="Y7" s="433"/>
      <c r="Z7" s="433"/>
      <c r="AA7" s="433"/>
      <c r="AB7" s="433"/>
      <c r="AC7" s="433"/>
      <c r="AD7" s="433"/>
      <c r="AE7" s="433"/>
      <c r="AF7" s="433"/>
      <c r="AG7" s="433"/>
      <c r="AH7" s="433"/>
      <c r="AI7" s="433"/>
      <c r="AJ7" s="433"/>
      <c r="AK7" s="433"/>
      <c r="AL7" s="433"/>
      <c r="AM7" s="433"/>
      <c r="AN7" s="433"/>
      <c r="AO7" s="433"/>
      <c r="AP7" s="433"/>
    </row>
    <row r="8" spans="1:86" ht="15" x14ac:dyDescent="0.2">
      <c r="A8" s="435" t="s">
        <v>25</v>
      </c>
      <c r="B8" s="436"/>
      <c r="C8" s="437"/>
      <c r="D8" s="437"/>
      <c r="E8" s="437"/>
      <c r="F8" s="437"/>
      <c r="G8" s="437"/>
      <c r="H8" s="437"/>
      <c r="I8" s="438"/>
      <c r="J8" s="436"/>
      <c r="K8" s="439"/>
      <c r="L8" s="437"/>
      <c r="M8" s="433"/>
      <c r="N8" s="433"/>
      <c r="O8" s="433"/>
      <c r="P8" s="433"/>
      <c r="Q8" s="433"/>
      <c r="R8" s="433"/>
      <c r="S8" s="433"/>
      <c r="T8" s="433"/>
      <c r="U8" s="433"/>
      <c r="V8" s="440"/>
      <c r="W8" s="433"/>
      <c r="X8" s="433"/>
      <c r="Y8" s="433"/>
      <c r="Z8" s="433"/>
      <c r="AA8" s="433"/>
      <c r="AB8" s="433"/>
      <c r="AC8" s="433"/>
      <c r="AD8" s="433"/>
      <c r="AE8" s="433"/>
      <c r="AF8" s="433"/>
      <c r="AG8" s="433"/>
      <c r="AH8" s="433"/>
      <c r="AI8" s="433"/>
      <c r="AJ8" s="433"/>
      <c r="AK8" s="433"/>
      <c r="AL8" s="433"/>
      <c r="AM8" s="433"/>
      <c r="AN8" s="433"/>
      <c r="AO8" s="433"/>
      <c r="AP8" s="433"/>
    </row>
    <row r="9" spans="1:86" ht="15" x14ac:dyDescent="0.2">
      <c r="A9" s="441" t="s">
        <v>80</v>
      </c>
      <c r="B9" s="442"/>
      <c r="C9" s="442"/>
      <c r="D9" s="442"/>
      <c r="E9" s="442"/>
      <c r="F9" s="442"/>
      <c r="G9" s="442"/>
      <c r="H9" s="442"/>
      <c r="I9" s="442"/>
      <c r="J9" s="442"/>
      <c r="K9" s="443"/>
      <c r="L9" s="442"/>
      <c r="M9" s="444"/>
      <c r="N9" s="444"/>
      <c r="O9" s="433"/>
      <c r="P9" s="433"/>
      <c r="Q9" s="433"/>
      <c r="R9" s="433"/>
      <c r="S9" s="433"/>
      <c r="T9" s="433"/>
      <c r="U9" s="433"/>
      <c r="V9" s="440"/>
      <c r="W9" s="433"/>
      <c r="X9" s="433"/>
      <c r="Y9" s="433"/>
      <c r="Z9" s="433"/>
      <c r="AA9" s="433"/>
      <c r="AB9" s="433"/>
      <c r="AC9" s="433"/>
      <c r="AD9" s="433"/>
      <c r="AE9" s="433"/>
      <c r="AF9" s="433"/>
      <c r="AG9" s="433"/>
      <c r="AH9" s="433"/>
      <c r="AI9" s="433"/>
      <c r="AJ9" s="433"/>
      <c r="AK9" s="433"/>
      <c r="AL9" s="433"/>
      <c r="AM9" s="433"/>
      <c r="AN9" s="433"/>
      <c r="AO9" s="433"/>
      <c r="AP9" s="433"/>
    </row>
    <row r="10" spans="1:86" ht="14.25" customHeight="1" x14ac:dyDescent="0.2">
      <c r="A10" s="757" t="s">
        <v>26</v>
      </c>
      <c r="B10" s="757" t="s">
        <v>27</v>
      </c>
      <c r="C10" s="760" t="s">
        <v>28</v>
      </c>
      <c r="D10" s="761"/>
      <c r="E10" s="762"/>
      <c r="F10" s="766" t="s">
        <v>29</v>
      </c>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8"/>
      <c r="AN10" s="762" t="s">
        <v>30</v>
      </c>
    </row>
    <row r="11" spans="1:86" x14ac:dyDescent="0.2">
      <c r="A11" s="758"/>
      <c r="B11" s="758"/>
      <c r="C11" s="763"/>
      <c r="D11" s="764"/>
      <c r="E11" s="765"/>
      <c r="F11" s="766" t="s">
        <v>1</v>
      </c>
      <c r="G11" s="768"/>
      <c r="H11" s="766" t="s">
        <v>2</v>
      </c>
      <c r="I11" s="768"/>
      <c r="J11" s="766" t="s">
        <v>3</v>
      </c>
      <c r="K11" s="768"/>
      <c r="L11" s="766" t="s">
        <v>4</v>
      </c>
      <c r="M11" s="768"/>
      <c r="N11" s="766" t="s">
        <v>5</v>
      </c>
      <c r="O11" s="768"/>
      <c r="P11" s="769" t="s">
        <v>6</v>
      </c>
      <c r="Q11" s="770"/>
      <c r="R11" s="769" t="s">
        <v>7</v>
      </c>
      <c r="S11" s="770"/>
      <c r="T11" s="769" t="s">
        <v>8</v>
      </c>
      <c r="U11" s="770"/>
      <c r="V11" s="769" t="s">
        <v>9</v>
      </c>
      <c r="W11" s="770"/>
      <c r="X11" s="769" t="s">
        <v>10</v>
      </c>
      <c r="Y11" s="770"/>
      <c r="Z11" s="769" t="s">
        <v>11</v>
      </c>
      <c r="AA11" s="770"/>
      <c r="AB11" s="769" t="s">
        <v>12</v>
      </c>
      <c r="AC11" s="770"/>
      <c r="AD11" s="769" t="s">
        <v>13</v>
      </c>
      <c r="AE11" s="770"/>
      <c r="AF11" s="769" t="s">
        <v>14</v>
      </c>
      <c r="AG11" s="770"/>
      <c r="AH11" s="769" t="s">
        <v>15</v>
      </c>
      <c r="AI11" s="770"/>
      <c r="AJ11" s="769" t="s">
        <v>16</v>
      </c>
      <c r="AK11" s="770"/>
      <c r="AL11" s="769" t="s">
        <v>17</v>
      </c>
      <c r="AM11" s="770"/>
      <c r="AN11" s="801"/>
    </row>
    <row r="12" spans="1:86" x14ac:dyDescent="0.2">
      <c r="A12" s="759"/>
      <c r="B12" s="759"/>
      <c r="C12" s="445" t="s">
        <v>81</v>
      </c>
      <c r="D12" s="446" t="s">
        <v>20</v>
      </c>
      <c r="E12" s="447" t="s">
        <v>18</v>
      </c>
      <c r="F12" s="445" t="s">
        <v>20</v>
      </c>
      <c r="G12" s="448" t="s">
        <v>18</v>
      </c>
      <c r="H12" s="445" t="s">
        <v>20</v>
      </c>
      <c r="I12" s="448" t="s">
        <v>18</v>
      </c>
      <c r="J12" s="445" t="s">
        <v>20</v>
      </c>
      <c r="K12" s="448" t="s">
        <v>18</v>
      </c>
      <c r="L12" s="445" t="s">
        <v>20</v>
      </c>
      <c r="M12" s="448" t="s">
        <v>18</v>
      </c>
      <c r="N12" s="445" t="s">
        <v>20</v>
      </c>
      <c r="O12" s="448" t="s">
        <v>18</v>
      </c>
      <c r="P12" s="445" t="s">
        <v>20</v>
      </c>
      <c r="Q12" s="448" t="s">
        <v>18</v>
      </c>
      <c r="R12" s="445" t="s">
        <v>20</v>
      </c>
      <c r="S12" s="448" t="s">
        <v>18</v>
      </c>
      <c r="T12" s="445" t="s">
        <v>20</v>
      </c>
      <c r="U12" s="448" t="s">
        <v>18</v>
      </c>
      <c r="V12" s="445" t="s">
        <v>20</v>
      </c>
      <c r="W12" s="448" t="s">
        <v>18</v>
      </c>
      <c r="X12" s="445" t="s">
        <v>20</v>
      </c>
      <c r="Y12" s="448" t="s">
        <v>18</v>
      </c>
      <c r="Z12" s="445" t="s">
        <v>20</v>
      </c>
      <c r="AA12" s="448" t="s">
        <v>18</v>
      </c>
      <c r="AB12" s="445" t="s">
        <v>20</v>
      </c>
      <c r="AC12" s="448" t="s">
        <v>18</v>
      </c>
      <c r="AD12" s="445" t="s">
        <v>20</v>
      </c>
      <c r="AE12" s="448" t="s">
        <v>18</v>
      </c>
      <c r="AF12" s="445" t="s">
        <v>20</v>
      </c>
      <c r="AG12" s="448" t="s">
        <v>18</v>
      </c>
      <c r="AH12" s="445" t="s">
        <v>20</v>
      </c>
      <c r="AI12" s="448" t="s">
        <v>18</v>
      </c>
      <c r="AJ12" s="445" t="s">
        <v>20</v>
      </c>
      <c r="AK12" s="448" t="s">
        <v>18</v>
      </c>
      <c r="AL12" s="445" t="s">
        <v>20</v>
      </c>
      <c r="AM12" s="448" t="s">
        <v>18</v>
      </c>
      <c r="AN12" s="765"/>
    </row>
    <row r="13" spans="1:86" x14ac:dyDescent="0.2">
      <c r="A13" s="771" t="s">
        <v>82</v>
      </c>
      <c r="B13" s="449" t="s">
        <v>31</v>
      </c>
      <c r="C13" s="450">
        <f t="shared" ref="C13:C26" si="0">SUM(D13+E13)</f>
        <v>0</v>
      </c>
      <c r="D13" s="451">
        <f t="shared" ref="D13:D26" si="1">SUM(F13+H13+J13+L13+N13+P13+R13+T13+V13+X13+Z13+AB13+AD13+AF13+AH13+AJ13+AL13)</f>
        <v>0</v>
      </c>
      <c r="E13" s="452">
        <f t="shared" ref="E13:E26" si="2">SUM(G13+I13+K13+M13+O13+Q13+S13+U13+W13+Y13+AA13+AC13+AE13+AG13+AI13+AK13+AM13)</f>
        <v>0</v>
      </c>
      <c r="F13" s="453"/>
      <c r="G13" s="454"/>
      <c r="H13" s="453"/>
      <c r="I13" s="454"/>
      <c r="J13" s="453"/>
      <c r="K13" s="455"/>
      <c r="L13" s="453"/>
      <c r="M13" s="455"/>
      <c r="N13" s="453"/>
      <c r="O13" s="455"/>
      <c r="P13" s="453"/>
      <c r="Q13" s="455"/>
      <c r="R13" s="453"/>
      <c r="S13" s="455"/>
      <c r="T13" s="453"/>
      <c r="U13" s="455"/>
      <c r="V13" s="453"/>
      <c r="W13" s="455"/>
      <c r="X13" s="453"/>
      <c r="Y13" s="455"/>
      <c r="Z13" s="453"/>
      <c r="AA13" s="455"/>
      <c r="AB13" s="453"/>
      <c r="AC13" s="455"/>
      <c r="AD13" s="453"/>
      <c r="AE13" s="455"/>
      <c r="AF13" s="453"/>
      <c r="AG13" s="455"/>
      <c r="AH13" s="453"/>
      <c r="AI13" s="455"/>
      <c r="AJ13" s="453"/>
      <c r="AK13" s="455"/>
      <c r="AL13" s="456"/>
      <c r="AM13" s="455"/>
      <c r="AN13" s="454"/>
      <c r="AO13" s="457" t="s">
        <v>83</v>
      </c>
      <c r="CG13" s="432">
        <v>0</v>
      </c>
      <c r="CH13" s="432">
        <v>0</v>
      </c>
    </row>
    <row r="14" spans="1:86" x14ac:dyDescent="0.2">
      <c r="A14" s="773"/>
      <c r="B14" s="458" t="s">
        <v>32</v>
      </c>
      <c r="C14" s="459">
        <f t="shared" si="0"/>
        <v>41</v>
      </c>
      <c r="D14" s="460">
        <f t="shared" si="1"/>
        <v>16</v>
      </c>
      <c r="E14" s="461">
        <f t="shared" si="2"/>
        <v>25</v>
      </c>
      <c r="F14" s="462"/>
      <c r="G14" s="463">
        <v>2</v>
      </c>
      <c r="H14" s="462">
        <v>5</v>
      </c>
      <c r="I14" s="463">
        <v>7</v>
      </c>
      <c r="J14" s="462">
        <v>4</v>
      </c>
      <c r="K14" s="464">
        <v>5</v>
      </c>
      <c r="L14" s="462"/>
      <c r="M14" s="464">
        <v>1</v>
      </c>
      <c r="N14" s="462"/>
      <c r="O14" s="464"/>
      <c r="P14" s="462"/>
      <c r="Q14" s="464"/>
      <c r="R14" s="462"/>
      <c r="S14" s="464">
        <v>2</v>
      </c>
      <c r="T14" s="462">
        <v>2</v>
      </c>
      <c r="U14" s="464">
        <v>3</v>
      </c>
      <c r="V14" s="462">
        <v>1</v>
      </c>
      <c r="W14" s="464">
        <v>2</v>
      </c>
      <c r="X14" s="462">
        <v>2</v>
      </c>
      <c r="Y14" s="464">
        <v>1</v>
      </c>
      <c r="Z14" s="462">
        <v>1</v>
      </c>
      <c r="AA14" s="464"/>
      <c r="AB14" s="462"/>
      <c r="AC14" s="464"/>
      <c r="AD14" s="462">
        <v>1</v>
      </c>
      <c r="AE14" s="464">
        <v>1</v>
      </c>
      <c r="AF14" s="462"/>
      <c r="AG14" s="464"/>
      <c r="AH14" s="462"/>
      <c r="AI14" s="464"/>
      <c r="AJ14" s="462"/>
      <c r="AK14" s="464"/>
      <c r="AL14" s="465"/>
      <c r="AM14" s="464">
        <v>1</v>
      </c>
      <c r="AN14" s="463">
        <v>41</v>
      </c>
      <c r="AO14" s="457" t="s">
        <v>83</v>
      </c>
      <c r="CG14" s="432">
        <v>0</v>
      </c>
      <c r="CH14" s="432">
        <v>0</v>
      </c>
    </row>
    <row r="15" spans="1:86" x14ac:dyDescent="0.2">
      <c r="A15" s="773"/>
      <c r="B15" s="458" t="s">
        <v>33</v>
      </c>
      <c r="C15" s="459">
        <f t="shared" si="0"/>
        <v>426</v>
      </c>
      <c r="D15" s="460">
        <f t="shared" si="1"/>
        <v>175</v>
      </c>
      <c r="E15" s="461">
        <f t="shared" si="2"/>
        <v>251</v>
      </c>
      <c r="F15" s="462"/>
      <c r="G15" s="463"/>
      <c r="H15" s="462">
        <v>3</v>
      </c>
      <c r="I15" s="463">
        <v>4</v>
      </c>
      <c r="J15" s="462">
        <v>9</v>
      </c>
      <c r="K15" s="464">
        <v>12</v>
      </c>
      <c r="L15" s="462">
        <v>2</v>
      </c>
      <c r="M15" s="464">
        <v>5</v>
      </c>
      <c r="N15" s="462">
        <v>4</v>
      </c>
      <c r="O15" s="464">
        <v>6</v>
      </c>
      <c r="P15" s="462">
        <v>14</v>
      </c>
      <c r="Q15" s="464">
        <v>14</v>
      </c>
      <c r="R15" s="462">
        <v>7</v>
      </c>
      <c r="S15" s="464">
        <v>14</v>
      </c>
      <c r="T15" s="462">
        <v>15</v>
      </c>
      <c r="U15" s="464">
        <v>12</v>
      </c>
      <c r="V15" s="462">
        <v>20</v>
      </c>
      <c r="W15" s="464">
        <v>25</v>
      </c>
      <c r="X15" s="462">
        <v>16</v>
      </c>
      <c r="Y15" s="464">
        <v>25</v>
      </c>
      <c r="Z15" s="462">
        <v>22</v>
      </c>
      <c r="AA15" s="464">
        <v>33</v>
      </c>
      <c r="AB15" s="462">
        <v>20</v>
      </c>
      <c r="AC15" s="464">
        <v>30</v>
      </c>
      <c r="AD15" s="462">
        <v>20</v>
      </c>
      <c r="AE15" s="464">
        <v>30</v>
      </c>
      <c r="AF15" s="462">
        <v>12</v>
      </c>
      <c r="AG15" s="464">
        <v>20</v>
      </c>
      <c r="AH15" s="462">
        <v>5</v>
      </c>
      <c r="AI15" s="464">
        <v>6</v>
      </c>
      <c r="AJ15" s="462">
        <v>4</v>
      </c>
      <c r="AK15" s="464">
        <v>8</v>
      </c>
      <c r="AL15" s="465">
        <v>2</v>
      </c>
      <c r="AM15" s="464">
        <v>7</v>
      </c>
      <c r="AN15" s="463">
        <v>426</v>
      </c>
      <c r="AO15" s="457" t="s">
        <v>83</v>
      </c>
      <c r="CG15" s="432">
        <v>0</v>
      </c>
      <c r="CH15" s="432">
        <v>0</v>
      </c>
    </row>
    <row r="16" spans="1:86" x14ac:dyDescent="0.2">
      <c r="A16" s="773"/>
      <c r="B16" s="458" t="s">
        <v>34</v>
      </c>
      <c r="C16" s="459">
        <f t="shared" si="0"/>
        <v>0</v>
      </c>
      <c r="D16" s="460">
        <f t="shared" si="1"/>
        <v>0</v>
      </c>
      <c r="E16" s="461">
        <f t="shared" si="2"/>
        <v>0</v>
      </c>
      <c r="F16" s="462"/>
      <c r="G16" s="463"/>
      <c r="H16" s="462"/>
      <c r="I16" s="463"/>
      <c r="J16" s="462"/>
      <c r="K16" s="464"/>
      <c r="L16" s="462"/>
      <c r="M16" s="464"/>
      <c r="N16" s="462"/>
      <c r="O16" s="464"/>
      <c r="P16" s="462"/>
      <c r="Q16" s="464"/>
      <c r="R16" s="462"/>
      <c r="S16" s="464"/>
      <c r="T16" s="462"/>
      <c r="U16" s="464"/>
      <c r="V16" s="462"/>
      <c r="W16" s="464"/>
      <c r="X16" s="462"/>
      <c r="Y16" s="464"/>
      <c r="Z16" s="462"/>
      <c r="AA16" s="464"/>
      <c r="AB16" s="462"/>
      <c r="AC16" s="464"/>
      <c r="AD16" s="462"/>
      <c r="AE16" s="464"/>
      <c r="AF16" s="462"/>
      <c r="AG16" s="464"/>
      <c r="AH16" s="462"/>
      <c r="AI16" s="464"/>
      <c r="AJ16" s="462"/>
      <c r="AK16" s="464"/>
      <c r="AL16" s="465"/>
      <c r="AM16" s="464"/>
      <c r="AN16" s="463"/>
      <c r="AO16" s="457" t="s">
        <v>83</v>
      </c>
      <c r="CG16" s="432">
        <v>0</v>
      </c>
      <c r="CH16" s="432">
        <v>0</v>
      </c>
    </row>
    <row r="17" spans="1:86" x14ac:dyDescent="0.2">
      <c r="A17" s="773"/>
      <c r="B17" s="458" t="s">
        <v>35</v>
      </c>
      <c r="C17" s="459">
        <f t="shared" si="0"/>
        <v>31</v>
      </c>
      <c r="D17" s="460">
        <f t="shared" si="1"/>
        <v>14</v>
      </c>
      <c r="E17" s="461">
        <f t="shared" si="2"/>
        <v>17</v>
      </c>
      <c r="F17" s="462"/>
      <c r="G17" s="463"/>
      <c r="H17" s="462"/>
      <c r="I17" s="463"/>
      <c r="J17" s="462"/>
      <c r="K17" s="464"/>
      <c r="L17" s="462"/>
      <c r="M17" s="464"/>
      <c r="N17" s="462">
        <v>1</v>
      </c>
      <c r="O17" s="464">
        <v>1</v>
      </c>
      <c r="P17" s="462">
        <v>1</v>
      </c>
      <c r="Q17" s="464">
        <v>3</v>
      </c>
      <c r="R17" s="462">
        <v>1</v>
      </c>
      <c r="S17" s="464">
        <v>1</v>
      </c>
      <c r="T17" s="462"/>
      <c r="U17" s="464">
        <v>1</v>
      </c>
      <c r="V17" s="462"/>
      <c r="W17" s="464">
        <v>1</v>
      </c>
      <c r="X17" s="462">
        <v>2</v>
      </c>
      <c r="Y17" s="464">
        <v>2</v>
      </c>
      <c r="Z17" s="462">
        <v>1</v>
      </c>
      <c r="AA17" s="464">
        <v>3</v>
      </c>
      <c r="AB17" s="462">
        <v>3</v>
      </c>
      <c r="AC17" s="464">
        <v>4</v>
      </c>
      <c r="AD17" s="462">
        <v>2</v>
      </c>
      <c r="AE17" s="464">
        <v>1</v>
      </c>
      <c r="AF17" s="462">
        <v>1</v>
      </c>
      <c r="AG17" s="464"/>
      <c r="AH17" s="462">
        <v>2</v>
      </c>
      <c r="AI17" s="464"/>
      <c r="AJ17" s="462"/>
      <c r="AK17" s="464"/>
      <c r="AL17" s="465"/>
      <c r="AM17" s="464"/>
      <c r="AN17" s="463">
        <v>31</v>
      </c>
      <c r="AO17" s="457" t="s">
        <v>83</v>
      </c>
      <c r="CG17" s="432">
        <v>0</v>
      </c>
      <c r="CH17" s="432">
        <v>0</v>
      </c>
    </row>
    <row r="18" spans="1:86" x14ac:dyDescent="0.2">
      <c r="A18" s="773"/>
      <c r="B18" s="458" t="s">
        <v>36</v>
      </c>
      <c r="C18" s="459">
        <f t="shared" si="0"/>
        <v>0</v>
      </c>
      <c r="D18" s="460">
        <f t="shared" si="1"/>
        <v>0</v>
      </c>
      <c r="E18" s="461">
        <f t="shared" si="2"/>
        <v>0</v>
      </c>
      <c r="F18" s="462"/>
      <c r="G18" s="463"/>
      <c r="H18" s="462"/>
      <c r="I18" s="463"/>
      <c r="J18" s="462"/>
      <c r="K18" s="464"/>
      <c r="L18" s="462"/>
      <c r="M18" s="464"/>
      <c r="N18" s="462"/>
      <c r="O18" s="464"/>
      <c r="P18" s="462"/>
      <c r="Q18" s="464"/>
      <c r="R18" s="462"/>
      <c r="S18" s="464"/>
      <c r="T18" s="462"/>
      <c r="U18" s="464"/>
      <c r="V18" s="462"/>
      <c r="W18" s="464"/>
      <c r="X18" s="462"/>
      <c r="Y18" s="464"/>
      <c r="Z18" s="462"/>
      <c r="AA18" s="464"/>
      <c r="AB18" s="462"/>
      <c r="AC18" s="464"/>
      <c r="AD18" s="462"/>
      <c r="AE18" s="464"/>
      <c r="AF18" s="462"/>
      <c r="AG18" s="464"/>
      <c r="AH18" s="462"/>
      <c r="AI18" s="464"/>
      <c r="AJ18" s="462"/>
      <c r="AK18" s="464"/>
      <c r="AL18" s="465"/>
      <c r="AM18" s="464"/>
      <c r="AN18" s="463"/>
      <c r="AO18" s="457" t="s">
        <v>83</v>
      </c>
      <c r="CG18" s="432">
        <v>0</v>
      </c>
      <c r="CH18" s="432">
        <v>0</v>
      </c>
    </row>
    <row r="19" spans="1:86" x14ac:dyDescent="0.2">
      <c r="A19" s="773"/>
      <c r="B19" s="458" t="s">
        <v>37</v>
      </c>
      <c r="C19" s="466">
        <f t="shared" si="0"/>
        <v>0</v>
      </c>
      <c r="D19" s="467">
        <f t="shared" si="1"/>
        <v>0</v>
      </c>
      <c r="E19" s="468">
        <f t="shared" si="2"/>
        <v>0</v>
      </c>
      <c r="F19" s="469"/>
      <c r="G19" s="470"/>
      <c r="H19" s="469"/>
      <c r="I19" s="470"/>
      <c r="J19" s="469"/>
      <c r="K19" s="471"/>
      <c r="L19" s="469"/>
      <c r="M19" s="471"/>
      <c r="N19" s="469"/>
      <c r="O19" s="471"/>
      <c r="P19" s="469"/>
      <c r="Q19" s="471"/>
      <c r="R19" s="469"/>
      <c r="S19" s="471"/>
      <c r="T19" s="469"/>
      <c r="U19" s="471"/>
      <c r="V19" s="469"/>
      <c r="W19" s="471"/>
      <c r="X19" s="469"/>
      <c r="Y19" s="471"/>
      <c r="Z19" s="469"/>
      <c r="AA19" s="471"/>
      <c r="AB19" s="469"/>
      <c r="AC19" s="471"/>
      <c r="AD19" s="469"/>
      <c r="AE19" s="471"/>
      <c r="AF19" s="469"/>
      <c r="AG19" s="471"/>
      <c r="AH19" s="469"/>
      <c r="AI19" s="471"/>
      <c r="AJ19" s="469"/>
      <c r="AK19" s="471"/>
      <c r="AL19" s="472"/>
      <c r="AM19" s="471"/>
      <c r="AN19" s="470"/>
      <c r="AO19" s="457" t="s">
        <v>83</v>
      </c>
      <c r="CG19" s="432">
        <v>0</v>
      </c>
      <c r="CH19" s="432">
        <v>0</v>
      </c>
    </row>
    <row r="20" spans="1:86" ht="26.25" customHeight="1" x14ac:dyDescent="0.2">
      <c r="A20" s="773"/>
      <c r="B20" s="458" t="s">
        <v>38</v>
      </c>
      <c r="C20" s="466">
        <f t="shared" si="0"/>
        <v>0</v>
      </c>
      <c r="D20" s="467">
        <f t="shared" si="1"/>
        <v>0</v>
      </c>
      <c r="E20" s="468">
        <f t="shared" si="2"/>
        <v>0</v>
      </c>
      <c r="F20" s="469"/>
      <c r="G20" s="470"/>
      <c r="H20" s="469"/>
      <c r="I20" s="470"/>
      <c r="J20" s="469"/>
      <c r="K20" s="471"/>
      <c r="L20" s="469"/>
      <c r="M20" s="471"/>
      <c r="N20" s="469"/>
      <c r="O20" s="471"/>
      <c r="P20" s="469"/>
      <c r="Q20" s="471"/>
      <c r="R20" s="469"/>
      <c r="S20" s="471"/>
      <c r="T20" s="469"/>
      <c r="U20" s="471"/>
      <c r="V20" s="469"/>
      <c r="W20" s="471"/>
      <c r="X20" s="469"/>
      <c r="Y20" s="471"/>
      <c r="Z20" s="469"/>
      <c r="AA20" s="471"/>
      <c r="AB20" s="469"/>
      <c r="AC20" s="471"/>
      <c r="AD20" s="469"/>
      <c r="AE20" s="471"/>
      <c r="AF20" s="469"/>
      <c r="AG20" s="471"/>
      <c r="AH20" s="469"/>
      <c r="AI20" s="471"/>
      <c r="AJ20" s="469"/>
      <c r="AK20" s="471"/>
      <c r="AL20" s="472"/>
      <c r="AM20" s="471"/>
      <c r="AN20" s="470"/>
      <c r="AO20" s="457" t="s">
        <v>83</v>
      </c>
      <c r="CG20" s="432">
        <v>0</v>
      </c>
      <c r="CH20" s="432">
        <v>0</v>
      </c>
    </row>
    <row r="21" spans="1:86" ht="15" customHeight="1" x14ac:dyDescent="0.2">
      <c r="A21" s="773"/>
      <c r="B21" s="458" t="s">
        <v>84</v>
      </c>
      <c r="C21" s="466">
        <f t="shared" si="0"/>
        <v>0</v>
      </c>
      <c r="D21" s="467">
        <f t="shared" si="1"/>
        <v>0</v>
      </c>
      <c r="E21" s="468">
        <f t="shared" si="2"/>
        <v>0</v>
      </c>
      <c r="F21" s="469"/>
      <c r="G21" s="470"/>
      <c r="H21" s="469"/>
      <c r="I21" s="470"/>
      <c r="J21" s="469"/>
      <c r="K21" s="471"/>
      <c r="L21" s="469"/>
      <c r="M21" s="471"/>
      <c r="N21" s="469"/>
      <c r="O21" s="471"/>
      <c r="P21" s="469"/>
      <c r="Q21" s="471"/>
      <c r="R21" s="469"/>
      <c r="S21" s="471"/>
      <c r="T21" s="469"/>
      <c r="U21" s="471"/>
      <c r="V21" s="469"/>
      <c r="W21" s="471"/>
      <c r="X21" s="469"/>
      <c r="Y21" s="471"/>
      <c r="Z21" s="469"/>
      <c r="AA21" s="471"/>
      <c r="AB21" s="469"/>
      <c r="AC21" s="471"/>
      <c r="AD21" s="469"/>
      <c r="AE21" s="471"/>
      <c r="AF21" s="469"/>
      <c r="AG21" s="471"/>
      <c r="AH21" s="469"/>
      <c r="AI21" s="471"/>
      <c r="AJ21" s="469"/>
      <c r="AK21" s="471"/>
      <c r="AL21" s="472"/>
      <c r="AM21" s="471"/>
      <c r="AN21" s="470"/>
      <c r="AO21" s="457" t="s">
        <v>83</v>
      </c>
      <c r="CG21" s="432">
        <v>0</v>
      </c>
      <c r="CH21" s="432">
        <v>0</v>
      </c>
    </row>
    <row r="22" spans="1:86" ht="23.25" customHeight="1" x14ac:dyDescent="0.2">
      <c r="A22" s="773"/>
      <c r="B22" s="458" t="s">
        <v>79</v>
      </c>
      <c r="C22" s="466">
        <f t="shared" si="0"/>
        <v>0</v>
      </c>
      <c r="D22" s="473">
        <f t="shared" si="1"/>
        <v>0</v>
      </c>
      <c r="E22" s="468">
        <f t="shared" si="2"/>
        <v>0</v>
      </c>
      <c r="F22" s="469"/>
      <c r="G22" s="470"/>
      <c r="H22" s="469"/>
      <c r="I22" s="470"/>
      <c r="J22" s="469"/>
      <c r="K22" s="471"/>
      <c r="L22" s="469"/>
      <c r="M22" s="471"/>
      <c r="N22" s="469"/>
      <c r="O22" s="471"/>
      <c r="P22" s="469"/>
      <c r="Q22" s="471"/>
      <c r="R22" s="469"/>
      <c r="S22" s="471"/>
      <c r="T22" s="469"/>
      <c r="U22" s="471"/>
      <c r="V22" s="469"/>
      <c r="W22" s="471"/>
      <c r="X22" s="469"/>
      <c r="Y22" s="471"/>
      <c r="Z22" s="469"/>
      <c r="AA22" s="471"/>
      <c r="AB22" s="469"/>
      <c r="AC22" s="471"/>
      <c r="AD22" s="469"/>
      <c r="AE22" s="471"/>
      <c r="AF22" s="469"/>
      <c r="AG22" s="471"/>
      <c r="AH22" s="469"/>
      <c r="AI22" s="471"/>
      <c r="AJ22" s="469"/>
      <c r="AK22" s="471"/>
      <c r="AL22" s="472"/>
      <c r="AM22" s="471"/>
      <c r="AN22" s="470"/>
      <c r="AO22" s="457" t="s">
        <v>83</v>
      </c>
      <c r="CG22" s="432">
        <v>0</v>
      </c>
      <c r="CH22" s="432">
        <v>0</v>
      </c>
    </row>
    <row r="23" spans="1:86" ht="15" customHeight="1" x14ac:dyDescent="0.2">
      <c r="A23" s="772"/>
      <c r="B23" s="474" t="s">
        <v>19</v>
      </c>
      <c r="C23" s="475">
        <f t="shared" si="0"/>
        <v>498</v>
      </c>
      <c r="D23" s="475">
        <f t="shared" si="1"/>
        <v>205</v>
      </c>
      <c r="E23" s="476">
        <f t="shared" si="2"/>
        <v>293</v>
      </c>
      <c r="F23" s="477">
        <f t="shared" ref="F23:AN23" si="3">SUM(F13:F22)</f>
        <v>0</v>
      </c>
      <c r="G23" s="478">
        <f t="shared" si="3"/>
        <v>2</v>
      </c>
      <c r="H23" s="477">
        <f t="shared" si="3"/>
        <v>8</v>
      </c>
      <c r="I23" s="478">
        <f t="shared" si="3"/>
        <v>11</v>
      </c>
      <c r="J23" s="477">
        <f t="shared" si="3"/>
        <v>13</v>
      </c>
      <c r="K23" s="479">
        <f t="shared" si="3"/>
        <v>17</v>
      </c>
      <c r="L23" s="477">
        <f t="shared" si="3"/>
        <v>2</v>
      </c>
      <c r="M23" s="479">
        <f t="shared" si="3"/>
        <v>6</v>
      </c>
      <c r="N23" s="477">
        <f t="shared" si="3"/>
        <v>5</v>
      </c>
      <c r="O23" s="479">
        <f t="shared" si="3"/>
        <v>7</v>
      </c>
      <c r="P23" s="477">
        <f t="shared" si="3"/>
        <v>15</v>
      </c>
      <c r="Q23" s="479">
        <f t="shared" si="3"/>
        <v>17</v>
      </c>
      <c r="R23" s="477">
        <f t="shared" si="3"/>
        <v>8</v>
      </c>
      <c r="S23" s="479">
        <f t="shared" si="3"/>
        <v>17</v>
      </c>
      <c r="T23" s="477">
        <f t="shared" si="3"/>
        <v>17</v>
      </c>
      <c r="U23" s="479">
        <f t="shared" si="3"/>
        <v>16</v>
      </c>
      <c r="V23" s="477">
        <f t="shared" si="3"/>
        <v>21</v>
      </c>
      <c r="W23" s="479">
        <f t="shared" si="3"/>
        <v>28</v>
      </c>
      <c r="X23" s="477">
        <f t="shared" si="3"/>
        <v>20</v>
      </c>
      <c r="Y23" s="479">
        <f t="shared" si="3"/>
        <v>28</v>
      </c>
      <c r="Z23" s="477">
        <f t="shared" si="3"/>
        <v>24</v>
      </c>
      <c r="AA23" s="479">
        <f t="shared" si="3"/>
        <v>36</v>
      </c>
      <c r="AB23" s="477">
        <f t="shared" si="3"/>
        <v>23</v>
      </c>
      <c r="AC23" s="479">
        <f t="shared" si="3"/>
        <v>34</v>
      </c>
      <c r="AD23" s="477">
        <f t="shared" si="3"/>
        <v>23</v>
      </c>
      <c r="AE23" s="479">
        <f t="shared" si="3"/>
        <v>32</v>
      </c>
      <c r="AF23" s="477">
        <f t="shared" si="3"/>
        <v>13</v>
      </c>
      <c r="AG23" s="479">
        <f t="shared" si="3"/>
        <v>20</v>
      </c>
      <c r="AH23" s="477">
        <f t="shared" si="3"/>
        <v>7</v>
      </c>
      <c r="AI23" s="479">
        <f t="shared" si="3"/>
        <v>6</v>
      </c>
      <c r="AJ23" s="477">
        <f t="shared" si="3"/>
        <v>4</v>
      </c>
      <c r="AK23" s="479">
        <f t="shared" si="3"/>
        <v>8</v>
      </c>
      <c r="AL23" s="480">
        <f t="shared" si="3"/>
        <v>2</v>
      </c>
      <c r="AM23" s="479">
        <f t="shared" si="3"/>
        <v>8</v>
      </c>
      <c r="AN23" s="478">
        <f t="shared" si="3"/>
        <v>498</v>
      </c>
      <c r="AO23" s="457"/>
    </row>
    <row r="24" spans="1:86" x14ac:dyDescent="0.2">
      <c r="A24" s="481" t="s">
        <v>39</v>
      </c>
      <c r="B24" s="482" t="s">
        <v>32</v>
      </c>
      <c r="C24" s="483">
        <f t="shared" si="0"/>
        <v>22</v>
      </c>
      <c r="D24" s="484">
        <f t="shared" si="1"/>
        <v>12</v>
      </c>
      <c r="E24" s="485">
        <f t="shared" si="2"/>
        <v>10</v>
      </c>
      <c r="F24" s="486">
        <v>1</v>
      </c>
      <c r="G24" s="487"/>
      <c r="H24" s="486">
        <v>3</v>
      </c>
      <c r="I24" s="487">
        <v>2</v>
      </c>
      <c r="J24" s="486">
        <v>3</v>
      </c>
      <c r="K24" s="488">
        <v>3</v>
      </c>
      <c r="L24" s="486">
        <v>2</v>
      </c>
      <c r="M24" s="488">
        <v>1</v>
      </c>
      <c r="N24" s="486">
        <v>1</v>
      </c>
      <c r="O24" s="488"/>
      <c r="P24" s="486">
        <v>2</v>
      </c>
      <c r="Q24" s="488">
        <v>1</v>
      </c>
      <c r="R24" s="486"/>
      <c r="S24" s="488"/>
      <c r="T24" s="486"/>
      <c r="U24" s="488"/>
      <c r="V24" s="486"/>
      <c r="W24" s="488"/>
      <c r="X24" s="486"/>
      <c r="Y24" s="488"/>
      <c r="Z24" s="486"/>
      <c r="AA24" s="488">
        <v>1</v>
      </c>
      <c r="AB24" s="486"/>
      <c r="AC24" s="488">
        <v>1</v>
      </c>
      <c r="AD24" s="486"/>
      <c r="AE24" s="488"/>
      <c r="AF24" s="486"/>
      <c r="AG24" s="488"/>
      <c r="AH24" s="486"/>
      <c r="AI24" s="488"/>
      <c r="AJ24" s="486"/>
      <c r="AK24" s="488">
        <v>1</v>
      </c>
      <c r="AL24" s="489"/>
      <c r="AM24" s="488"/>
      <c r="AN24" s="487">
        <v>22</v>
      </c>
      <c r="AO24" s="457" t="s">
        <v>83</v>
      </c>
      <c r="CG24" s="432">
        <v>0</v>
      </c>
      <c r="CH24" s="432">
        <v>0</v>
      </c>
    </row>
    <row r="25" spans="1:86" x14ac:dyDescent="0.2">
      <c r="A25" s="771" t="s">
        <v>40</v>
      </c>
      <c r="B25" s="490" t="s">
        <v>32</v>
      </c>
      <c r="C25" s="451">
        <f t="shared" si="0"/>
        <v>248</v>
      </c>
      <c r="D25" s="451">
        <f t="shared" si="1"/>
        <v>107</v>
      </c>
      <c r="E25" s="452">
        <f t="shared" si="2"/>
        <v>141</v>
      </c>
      <c r="F25" s="491">
        <v>2</v>
      </c>
      <c r="G25" s="492">
        <v>3</v>
      </c>
      <c r="H25" s="491">
        <v>10</v>
      </c>
      <c r="I25" s="493">
        <v>20</v>
      </c>
      <c r="J25" s="491">
        <v>17</v>
      </c>
      <c r="K25" s="493">
        <v>28</v>
      </c>
      <c r="L25" s="491">
        <v>15</v>
      </c>
      <c r="M25" s="493">
        <v>28</v>
      </c>
      <c r="N25" s="491">
        <v>4</v>
      </c>
      <c r="O25" s="494">
        <v>4</v>
      </c>
      <c r="P25" s="491">
        <v>4</v>
      </c>
      <c r="Q25" s="492">
        <v>2</v>
      </c>
      <c r="R25" s="495">
        <v>3</v>
      </c>
      <c r="S25" s="493">
        <v>4</v>
      </c>
      <c r="T25" s="491">
        <v>3</v>
      </c>
      <c r="U25" s="493">
        <v>7</v>
      </c>
      <c r="V25" s="491">
        <v>12</v>
      </c>
      <c r="W25" s="493">
        <v>9</v>
      </c>
      <c r="X25" s="491">
        <v>8</v>
      </c>
      <c r="Y25" s="492">
        <v>9</v>
      </c>
      <c r="Z25" s="491">
        <v>9</v>
      </c>
      <c r="AA25" s="492">
        <v>10</v>
      </c>
      <c r="AB25" s="491">
        <v>8</v>
      </c>
      <c r="AC25" s="493">
        <v>10</v>
      </c>
      <c r="AD25" s="491">
        <v>3</v>
      </c>
      <c r="AE25" s="492">
        <v>2</v>
      </c>
      <c r="AF25" s="491">
        <v>5</v>
      </c>
      <c r="AG25" s="492">
        <v>3</v>
      </c>
      <c r="AH25" s="491">
        <v>1</v>
      </c>
      <c r="AI25" s="493">
        <v>1</v>
      </c>
      <c r="AJ25" s="491">
        <v>1</v>
      </c>
      <c r="AK25" s="493"/>
      <c r="AL25" s="496">
        <v>2</v>
      </c>
      <c r="AM25" s="493">
        <v>1</v>
      </c>
      <c r="AN25" s="494">
        <v>248</v>
      </c>
      <c r="AO25" s="457" t="s">
        <v>83</v>
      </c>
      <c r="CG25" s="432">
        <v>0</v>
      </c>
      <c r="CH25" s="432">
        <v>0</v>
      </c>
    </row>
    <row r="26" spans="1:86" x14ac:dyDescent="0.2">
      <c r="A26" s="772"/>
      <c r="B26" s="497" t="s">
        <v>45</v>
      </c>
      <c r="C26" s="498">
        <f t="shared" si="0"/>
        <v>0</v>
      </c>
      <c r="D26" s="499">
        <f t="shared" si="1"/>
        <v>0</v>
      </c>
      <c r="E26" s="500">
        <f t="shared" si="2"/>
        <v>0</v>
      </c>
      <c r="F26" s="491"/>
      <c r="G26" s="492"/>
      <c r="H26" s="491"/>
      <c r="I26" s="493"/>
      <c r="J26" s="491"/>
      <c r="K26" s="493"/>
      <c r="L26" s="491"/>
      <c r="M26" s="493"/>
      <c r="N26" s="491"/>
      <c r="O26" s="494"/>
      <c r="P26" s="491"/>
      <c r="Q26" s="492"/>
      <c r="R26" s="495"/>
      <c r="S26" s="493"/>
      <c r="T26" s="491"/>
      <c r="U26" s="493"/>
      <c r="V26" s="491"/>
      <c r="W26" s="493"/>
      <c r="X26" s="491"/>
      <c r="Y26" s="492"/>
      <c r="Z26" s="491"/>
      <c r="AA26" s="492"/>
      <c r="AB26" s="491"/>
      <c r="AC26" s="493"/>
      <c r="AD26" s="491"/>
      <c r="AE26" s="492"/>
      <c r="AF26" s="491"/>
      <c r="AG26" s="492"/>
      <c r="AH26" s="491"/>
      <c r="AI26" s="493"/>
      <c r="AJ26" s="491"/>
      <c r="AK26" s="493"/>
      <c r="AL26" s="496"/>
      <c r="AM26" s="493"/>
      <c r="AN26" s="494"/>
      <c r="AO26" s="457" t="s">
        <v>83</v>
      </c>
      <c r="CG26" s="432">
        <v>0</v>
      </c>
      <c r="CH26" s="432">
        <v>0</v>
      </c>
    </row>
    <row r="27" spans="1:86" ht="15" x14ac:dyDescent="0.2">
      <c r="A27" s="501" t="s">
        <v>41</v>
      </c>
      <c r="B27" s="502"/>
      <c r="C27" s="503"/>
      <c r="D27" s="502"/>
      <c r="E27" s="442"/>
      <c r="F27" s="442"/>
      <c r="G27" s="442"/>
      <c r="H27" s="442"/>
      <c r="I27" s="442"/>
      <c r="J27" s="442"/>
      <c r="K27" s="442"/>
      <c r="L27" s="442"/>
      <c r="M27" s="444"/>
      <c r="N27" s="444"/>
      <c r="O27" s="433"/>
      <c r="P27" s="433"/>
      <c r="Q27" s="433"/>
      <c r="R27" s="433"/>
      <c r="S27" s="433"/>
      <c r="T27" s="433"/>
      <c r="U27" s="433"/>
      <c r="V27" s="440"/>
      <c r="W27" s="433"/>
      <c r="X27" s="433"/>
      <c r="Y27" s="433"/>
      <c r="Z27" s="433"/>
      <c r="AA27" s="433"/>
      <c r="AB27" s="433"/>
      <c r="AC27" s="433"/>
      <c r="AD27" s="433"/>
      <c r="AE27" s="433"/>
      <c r="AF27" s="433"/>
      <c r="AG27" s="433"/>
      <c r="AH27" s="433"/>
      <c r="AI27" s="433"/>
      <c r="AJ27" s="433"/>
      <c r="AK27" s="433"/>
      <c r="AL27" s="433"/>
      <c r="AM27" s="433"/>
      <c r="AN27" s="433"/>
      <c r="AO27" s="433"/>
      <c r="AP27" s="433"/>
    </row>
    <row r="28" spans="1:86" x14ac:dyDescent="0.2">
      <c r="A28" s="771" t="s">
        <v>26</v>
      </c>
      <c r="B28" s="771" t="s">
        <v>42</v>
      </c>
      <c r="C28" s="766" t="s">
        <v>85</v>
      </c>
      <c r="D28" s="767"/>
      <c r="E28" s="768"/>
      <c r="F28" s="766" t="s">
        <v>1</v>
      </c>
      <c r="G28" s="768"/>
      <c r="H28" s="766" t="s">
        <v>2</v>
      </c>
      <c r="I28" s="768"/>
      <c r="J28" s="766" t="s">
        <v>3</v>
      </c>
      <c r="K28" s="768"/>
      <c r="L28" s="766" t="s">
        <v>4</v>
      </c>
      <c r="M28" s="768"/>
      <c r="N28" s="766" t="s">
        <v>5</v>
      </c>
      <c r="O28" s="768"/>
      <c r="P28" s="769" t="s">
        <v>6</v>
      </c>
      <c r="Q28" s="770"/>
      <c r="R28" s="795" t="s">
        <v>7</v>
      </c>
      <c r="S28" s="795"/>
      <c r="T28" s="769" t="s">
        <v>8</v>
      </c>
      <c r="U28" s="770"/>
      <c r="V28" s="769" t="s">
        <v>9</v>
      </c>
      <c r="W28" s="770"/>
      <c r="X28" s="769" t="s">
        <v>10</v>
      </c>
      <c r="Y28" s="770"/>
      <c r="Z28" s="769" t="s">
        <v>11</v>
      </c>
      <c r="AA28" s="770"/>
      <c r="AB28" s="769" t="s">
        <v>12</v>
      </c>
      <c r="AC28" s="770"/>
      <c r="AD28" s="769" t="s">
        <v>13</v>
      </c>
      <c r="AE28" s="770"/>
      <c r="AF28" s="769" t="s">
        <v>14</v>
      </c>
      <c r="AG28" s="770"/>
      <c r="AH28" s="769" t="s">
        <v>15</v>
      </c>
      <c r="AI28" s="770"/>
      <c r="AJ28" s="769" t="s">
        <v>16</v>
      </c>
      <c r="AK28" s="770"/>
      <c r="AL28" s="769" t="s">
        <v>17</v>
      </c>
      <c r="AM28" s="770"/>
      <c r="AN28" s="504"/>
      <c r="AO28" s="505"/>
      <c r="AP28" s="506"/>
    </row>
    <row r="29" spans="1:86" x14ac:dyDescent="0.2">
      <c r="A29" s="772"/>
      <c r="B29" s="772"/>
      <c r="C29" s="507" t="s">
        <v>81</v>
      </c>
      <c r="D29" s="507" t="s">
        <v>20</v>
      </c>
      <c r="E29" s="507" t="s">
        <v>18</v>
      </c>
      <c r="F29" s="481" t="s">
        <v>20</v>
      </c>
      <c r="G29" s="507" t="s">
        <v>18</v>
      </c>
      <c r="H29" s="481" t="s">
        <v>20</v>
      </c>
      <c r="I29" s="507" t="s">
        <v>18</v>
      </c>
      <c r="J29" s="481" t="s">
        <v>20</v>
      </c>
      <c r="K29" s="507" t="s">
        <v>18</v>
      </c>
      <c r="L29" s="481" t="s">
        <v>20</v>
      </c>
      <c r="M29" s="507" t="s">
        <v>18</v>
      </c>
      <c r="N29" s="481" t="s">
        <v>20</v>
      </c>
      <c r="O29" s="507" t="s">
        <v>18</v>
      </c>
      <c r="P29" s="481" t="s">
        <v>20</v>
      </c>
      <c r="Q29" s="507" t="s">
        <v>18</v>
      </c>
      <c r="R29" s="507" t="s">
        <v>20</v>
      </c>
      <c r="S29" s="508" t="s">
        <v>18</v>
      </c>
      <c r="T29" s="481" t="s">
        <v>20</v>
      </c>
      <c r="U29" s="507" t="s">
        <v>18</v>
      </c>
      <c r="V29" s="481" t="s">
        <v>20</v>
      </c>
      <c r="W29" s="507" t="s">
        <v>18</v>
      </c>
      <c r="X29" s="481" t="s">
        <v>20</v>
      </c>
      <c r="Y29" s="507" t="s">
        <v>18</v>
      </c>
      <c r="Z29" s="481" t="s">
        <v>20</v>
      </c>
      <c r="AA29" s="507" t="s">
        <v>18</v>
      </c>
      <c r="AB29" s="481" t="s">
        <v>20</v>
      </c>
      <c r="AC29" s="507" t="s">
        <v>18</v>
      </c>
      <c r="AD29" s="481" t="s">
        <v>20</v>
      </c>
      <c r="AE29" s="507" t="s">
        <v>18</v>
      </c>
      <c r="AF29" s="481" t="s">
        <v>20</v>
      </c>
      <c r="AG29" s="507" t="s">
        <v>18</v>
      </c>
      <c r="AH29" s="481" t="s">
        <v>20</v>
      </c>
      <c r="AI29" s="507" t="s">
        <v>18</v>
      </c>
      <c r="AJ29" s="481" t="s">
        <v>20</v>
      </c>
      <c r="AK29" s="507" t="s">
        <v>18</v>
      </c>
      <c r="AL29" s="481" t="s">
        <v>20</v>
      </c>
      <c r="AM29" s="507" t="s">
        <v>18</v>
      </c>
      <c r="AN29" s="509"/>
      <c r="AO29" s="510"/>
      <c r="AP29" s="511"/>
      <c r="AQ29" s="512"/>
    </row>
    <row r="30" spans="1:86" ht="15.75" customHeight="1" x14ac:dyDescent="0.2">
      <c r="A30" s="490" t="s">
        <v>86</v>
      </c>
      <c r="B30" s="513">
        <v>15</v>
      </c>
      <c r="C30" s="478">
        <f>SUM(D30+E30)</f>
        <v>15</v>
      </c>
      <c r="D30" s="478">
        <f>SUM(F30+H30+J30+L30+N30+P30+R30+T30+V30+X30+Z30+AB30+AD30+AF30+AH30+AJ30+AL30)</f>
        <v>3</v>
      </c>
      <c r="E30" s="478">
        <f>SUM(G30+I30+K30+M30+O30+Q30+S30+U30+W30+Y30+AA30+AC30+AE30+AG30+AI30+AK30+AM30)</f>
        <v>12</v>
      </c>
      <c r="F30" s="491"/>
      <c r="G30" s="492"/>
      <c r="H30" s="491"/>
      <c r="I30" s="493"/>
      <c r="J30" s="491"/>
      <c r="K30" s="493">
        <v>1</v>
      </c>
      <c r="L30" s="491">
        <v>1</v>
      </c>
      <c r="M30" s="493">
        <v>1</v>
      </c>
      <c r="N30" s="491"/>
      <c r="O30" s="494"/>
      <c r="P30" s="491"/>
      <c r="Q30" s="492"/>
      <c r="R30" s="495">
        <v>1</v>
      </c>
      <c r="S30" s="493">
        <v>1</v>
      </c>
      <c r="T30" s="491"/>
      <c r="U30" s="493">
        <v>1</v>
      </c>
      <c r="V30" s="491"/>
      <c r="W30" s="493">
        <v>2</v>
      </c>
      <c r="X30" s="491"/>
      <c r="Y30" s="492">
        <v>1</v>
      </c>
      <c r="Z30" s="491">
        <v>1</v>
      </c>
      <c r="AA30" s="492">
        <v>2</v>
      </c>
      <c r="AB30" s="491"/>
      <c r="AC30" s="493">
        <v>2</v>
      </c>
      <c r="AD30" s="491"/>
      <c r="AE30" s="492"/>
      <c r="AF30" s="491"/>
      <c r="AG30" s="492"/>
      <c r="AH30" s="491"/>
      <c r="AI30" s="493">
        <v>1</v>
      </c>
      <c r="AJ30" s="491"/>
      <c r="AK30" s="493"/>
      <c r="AL30" s="496"/>
      <c r="AM30" s="493"/>
      <c r="AN30" s="514"/>
      <c r="AO30" s="515"/>
      <c r="AP30" s="516"/>
      <c r="AQ30" s="512"/>
    </row>
    <row r="31" spans="1:86" ht="15.75" customHeight="1" x14ac:dyDescent="0.2">
      <c r="A31" s="435" t="s">
        <v>43</v>
      </c>
      <c r="B31" s="436"/>
      <c r="C31" s="437"/>
      <c r="D31" s="437"/>
      <c r="E31" s="437"/>
      <c r="F31" s="437"/>
      <c r="G31" s="437"/>
      <c r="H31" s="437"/>
      <c r="I31" s="438"/>
      <c r="J31" s="436"/>
      <c r="K31" s="442"/>
      <c r="L31" s="442"/>
      <c r="M31" s="444"/>
      <c r="N31" s="517"/>
      <c r="O31" s="433"/>
      <c r="P31" s="433"/>
      <c r="Q31" s="433"/>
      <c r="R31" s="433"/>
      <c r="S31" s="433"/>
      <c r="T31" s="433"/>
      <c r="U31" s="433"/>
      <c r="V31" s="440"/>
      <c r="W31" s="433"/>
      <c r="X31" s="433"/>
      <c r="Y31" s="433"/>
      <c r="Z31" s="433"/>
      <c r="AA31" s="433"/>
      <c r="AB31" s="433"/>
      <c r="AC31" s="433"/>
      <c r="AD31" s="433"/>
      <c r="AE31" s="433"/>
      <c r="AF31" s="433"/>
      <c r="AG31" s="433"/>
      <c r="AH31" s="433"/>
      <c r="AI31" s="433"/>
      <c r="AJ31" s="433"/>
      <c r="AK31" s="433"/>
      <c r="AL31" s="433"/>
      <c r="AM31" s="433"/>
      <c r="AN31" s="433"/>
      <c r="AO31" s="433"/>
      <c r="AP31" s="433"/>
    </row>
    <row r="32" spans="1:86" ht="15" x14ac:dyDescent="0.2">
      <c r="A32" s="518" t="s">
        <v>87</v>
      </c>
      <c r="B32" s="519"/>
      <c r="C32" s="519"/>
      <c r="D32" s="520"/>
      <c r="E32" s="520"/>
      <c r="F32" s="520"/>
      <c r="G32" s="520"/>
      <c r="H32" s="520"/>
      <c r="I32" s="520"/>
      <c r="J32" s="520"/>
      <c r="K32" s="520"/>
      <c r="L32" s="521"/>
      <c r="M32" s="517"/>
      <c r="N32" s="517"/>
      <c r="O32" s="517"/>
      <c r="P32" s="433"/>
      <c r="Q32" s="433"/>
      <c r="R32" s="433"/>
      <c r="S32" s="433"/>
      <c r="T32" s="433"/>
      <c r="U32" s="433"/>
      <c r="V32" s="440"/>
      <c r="W32" s="433"/>
      <c r="X32" s="433"/>
      <c r="Y32" s="433"/>
      <c r="Z32" s="433"/>
      <c r="AA32" s="433"/>
      <c r="AB32" s="433"/>
      <c r="AC32" s="433"/>
      <c r="AD32" s="433"/>
      <c r="AE32" s="433"/>
      <c r="AF32" s="433"/>
      <c r="AG32" s="433"/>
      <c r="AH32" s="433"/>
      <c r="AI32" s="433"/>
      <c r="AJ32" s="433"/>
      <c r="AK32" s="433"/>
      <c r="AL32" s="433"/>
      <c r="AM32" s="433"/>
      <c r="AN32" s="433"/>
      <c r="AO32" s="433"/>
      <c r="AP32" s="433"/>
    </row>
    <row r="33" spans="1:86" x14ac:dyDescent="0.2">
      <c r="A33" s="757" t="s">
        <v>26</v>
      </c>
      <c r="B33" s="771" t="s">
        <v>27</v>
      </c>
      <c r="C33" s="771" t="s">
        <v>28</v>
      </c>
      <c r="D33" s="522"/>
      <c r="E33" s="522"/>
      <c r="F33" s="522"/>
      <c r="G33" s="522"/>
      <c r="H33" s="522"/>
      <c r="I33" s="522"/>
      <c r="J33" s="522"/>
      <c r="K33" s="522"/>
      <c r="L33" s="523"/>
      <c r="M33" s="524"/>
      <c r="N33" s="517"/>
      <c r="O33" s="433"/>
      <c r="P33" s="433"/>
      <c r="Q33" s="433"/>
      <c r="R33" s="433"/>
      <c r="S33" s="433"/>
      <c r="T33" s="433"/>
      <c r="U33" s="433"/>
      <c r="V33" s="440"/>
      <c r="W33" s="433"/>
      <c r="X33" s="525"/>
      <c r="Y33" s="511"/>
      <c r="Z33" s="511"/>
      <c r="AA33" s="511"/>
      <c r="AB33" s="511"/>
      <c r="AC33" s="511"/>
      <c r="AD33" s="433"/>
      <c r="AE33" s="433"/>
      <c r="AF33" s="433"/>
      <c r="AG33" s="433"/>
      <c r="AH33" s="433"/>
      <c r="AI33" s="433"/>
      <c r="AJ33" s="433"/>
      <c r="AK33" s="433"/>
      <c r="AL33" s="433"/>
      <c r="AM33" s="433"/>
      <c r="AN33" s="433"/>
      <c r="AO33" s="433"/>
      <c r="AP33" s="433"/>
    </row>
    <row r="34" spans="1:86" x14ac:dyDescent="0.2">
      <c r="A34" s="759"/>
      <c r="B34" s="772"/>
      <c r="C34" s="772"/>
      <c r="D34" s="526"/>
      <c r="E34" s="522"/>
      <c r="F34" s="522"/>
      <c r="G34" s="522"/>
      <c r="H34" s="522"/>
      <c r="I34" s="522"/>
      <c r="J34" s="522"/>
      <c r="K34" s="522"/>
      <c r="L34" s="523"/>
      <c r="M34" s="524"/>
      <c r="N34" s="517"/>
      <c r="O34" s="433"/>
      <c r="P34" s="433"/>
      <c r="Q34" s="433"/>
      <c r="R34" s="433"/>
      <c r="S34" s="433"/>
      <c r="T34" s="433"/>
      <c r="U34" s="433"/>
      <c r="V34" s="440"/>
      <c r="W34" s="433"/>
      <c r="X34" s="525"/>
      <c r="Y34" s="511"/>
      <c r="Z34" s="511"/>
      <c r="AA34" s="511"/>
      <c r="AB34" s="511"/>
      <c r="AC34" s="511"/>
      <c r="AD34" s="433"/>
      <c r="AE34" s="433"/>
      <c r="AF34" s="433"/>
      <c r="AG34" s="433"/>
      <c r="AH34" s="433"/>
      <c r="AI34" s="433"/>
      <c r="AJ34" s="433"/>
      <c r="AK34" s="433"/>
      <c r="AL34" s="433"/>
      <c r="AM34" s="433"/>
      <c r="AN34" s="433"/>
      <c r="AO34" s="433"/>
      <c r="AP34" s="433"/>
    </row>
    <row r="35" spans="1:86" x14ac:dyDescent="0.2">
      <c r="A35" s="771" t="s">
        <v>46</v>
      </c>
      <c r="B35" s="482" t="s">
        <v>45</v>
      </c>
      <c r="C35" s="527">
        <v>4</v>
      </c>
      <c r="D35" s="526"/>
      <c r="E35" s="522"/>
      <c r="F35" s="522"/>
      <c r="G35" s="522"/>
      <c r="H35" s="433"/>
      <c r="I35" s="522"/>
      <c r="J35" s="522"/>
      <c r="K35" s="528"/>
      <c r="L35" s="523"/>
      <c r="M35" s="524"/>
      <c r="N35" s="517"/>
      <c r="O35" s="433"/>
      <c r="P35" s="433"/>
      <c r="Q35" s="433"/>
      <c r="R35" s="433"/>
      <c r="S35" s="433"/>
      <c r="T35" s="433"/>
      <c r="U35" s="433"/>
      <c r="V35" s="440"/>
      <c r="W35" s="433"/>
      <c r="X35" s="525"/>
      <c r="Y35" s="511"/>
      <c r="Z35" s="511"/>
      <c r="AA35" s="511"/>
      <c r="AB35" s="511"/>
      <c r="AC35" s="511"/>
      <c r="AD35" s="433"/>
      <c r="AE35" s="433"/>
      <c r="AF35" s="433"/>
      <c r="AG35" s="433"/>
      <c r="AH35" s="433"/>
      <c r="AI35" s="433"/>
      <c r="AJ35" s="433"/>
      <c r="AK35" s="433"/>
      <c r="AL35" s="433"/>
      <c r="AM35" s="433"/>
      <c r="AN35" s="433"/>
      <c r="AO35" s="433"/>
      <c r="AP35" s="433"/>
    </row>
    <row r="36" spans="1:86" x14ac:dyDescent="0.2">
      <c r="A36" s="772"/>
      <c r="B36" s="529" t="s">
        <v>47</v>
      </c>
      <c r="C36" s="530">
        <v>14</v>
      </c>
      <c r="D36" s="526"/>
      <c r="E36" s="522"/>
      <c r="F36" s="522"/>
      <c r="G36" s="522"/>
      <c r="H36" s="522"/>
      <c r="I36" s="522"/>
      <c r="J36" s="522"/>
      <c r="K36" s="522"/>
      <c r="L36" s="523"/>
      <c r="M36" s="524"/>
      <c r="N36" s="517"/>
      <c r="O36" s="433"/>
      <c r="P36" s="433"/>
      <c r="Q36" s="433"/>
      <c r="R36" s="433"/>
      <c r="S36" s="433"/>
      <c r="T36" s="433"/>
      <c r="U36" s="433"/>
      <c r="V36" s="440"/>
      <c r="W36" s="433"/>
      <c r="X36" s="525"/>
      <c r="Y36" s="511"/>
      <c r="Z36" s="511"/>
      <c r="AA36" s="511"/>
      <c r="AB36" s="511"/>
      <c r="AC36" s="511"/>
      <c r="AD36" s="433"/>
      <c r="AE36" s="433"/>
      <c r="AF36" s="433"/>
      <c r="AG36" s="433"/>
      <c r="AH36" s="433"/>
      <c r="AI36" s="433"/>
      <c r="AJ36" s="433"/>
      <c r="AK36" s="433"/>
      <c r="AL36" s="433"/>
      <c r="AM36" s="433"/>
      <c r="AN36" s="433"/>
      <c r="AO36" s="433"/>
      <c r="AP36" s="433"/>
    </row>
    <row r="37" spans="1:86" x14ac:dyDescent="0.2">
      <c r="A37" s="771" t="s">
        <v>48</v>
      </c>
      <c r="B37" s="482" t="s">
        <v>45</v>
      </c>
      <c r="C37" s="527"/>
      <c r="D37" s="526"/>
      <c r="E37" s="522"/>
      <c r="F37" s="522"/>
      <c r="G37" s="522"/>
      <c r="H37" s="522"/>
      <c r="I37" s="522"/>
      <c r="J37" s="522"/>
      <c r="K37" s="522"/>
      <c r="L37" s="523"/>
      <c r="M37" s="524"/>
      <c r="N37" s="517"/>
      <c r="O37" s="433"/>
      <c r="P37" s="433"/>
      <c r="Q37" s="433"/>
      <c r="R37" s="433"/>
      <c r="S37" s="433"/>
      <c r="T37" s="433"/>
      <c r="U37" s="433"/>
      <c r="V37" s="440"/>
      <c r="W37" s="433"/>
      <c r="X37" s="525"/>
      <c r="Y37" s="511"/>
      <c r="Z37" s="511"/>
      <c r="AA37" s="511"/>
      <c r="AB37" s="511"/>
      <c r="AC37" s="511"/>
      <c r="AD37" s="433"/>
      <c r="AE37" s="433"/>
      <c r="AF37" s="433"/>
      <c r="AG37" s="433"/>
      <c r="AH37" s="433"/>
      <c r="AI37" s="433"/>
      <c r="AJ37" s="433"/>
      <c r="AK37" s="433"/>
      <c r="AL37" s="433"/>
      <c r="AM37" s="433"/>
      <c r="AN37" s="433"/>
      <c r="AO37" s="433"/>
      <c r="AP37" s="433"/>
    </row>
    <row r="38" spans="1:86" x14ac:dyDescent="0.2">
      <c r="A38" s="772"/>
      <c r="B38" s="531" t="s">
        <v>47</v>
      </c>
      <c r="C38" s="532">
        <v>50</v>
      </c>
      <c r="D38" s="533"/>
      <c r="E38" s="522"/>
      <c r="F38" s="522"/>
      <c r="G38" s="522"/>
      <c r="H38" s="522"/>
      <c r="I38" s="522"/>
      <c r="J38" s="522"/>
      <c r="K38" s="522"/>
      <c r="L38" s="523"/>
      <c r="M38" s="524"/>
      <c r="N38" s="517"/>
      <c r="O38" s="433"/>
      <c r="P38" s="433"/>
      <c r="Q38" s="433"/>
      <c r="R38" s="433"/>
      <c r="S38" s="433"/>
      <c r="T38" s="433"/>
      <c r="U38" s="433"/>
      <c r="V38" s="440"/>
      <c r="W38" s="433"/>
      <c r="X38" s="525"/>
      <c r="Y38" s="511"/>
      <c r="Z38" s="511"/>
      <c r="AA38" s="511"/>
      <c r="AB38" s="511"/>
      <c r="AC38" s="511"/>
      <c r="AD38" s="433"/>
      <c r="AE38" s="433"/>
      <c r="AF38" s="433"/>
      <c r="AG38" s="433"/>
      <c r="AH38" s="433"/>
      <c r="AI38" s="433"/>
      <c r="AJ38" s="433"/>
      <c r="AK38" s="433"/>
      <c r="AL38" s="433"/>
      <c r="AM38" s="433"/>
      <c r="AN38" s="433"/>
      <c r="AO38" s="433"/>
      <c r="AP38" s="433"/>
    </row>
    <row r="39" spans="1:86" ht="15" x14ac:dyDescent="0.2">
      <c r="A39" s="501" t="s">
        <v>88</v>
      </c>
      <c r="B39" s="534"/>
      <c r="C39" s="534"/>
      <c r="D39" s="535"/>
      <c r="E39" s="535"/>
      <c r="F39" s="535"/>
      <c r="G39" s="535"/>
      <c r="H39" s="535"/>
      <c r="I39" s="535"/>
      <c r="J39" s="535"/>
      <c r="K39" s="535"/>
      <c r="L39" s="536"/>
      <c r="M39" s="537"/>
      <c r="N39" s="538"/>
      <c r="O39" s="539"/>
      <c r="P39" s="539"/>
      <c r="Q39" s="539"/>
      <c r="R39" s="539"/>
      <c r="S39" s="539"/>
      <c r="T39" s="539"/>
      <c r="U39" s="539"/>
      <c r="V39" s="540"/>
      <c r="W39" s="539"/>
      <c r="X39" s="539"/>
      <c r="Y39" s="539"/>
      <c r="Z39" s="539"/>
      <c r="AA39" s="539"/>
      <c r="AB39" s="539"/>
      <c r="AC39" s="539"/>
      <c r="AD39" s="539"/>
      <c r="AE39" s="539"/>
      <c r="AF39" s="539"/>
      <c r="AG39" s="539"/>
      <c r="AH39" s="539"/>
      <c r="AI39" s="539"/>
      <c r="AJ39" s="539"/>
      <c r="AK39" s="539"/>
      <c r="AL39" s="539"/>
      <c r="AM39" s="539"/>
      <c r="AN39" s="541"/>
      <c r="AO39" s="542"/>
      <c r="AP39" s="542"/>
    </row>
    <row r="40" spans="1:86" ht="14.25" customHeight="1" x14ac:dyDescent="0.2">
      <c r="A40" s="783" t="s">
        <v>49</v>
      </c>
      <c r="B40" s="784"/>
      <c r="C40" s="789" t="s">
        <v>28</v>
      </c>
      <c r="D40" s="790"/>
      <c r="E40" s="791"/>
      <c r="F40" s="766" t="s">
        <v>21</v>
      </c>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802" t="s">
        <v>30</v>
      </c>
      <c r="AO40" s="432"/>
      <c r="AP40" s="543"/>
    </row>
    <row r="41" spans="1:86" x14ac:dyDescent="0.2">
      <c r="A41" s="785"/>
      <c r="B41" s="786"/>
      <c r="C41" s="792"/>
      <c r="D41" s="793"/>
      <c r="E41" s="794"/>
      <c r="F41" s="766" t="s">
        <v>1</v>
      </c>
      <c r="G41" s="768"/>
      <c r="H41" s="767" t="s">
        <v>2</v>
      </c>
      <c r="I41" s="768"/>
      <c r="J41" s="800" t="s">
        <v>3</v>
      </c>
      <c r="K41" s="776"/>
      <c r="L41" s="766" t="s">
        <v>4</v>
      </c>
      <c r="M41" s="768"/>
      <c r="N41" s="766" t="s">
        <v>5</v>
      </c>
      <c r="O41" s="768"/>
      <c r="P41" s="769" t="s">
        <v>6</v>
      </c>
      <c r="Q41" s="770"/>
      <c r="R41" s="769" t="s">
        <v>7</v>
      </c>
      <c r="S41" s="770"/>
      <c r="T41" s="769" t="s">
        <v>8</v>
      </c>
      <c r="U41" s="770"/>
      <c r="V41" s="769" t="s">
        <v>9</v>
      </c>
      <c r="W41" s="770"/>
      <c r="X41" s="769" t="s">
        <v>10</v>
      </c>
      <c r="Y41" s="770"/>
      <c r="Z41" s="769" t="s">
        <v>11</v>
      </c>
      <c r="AA41" s="770"/>
      <c r="AB41" s="769" t="s">
        <v>12</v>
      </c>
      <c r="AC41" s="770"/>
      <c r="AD41" s="769" t="s">
        <v>13</v>
      </c>
      <c r="AE41" s="770"/>
      <c r="AF41" s="769" t="s">
        <v>14</v>
      </c>
      <c r="AG41" s="770"/>
      <c r="AH41" s="769" t="s">
        <v>15</v>
      </c>
      <c r="AI41" s="770"/>
      <c r="AJ41" s="769" t="s">
        <v>16</v>
      </c>
      <c r="AK41" s="770"/>
      <c r="AL41" s="795" t="s">
        <v>17</v>
      </c>
      <c r="AM41" s="795"/>
      <c r="AN41" s="803"/>
      <c r="AO41" s="432"/>
    </row>
    <row r="42" spans="1:86" x14ac:dyDescent="0.2">
      <c r="A42" s="787"/>
      <c r="B42" s="788"/>
      <c r="C42" s="544" t="s">
        <v>81</v>
      </c>
      <c r="D42" s="544" t="s">
        <v>20</v>
      </c>
      <c r="E42" s="545" t="s">
        <v>18</v>
      </c>
      <c r="F42" s="546" t="s">
        <v>20</v>
      </c>
      <c r="G42" s="507" t="s">
        <v>18</v>
      </c>
      <c r="H42" s="546" t="s">
        <v>20</v>
      </c>
      <c r="I42" s="507" t="s">
        <v>18</v>
      </c>
      <c r="J42" s="546" t="s">
        <v>20</v>
      </c>
      <c r="K42" s="507" t="s">
        <v>18</v>
      </c>
      <c r="L42" s="546" t="s">
        <v>20</v>
      </c>
      <c r="M42" s="507" t="s">
        <v>18</v>
      </c>
      <c r="N42" s="546" t="s">
        <v>20</v>
      </c>
      <c r="O42" s="507" t="s">
        <v>18</v>
      </c>
      <c r="P42" s="546" t="s">
        <v>20</v>
      </c>
      <c r="Q42" s="507" t="s">
        <v>18</v>
      </c>
      <c r="R42" s="546" t="s">
        <v>20</v>
      </c>
      <c r="S42" s="507" t="s">
        <v>18</v>
      </c>
      <c r="T42" s="546" t="s">
        <v>20</v>
      </c>
      <c r="U42" s="507" t="s">
        <v>18</v>
      </c>
      <c r="V42" s="546" t="s">
        <v>20</v>
      </c>
      <c r="W42" s="507" t="s">
        <v>18</v>
      </c>
      <c r="X42" s="546" t="s">
        <v>20</v>
      </c>
      <c r="Y42" s="507" t="s">
        <v>18</v>
      </c>
      <c r="Z42" s="546" t="s">
        <v>20</v>
      </c>
      <c r="AA42" s="507" t="s">
        <v>18</v>
      </c>
      <c r="AB42" s="546" t="s">
        <v>20</v>
      </c>
      <c r="AC42" s="507" t="s">
        <v>18</v>
      </c>
      <c r="AD42" s="546" t="s">
        <v>20</v>
      </c>
      <c r="AE42" s="507" t="s">
        <v>18</v>
      </c>
      <c r="AF42" s="546" t="s">
        <v>20</v>
      </c>
      <c r="AG42" s="507" t="s">
        <v>18</v>
      </c>
      <c r="AH42" s="546" t="s">
        <v>20</v>
      </c>
      <c r="AI42" s="507" t="s">
        <v>18</v>
      </c>
      <c r="AJ42" s="546" t="s">
        <v>20</v>
      </c>
      <c r="AK42" s="507" t="s">
        <v>18</v>
      </c>
      <c r="AL42" s="547" t="s">
        <v>20</v>
      </c>
      <c r="AM42" s="508" t="s">
        <v>18</v>
      </c>
      <c r="AN42" s="804"/>
      <c r="AO42" s="548"/>
    </row>
    <row r="43" spans="1:86" x14ac:dyDescent="0.2">
      <c r="A43" s="549" t="s">
        <v>22</v>
      </c>
      <c r="B43" s="550" t="s">
        <v>89</v>
      </c>
      <c r="C43" s="551">
        <f>SUM(D43+E43)</f>
        <v>0</v>
      </c>
      <c r="D43" s="552">
        <f>SUM(F43+H43+J43+L43+N43+P43+R43+T43+V43+X43+Z43+AB43+AD43+AF43+AH43+AJ43+AL43)</f>
        <v>0</v>
      </c>
      <c r="E43" s="476">
        <f>SUM(G43+I43+K43+M43+O43+Q43+S43+U43+W43+Y43+AA43+AC43+AE43+AG43+AI43+AK43+AM43)</f>
        <v>0</v>
      </c>
      <c r="F43" s="553"/>
      <c r="G43" s="554"/>
      <c r="H43" s="553"/>
      <c r="I43" s="554"/>
      <c r="J43" s="553"/>
      <c r="K43" s="554"/>
      <c r="L43" s="553"/>
      <c r="M43" s="554"/>
      <c r="N43" s="553"/>
      <c r="O43" s="554"/>
      <c r="P43" s="555"/>
      <c r="Q43" s="554"/>
      <c r="R43" s="555"/>
      <c r="S43" s="554"/>
      <c r="T43" s="555"/>
      <c r="U43" s="554"/>
      <c r="V43" s="555"/>
      <c r="W43" s="554"/>
      <c r="X43" s="555"/>
      <c r="Y43" s="554"/>
      <c r="Z43" s="555"/>
      <c r="AA43" s="554"/>
      <c r="AB43" s="555"/>
      <c r="AC43" s="554"/>
      <c r="AD43" s="555"/>
      <c r="AE43" s="554"/>
      <c r="AF43" s="555"/>
      <c r="AG43" s="554"/>
      <c r="AH43" s="555"/>
      <c r="AI43" s="554"/>
      <c r="AJ43" s="555"/>
      <c r="AK43" s="554"/>
      <c r="AL43" s="556"/>
      <c r="AM43" s="557"/>
      <c r="AN43" s="558"/>
      <c r="AO43" s="457" t="s">
        <v>83</v>
      </c>
      <c r="CG43" s="432">
        <v>0</v>
      </c>
      <c r="CH43" s="432">
        <v>0</v>
      </c>
    </row>
    <row r="44" spans="1:86" x14ac:dyDescent="0.2">
      <c r="A44" s="559" t="s">
        <v>23</v>
      </c>
      <c r="B44" s="560" t="s">
        <v>89</v>
      </c>
      <c r="C44" s="499">
        <f>SUM(D44+E44)</f>
        <v>0</v>
      </c>
      <c r="D44" s="561">
        <f>SUM(F44+H44+J44+L44+N44+P44+R44+T44+V44+X44+Z44+AB44+AD44+AF44+AH44+AJ44+AL44)</f>
        <v>0</v>
      </c>
      <c r="E44" s="562">
        <f>SUM(G44+I44+K44+M44+O44+Q44+S44+U44+W44+Y44+AA44+AC44+AE44+AG44+AI44+AK44+AM44)</f>
        <v>0</v>
      </c>
      <c r="F44" s="563"/>
      <c r="G44" s="564"/>
      <c r="H44" s="563"/>
      <c r="I44" s="564"/>
      <c r="J44" s="563"/>
      <c r="K44" s="564"/>
      <c r="L44" s="563"/>
      <c r="M44" s="564"/>
      <c r="N44" s="563"/>
      <c r="O44" s="564"/>
      <c r="P44" s="495"/>
      <c r="Q44" s="564"/>
      <c r="R44" s="495"/>
      <c r="S44" s="564"/>
      <c r="T44" s="495"/>
      <c r="U44" s="564"/>
      <c r="V44" s="495"/>
      <c r="W44" s="564"/>
      <c r="X44" s="495"/>
      <c r="Y44" s="564"/>
      <c r="Z44" s="495"/>
      <c r="AA44" s="564"/>
      <c r="AB44" s="495"/>
      <c r="AC44" s="564"/>
      <c r="AD44" s="495"/>
      <c r="AE44" s="564"/>
      <c r="AF44" s="495"/>
      <c r="AG44" s="564"/>
      <c r="AH44" s="495"/>
      <c r="AI44" s="564"/>
      <c r="AJ44" s="495"/>
      <c r="AK44" s="564"/>
      <c r="AL44" s="565"/>
      <c r="AM44" s="566"/>
      <c r="AN44" s="567"/>
      <c r="AO44" s="457" t="s">
        <v>83</v>
      </c>
      <c r="CG44" s="432">
        <v>0</v>
      </c>
      <c r="CH44" s="432">
        <v>0</v>
      </c>
    </row>
    <row r="45" spans="1:86" x14ac:dyDescent="0.2">
      <c r="A45" s="796" t="s">
        <v>90</v>
      </c>
      <c r="B45" s="796"/>
      <c r="C45" s="796"/>
      <c r="D45" s="796"/>
      <c r="E45" s="796"/>
      <c r="F45" s="796"/>
      <c r="G45" s="796"/>
      <c r="H45" s="796"/>
      <c r="I45" s="796"/>
      <c r="J45" s="796"/>
      <c r="K45" s="796"/>
      <c r="L45" s="796"/>
      <c r="M45" s="796"/>
      <c r="N45" s="568"/>
      <c r="O45" s="541"/>
      <c r="P45" s="541"/>
      <c r="Q45" s="541"/>
      <c r="R45" s="541"/>
      <c r="S45" s="541"/>
      <c r="T45" s="541"/>
      <c r="U45" s="541"/>
      <c r="V45" s="569"/>
      <c r="W45" s="541"/>
      <c r="X45" s="541"/>
      <c r="Y45" s="541"/>
      <c r="Z45" s="541"/>
      <c r="AA45" s="541"/>
      <c r="AB45" s="541"/>
      <c r="AC45" s="541"/>
      <c r="AD45" s="541"/>
      <c r="AE45" s="541"/>
      <c r="AF45" s="541"/>
      <c r="AG45" s="541"/>
      <c r="AH45" s="541"/>
      <c r="AI45" s="541"/>
      <c r="AJ45" s="541"/>
      <c r="AK45" s="541"/>
      <c r="AL45" s="541"/>
      <c r="AM45" s="541"/>
      <c r="AN45" s="541"/>
      <c r="AO45" s="570"/>
      <c r="AP45" s="541"/>
    </row>
    <row r="46" spans="1:86" x14ac:dyDescent="0.2">
      <c r="A46" s="783" t="s">
        <v>26</v>
      </c>
      <c r="B46" s="784"/>
      <c r="C46" s="790" t="s">
        <v>28</v>
      </c>
      <c r="D46" s="790"/>
      <c r="E46" s="791"/>
      <c r="F46" s="800" t="s">
        <v>21</v>
      </c>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776"/>
      <c r="AN46" s="762" t="s">
        <v>30</v>
      </c>
      <c r="AO46" s="570"/>
      <c r="AP46" s="571"/>
    </row>
    <row r="47" spans="1:86" x14ac:dyDescent="0.2">
      <c r="A47" s="785"/>
      <c r="B47" s="786"/>
      <c r="C47" s="793"/>
      <c r="D47" s="793"/>
      <c r="E47" s="794"/>
      <c r="F47" s="806" t="s">
        <v>1</v>
      </c>
      <c r="G47" s="806"/>
      <c r="H47" s="766" t="s">
        <v>2</v>
      </c>
      <c r="I47" s="768"/>
      <c r="J47" s="800" t="s">
        <v>3</v>
      </c>
      <c r="K47" s="776"/>
      <c r="L47" s="766" t="s">
        <v>4</v>
      </c>
      <c r="M47" s="768"/>
      <c r="N47" s="766" t="s">
        <v>5</v>
      </c>
      <c r="O47" s="768"/>
      <c r="P47" s="769" t="s">
        <v>6</v>
      </c>
      <c r="Q47" s="770"/>
      <c r="R47" s="769" t="s">
        <v>7</v>
      </c>
      <c r="S47" s="770"/>
      <c r="T47" s="769" t="s">
        <v>8</v>
      </c>
      <c r="U47" s="770"/>
      <c r="V47" s="769" t="s">
        <v>9</v>
      </c>
      <c r="W47" s="770"/>
      <c r="X47" s="769" t="s">
        <v>10</v>
      </c>
      <c r="Y47" s="770"/>
      <c r="Z47" s="769" t="s">
        <v>11</v>
      </c>
      <c r="AA47" s="770"/>
      <c r="AB47" s="769" t="s">
        <v>12</v>
      </c>
      <c r="AC47" s="770"/>
      <c r="AD47" s="769" t="s">
        <v>13</v>
      </c>
      <c r="AE47" s="770"/>
      <c r="AF47" s="769" t="s">
        <v>14</v>
      </c>
      <c r="AG47" s="770"/>
      <c r="AH47" s="769" t="s">
        <v>15</v>
      </c>
      <c r="AI47" s="770"/>
      <c r="AJ47" s="769" t="s">
        <v>16</v>
      </c>
      <c r="AK47" s="770"/>
      <c r="AL47" s="769" t="s">
        <v>17</v>
      </c>
      <c r="AM47" s="770"/>
      <c r="AN47" s="801"/>
      <c r="AO47" s="570"/>
      <c r="AP47" s="571"/>
    </row>
    <row r="48" spans="1:86" x14ac:dyDescent="0.2">
      <c r="A48" s="787"/>
      <c r="B48" s="788"/>
      <c r="C48" s="572" t="s">
        <v>81</v>
      </c>
      <c r="D48" s="573" t="s">
        <v>20</v>
      </c>
      <c r="E48" s="574" t="s">
        <v>18</v>
      </c>
      <c r="F48" s="575" t="s">
        <v>20</v>
      </c>
      <c r="G48" s="576" t="s">
        <v>18</v>
      </c>
      <c r="H48" s="575" t="s">
        <v>20</v>
      </c>
      <c r="I48" s="576" t="s">
        <v>18</v>
      </c>
      <c r="J48" s="575" t="s">
        <v>20</v>
      </c>
      <c r="K48" s="576" t="s">
        <v>18</v>
      </c>
      <c r="L48" s="575" t="s">
        <v>20</v>
      </c>
      <c r="M48" s="576" t="s">
        <v>18</v>
      </c>
      <c r="N48" s="575" t="s">
        <v>20</v>
      </c>
      <c r="O48" s="576" t="s">
        <v>18</v>
      </c>
      <c r="P48" s="575" t="s">
        <v>20</v>
      </c>
      <c r="Q48" s="576" t="s">
        <v>18</v>
      </c>
      <c r="R48" s="575" t="s">
        <v>20</v>
      </c>
      <c r="S48" s="576" t="s">
        <v>18</v>
      </c>
      <c r="T48" s="575" t="s">
        <v>20</v>
      </c>
      <c r="U48" s="576" t="s">
        <v>18</v>
      </c>
      <c r="V48" s="575" t="s">
        <v>20</v>
      </c>
      <c r="W48" s="576" t="s">
        <v>18</v>
      </c>
      <c r="X48" s="575" t="s">
        <v>20</v>
      </c>
      <c r="Y48" s="576" t="s">
        <v>18</v>
      </c>
      <c r="Z48" s="575" t="s">
        <v>20</v>
      </c>
      <c r="AA48" s="576" t="s">
        <v>18</v>
      </c>
      <c r="AB48" s="575" t="s">
        <v>20</v>
      </c>
      <c r="AC48" s="576" t="s">
        <v>18</v>
      </c>
      <c r="AD48" s="575" t="s">
        <v>20</v>
      </c>
      <c r="AE48" s="576" t="s">
        <v>18</v>
      </c>
      <c r="AF48" s="575" t="s">
        <v>20</v>
      </c>
      <c r="AG48" s="576" t="s">
        <v>18</v>
      </c>
      <c r="AH48" s="575" t="s">
        <v>20</v>
      </c>
      <c r="AI48" s="576" t="s">
        <v>18</v>
      </c>
      <c r="AJ48" s="575" t="s">
        <v>20</v>
      </c>
      <c r="AK48" s="576" t="s">
        <v>18</v>
      </c>
      <c r="AL48" s="577" t="s">
        <v>20</v>
      </c>
      <c r="AM48" s="578" t="s">
        <v>18</v>
      </c>
      <c r="AN48" s="765"/>
      <c r="AO48" s="570"/>
      <c r="AP48" s="571"/>
    </row>
    <row r="49" spans="1:86" x14ac:dyDescent="0.2">
      <c r="A49" s="780" t="s">
        <v>50</v>
      </c>
      <c r="B49" s="579" t="s">
        <v>31</v>
      </c>
      <c r="C49" s="450">
        <f t="shared" ref="C49:C70" si="4">SUM(D49+E49)</f>
        <v>0</v>
      </c>
      <c r="D49" s="451">
        <f t="shared" ref="D49:E54" si="5">SUM(H49+J49+L49+N49+P49+R49+T49+V49+X49+Z49+AB49+AD49+AF49+AH49+AJ49+AL49)</f>
        <v>0</v>
      </c>
      <c r="E49" s="452">
        <f t="shared" si="5"/>
        <v>0</v>
      </c>
      <c r="F49" s="580"/>
      <c r="G49" s="581"/>
      <c r="H49" s="453"/>
      <c r="I49" s="454"/>
      <c r="J49" s="453"/>
      <c r="K49" s="455"/>
      <c r="L49" s="453"/>
      <c r="M49" s="455"/>
      <c r="N49" s="453"/>
      <c r="O49" s="455"/>
      <c r="P49" s="456"/>
      <c r="Q49" s="455"/>
      <c r="R49" s="456"/>
      <c r="S49" s="455"/>
      <c r="T49" s="456"/>
      <c r="U49" s="455"/>
      <c r="V49" s="456"/>
      <c r="W49" s="455"/>
      <c r="X49" s="456"/>
      <c r="Y49" s="455"/>
      <c r="Z49" s="456"/>
      <c r="AA49" s="455"/>
      <c r="AB49" s="456"/>
      <c r="AC49" s="455"/>
      <c r="AD49" s="456"/>
      <c r="AE49" s="455"/>
      <c r="AF49" s="456"/>
      <c r="AG49" s="455"/>
      <c r="AH49" s="456"/>
      <c r="AI49" s="455"/>
      <c r="AJ49" s="456"/>
      <c r="AK49" s="455"/>
      <c r="AL49" s="456"/>
      <c r="AM49" s="455"/>
      <c r="AN49" s="582"/>
      <c r="AO49" s="583" t="s">
        <v>83</v>
      </c>
      <c r="AP49" s="571"/>
      <c r="CG49" s="432">
        <v>0</v>
      </c>
      <c r="CH49" s="432">
        <v>0</v>
      </c>
    </row>
    <row r="50" spans="1:86" x14ac:dyDescent="0.2">
      <c r="A50" s="781"/>
      <c r="B50" s="584" t="s">
        <v>45</v>
      </c>
      <c r="C50" s="460">
        <f t="shared" si="4"/>
        <v>0</v>
      </c>
      <c r="D50" s="460">
        <f t="shared" si="5"/>
        <v>0</v>
      </c>
      <c r="E50" s="461">
        <f t="shared" si="5"/>
        <v>0</v>
      </c>
      <c r="F50" s="585"/>
      <c r="G50" s="586"/>
      <c r="H50" s="462"/>
      <c r="I50" s="463"/>
      <c r="J50" s="462"/>
      <c r="K50" s="464"/>
      <c r="L50" s="462"/>
      <c r="M50" s="464"/>
      <c r="N50" s="462"/>
      <c r="O50" s="464"/>
      <c r="P50" s="465"/>
      <c r="Q50" s="464"/>
      <c r="R50" s="465"/>
      <c r="S50" s="464"/>
      <c r="T50" s="465"/>
      <c r="U50" s="464"/>
      <c r="V50" s="465"/>
      <c r="W50" s="464"/>
      <c r="X50" s="465"/>
      <c r="Y50" s="464"/>
      <c r="Z50" s="465"/>
      <c r="AA50" s="464"/>
      <c r="AB50" s="465"/>
      <c r="AC50" s="464"/>
      <c r="AD50" s="465"/>
      <c r="AE50" s="464"/>
      <c r="AF50" s="465"/>
      <c r="AG50" s="464"/>
      <c r="AH50" s="465"/>
      <c r="AI50" s="464"/>
      <c r="AJ50" s="465"/>
      <c r="AK50" s="464"/>
      <c r="AL50" s="465"/>
      <c r="AM50" s="464"/>
      <c r="AN50" s="587"/>
      <c r="AO50" s="583" t="s">
        <v>83</v>
      </c>
      <c r="AP50" s="571"/>
      <c r="CG50" s="432">
        <v>0</v>
      </c>
      <c r="CH50" s="432">
        <v>0</v>
      </c>
    </row>
    <row r="51" spans="1:86" x14ac:dyDescent="0.2">
      <c r="A51" s="781"/>
      <c r="B51" s="584" t="s">
        <v>32</v>
      </c>
      <c r="C51" s="460">
        <f t="shared" si="4"/>
        <v>0</v>
      </c>
      <c r="D51" s="460">
        <f t="shared" si="5"/>
        <v>0</v>
      </c>
      <c r="E51" s="461">
        <f t="shared" si="5"/>
        <v>0</v>
      </c>
      <c r="F51" s="585"/>
      <c r="G51" s="586"/>
      <c r="H51" s="462"/>
      <c r="I51" s="463"/>
      <c r="J51" s="462"/>
      <c r="K51" s="464"/>
      <c r="L51" s="462"/>
      <c r="M51" s="464"/>
      <c r="N51" s="462"/>
      <c r="O51" s="464"/>
      <c r="P51" s="465"/>
      <c r="Q51" s="464"/>
      <c r="R51" s="465"/>
      <c r="S51" s="464"/>
      <c r="T51" s="465"/>
      <c r="U51" s="464"/>
      <c r="V51" s="465"/>
      <c r="W51" s="464"/>
      <c r="X51" s="465"/>
      <c r="Y51" s="464"/>
      <c r="Z51" s="465"/>
      <c r="AA51" s="464"/>
      <c r="AB51" s="465"/>
      <c r="AC51" s="464"/>
      <c r="AD51" s="465"/>
      <c r="AE51" s="464"/>
      <c r="AF51" s="465"/>
      <c r="AG51" s="464"/>
      <c r="AH51" s="465"/>
      <c r="AI51" s="464"/>
      <c r="AJ51" s="465"/>
      <c r="AK51" s="464"/>
      <c r="AL51" s="465"/>
      <c r="AM51" s="464"/>
      <c r="AN51" s="587"/>
      <c r="AO51" s="583" t="s">
        <v>83</v>
      </c>
      <c r="AP51" s="571"/>
      <c r="CG51" s="432">
        <v>0</v>
      </c>
      <c r="CH51" s="432">
        <v>0</v>
      </c>
    </row>
    <row r="52" spans="1:86" x14ac:dyDescent="0.2">
      <c r="A52" s="781"/>
      <c r="B52" s="584" t="s">
        <v>44</v>
      </c>
      <c r="C52" s="460">
        <f t="shared" si="4"/>
        <v>0</v>
      </c>
      <c r="D52" s="460">
        <f t="shared" si="5"/>
        <v>0</v>
      </c>
      <c r="E52" s="461">
        <f t="shared" si="5"/>
        <v>0</v>
      </c>
      <c r="F52" s="585"/>
      <c r="G52" s="586"/>
      <c r="H52" s="462"/>
      <c r="I52" s="463"/>
      <c r="J52" s="462"/>
      <c r="K52" s="464"/>
      <c r="L52" s="462"/>
      <c r="M52" s="464"/>
      <c r="N52" s="462"/>
      <c r="O52" s="464"/>
      <c r="P52" s="465"/>
      <c r="Q52" s="464"/>
      <c r="R52" s="465"/>
      <c r="S52" s="464"/>
      <c r="T52" s="465"/>
      <c r="U52" s="464"/>
      <c r="V52" s="465"/>
      <c r="W52" s="464"/>
      <c r="X52" s="465"/>
      <c r="Y52" s="464"/>
      <c r="Z52" s="465"/>
      <c r="AA52" s="464"/>
      <c r="AB52" s="465"/>
      <c r="AC52" s="464"/>
      <c r="AD52" s="465"/>
      <c r="AE52" s="464"/>
      <c r="AF52" s="465"/>
      <c r="AG52" s="464"/>
      <c r="AH52" s="465"/>
      <c r="AI52" s="464"/>
      <c r="AJ52" s="465"/>
      <c r="AK52" s="464"/>
      <c r="AL52" s="465"/>
      <c r="AM52" s="464"/>
      <c r="AN52" s="587"/>
      <c r="AO52" s="583" t="s">
        <v>83</v>
      </c>
      <c r="AP52" s="571"/>
      <c r="CG52" s="432">
        <v>0</v>
      </c>
      <c r="CH52" s="432">
        <v>0</v>
      </c>
    </row>
    <row r="53" spans="1:86" x14ac:dyDescent="0.2">
      <c r="A53" s="781"/>
      <c r="B53" s="584" t="s">
        <v>35</v>
      </c>
      <c r="C53" s="460">
        <f t="shared" si="4"/>
        <v>0</v>
      </c>
      <c r="D53" s="460">
        <f t="shared" si="5"/>
        <v>0</v>
      </c>
      <c r="E53" s="461">
        <f t="shared" si="5"/>
        <v>0</v>
      </c>
      <c r="F53" s="585"/>
      <c r="G53" s="586"/>
      <c r="H53" s="462"/>
      <c r="I53" s="463"/>
      <c r="J53" s="462"/>
      <c r="K53" s="464"/>
      <c r="L53" s="462"/>
      <c r="M53" s="464"/>
      <c r="N53" s="462"/>
      <c r="O53" s="464"/>
      <c r="P53" s="465"/>
      <c r="Q53" s="464"/>
      <c r="R53" s="465"/>
      <c r="S53" s="464"/>
      <c r="T53" s="465"/>
      <c r="U53" s="464"/>
      <c r="V53" s="465"/>
      <c r="W53" s="464"/>
      <c r="X53" s="465"/>
      <c r="Y53" s="464"/>
      <c r="Z53" s="465"/>
      <c r="AA53" s="464"/>
      <c r="AB53" s="465"/>
      <c r="AC53" s="464"/>
      <c r="AD53" s="465"/>
      <c r="AE53" s="464"/>
      <c r="AF53" s="465"/>
      <c r="AG53" s="464"/>
      <c r="AH53" s="465"/>
      <c r="AI53" s="464"/>
      <c r="AJ53" s="465"/>
      <c r="AK53" s="464"/>
      <c r="AL53" s="465"/>
      <c r="AM53" s="464"/>
      <c r="AN53" s="587"/>
      <c r="AO53" s="583" t="s">
        <v>83</v>
      </c>
      <c r="AP53" s="571"/>
      <c r="CG53" s="432">
        <v>0</v>
      </c>
      <c r="CH53" s="432">
        <v>0</v>
      </c>
    </row>
    <row r="54" spans="1:86" x14ac:dyDescent="0.2">
      <c r="A54" s="782"/>
      <c r="B54" s="588" t="s">
        <v>36</v>
      </c>
      <c r="C54" s="473">
        <f t="shared" si="4"/>
        <v>0</v>
      </c>
      <c r="D54" s="473">
        <f t="shared" si="5"/>
        <v>0</v>
      </c>
      <c r="E54" s="589">
        <f t="shared" si="5"/>
        <v>0</v>
      </c>
      <c r="F54" s="590"/>
      <c r="G54" s="591"/>
      <c r="H54" s="491"/>
      <c r="I54" s="494"/>
      <c r="J54" s="491"/>
      <c r="K54" s="493"/>
      <c r="L54" s="491"/>
      <c r="M54" s="493"/>
      <c r="N54" s="491"/>
      <c r="O54" s="493"/>
      <c r="P54" s="496"/>
      <c r="Q54" s="493"/>
      <c r="R54" s="496"/>
      <c r="S54" s="493"/>
      <c r="T54" s="496"/>
      <c r="U54" s="493"/>
      <c r="V54" s="496"/>
      <c r="W54" s="493"/>
      <c r="X54" s="496"/>
      <c r="Y54" s="493"/>
      <c r="Z54" s="496"/>
      <c r="AA54" s="493"/>
      <c r="AB54" s="496"/>
      <c r="AC54" s="493"/>
      <c r="AD54" s="496"/>
      <c r="AE54" s="493"/>
      <c r="AF54" s="496"/>
      <c r="AG54" s="493"/>
      <c r="AH54" s="496"/>
      <c r="AI54" s="493"/>
      <c r="AJ54" s="496"/>
      <c r="AK54" s="493"/>
      <c r="AL54" s="496"/>
      <c r="AM54" s="493"/>
      <c r="AN54" s="592"/>
      <c r="AO54" s="583" t="s">
        <v>83</v>
      </c>
      <c r="AP54" s="571"/>
      <c r="CG54" s="432">
        <v>0</v>
      </c>
      <c r="CH54" s="432">
        <v>0</v>
      </c>
    </row>
    <row r="55" spans="1:86" x14ac:dyDescent="0.2">
      <c r="A55" s="780" t="s">
        <v>51</v>
      </c>
      <c r="B55" s="579" t="s">
        <v>32</v>
      </c>
      <c r="C55" s="450">
        <f t="shared" si="4"/>
        <v>0</v>
      </c>
      <c r="D55" s="451">
        <f t="shared" ref="D55:E60" si="6">SUM(J55+L55+N55)</f>
        <v>0</v>
      </c>
      <c r="E55" s="452">
        <f t="shared" si="6"/>
        <v>0</v>
      </c>
      <c r="F55" s="580"/>
      <c r="G55" s="581"/>
      <c r="H55" s="580"/>
      <c r="I55" s="581"/>
      <c r="J55" s="453"/>
      <c r="K55" s="455"/>
      <c r="L55" s="453"/>
      <c r="M55" s="455"/>
      <c r="N55" s="453"/>
      <c r="O55" s="455"/>
      <c r="P55" s="593"/>
      <c r="Q55" s="594"/>
      <c r="R55" s="593"/>
      <c r="S55" s="594"/>
      <c r="T55" s="593"/>
      <c r="U55" s="594"/>
      <c r="V55" s="593"/>
      <c r="W55" s="594"/>
      <c r="X55" s="593"/>
      <c r="Y55" s="594"/>
      <c r="Z55" s="593"/>
      <c r="AA55" s="594"/>
      <c r="AB55" s="593"/>
      <c r="AC55" s="594"/>
      <c r="AD55" s="593"/>
      <c r="AE55" s="594"/>
      <c r="AF55" s="593"/>
      <c r="AG55" s="594"/>
      <c r="AH55" s="593"/>
      <c r="AI55" s="594"/>
      <c r="AJ55" s="580"/>
      <c r="AK55" s="594"/>
      <c r="AL55" s="593"/>
      <c r="AM55" s="594"/>
      <c r="AN55" s="582"/>
      <c r="AO55" s="583" t="s">
        <v>83</v>
      </c>
      <c r="AP55" s="571"/>
      <c r="CG55" s="432">
        <v>0</v>
      </c>
      <c r="CH55" s="432">
        <v>0</v>
      </c>
    </row>
    <row r="56" spans="1:86" x14ac:dyDescent="0.2">
      <c r="A56" s="782"/>
      <c r="B56" s="588" t="s">
        <v>35</v>
      </c>
      <c r="C56" s="473">
        <f t="shared" si="4"/>
        <v>0</v>
      </c>
      <c r="D56" s="473">
        <f t="shared" si="6"/>
        <v>0</v>
      </c>
      <c r="E56" s="589">
        <f t="shared" si="6"/>
        <v>0</v>
      </c>
      <c r="F56" s="590"/>
      <c r="G56" s="591"/>
      <c r="H56" s="590"/>
      <c r="I56" s="591"/>
      <c r="J56" s="491"/>
      <c r="K56" s="493"/>
      <c r="L56" s="491"/>
      <c r="M56" s="493"/>
      <c r="N56" s="491"/>
      <c r="O56" s="493"/>
      <c r="P56" s="595"/>
      <c r="Q56" s="596"/>
      <c r="R56" s="595"/>
      <c r="S56" s="596"/>
      <c r="T56" s="595"/>
      <c r="U56" s="596"/>
      <c r="V56" s="595"/>
      <c r="W56" s="596"/>
      <c r="X56" s="595"/>
      <c r="Y56" s="596"/>
      <c r="Z56" s="595"/>
      <c r="AA56" s="596"/>
      <c r="AB56" s="595"/>
      <c r="AC56" s="596"/>
      <c r="AD56" s="595"/>
      <c r="AE56" s="596"/>
      <c r="AF56" s="595"/>
      <c r="AG56" s="596"/>
      <c r="AH56" s="595"/>
      <c r="AI56" s="596"/>
      <c r="AJ56" s="590"/>
      <c r="AK56" s="596"/>
      <c r="AL56" s="595"/>
      <c r="AM56" s="596"/>
      <c r="AN56" s="592"/>
      <c r="AO56" s="583" t="s">
        <v>83</v>
      </c>
      <c r="AP56" s="571"/>
      <c r="CG56" s="432">
        <v>0</v>
      </c>
      <c r="CH56" s="432">
        <v>0</v>
      </c>
    </row>
    <row r="57" spans="1:86" x14ac:dyDescent="0.2">
      <c r="A57" s="780" t="s">
        <v>52</v>
      </c>
      <c r="B57" s="579" t="s">
        <v>31</v>
      </c>
      <c r="C57" s="450">
        <f t="shared" si="4"/>
        <v>0</v>
      </c>
      <c r="D57" s="451">
        <f t="shared" si="6"/>
        <v>0</v>
      </c>
      <c r="E57" s="452">
        <f t="shared" si="6"/>
        <v>0</v>
      </c>
      <c r="F57" s="580"/>
      <c r="G57" s="581"/>
      <c r="H57" s="580"/>
      <c r="I57" s="581"/>
      <c r="J57" s="453"/>
      <c r="K57" s="455"/>
      <c r="L57" s="453"/>
      <c r="M57" s="455"/>
      <c r="N57" s="453"/>
      <c r="O57" s="455"/>
      <c r="P57" s="593"/>
      <c r="Q57" s="594"/>
      <c r="R57" s="593"/>
      <c r="S57" s="594"/>
      <c r="T57" s="593"/>
      <c r="U57" s="594"/>
      <c r="V57" s="593"/>
      <c r="W57" s="594"/>
      <c r="X57" s="593"/>
      <c r="Y57" s="594"/>
      <c r="Z57" s="593"/>
      <c r="AA57" s="594"/>
      <c r="AB57" s="593"/>
      <c r="AC57" s="594"/>
      <c r="AD57" s="593"/>
      <c r="AE57" s="594"/>
      <c r="AF57" s="593"/>
      <c r="AG57" s="594"/>
      <c r="AH57" s="593"/>
      <c r="AI57" s="594"/>
      <c r="AJ57" s="580"/>
      <c r="AK57" s="594"/>
      <c r="AL57" s="593"/>
      <c r="AM57" s="594"/>
      <c r="AN57" s="582"/>
      <c r="AO57" s="583" t="s">
        <v>83</v>
      </c>
      <c r="AP57" s="571"/>
      <c r="CG57" s="432">
        <v>0</v>
      </c>
      <c r="CH57" s="432">
        <v>0</v>
      </c>
    </row>
    <row r="58" spans="1:86" x14ac:dyDescent="0.2">
      <c r="A58" s="781"/>
      <c r="B58" s="584" t="s">
        <v>45</v>
      </c>
      <c r="C58" s="460">
        <f t="shared" si="4"/>
        <v>0</v>
      </c>
      <c r="D58" s="460">
        <f t="shared" si="6"/>
        <v>0</v>
      </c>
      <c r="E58" s="461">
        <f t="shared" si="6"/>
        <v>0</v>
      </c>
      <c r="F58" s="585"/>
      <c r="G58" s="586"/>
      <c r="H58" s="585"/>
      <c r="I58" s="586"/>
      <c r="J58" s="462"/>
      <c r="K58" s="464"/>
      <c r="L58" s="462"/>
      <c r="M58" s="464"/>
      <c r="N58" s="462"/>
      <c r="O58" s="464"/>
      <c r="P58" s="597"/>
      <c r="Q58" s="598"/>
      <c r="R58" s="597"/>
      <c r="S58" s="598"/>
      <c r="T58" s="597"/>
      <c r="U58" s="598"/>
      <c r="V58" s="597"/>
      <c r="W58" s="598"/>
      <c r="X58" s="597"/>
      <c r="Y58" s="598"/>
      <c r="Z58" s="597"/>
      <c r="AA58" s="598"/>
      <c r="AB58" s="597"/>
      <c r="AC58" s="598"/>
      <c r="AD58" s="597"/>
      <c r="AE58" s="598"/>
      <c r="AF58" s="597"/>
      <c r="AG58" s="598"/>
      <c r="AH58" s="597"/>
      <c r="AI58" s="598"/>
      <c r="AJ58" s="585"/>
      <c r="AK58" s="598"/>
      <c r="AL58" s="597"/>
      <c r="AM58" s="598"/>
      <c r="AN58" s="587"/>
      <c r="AO58" s="583" t="s">
        <v>83</v>
      </c>
      <c r="AP58" s="571"/>
      <c r="CG58" s="432">
        <v>0</v>
      </c>
      <c r="CH58" s="432">
        <v>0</v>
      </c>
    </row>
    <row r="59" spans="1:86" x14ac:dyDescent="0.2">
      <c r="A59" s="781"/>
      <c r="B59" s="584" t="s">
        <v>32</v>
      </c>
      <c r="C59" s="460">
        <f t="shared" si="4"/>
        <v>0</v>
      </c>
      <c r="D59" s="460">
        <f t="shared" si="6"/>
        <v>0</v>
      </c>
      <c r="E59" s="461">
        <f t="shared" si="6"/>
        <v>0</v>
      </c>
      <c r="F59" s="585"/>
      <c r="G59" s="586"/>
      <c r="H59" s="585"/>
      <c r="I59" s="586"/>
      <c r="J59" s="462"/>
      <c r="K59" s="464"/>
      <c r="L59" s="462"/>
      <c r="M59" s="464"/>
      <c r="N59" s="462"/>
      <c r="O59" s="464"/>
      <c r="P59" s="597"/>
      <c r="Q59" s="598"/>
      <c r="R59" s="597"/>
      <c r="S59" s="598"/>
      <c r="T59" s="597"/>
      <c r="U59" s="598"/>
      <c r="V59" s="597"/>
      <c r="W59" s="598"/>
      <c r="X59" s="597"/>
      <c r="Y59" s="598"/>
      <c r="Z59" s="597"/>
      <c r="AA59" s="598"/>
      <c r="AB59" s="597"/>
      <c r="AC59" s="598"/>
      <c r="AD59" s="597"/>
      <c r="AE59" s="598"/>
      <c r="AF59" s="597"/>
      <c r="AG59" s="598"/>
      <c r="AH59" s="597"/>
      <c r="AI59" s="598"/>
      <c r="AJ59" s="585"/>
      <c r="AK59" s="598"/>
      <c r="AL59" s="597"/>
      <c r="AM59" s="598"/>
      <c r="AN59" s="587"/>
      <c r="AO59" s="583" t="s">
        <v>83</v>
      </c>
      <c r="AP59" s="571"/>
      <c r="CG59" s="432">
        <v>0</v>
      </c>
      <c r="CH59" s="432">
        <v>0</v>
      </c>
    </row>
    <row r="60" spans="1:86" x14ac:dyDescent="0.2">
      <c r="A60" s="782"/>
      <c r="B60" s="588" t="s">
        <v>35</v>
      </c>
      <c r="C60" s="473">
        <f t="shared" si="4"/>
        <v>0</v>
      </c>
      <c r="D60" s="473">
        <f t="shared" si="6"/>
        <v>0</v>
      </c>
      <c r="E60" s="589">
        <f t="shared" si="6"/>
        <v>0</v>
      </c>
      <c r="F60" s="590"/>
      <c r="G60" s="591"/>
      <c r="H60" s="590"/>
      <c r="I60" s="591"/>
      <c r="J60" s="491"/>
      <c r="K60" s="493"/>
      <c r="L60" s="491"/>
      <c r="M60" s="493"/>
      <c r="N60" s="491"/>
      <c r="O60" s="493"/>
      <c r="P60" s="595"/>
      <c r="Q60" s="596"/>
      <c r="R60" s="595"/>
      <c r="S60" s="596"/>
      <c r="T60" s="595"/>
      <c r="U60" s="596"/>
      <c r="V60" s="595"/>
      <c r="W60" s="596"/>
      <c r="X60" s="595"/>
      <c r="Y60" s="596"/>
      <c r="Z60" s="595"/>
      <c r="AA60" s="596"/>
      <c r="AB60" s="595"/>
      <c r="AC60" s="596"/>
      <c r="AD60" s="595"/>
      <c r="AE60" s="596"/>
      <c r="AF60" s="595"/>
      <c r="AG60" s="596"/>
      <c r="AH60" s="595"/>
      <c r="AI60" s="596"/>
      <c r="AJ60" s="590"/>
      <c r="AK60" s="596"/>
      <c r="AL60" s="595"/>
      <c r="AM60" s="596"/>
      <c r="AN60" s="592"/>
      <c r="AO60" s="583" t="s">
        <v>83</v>
      </c>
      <c r="AP60" s="571"/>
      <c r="CG60" s="432">
        <v>0</v>
      </c>
      <c r="CH60" s="432">
        <v>0</v>
      </c>
    </row>
    <row r="61" spans="1:86" x14ac:dyDescent="0.2">
      <c r="A61" s="780" t="s">
        <v>53</v>
      </c>
      <c r="B61" s="579" t="s">
        <v>31</v>
      </c>
      <c r="C61" s="450">
        <f t="shared" si="4"/>
        <v>0</v>
      </c>
      <c r="D61" s="451">
        <f t="shared" ref="D61:E70" si="7">SUM(J61+L61+N61+P61+R61+T61+V61+X61+Z61+AB61+AD61+AF61+AH61+AJ61+AL61)</f>
        <v>0</v>
      </c>
      <c r="E61" s="452">
        <f t="shared" si="7"/>
        <v>0</v>
      </c>
      <c r="F61" s="580"/>
      <c r="G61" s="581"/>
      <c r="H61" s="580"/>
      <c r="I61" s="594"/>
      <c r="J61" s="453"/>
      <c r="K61" s="455"/>
      <c r="L61" s="453"/>
      <c r="M61" s="455"/>
      <c r="N61" s="453"/>
      <c r="O61" s="455"/>
      <c r="P61" s="453"/>
      <c r="Q61" s="455"/>
      <c r="R61" s="453"/>
      <c r="S61" s="455"/>
      <c r="T61" s="453"/>
      <c r="U61" s="455"/>
      <c r="V61" s="453"/>
      <c r="W61" s="455"/>
      <c r="X61" s="453"/>
      <c r="Y61" s="455"/>
      <c r="Z61" s="453"/>
      <c r="AA61" s="455"/>
      <c r="AB61" s="453"/>
      <c r="AC61" s="455"/>
      <c r="AD61" s="453"/>
      <c r="AE61" s="455"/>
      <c r="AF61" s="453"/>
      <c r="AG61" s="455"/>
      <c r="AH61" s="453"/>
      <c r="AI61" s="455"/>
      <c r="AJ61" s="453"/>
      <c r="AK61" s="455"/>
      <c r="AL61" s="453"/>
      <c r="AM61" s="455"/>
      <c r="AN61" s="582"/>
      <c r="AO61" s="583" t="s">
        <v>83</v>
      </c>
      <c r="AP61" s="571"/>
      <c r="CG61" s="432">
        <v>0</v>
      </c>
      <c r="CH61" s="432">
        <v>0</v>
      </c>
    </row>
    <row r="62" spans="1:86" x14ac:dyDescent="0.2">
      <c r="A62" s="782"/>
      <c r="B62" s="584" t="s">
        <v>45</v>
      </c>
      <c r="C62" s="467">
        <f t="shared" si="4"/>
        <v>0</v>
      </c>
      <c r="D62" s="467">
        <f t="shared" si="7"/>
        <v>0</v>
      </c>
      <c r="E62" s="589">
        <f t="shared" si="7"/>
        <v>0</v>
      </c>
      <c r="F62" s="590"/>
      <c r="G62" s="591"/>
      <c r="H62" s="590"/>
      <c r="I62" s="596"/>
      <c r="J62" s="491"/>
      <c r="K62" s="493"/>
      <c r="L62" s="491"/>
      <c r="M62" s="493"/>
      <c r="N62" s="491"/>
      <c r="O62" s="493"/>
      <c r="P62" s="491"/>
      <c r="Q62" s="493"/>
      <c r="R62" s="491"/>
      <c r="S62" s="493"/>
      <c r="T62" s="491"/>
      <c r="U62" s="493"/>
      <c r="V62" s="491"/>
      <c r="W62" s="493"/>
      <c r="X62" s="491"/>
      <c r="Y62" s="493"/>
      <c r="Z62" s="491"/>
      <c r="AA62" s="493"/>
      <c r="AB62" s="491"/>
      <c r="AC62" s="493"/>
      <c r="AD62" s="491"/>
      <c r="AE62" s="493"/>
      <c r="AF62" s="491"/>
      <c r="AG62" s="493"/>
      <c r="AH62" s="491"/>
      <c r="AI62" s="493"/>
      <c r="AJ62" s="491"/>
      <c r="AK62" s="493"/>
      <c r="AL62" s="491"/>
      <c r="AM62" s="493"/>
      <c r="AN62" s="592"/>
      <c r="AO62" s="583" t="s">
        <v>83</v>
      </c>
      <c r="AP62" s="571"/>
      <c r="CG62" s="432">
        <v>0</v>
      </c>
      <c r="CH62" s="432">
        <v>0</v>
      </c>
    </row>
    <row r="63" spans="1:86" x14ac:dyDescent="0.2">
      <c r="A63" s="780" t="s">
        <v>54</v>
      </c>
      <c r="B63" s="579" t="s">
        <v>31</v>
      </c>
      <c r="C63" s="450">
        <f t="shared" si="4"/>
        <v>0</v>
      </c>
      <c r="D63" s="451">
        <f t="shared" si="7"/>
        <v>0</v>
      </c>
      <c r="E63" s="452">
        <f t="shared" si="7"/>
        <v>0</v>
      </c>
      <c r="F63" s="580"/>
      <c r="G63" s="581"/>
      <c r="H63" s="580"/>
      <c r="I63" s="581"/>
      <c r="J63" s="453"/>
      <c r="K63" s="455"/>
      <c r="L63" s="453"/>
      <c r="M63" s="455"/>
      <c r="N63" s="453"/>
      <c r="O63" s="455"/>
      <c r="P63" s="453"/>
      <c r="Q63" s="455"/>
      <c r="R63" s="453"/>
      <c r="S63" s="455"/>
      <c r="T63" s="453"/>
      <c r="U63" s="455"/>
      <c r="V63" s="453"/>
      <c r="W63" s="455"/>
      <c r="X63" s="453"/>
      <c r="Y63" s="455"/>
      <c r="Z63" s="453"/>
      <c r="AA63" s="455"/>
      <c r="AB63" s="453"/>
      <c r="AC63" s="455"/>
      <c r="AD63" s="453"/>
      <c r="AE63" s="455"/>
      <c r="AF63" s="453"/>
      <c r="AG63" s="455"/>
      <c r="AH63" s="453"/>
      <c r="AI63" s="455"/>
      <c r="AJ63" s="453"/>
      <c r="AK63" s="455"/>
      <c r="AL63" s="453"/>
      <c r="AM63" s="455"/>
      <c r="AN63" s="582"/>
      <c r="AO63" s="583" t="s">
        <v>83</v>
      </c>
      <c r="AP63" s="571"/>
      <c r="CG63" s="432">
        <v>0</v>
      </c>
      <c r="CH63" s="432">
        <v>0</v>
      </c>
    </row>
    <row r="64" spans="1:86" x14ac:dyDescent="0.2">
      <c r="A64" s="782"/>
      <c r="B64" s="588" t="s">
        <v>45</v>
      </c>
      <c r="C64" s="473">
        <f t="shared" si="4"/>
        <v>0</v>
      </c>
      <c r="D64" s="473">
        <f t="shared" si="7"/>
        <v>0</v>
      </c>
      <c r="E64" s="589">
        <f t="shared" si="7"/>
        <v>0</v>
      </c>
      <c r="F64" s="590"/>
      <c r="G64" s="591"/>
      <c r="H64" s="590"/>
      <c r="I64" s="591"/>
      <c r="J64" s="491"/>
      <c r="K64" s="493"/>
      <c r="L64" s="491"/>
      <c r="M64" s="493"/>
      <c r="N64" s="491"/>
      <c r="O64" s="493"/>
      <c r="P64" s="491"/>
      <c r="Q64" s="493"/>
      <c r="R64" s="491"/>
      <c r="S64" s="493"/>
      <c r="T64" s="491"/>
      <c r="U64" s="493"/>
      <c r="V64" s="491"/>
      <c r="W64" s="493"/>
      <c r="X64" s="491"/>
      <c r="Y64" s="493"/>
      <c r="Z64" s="491"/>
      <c r="AA64" s="493"/>
      <c r="AB64" s="491"/>
      <c r="AC64" s="493"/>
      <c r="AD64" s="491"/>
      <c r="AE64" s="493"/>
      <c r="AF64" s="491"/>
      <c r="AG64" s="493"/>
      <c r="AH64" s="491"/>
      <c r="AI64" s="493"/>
      <c r="AJ64" s="491"/>
      <c r="AK64" s="493"/>
      <c r="AL64" s="491"/>
      <c r="AM64" s="493"/>
      <c r="AN64" s="592"/>
      <c r="AO64" s="583" t="s">
        <v>83</v>
      </c>
      <c r="AP64" s="571"/>
      <c r="CG64" s="432">
        <v>0</v>
      </c>
      <c r="CH64" s="432">
        <v>0</v>
      </c>
    </row>
    <row r="65" spans="1:86" x14ac:dyDescent="0.2">
      <c r="A65" s="780" t="s">
        <v>55</v>
      </c>
      <c r="B65" s="579" t="s">
        <v>31</v>
      </c>
      <c r="C65" s="450">
        <f t="shared" si="4"/>
        <v>0</v>
      </c>
      <c r="D65" s="451">
        <f t="shared" si="7"/>
        <v>0</v>
      </c>
      <c r="E65" s="452">
        <f t="shared" si="7"/>
        <v>0</v>
      </c>
      <c r="F65" s="580"/>
      <c r="G65" s="581"/>
      <c r="H65" s="580"/>
      <c r="I65" s="581"/>
      <c r="J65" s="453"/>
      <c r="K65" s="455"/>
      <c r="L65" s="453"/>
      <c r="M65" s="455"/>
      <c r="N65" s="453"/>
      <c r="O65" s="455"/>
      <c r="P65" s="453"/>
      <c r="Q65" s="455"/>
      <c r="R65" s="453"/>
      <c r="S65" s="455"/>
      <c r="T65" s="453"/>
      <c r="U65" s="455"/>
      <c r="V65" s="453"/>
      <c r="W65" s="455"/>
      <c r="X65" s="453"/>
      <c r="Y65" s="455"/>
      <c r="Z65" s="453"/>
      <c r="AA65" s="455"/>
      <c r="AB65" s="453"/>
      <c r="AC65" s="455"/>
      <c r="AD65" s="453"/>
      <c r="AE65" s="455"/>
      <c r="AF65" s="453"/>
      <c r="AG65" s="455"/>
      <c r="AH65" s="453"/>
      <c r="AI65" s="455"/>
      <c r="AJ65" s="453"/>
      <c r="AK65" s="455"/>
      <c r="AL65" s="453"/>
      <c r="AM65" s="455"/>
      <c r="AN65" s="582"/>
      <c r="AO65" s="583" t="s">
        <v>83</v>
      </c>
      <c r="AP65" s="571"/>
      <c r="CG65" s="432">
        <v>0</v>
      </c>
      <c r="CH65" s="432">
        <v>0</v>
      </c>
    </row>
    <row r="66" spans="1:86" x14ac:dyDescent="0.2">
      <c r="A66" s="781"/>
      <c r="B66" s="584" t="s">
        <v>45</v>
      </c>
      <c r="C66" s="460">
        <f t="shared" si="4"/>
        <v>0</v>
      </c>
      <c r="D66" s="460">
        <f t="shared" si="7"/>
        <v>0</v>
      </c>
      <c r="E66" s="461">
        <f t="shared" si="7"/>
        <v>0</v>
      </c>
      <c r="F66" s="585"/>
      <c r="G66" s="586"/>
      <c r="H66" s="585"/>
      <c r="I66" s="586"/>
      <c r="J66" s="462"/>
      <c r="K66" s="464"/>
      <c r="L66" s="462"/>
      <c r="M66" s="464"/>
      <c r="N66" s="462"/>
      <c r="O66" s="464"/>
      <c r="P66" s="462"/>
      <c r="Q66" s="464"/>
      <c r="R66" s="462"/>
      <c r="S66" s="464"/>
      <c r="T66" s="462"/>
      <c r="U66" s="464"/>
      <c r="V66" s="462"/>
      <c r="W66" s="464"/>
      <c r="X66" s="462"/>
      <c r="Y66" s="464"/>
      <c r="Z66" s="462"/>
      <c r="AA66" s="464"/>
      <c r="AB66" s="462"/>
      <c r="AC66" s="464"/>
      <c r="AD66" s="462"/>
      <c r="AE66" s="464"/>
      <c r="AF66" s="462"/>
      <c r="AG66" s="464"/>
      <c r="AH66" s="462"/>
      <c r="AI66" s="464"/>
      <c r="AJ66" s="462"/>
      <c r="AK66" s="464"/>
      <c r="AL66" s="462"/>
      <c r="AM66" s="464"/>
      <c r="AN66" s="587"/>
      <c r="AO66" s="583" t="s">
        <v>83</v>
      </c>
      <c r="AP66" s="571"/>
      <c r="CG66" s="432">
        <v>0</v>
      </c>
      <c r="CH66" s="432">
        <v>0</v>
      </c>
    </row>
    <row r="67" spans="1:86" x14ac:dyDescent="0.2">
      <c r="A67" s="781"/>
      <c r="B67" s="584" t="s">
        <v>32</v>
      </c>
      <c r="C67" s="460">
        <f t="shared" si="4"/>
        <v>0</v>
      </c>
      <c r="D67" s="460">
        <f t="shared" si="7"/>
        <v>0</v>
      </c>
      <c r="E67" s="461">
        <f t="shared" si="7"/>
        <v>0</v>
      </c>
      <c r="F67" s="585"/>
      <c r="G67" s="586"/>
      <c r="H67" s="585"/>
      <c r="I67" s="586"/>
      <c r="J67" s="462"/>
      <c r="K67" s="464"/>
      <c r="L67" s="462"/>
      <c r="M67" s="464"/>
      <c r="N67" s="462"/>
      <c r="O67" s="464"/>
      <c r="P67" s="462"/>
      <c r="Q67" s="464"/>
      <c r="R67" s="462"/>
      <c r="S67" s="464"/>
      <c r="T67" s="462"/>
      <c r="U67" s="464"/>
      <c r="V67" s="462"/>
      <c r="W67" s="464"/>
      <c r="X67" s="462"/>
      <c r="Y67" s="464"/>
      <c r="Z67" s="462"/>
      <c r="AA67" s="464"/>
      <c r="AB67" s="462"/>
      <c r="AC67" s="464"/>
      <c r="AD67" s="462"/>
      <c r="AE67" s="464"/>
      <c r="AF67" s="462"/>
      <c r="AG67" s="464"/>
      <c r="AH67" s="462"/>
      <c r="AI67" s="464"/>
      <c r="AJ67" s="462"/>
      <c r="AK67" s="464"/>
      <c r="AL67" s="462"/>
      <c r="AM67" s="464"/>
      <c r="AN67" s="587"/>
      <c r="AO67" s="583" t="s">
        <v>83</v>
      </c>
      <c r="AP67" s="571"/>
      <c r="CG67" s="432">
        <v>0</v>
      </c>
      <c r="CH67" s="432">
        <v>0</v>
      </c>
    </row>
    <row r="68" spans="1:86" x14ac:dyDescent="0.2">
      <c r="A68" s="781"/>
      <c r="B68" s="584" t="s">
        <v>44</v>
      </c>
      <c r="C68" s="460">
        <f t="shared" si="4"/>
        <v>0</v>
      </c>
      <c r="D68" s="460">
        <f t="shared" si="7"/>
        <v>0</v>
      </c>
      <c r="E68" s="461">
        <f t="shared" si="7"/>
        <v>0</v>
      </c>
      <c r="F68" s="585"/>
      <c r="G68" s="586"/>
      <c r="H68" s="585"/>
      <c r="I68" s="586"/>
      <c r="J68" s="462"/>
      <c r="K68" s="464"/>
      <c r="L68" s="462"/>
      <c r="M68" s="464"/>
      <c r="N68" s="462"/>
      <c r="O68" s="464"/>
      <c r="P68" s="462"/>
      <c r="Q68" s="464"/>
      <c r="R68" s="462"/>
      <c r="S68" s="464"/>
      <c r="T68" s="462"/>
      <c r="U68" s="464"/>
      <c r="V68" s="462"/>
      <c r="W68" s="464"/>
      <c r="X68" s="462"/>
      <c r="Y68" s="464"/>
      <c r="Z68" s="462"/>
      <c r="AA68" s="464"/>
      <c r="AB68" s="462"/>
      <c r="AC68" s="464"/>
      <c r="AD68" s="462"/>
      <c r="AE68" s="464"/>
      <c r="AF68" s="462"/>
      <c r="AG68" s="464"/>
      <c r="AH68" s="462"/>
      <c r="AI68" s="464"/>
      <c r="AJ68" s="462"/>
      <c r="AK68" s="464"/>
      <c r="AL68" s="462"/>
      <c r="AM68" s="464"/>
      <c r="AN68" s="587"/>
      <c r="AO68" s="583" t="s">
        <v>83</v>
      </c>
      <c r="AP68" s="571"/>
      <c r="CG68" s="432">
        <v>0</v>
      </c>
      <c r="CH68" s="432">
        <v>0</v>
      </c>
    </row>
    <row r="69" spans="1:86" x14ac:dyDescent="0.2">
      <c r="A69" s="781"/>
      <c r="B69" s="584" t="s">
        <v>35</v>
      </c>
      <c r="C69" s="460">
        <f t="shared" si="4"/>
        <v>0</v>
      </c>
      <c r="D69" s="460">
        <f t="shared" si="7"/>
        <v>0</v>
      </c>
      <c r="E69" s="461">
        <f t="shared" si="7"/>
        <v>0</v>
      </c>
      <c r="F69" s="585"/>
      <c r="G69" s="586"/>
      <c r="H69" s="585"/>
      <c r="I69" s="586"/>
      <c r="J69" s="462"/>
      <c r="K69" s="464"/>
      <c r="L69" s="462"/>
      <c r="M69" s="464"/>
      <c r="N69" s="462"/>
      <c r="O69" s="464"/>
      <c r="P69" s="462"/>
      <c r="Q69" s="464"/>
      <c r="R69" s="462"/>
      <c r="S69" s="464"/>
      <c r="T69" s="462"/>
      <c r="U69" s="464"/>
      <c r="V69" s="462"/>
      <c r="W69" s="464"/>
      <c r="X69" s="462"/>
      <c r="Y69" s="464"/>
      <c r="Z69" s="462"/>
      <c r="AA69" s="464"/>
      <c r="AB69" s="462"/>
      <c r="AC69" s="464"/>
      <c r="AD69" s="462"/>
      <c r="AE69" s="464"/>
      <c r="AF69" s="462"/>
      <c r="AG69" s="464"/>
      <c r="AH69" s="462"/>
      <c r="AI69" s="464"/>
      <c r="AJ69" s="462"/>
      <c r="AK69" s="464"/>
      <c r="AL69" s="462"/>
      <c r="AM69" s="464"/>
      <c r="AN69" s="587"/>
      <c r="AO69" s="583" t="s">
        <v>83</v>
      </c>
      <c r="AP69" s="571"/>
      <c r="CG69" s="432">
        <v>0</v>
      </c>
      <c r="CH69" s="432">
        <v>0</v>
      </c>
    </row>
    <row r="70" spans="1:86" x14ac:dyDescent="0.2">
      <c r="A70" s="782"/>
      <c r="B70" s="588" t="s">
        <v>36</v>
      </c>
      <c r="C70" s="473">
        <f t="shared" si="4"/>
        <v>0</v>
      </c>
      <c r="D70" s="473">
        <f t="shared" si="7"/>
        <v>0</v>
      </c>
      <c r="E70" s="589">
        <f t="shared" si="7"/>
        <v>0</v>
      </c>
      <c r="F70" s="590"/>
      <c r="G70" s="591"/>
      <c r="H70" s="590"/>
      <c r="I70" s="591"/>
      <c r="J70" s="491"/>
      <c r="K70" s="493"/>
      <c r="L70" s="491"/>
      <c r="M70" s="493"/>
      <c r="N70" s="491"/>
      <c r="O70" s="493"/>
      <c r="P70" s="491"/>
      <c r="Q70" s="493"/>
      <c r="R70" s="491"/>
      <c r="S70" s="493"/>
      <c r="T70" s="491"/>
      <c r="U70" s="493"/>
      <c r="V70" s="491"/>
      <c r="W70" s="493"/>
      <c r="X70" s="491"/>
      <c r="Y70" s="493"/>
      <c r="Z70" s="491"/>
      <c r="AA70" s="493"/>
      <c r="AB70" s="491"/>
      <c r="AC70" s="493"/>
      <c r="AD70" s="491"/>
      <c r="AE70" s="493"/>
      <c r="AF70" s="491"/>
      <c r="AG70" s="493"/>
      <c r="AH70" s="491"/>
      <c r="AI70" s="493"/>
      <c r="AJ70" s="491"/>
      <c r="AK70" s="493"/>
      <c r="AL70" s="491"/>
      <c r="AM70" s="493"/>
      <c r="AN70" s="592"/>
      <c r="AO70" s="583" t="s">
        <v>83</v>
      </c>
      <c r="AP70" s="599"/>
      <c r="CG70" s="432">
        <v>0</v>
      </c>
      <c r="CH70" s="432">
        <v>0</v>
      </c>
    </row>
    <row r="71" spans="1:86" ht="15" x14ac:dyDescent="0.2">
      <c r="A71" s="600" t="s">
        <v>91</v>
      </c>
      <c r="B71" s="601"/>
      <c r="C71" s="601"/>
      <c r="D71" s="602"/>
      <c r="E71" s="602"/>
      <c r="F71" s="602"/>
      <c r="G71" s="603"/>
      <c r="H71" s="603"/>
      <c r="I71" s="603"/>
      <c r="J71" s="603"/>
      <c r="K71" s="604"/>
      <c r="L71" s="604"/>
      <c r="M71" s="542"/>
      <c r="N71" s="605"/>
      <c r="O71" s="541"/>
      <c r="P71" s="541"/>
      <c r="Q71" s="541"/>
      <c r="R71" s="541"/>
      <c r="S71" s="541"/>
      <c r="T71" s="541"/>
      <c r="U71" s="541"/>
      <c r="V71" s="569"/>
      <c r="W71" s="541"/>
      <c r="X71" s="541"/>
      <c r="Y71" s="541"/>
      <c r="Z71" s="541"/>
      <c r="AA71" s="541"/>
      <c r="AB71" s="541"/>
      <c r="AC71" s="541"/>
      <c r="AD71" s="541"/>
      <c r="AE71" s="541"/>
      <c r="AF71" s="541"/>
      <c r="AG71" s="541"/>
      <c r="AH71" s="541"/>
      <c r="AI71" s="541"/>
      <c r="AJ71" s="541"/>
      <c r="AK71" s="541"/>
      <c r="AL71" s="541"/>
      <c r="AM71" s="541"/>
      <c r="AN71" s="541"/>
      <c r="AO71" s="541"/>
      <c r="AP71" s="541"/>
    </row>
    <row r="72" spans="1:86" ht="29.25" customHeight="1" x14ac:dyDescent="0.2">
      <c r="A72" s="780" t="s">
        <v>56</v>
      </c>
      <c r="B72" s="797"/>
      <c r="C72" s="774" t="s">
        <v>57</v>
      </c>
      <c r="D72" s="777"/>
      <c r="E72" s="774" t="s">
        <v>58</v>
      </c>
      <c r="F72" s="775"/>
      <c r="G72" s="776" t="s">
        <v>59</v>
      </c>
      <c r="H72" s="777"/>
      <c r="I72" s="776" t="s">
        <v>60</v>
      </c>
      <c r="J72" s="777"/>
      <c r="K72" s="606"/>
      <c r="L72" s="542"/>
      <c r="M72" s="542"/>
      <c r="N72" s="542"/>
      <c r="O72" s="542"/>
      <c r="P72" s="542"/>
      <c r="Q72" s="541"/>
      <c r="R72" s="541"/>
      <c r="S72" s="541"/>
      <c r="T72" s="541"/>
      <c r="U72" s="541"/>
      <c r="V72" s="541"/>
      <c r="W72" s="541"/>
      <c r="X72" s="607"/>
      <c r="Y72" s="571"/>
      <c r="Z72" s="571"/>
      <c r="AA72" s="571"/>
      <c r="AB72" s="571"/>
      <c r="AC72" s="571"/>
      <c r="AD72" s="541"/>
      <c r="AE72" s="541"/>
      <c r="AF72" s="541"/>
      <c r="AG72" s="541"/>
      <c r="AH72" s="541"/>
      <c r="AI72" s="541"/>
      <c r="AJ72" s="541"/>
      <c r="AK72" s="541"/>
      <c r="AL72" s="541"/>
      <c r="AM72" s="541"/>
      <c r="AN72" s="541"/>
      <c r="AO72" s="541"/>
      <c r="AP72" s="541"/>
    </row>
    <row r="73" spans="1:86" ht="22.5" customHeight="1" x14ac:dyDescent="0.2">
      <c r="A73" s="798"/>
      <c r="B73" s="798"/>
      <c r="C73" s="608" t="s">
        <v>61</v>
      </c>
      <c r="D73" s="609" t="s">
        <v>62</v>
      </c>
      <c r="E73" s="608" t="s">
        <v>61</v>
      </c>
      <c r="F73" s="610" t="s">
        <v>62</v>
      </c>
      <c r="G73" s="611" t="s">
        <v>61</v>
      </c>
      <c r="H73" s="609" t="s">
        <v>62</v>
      </c>
      <c r="I73" s="611" t="s">
        <v>61</v>
      </c>
      <c r="J73" s="609" t="s">
        <v>62</v>
      </c>
      <c r="K73" s="612"/>
      <c r="L73" s="542"/>
      <c r="M73" s="542"/>
      <c r="N73" s="542"/>
      <c r="O73" s="542"/>
      <c r="P73" s="542"/>
      <c r="Q73" s="541"/>
      <c r="R73" s="541"/>
      <c r="S73" s="541"/>
      <c r="T73" s="541"/>
      <c r="U73" s="541"/>
      <c r="V73" s="541"/>
      <c r="W73" s="541"/>
      <c r="X73" s="607"/>
      <c r="Y73" s="571"/>
      <c r="Z73" s="571"/>
      <c r="AA73" s="571"/>
      <c r="AB73" s="571"/>
      <c r="AC73" s="571"/>
      <c r="AD73" s="541"/>
      <c r="AE73" s="541"/>
      <c r="AF73" s="541"/>
      <c r="AG73" s="541"/>
      <c r="AH73" s="541"/>
      <c r="AI73" s="541"/>
      <c r="AJ73" s="541"/>
      <c r="AK73" s="541"/>
      <c r="AL73" s="541"/>
      <c r="AM73" s="541"/>
      <c r="AN73" s="541"/>
      <c r="AO73" s="541"/>
      <c r="AP73" s="541"/>
    </row>
    <row r="74" spans="1:86" x14ac:dyDescent="0.2">
      <c r="A74" s="778" t="s">
        <v>63</v>
      </c>
      <c r="B74" s="778"/>
      <c r="C74" s="613"/>
      <c r="D74" s="614"/>
      <c r="E74" s="613"/>
      <c r="F74" s="615"/>
      <c r="G74" s="616"/>
      <c r="H74" s="614"/>
      <c r="I74" s="616"/>
      <c r="J74" s="614"/>
      <c r="K74" s="612"/>
      <c r="L74" s="542"/>
      <c r="M74" s="542"/>
      <c r="N74" s="542"/>
      <c r="O74" s="542"/>
      <c r="P74" s="542"/>
      <c r="Q74" s="541"/>
      <c r="R74" s="541"/>
      <c r="S74" s="541"/>
      <c r="T74" s="541"/>
      <c r="U74" s="541"/>
      <c r="V74" s="541"/>
      <c r="W74" s="541"/>
      <c r="X74" s="607"/>
      <c r="Y74" s="571"/>
      <c r="Z74" s="571"/>
      <c r="AA74" s="571"/>
      <c r="AB74" s="571"/>
      <c r="AC74" s="571"/>
      <c r="AD74" s="541"/>
      <c r="AE74" s="541"/>
      <c r="AF74" s="541"/>
      <c r="AG74" s="541"/>
      <c r="AH74" s="541"/>
      <c r="AI74" s="541"/>
      <c r="AJ74" s="541"/>
      <c r="AK74" s="541"/>
      <c r="AL74" s="541"/>
      <c r="AM74" s="541"/>
      <c r="AN74" s="541"/>
      <c r="AO74" s="541"/>
      <c r="AP74" s="541"/>
    </row>
    <row r="75" spans="1:86" x14ac:dyDescent="0.2">
      <c r="A75" s="779" t="s">
        <v>64</v>
      </c>
      <c r="B75" s="779"/>
      <c r="C75" s="617"/>
      <c r="D75" s="618"/>
      <c r="E75" s="617"/>
      <c r="F75" s="619"/>
      <c r="G75" s="620"/>
      <c r="H75" s="618"/>
      <c r="I75" s="620"/>
      <c r="J75" s="618"/>
      <c r="K75" s="612"/>
      <c r="L75" s="542"/>
      <c r="M75" s="542"/>
      <c r="N75" s="542"/>
      <c r="O75" s="542"/>
      <c r="P75" s="542"/>
      <c r="Q75" s="541"/>
      <c r="R75" s="541"/>
      <c r="S75" s="541"/>
      <c r="T75" s="541"/>
      <c r="U75" s="541"/>
      <c r="V75" s="541"/>
      <c r="W75" s="541"/>
      <c r="X75" s="607"/>
      <c r="Y75" s="571"/>
      <c r="Z75" s="571"/>
      <c r="AA75" s="571"/>
      <c r="AB75" s="571"/>
      <c r="AC75" s="571"/>
      <c r="AD75" s="541"/>
      <c r="AE75" s="541"/>
      <c r="AF75" s="541"/>
      <c r="AG75" s="541"/>
      <c r="AH75" s="541"/>
      <c r="AI75" s="541"/>
      <c r="AJ75" s="541"/>
      <c r="AK75" s="541"/>
      <c r="AL75" s="541"/>
      <c r="AM75" s="541"/>
      <c r="AN75" s="541"/>
      <c r="AO75" s="541"/>
      <c r="AP75" s="541"/>
    </row>
    <row r="76" spans="1:86" x14ac:dyDescent="0.2">
      <c r="A76" s="779" t="s">
        <v>65</v>
      </c>
      <c r="B76" s="779"/>
      <c r="C76" s="617"/>
      <c r="D76" s="618"/>
      <c r="E76" s="617"/>
      <c r="F76" s="619"/>
      <c r="G76" s="620"/>
      <c r="H76" s="618"/>
      <c r="I76" s="620"/>
      <c r="J76" s="618"/>
      <c r="K76" s="612"/>
      <c r="L76" s="542"/>
      <c r="M76" s="542"/>
      <c r="N76" s="542"/>
      <c r="O76" s="542"/>
      <c r="P76" s="542"/>
      <c r="Q76" s="541"/>
      <c r="R76" s="541"/>
      <c r="S76" s="541"/>
      <c r="T76" s="541"/>
      <c r="U76" s="541"/>
      <c r="V76" s="541"/>
      <c r="W76" s="541"/>
      <c r="X76" s="607"/>
      <c r="Y76" s="571"/>
      <c r="Z76" s="571"/>
      <c r="AA76" s="571"/>
      <c r="AB76" s="571"/>
      <c r="AC76" s="571"/>
      <c r="AD76" s="541"/>
      <c r="AE76" s="541"/>
      <c r="AF76" s="541"/>
      <c r="AG76" s="541"/>
      <c r="AH76" s="541"/>
      <c r="AI76" s="541"/>
      <c r="AJ76" s="541"/>
      <c r="AK76" s="541"/>
      <c r="AL76" s="541"/>
      <c r="AM76" s="541"/>
      <c r="AN76" s="541"/>
      <c r="AO76" s="541"/>
      <c r="AP76" s="541"/>
    </row>
    <row r="77" spans="1:86" x14ac:dyDescent="0.2">
      <c r="A77" s="799" t="s">
        <v>66</v>
      </c>
      <c r="B77" s="799"/>
      <c r="C77" s="491"/>
      <c r="D77" s="596"/>
      <c r="E77" s="491"/>
      <c r="F77" s="621"/>
      <c r="G77" s="622"/>
      <c r="H77" s="596"/>
      <c r="I77" s="622"/>
      <c r="J77" s="596"/>
      <c r="K77" s="612"/>
      <c r="L77" s="542"/>
      <c r="M77" s="542"/>
      <c r="N77" s="542"/>
      <c r="O77" s="542"/>
      <c r="P77" s="542"/>
      <c r="Q77" s="541"/>
      <c r="R77" s="541"/>
      <c r="S77" s="541"/>
      <c r="T77" s="541"/>
      <c r="U77" s="541"/>
      <c r="V77" s="541"/>
      <c r="W77" s="541"/>
      <c r="X77" s="607"/>
      <c r="Y77" s="571"/>
      <c r="Z77" s="571"/>
      <c r="AA77" s="571"/>
      <c r="AB77" s="571"/>
      <c r="AC77" s="571"/>
      <c r="AD77" s="541"/>
      <c r="AE77" s="541"/>
      <c r="AF77" s="541"/>
      <c r="AG77" s="541"/>
      <c r="AH77" s="541"/>
      <c r="AI77" s="541"/>
      <c r="AJ77" s="541"/>
      <c r="AK77" s="541"/>
      <c r="AL77" s="541"/>
      <c r="AM77" s="541"/>
      <c r="AN77" s="541"/>
      <c r="AO77" s="541"/>
      <c r="AP77" s="541"/>
    </row>
    <row r="78" spans="1:86" ht="15" x14ac:dyDescent="0.2">
      <c r="A78" s="623" t="s">
        <v>67</v>
      </c>
      <c r="B78" s="624"/>
      <c r="C78" s="625"/>
      <c r="D78" s="625"/>
      <c r="E78" s="625"/>
      <c r="F78" s="625"/>
      <c r="G78" s="625"/>
      <c r="H78" s="625"/>
      <c r="I78" s="626"/>
      <c r="J78" s="624"/>
      <c r="K78" s="604"/>
      <c r="L78" s="604"/>
      <c r="M78" s="542"/>
      <c r="N78" s="627"/>
      <c r="O78" s="541"/>
      <c r="P78" s="541"/>
      <c r="Q78" s="541"/>
      <c r="R78" s="541"/>
      <c r="S78" s="541"/>
      <c r="T78" s="541"/>
      <c r="U78" s="541"/>
      <c r="V78" s="569"/>
      <c r="W78" s="541"/>
      <c r="X78" s="628"/>
      <c r="Y78" s="628"/>
      <c r="Z78" s="628"/>
      <c r="AA78" s="628"/>
      <c r="AB78" s="628"/>
      <c r="AC78" s="628"/>
      <c r="AD78" s="541"/>
      <c r="AE78" s="541"/>
      <c r="AF78" s="541"/>
      <c r="AG78" s="541"/>
      <c r="AH78" s="541"/>
      <c r="AI78" s="541"/>
      <c r="AJ78" s="541"/>
      <c r="AK78" s="541"/>
      <c r="AL78" s="541"/>
      <c r="AM78" s="541"/>
      <c r="AN78" s="541"/>
      <c r="AO78" s="541"/>
      <c r="AP78" s="541"/>
    </row>
    <row r="79" spans="1:86" x14ac:dyDescent="0.2">
      <c r="A79" s="501" t="s">
        <v>92</v>
      </c>
      <c r="B79" s="629"/>
      <c r="C79" s="629"/>
      <c r="D79" s="629"/>
      <c r="E79" s="630"/>
      <c r="F79" s="630"/>
      <c r="G79" s="630"/>
      <c r="H79" s="630"/>
      <c r="I79" s="631"/>
      <c r="J79" s="631"/>
      <c r="K79" s="632"/>
      <c r="L79" s="631"/>
      <c r="M79" s="633"/>
      <c r="N79" s="633"/>
      <c r="O79" s="541"/>
      <c r="P79" s="541"/>
      <c r="Q79" s="541"/>
      <c r="R79" s="541"/>
      <c r="S79" s="541"/>
      <c r="T79" s="541"/>
      <c r="U79" s="541"/>
      <c r="V79" s="607"/>
      <c r="W79" s="634"/>
      <c r="X79" s="628"/>
      <c r="Y79" s="628"/>
      <c r="Z79" s="628"/>
      <c r="AA79" s="628"/>
      <c r="AB79" s="628"/>
      <c r="AC79" s="628"/>
      <c r="AD79" s="541"/>
      <c r="AE79" s="541"/>
      <c r="AF79" s="541"/>
      <c r="AG79" s="541"/>
      <c r="AH79" s="628"/>
      <c r="AI79" s="628"/>
      <c r="AJ79" s="628"/>
      <c r="AK79" s="628"/>
      <c r="AL79" s="541"/>
      <c r="AM79" s="541"/>
      <c r="AN79" s="541"/>
      <c r="AO79" s="541"/>
      <c r="AP79" s="541"/>
    </row>
    <row r="80" spans="1:86" ht="15" customHeight="1" x14ac:dyDescent="0.2">
      <c r="A80" s="780" t="s">
        <v>93</v>
      </c>
      <c r="B80" s="780" t="s">
        <v>94</v>
      </c>
      <c r="C80" s="780" t="s">
        <v>95</v>
      </c>
      <c r="D80" s="780" t="s">
        <v>96</v>
      </c>
      <c r="E80" s="635"/>
      <c r="F80" s="636"/>
      <c r="G80" s="637"/>
      <c r="H80" s="637"/>
      <c r="I80" s="541"/>
      <c r="J80" s="541"/>
      <c r="K80" s="541"/>
      <c r="L80" s="541"/>
      <c r="M80" s="541"/>
      <c r="N80" s="541"/>
      <c r="O80" s="541"/>
      <c r="P80" s="541"/>
      <c r="Q80" s="569"/>
      <c r="R80" s="541"/>
      <c r="S80" s="541"/>
      <c r="T80" s="541"/>
      <c r="U80" s="638"/>
      <c r="V80" s="639"/>
      <c r="W80" s="639"/>
      <c r="X80" s="640"/>
      <c r="Y80" s="640"/>
      <c r="Z80" s="641"/>
      <c r="AA80" s="641"/>
      <c r="AB80" s="641"/>
      <c r="AC80" s="541"/>
      <c r="AD80" s="541"/>
      <c r="AE80" s="541"/>
      <c r="AF80" s="541"/>
      <c r="AG80" s="638"/>
      <c r="AH80" s="639"/>
      <c r="AI80" s="639"/>
      <c r="AJ80" s="639"/>
      <c r="AK80" s="512"/>
    </row>
    <row r="81" spans="1:43" ht="33.75" customHeight="1" x14ac:dyDescent="0.2">
      <c r="A81" s="782"/>
      <c r="B81" s="782"/>
      <c r="C81" s="782"/>
      <c r="D81" s="782"/>
      <c r="E81" s="570"/>
      <c r="F81" s="541"/>
      <c r="G81" s="541"/>
      <c r="H81" s="642"/>
      <c r="I81" s="643"/>
      <c r="J81" s="643"/>
      <c r="K81" s="541"/>
      <c r="L81" s="541"/>
      <c r="M81" s="541"/>
      <c r="N81" s="541"/>
      <c r="O81" s="541"/>
      <c r="P81" s="541"/>
      <c r="Q81" s="541"/>
      <c r="R81" s="541"/>
      <c r="S81" s="569"/>
      <c r="T81" s="541"/>
      <c r="U81" s="541"/>
      <c r="V81" s="628"/>
      <c r="W81" s="639"/>
      <c r="X81" s="639"/>
      <c r="Y81" s="639"/>
      <c r="Z81" s="639"/>
      <c r="AA81" s="639"/>
      <c r="AB81" s="628"/>
      <c r="AC81" s="541"/>
      <c r="AD81" s="541"/>
      <c r="AE81" s="541"/>
      <c r="AF81" s="541"/>
      <c r="AG81" s="541"/>
      <c r="AH81" s="628"/>
      <c r="AI81" s="639"/>
      <c r="AJ81" s="639"/>
      <c r="AK81" s="512"/>
    </row>
    <row r="82" spans="1:43" ht="15" x14ac:dyDescent="0.2">
      <c r="A82" s="644" t="s">
        <v>68</v>
      </c>
      <c r="B82" s="645">
        <v>49</v>
      </c>
      <c r="C82" s="645">
        <v>6</v>
      </c>
      <c r="D82" s="646"/>
      <c r="E82" s="570"/>
      <c r="F82" s="541"/>
      <c r="G82" s="541"/>
      <c r="H82" s="642"/>
      <c r="I82" s="643"/>
      <c r="J82" s="643"/>
      <c r="K82" s="541"/>
      <c r="L82" s="541"/>
      <c r="M82" s="541"/>
      <c r="N82" s="541"/>
      <c r="O82" s="541"/>
      <c r="P82" s="541"/>
      <c r="Q82" s="541"/>
      <c r="R82" s="541"/>
      <c r="S82" s="569"/>
      <c r="T82" s="541"/>
      <c r="U82" s="541"/>
      <c r="V82" s="628"/>
      <c r="W82" s="639"/>
      <c r="X82" s="639"/>
      <c r="Y82" s="639"/>
      <c r="Z82" s="639"/>
      <c r="AA82" s="639"/>
      <c r="AB82" s="628"/>
      <c r="AC82" s="541"/>
      <c r="AD82" s="541"/>
      <c r="AE82" s="541"/>
      <c r="AF82" s="541"/>
      <c r="AG82" s="541"/>
      <c r="AH82" s="628"/>
      <c r="AI82" s="639"/>
      <c r="AJ82" s="639"/>
      <c r="AK82" s="512"/>
    </row>
    <row r="83" spans="1:43" ht="15" x14ac:dyDescent="0.2">
      <c r="A83" s="647" t="s">
        <v>69</v>
      </c>
      <c r="B83" s="648">
        <v>76</v>
      </c>
      <c r="C83" s="649">
        <v>22</v>
      </c>
      <c r="D83" s="650">
        <v>5</v>
      </c>
      <c r="E83" s="570"/>
      <c r="F83" s="541"/>
      <c r="G83" s="541"/>
      <c r="H83" s="642"/>
      <c r="I83" s="643"/>
      <c r="J83" s="643"/>
      <c r="K83" s="541"/>
      <c r="L83" s="541"/>
      <c r="M83" s="541"/>
      <c r="N83" s="541"/>
      <c r="O83" s="541"/>
      <c r="P83" s="541"/>
      <c r="Q83" s="541"/>
      <c r="R83" s="541"/>
      <c r="S83" s="569"/>
      <c r="T83" s="541"/>
      <c r="U83" s="541"/>
      <c r="V83" s="628"/>
      <c r="W83" s="639"/>
      <c r="X83" s="639"/>
      <c r="Y83" s="639"/>
      <c r="Z83" s="639"/>
      <c r="AA83" s="639"/>
      <c r="AB83" s="628"/>
      <c r="AC83" s="541"/>
      <c r="AD83" s="541"/>
      <c r="AE83" s="541"/>
      <c r="AF83" s="541"/>
      <c r="AG83" s="541"/>
      <c r="AH83" s="628"/>
      <c r="AI83" s="639"/>
      <c r="AJ83" s="639"/>
      <c r="AK83" s="512"/>
    </row>
    <row r="84" spans="1:43" ht="21" x14ac:dyDescent="0.2">
      <c r="A84" s="651" t="s">
        <v>70</v>
      </c>
      <c r="B84" s="652"/>
      <c r="C84" s="653"/>
      <c r="D84" s="654"/>
      <c r="E84" s="570"/>
      <c r="F84" s="541"/>
      <c r="G84" s="541"/>
      <c r="H84" s="642"/>
      <c r="I84" s="643"/>
      <c r="J84" s="643"/>
      <c r="K84" s="541"/>
      <c r="L84" s="541"/>
      <c r="M84" s="541"/>
      <c r="N84" s="541"/>
      <c r="O84" s="541"/>
      <c r="P84" s="541"/>
      <c r="Q84" s="541"/>
      <c r="R84" s="541"/>
      <c r="S84" s="569"/>
      <c r="T84" s="541"/>
      <c r="U84" s="541"/>
      <c r="V84" s="628"/>
      <c r="W84" s="639"/>
      <c r="X84" s="639"/>
      <c r="Y84" s="639"/>
      <c r="Z84" s="639"/>
      <c r="AA84" s="639"/>
      <c r="AB84" s="628"/>
      <c r="AC84" s="541"/>
      <c r="AD84" s="541"/>
      <c r="AE84" s="541"/>
      <c r="AF84" s="541"/>
      <c r="AG84" s="541"/>
      <c r="AH84" s="628"/>
      <c r="AI84" s="639"/>
      <c r="AJ84" s="639"/>
      <c r="AK84" s="512"/>
    </row>
    <row r="85" spans="1:43" ht="27" customHeight="1" x14ac:dyDescent="0.2">
      <c r="A85" s="651" t="s">
        <v>71</v>
      </c>
      <c r="B85" s="652"/>
      <c r="C85" s="653"/>
      <c r="D85" s="654"/>
      <c r="E85" s="570"/>
      <c r="F85" s="541"/>
      <c r="G85" s="541"/>
      <c r="H85" s="642"/>
      <c r="I85" s="643"/>
      <c r="J85" s="643"/>
      <c r="K85" s="541"/>
      <c r="L85" s="541"/>
      <c r="M85" s="541"/>
      <c r="N85" s="541"/>
      <c r="O85" s="541"/>
      <c r="P85" s="541"/>
      <c r="Q85" s="541"/>
      <c r="R85" s="541"/>
      <c r="S85" s="569"/>
      <c r="T85" s="541"/>
      <c r="U85" s="541"/>
      <c r="V85" s="628"/>
      <c r="W85" s="639"/>
      <c r="X85" s="639"/>
      <c r="Y85" s="639"/>
      <c r="Z85" s="639"/>
      <c r="AA85" s="639"/>
      <c r="AB85" s="628"/>
      <c r="AC85" s="541"/>
      <c r="AD85" s="541"/>
      <c r="AE85" s="541"/>
      <c r="AF85" s="541"/>
      <c r="AG85" s="541"/>
      <c r="AH85" s="628"/>
      <c r="AI85" s="639"/>
      <c r="AJ85" s="639"/>
      <c r="AK85" s="512"/>
    </row>
    <row r="86" spans="1:43" ht="20.25" customHeight="1" x14ac:dyDescent="0.2">
      <c r="A86" s="655" t="s">
        <v>97</v>
      </c>
      <c r="B86" s="652"/>
      <c r="C86" s="653"/>
      <c r="D86" s="654"/>
      <c r="E86" s="570"/>
      <c r="F86" s="541"/>
      <c r="G86" s="541"/>
      <c r="H86" s="642"/>
      <c r="I86" s="643"/>
      <c r="J86" s="643"/>
      <c r="K86" s="541"/>
      <c r="L86" s="541"/>
      <c r="M86" s="541"/>
      <c r="N86" s="541"/>
      <c r="O86" s="541"/>
      <c r="P86" s="541"/>
      <c r="Q86" s="541"/>
      <c r="R86" s="541"/>
      <c r="S86" s="569"/>
      <c r="T86" s="541"/>
      <c r="U86" s="541"/>
      <c r="V86" s="628"/>
      <c r="W86" s="639"/>
      <c r="X86" s="639"/>
      <c r="Y86" s="639"/>
      <c r="Z86" s="639"/>
      <c r="AA86" s="639"/>
      <c r="AB86" s="628"/>
      <c r="AC86" s="541"/>
      <c r="AD86" s="541"/>
      <c r="AE86" s="541"/>
      <c r="AF86" s="541"/>
      <c r="AG86" s="541"/>
      <c r="AH86" s="628"/>
      <c r="AI86" s="639"/>
      <c r="AJ86" s="639"/>
      <c r="AK86" s="512"/>
    </row>
    <row r="87" spans="1:43" ht="26.25" customHeight="1" x14ac:dyDescent="0.2">
      <c r="A87" s="656" t="s">
        <v>98</v>
      </c>
      <c r="B87" s="652"/>
      <c r="C87" s="653"/>
      <c r="D87" s="654"/>
      <c r="E87" s="570"/>
      <c r="F87" s="541"/>
      <c r="G87" s="541"/>
      <c r="H87" s="642"/>
      <c r="I87" s="643"/>
      <c r="J87" s="643"/>
      <c r="K87" s="541"/>
      <c r="L87" s="541"/>
      <c r="M87" s="541"/>
      <c r="N87" s="541"/>
      <c r="O87" s="541"/>
      <c r="P87" s="541"/>
      <c r="Q87" s="541"/>
      <c r="R87" s="541"/>
      <c r="S87" s="569"/>
      <c r="T87" s="541"/>
      <c r="U87" s="541"/>
      <c r="V87" s="628"/>
      <c r="W87" s="639"/>
      <c r="X87" s="639"/>
      <c r="Y87" s="639"/>
      <c r="Z87" s="639"/>
      <c r="AA87" s="639"/>
      <c r="AB87" s="628"/>
      <c r="AC87" s="541"/>
      <c r="AD87" s="541"/>
      <c r="AE87" s="541"/>
      <c r="AF87" s="541"/>
      <c r="AG87" s="541"/>
      <c r="AH87" s="628"/>
      <c r="AI87" s="639"/>
      <c r="AJ87" s="639"/>
      <c r="AK87" s="512"/>
    </row>
    <row r="88" spans="1:43" ht="29.25" customHeight="1" x14ac:dyDescent="0.2">
      <c r="A88" s="656" t="s">
        <v>99</v>
      </c>
      <c r="B88" s="652"/>
      <c r="C88" s="653"/>
      <c r="D88" s="654"/>
      <c r="E88" s="570"/>
      <c r="F88" s="541"/>
      <c r="G88" s="541"/>
      <c r="H88" s="642"/>
      <c r="I88" s="643"/>
      <c r="J88" s="643"/>
      <c r="K88" s="541"/>
      <c r="L88" s="541"/>
      <c r="M88" s="541"/>
      <c r="N88" s="541"/>
      <c r="O88" s="541"/>
      <c r="P88" s="541"/>
      <c r="Q88" s="541"/>
      <c r="R88" s="541"/>
      <c r="S88" s="569"/>
      <c r="T88" s="541"/>
      <c r="U88" s="541"/>
      <c r="V88" s="628"/>
      <c r="W88" s="639"/>
      <c r="X88" s="639"/>
      <c r="Y88" s="639"/>
      <c r="Z88" s="639"/>
      <c r="AA88" s="639"/>
      <c r="AB88" s="628"/>
      <c r="AC88" s="541"/>
      <c r="AD88" s="541"/>
      <c r="AE88" s="541"/>
      <c r="AF88" s="541"/>
      <c r="AG88" s="541"/>
      <c r="AH88" s="628"/>
      <c r="AI88" s="639"/>
      <c r="AJ88" s="657"/>
      <c r="AK88" s="658"/>
    </row>
    <row r="89" spans="1:43" ht="29.25" customHeight="1" x14ac:dyDescent="0.2">
      <c r="A89" s="659" t="s">
        <v>100</v>
      </c>
      <c r="B89" s="660"/>
      <c r="C89" s="661"/>
      <c r="D89" s="662"/>
      <c r="E89" s="570"/>
      <c r="F89" s="541"/>
      <c r="G89" s="541"/>
      <c r="H89" s="642"/>
      <c r="I89" s="643"/>
      <c r="J89" s="643"/>
      <c r="K89" s="541"/>
      <c r="L89" s="541"/>
      <c r="M89" s="541"/>
      <c r="N89" s="541"/>
      <c r="O89" s="541"/>
      <c r="P89" s="541"/>
      <c r="Q89" s="541"/>
      <c r="R89" s="541"/>
      <c r="S89" s="569"/>
      <c r="T89" s="541"/>
      <c r="U89" s="541"/>
      <c r="V89" s="628"/>
      <c r="W89" s="639"/>
      <c r="X89" s="639"/>
      <c r="Y89" s="639"/>
      <c r="Z89" s="639"/>
      <c r="AA89" s="639"/>
      <c r="AB89" s="628"/>
      <c r="AC89" s="541"/>
      <c r="AD89" s="541"/>
      <c r="AE89" s="541"/>
      <c r="AF89" s="541"/>
      <c r="AG89" s="541"/>
      <c r="AH89" s="628"/>
      <c r="AI89" s="663"/>
      <c r="AJ89" s="639"/>
      <c r="AK89" s="512"/>
      <c r="AL89" s="512"/>
      <c r="AM89" s="512"/>
      <c r="AN89" s="512"/>
      <c r="AO89" s="512"/>
      <c r="AP89" s="512"/>
      <c r="AQ89" s="512"/>
    </row>
    <row r="90" spans="1:43" ht="15" x14ac:dyDescent="0.2">
      <c r="A90" s="664" t="s">
        <v>101</v>
      </c>
      <c r="B90" s="604"/>
      <c r="C90" s="604"/>
      <c r="D90" s="604"/>
      <c r="E90" s="665"/>
      <c r="F90" s="604"/>
      <c r="G90" s="604"/>
      <c r="H90" s="541"/>
      <c r="I90" s="541"/>
      <c r="J90" s="541"/>
      <c r="K90" s="642"/>
      <c r="L90" s="541"/>
      <c r="M90" s="541"/>
      <c r="N90" s="541"/>
      <c r="O90" s="541"/>
      <c r="P90" s="541"/>
      <c r="Q90" s="541"/>
      <c r="R90" s="541"/>
      <c r="S90" s="541"/>
      <c r="T90" s="541"/>
      <c r="U90" s="541"/>
      <c r="V90" s="607"/>
      <c r="W90" s="628"/>
      <c r="X90" s="628"/>
      <c r="Y90" s="628"/>
      <c r="Z90" s="628"/>
      <c r="AA90" s="628"/>
      <c r="AB90" s="628"/>
      <c r="AC90" s="541"/>
      <c r="AD90" s="541"/>
      <c r="AE90" s="541"/>
      <c r="AF90" s="541"/>
      <c r="AG90" s="541"/>
      <c r="AH90" s="541"/>
      <c r="AI90" s="541"/>
      <c r="AJ90" s="628"/>
      <c r="AK90" s="628"/>
      <c r="AL90" s="628"/>
      <c r="AM90" s="628"/>
      <c r="AN90" s="628"/>
      <c r="AO90" s="628"/>
      <c r="AP90" s="628"/>
      <c r="AQ90" s="512"/>
    </row>
    <row r="91" spans="1:43" ht="15" x14ac:dyDescent="0.2">
      <c r="A91" s="780" t="s">
        <v>72</v>
      </c>
      <c r="B91" s="780" t="s">
        <v>73</v>
      </c>
      <c r="C91" s="800" t="s">
        <v>102</v>
      </c>
      <c r="D91" s="776"/>
      <c r="E91" s="612"/>
      <c r="F91" s="542"/>
      <c r="G91" s="541"/>
      <c r="H91" s="541"/>
      <c r="I91" s="541"/>
      <c r="J91" s="642"/>
      <c r="K91" s="666"/>
      <c r="L91" s="643"/>
      <c r="M91" s="541"/>
      <c r="N91" s="541"/>
      <c r="O91" s="541"/>
      <c r="P91" s="541"/>
      <c r="Q91" s="541"/>
      <c r="R91" s="541"/>
      <c r="S91" s="541"/>
      <c r="T91" s="541"/>
      <c r="U91" s="569"/>
      <c r="V91" s="628"/>
      <c r="W91" s="628"/>
      <c r="X91" s="628"/>
      <c r="Y91" s="571"/>
      <c r="Z91" s="571"/>
      <c r="AA91" s="571"/>
      <c r="AB91" s="571"/>
      <c r="AC91" s="667"/>
      <c r="AD91" s="628"/>
      <c r="AE91" s="541"/>
      <c r="AF91" s="541"/>
      <c r="AG91" s="541"/>
      <c r="AH91" s="541"/>
      <c r="AI91" s="541"/>
      <c r="AJ91" s="628"/>
      <c r="AK91" s="571"/>
      <c r="AL91" s="571"/>
      <c r="AM91" s="571"/>
      <c r="AN91" s="571"/>
      <c r="AO91" s="571"/>
      <c r="AP91" s="571"/>
      <c r="AQ91" s="512"/>
    </row>
    <row r="92" spans="1:43" ht="15" x14ac:dyDescent="0.2">
      <c r="A92" s="782"/>
      <c r="B92" s="782"/>
      <c r="C92" s="559" t="s">
        <v>103</v>
      </c>
      <c r="D92" s="559" t="s">
        <v>104</v>
      </c>
      <c r="E92" s="528"/>
      <c r="F92" s="542"/>
      <c r="G92" s="541"/>
      <c r="H92" s="541"/>
      <c r="I92" s="541"/>
      <c r="J92" s="642"/>
      <c r="K92" s="666"/>
      <c r="L92" s="643"/>
      <c r="M92" s="541"/>
      <c r="N92" s="541"/>
      <c r="O92" s="541"/>
      <c r="P92" s="541"/>
      <c r="Q92" s="541"/>
      <c r="R92" s="541"/>
      <c r="S92" s="541"/>
      <c r="T92" s="541"/>
      <c r="U92" s="569"/>
      <c r="V92" s="628"/>
      <c r="W92" s="628"/>
      <c r="X92" s="628"/>
      <c r="Y92" s="571"/>
      <c r="Z92" s="571"/>
      <c r="AA92" s="571"/>
      <c r="AB92" s="571"/>
      <c r="AC92" s="667"/>
      <c r="AD92" s="628"/>
      <c r="AE92" s="541"/>
      <c r="AF92" s="541"/>
      <c r="AG92" s="541"/>
      <c r="AH92" s="541"/>
      <c r="AI92" s="541"/>
      <c r="AJ92" s="628"/>
      <c r="AK92" s="571"/>
      <c r="AL92" s="571"/>
      <c r="AM92" s="571"/>
      <c r="AN92" s="571"/>
      <c r="AO92" s="571"/>
      <c r="AP92" s="571"/>
      <c r="AQ92" s="512"/>
    </row>
    <row r="93" spans="1:43" ht="15" x14ac:dyDescent="0.2">
      <c r="A93" s="579" t="s">
        <v>74</v>
      </c>
      <c r="B93" s="668">
        <v>2</v>
      </c>
      <c r="C93" s="668"/>
      <c r="D93" s="668"/>
      <c r="E93" s="612"/>
      <c r="F93" s="542"/>
      <c r="G93" s="541"/>
      <c r="H93" s="541"/>
      <c r="I93" s="541"/>
      <c r="J93" s="642"/>
      <c r="K93" s="669"/>
      <c r="L93" s="643"/>
      <c r="M93" s="541"/>
      <c r="N93" s="541"/>
      <c r="O93" s="541"/>
      <c r="P93" s="541"/>
      <c r="Q93" s="541"/>
      <c r="R93" s="541"/>
      <c r="S93" s="541"/>
      <c r="T93" s="541"/>
      <c r="U93" s="569"/>
      <c r="V93" s="628"/>
      <c r="W93" s="628"/>
      <c r="X93" s="628"/>
      <c r="Y93" s="571"/>
      <c r="Z93" s="571"/>
      <c r="AA93" s="571"/>
      <c r="AB93" s="571"/>
      <c r="AC93" s="667"/>
      <c r="AD93" s="628"/>
      <c r="AE93" s="541"/>
      <c r="AF93" s="541"/>
      <c r="AG93" s="541"/>
      <c r="AH93" s="541"/>
      <c r="AI93" s="541"/>
      <c r="AJ93" s="628"/>
      <c r="AK93" s="571"/>
      <c r="AL93" s="571"/>
      <c r="AM93" s="571"/>
      <c r="AN93" s="571"/>
      <c r="AO93" s="571"/>
      <c r="AP93" s="571"/>
      <c r="AQ93" s="512"/>
    </row>
    <row r="94" spans="1:43" ht="15" x14ac:dyDescent="0.2">
      <c r="A94" s="584" t="s">
        <v>75</v>
      </c>
      <c r="B94" s="530"/>
      <c r="C94" s="530"/>
      <c r="D94" s="530"/>
      <c r="E94" s="612"/>
      <c r="F94" s="542"/>
      <c r="G94" s="541"/>
      <c r="H94" s="541"/>
      <c r="I94" s="541"/>
      <c r="J94" s="642"/>
      <c r="K94" s="669"/>
      <c r="L94" s="643"/>
      <c r="M94" s="541"/>
      <c r="N94" s="541"/>
      <c r="O94" s="541"/>
      <c r="P94" s="541"/>
      <c r="Q94" s="541"/>
      <c r="R94" s="541"/>
      <c r="S94" s="541"/>
      <c r="T94" s="541"/>
      <c r="U94" s="569"/>
      <c r="V94" s="628"/>
      <c r="W94" s="628"/>
      <c r="X94" s="628"/>
      <c r="Y94" s="571"/>
      <c r="Z94" s="571"/>
      <c r="AA94" s="571"/>
      <c r="AB94" s="571"/>
      <c r="AC94" s="667"/>
      <c r="AD94" s="628"/>
      <c r="AE94" s="541"/>
      <c r="AF94" s="541"/>
      <c r="AG94" s="541"/>
      <c r="AH94" s="541"/>
      <c r="AI94" s="541"/>
      <c r="AJ94" s="628"/>
      <c r="AK94" s="571"/>
      <c r="AL94" s="571"/>
      <c r="AM94" s="571"/>
      <c r="AN94" s="571"/>
      <c r="AO94" s="571"/>
      <c r="AP94" s="571"/>
      <c r="AQ94" s="512"/>
    </row>
    <row r="95" spans="1:43" ht="15" x14ac:dyDescent="0.2">
      <c r="A95" s="584" t="s">
        <v>76</v>
      </c>
      <c r="B95" s="530"/>
      <c r="C95" s="530"/>
      <c r="D95" s="530"/>
      <c r="E95" s="612"/>
      <c r="F95" s="542"/>
      <c r="G95" s="541"/>
      <c r="H95" s="541"/>
      <c r="I95" s="541"/>
      <c r="J95" s="541"/>
      <c r="K95" s="670"/>
      <c r="L95" s="643"/>
      <c r="M95" s="541"/>
      <c r="N95" s="541"/>
      <c r="O95" s="541"/>
      <c r="P95" s="541"/>
      <c r="Q95" s="541"/>
      <c r="R95" s="541"/>
      <c r="S95" s="541"/>
      <c r="T95" s="541"/>
      <c r="U95" s="569"/>
      <c r="V95" s="628"/>
      <c r="W95" s="628"/>
      <c r="X95" s="628"/>
      <c r="Y95" s="571"/>
      <c r="Z95" s="571"/>
      <c r="AA95" s="571"/>
      <c r="AB95" s="571"/>
      <c r="AC95" s="667"/>
      <c r="AD95" s="628"/>
      <c r="AE95" s="541"/>
      <c r="AF95" s="541"/>
      <c r="AG95" s="541"/>
      <c r="AH95" s="541"/>
      <c r="AI95" s="541"/>
      <c r="AJ95" s="628"/>
      <c r="AK95" s="571"/>
      <c r="AL95" s="571"/>
      <c r="AM95" s="571"/>
      <c r="AN95" s="571"/>
      <c r="AO95" s="571"/>
      <c r="AP95" s="571"/>
      <c r="AQ95" s="512"/>
    </row>
    <row r="96" spans="1:43" ht="15" x14ac:dyDescent="0.2">
      <c r="A96" s="584" t="s">
        <v>77</v>
      </c>
      <c r="B96" s="530"/>
      <c r="C96" s="530"/>
      <c r="D96" s="530"/>
      <c r="E96" s="612"/>
      <c r="F96" s="542"/>
      <c r="G96" s="541"/>
      <c r="H96" s="541"/>
      <c r="I96" s="541"/>
      <c r="J96" s="541"/>
      <c r="K96" s="670"/>
      <c r="L96" s="643"/>
      <c r="M96" s="541"/>
      <c r="N96" s="541"/>
      <c r="O96" s="541"/>
      <c r="P96" s="541"/>
      <c r="Q96" s="541"/>
      <c r="R96" s="541"/>
      <c r="S96" s="541"/>
      <c r="T96" s="541"/>
      <c r="U96" s="569"/>
      <c r="V96" s="628"/>
      <c r="W96" s="628"/>
      <c r="X96" s="628"/>
      <c r="Y96" s="571"/>
      <c r="Z96" s="571"/>
      <c r="AA96" s="571"/>
      <c r="AB96" s="571"/>
      <c r="AC96" s="667"/>
      <c r="AD96" s="628"/>
      <c r="AE96" s="541"/>
      <c r="AF96" s="541"/>
      <c r="AG96" s="541"/>
      <c r="AH96" s="541"/>
      <c r="AI96" s="541"/>
      <c r="AJ96" s="628"/>
      <c r="AK96" s="571"/>
      <c r="AL96" s="571"/>
      <c r="AM96" s="571"/>
      <c r="AN96" s="571"/>
      <c r="AO96" s="571"/>
      <c r="AP96" s="571"/>
      <c r="AQ96" s="512"/>
    </row>
    <row r="97" spans="1:43" ht="15" x14ac:dyDescent="0.2">
      <c r="A97" s="584" t="s">
        <v>78</v>
      </c>
      <c r="B97" s="530"/>
      <c r="C97" s="530"/>
      <c r="D97" s="530"/>
      <c r="E97" s="612"/>
      <c r="F97" s="542"/>
      <c r="G97" s="541"/>
      <c r="H97" s="541"/>
      <c r="I97" s="541"/>
      <c r="J97" s="541"/>
      <c r="K97" s="670"/>
      <c r="L97" s="643"/>
      <c r="M97" s="541"/>
      <c r="N97" s="541"/>
      <c r="O97" s="541"/>
      <c r="P97" s="541"/>
      <c r="Q97" s="541"/>
      <c r="R97" s="541"/>
      <c r="S97" s="541"/>
      <c r="T97" s="541"/>
      <c r="U97" s="569"/>
      <c r="V97" s="628"/>
      <c r="W97" s="628"/>
      <c r="X97" s="628"/>
      <c r="Y97" s="571"/>
      <c r="Z97" s="571"/>
      <c r="AA97" s="571"/>
      <c r="AB97" s="571"/>
      <c r="AC97" s="667"/>
      <c r="AD97" s="628"/>
      <c r="AE97" s="541"/>
      <c r="AF97" s="541"/>
      <c r="AG97" s="541"/>
      <c r="AH97" s="541"/>
      <c r="AI97" s="541"/>
      <c r="AJ97" s="628"/>
      <c r="AK97" s="571"/>
      <c r="AL97" s="571"/>
      <c r="AM97" s="571"/>
      <c r="AN97" s="571"/>
      <c r="AO97" s="571"/>
      <c r="AP97" s="571"/>
      <c r="AQ97" s="512"/>
    </row>
    <row r="98" spans="1:43" ht="15" x14ac:dyDescent="0.2">
      <c r="A98" s="671" t="s">
        <v>19</v>
      </c>
      <c r="B98" s="672">
        <f>SUM(B93:B97)</f>
        <v>2</v>
      </c>
      <c r="C98" s="672">
        <f>SUM(C93:C97)</f>
        <v>0</v>
      </c>
      <c r="D98" s="672">
        <f>SUM(D93:D97)</f>
        <v>0</v>
      </c>
      <c r="E98" s="612"/>
      <c r="F98" s="542"/>
      <c r="G98" s="541"/>
      <c r="H98" s="541"/>
      <c r="I98" s="541"/>
      <c r="J98" s="541"/>
      <c r="K98" s="670"/>
      <c r="L98" s="643"/>
      <c r="M98" s="541"/>
      <c r="N98" s="541"/>
      <c r="O98" s="541"/>
      <c r="P98" s="541"/>
      <c r="Q98" s="541"/>
      <c r="R98" s="541"/>
      <c r="S98" s="541"/>
      <c r="T98" s="541"/>
      <c r="U98" s="569"/>
      <c r="V98" s="628"/>
      <c r="W98" s="628"/>
      <c r="X98" s="628"/>
      <c r="Y98" s="571"/>
      <c r="Z98" s="571"/>
      <c r="AA98" s="571"/>
      <c r="AB98" s="571"/>
      <c r="AC98" s="667"/>
      <c r="AD98" s="628"/>
      <c r="AE98" s="541"/>
      <c r="AF98" s="541"/>
      <c r="AG98" s="541"/>
      <c r="AH98" s="541"/>
      <c r="AI98" s="541"/>
      <c r="AJ98" s="628"/>
      <c r="AK98" s="571"/>
      <c r="AL98" s="571"/>
      <c r="AM98" s="571"/>
      <c r="AN98" s="571"/>
      <c r="AO98" s="571"/>
      <c r="AP98" s="571"/>
      <c r="AQ98" s="512"/>
    </row>
    <row r="99" spans="1:43" ht="15" x14ac:dyDescent="0.2">
      <c r="A99" s="673" t="s">
        <v>105</v>
      </c>
      <c r="B99" s="674"/>
      <c r="C99" s="674"/>
      <c r="D99" s="674"/>
      <c r="E99" s="675"/>
      <c r="F99" s="675"/>
      <c r="G99" s="676"/>
      <c r="H99" s="676"/>
      <c r="I99" s="676"/>
      <c r="J99" s="539"/>
      <c r="K99" s="677"/>
      <c r="L99" s="539"/>
      <c r="M99" s="539"/>
      <c r="N99" s="541"/>
      <c r="O99" s="541"/>
      <c r="P99" s="541"/>
      <c r="Q99" s="541"/>
      <c r="R99" s="541"/>
      <c r="S99" s="541"/>
      <c r="T99" s="541"/>
      <c r="U99" s="607"/>
      <c r="V99" s="628"/>
      <c r="W99" s="628"/>
      <c r="X99" s="628"/>
      <c r="Y99" s="628"/>
      <c r="Z99" s="628"/>
      <c r="AA99" s="628"/>
      <c r="AB99" s="678"/>
      <c r="AC99" s="628"/>
      <c r="AD99" s="541"/>
      <c r="AE99" s="541"/>
      <c r="AF99" s="541"/>
      <c r="AG99" s="541"/>
      <c r="AH99" s="541"/>
      <c r="AI99" s="628"/>
      <c r="AJ99" s="628"/>
      <c r="AK99" s="628"/>
      <c r="AL99" s="628"/>
      <c r="AM99" s="628"/>
      <c r="AN99" s="628"/>
      <c r="AO99" s="628"/>
      <c r="AP99" s="512"/>
    </row>
    <row r="100" spans="1:43" x14ac:dyDescent="0.2">
      <c r="A100" s="757" t="s">
        <v>26</v>
      </c>
      <c r="B100" s="760" t="s">
        <v>28</v>
      </c>
      <c r="C100" s="761"/>
      <c r="D100" s="762"/>
      <c r="E100" s="763" t="s">
        <v>29</v>
      </c>
      <c r="F100" s="764"/>
      <c r="G100" s="764"/>
      <c r="H100" s="764"/>
      <c r="I100" s="764"/>
      <c r="J100" s="764"/>
      <c r="K100" s="764"/>
      <c r="L100" s="764"/>
      <c r="M100" s="764"/>
      <c r="N100" s="679"/>
      <c r="O100" s="541"/>
      <c r="P100" s="541"/>
      <c r="Q100" s="541"/>
      <c r="R100" s="541"/>
      <c r="S100" s="541"/>
      <c r="T100" s="541"/>
      <c r="U100" s="541"/>
      <c r="V100" s="569"/>
      <c r="W100" s="541"/>
      <c r="X100" s="541"/>
      <c r="Y100" s="541"/>
      <c r="Z100" s="541"/>
      <c r="AA100" s="541"/>
      <c r="AB100" s="541"/>
      <c r="AC100" s="541"/>
      <c r="AD100" s="541"/>
      <c r="AE100" s="541"/>
      <c r="AF100" s="541"/>
      <c r="AG100" s="541"/>
      <c r="AH100" s="541"/>
      <c r="AI100" s="541"/>
      <c r="AJ100" s="628"/>
      <c r="AK100" s="628"/>
      <c r="AL100" s="628"/>
      <c r="AM100" s="628"/>
      <c r="AN100" s="628"/>
      <c r="AO100" s="628"/>
      <c r="AP100" s="628"/>
      <c r="AQ100" s="512"/>
    </row>
    <row r="101" spans="1:43" x14ac:dyDescent="0.2">
      <c r="A101" s="758"/>
      <c r="B101" s="763"/>
      <c r="C101" s="764"/>
      <c r="D101" s="765"/>
      <c r="E101" s="766" t="s">
        <v>1</v>
      </c>
      <c r="F101" s="768"/>
      <c r="G101" s="766" t="s">
        <v>2</v>
      </c>
      <c r="H101" s="768"/>
      <c r="I101" s="766" t="s">
        <v>3</v>
      </c>
      <c r="J101" s="768"/>
      <c r="K101" s="766" t="s">
        <v>4</v>
      </c>
      <c r="L101" s="768"/>
      <c r="M101" s="766" t="s">
        <v>5</v>
      </c>
      <c r="N101" s="768"/>
      <c r="O101" s="541"/>
      <c r="P101" s="541"/>
      <c r="Q101" s="541"/>
      <c r="R101" s="541"/>
      <c r="S101" s="541"/>
      <c r="T101" s="541"/>
      <c r="U101" s="541"/>
      <c r="V101" s="541"/>
      <c r="W101" s="569"/>
      <c r="X101" s="541"/>
      <c r="Y101" s="541"/>
      <c r="Z101" s="541"/>
      <c r="AA101" s="541"/>
      <c r="AB101" s="541"/>
      <c r="AC101" s="541"/>
      <c r="AD101" s="541"/>
      <c r="AE101" s="541"/>
      <c r="AF101" s="541"/>
      <c r="AG101" s="541"/>
      <c r="AH101" s="541"/>
      <c r="AI101" s="541"/>
      <c r="AJ101" s="628"/>
      <c r="AK101" s="628"/>
      <c r="AL101" s="628"/>
      <c r="AM101" s="628"/>
      <c r="AN101" s="628"/>
      <c r="AO101" s="628"/>
      <c r="AP101" s="628"/>
      <c r="AQ101" s="512"/>
    </row>
    <row r="102" spans="1:43" x14ac:dyDescent="0.2">
      <c r="A102" s="759"/>
      <c r="B102" s="680" t="s">
        <v>81</v>
      </c>
      <c r="C102" s="681" t="s">
        <v>20</v>
      </c>
      <c r="D102" s="682" t="s">
        <v>18</v>
      </c>
      <c r="E102" s="546" t="s">
        <v>20</v>
      </c>
      <c r="F102" s="507" t="s">
        <v>18</v>
      </c>
      <c r="G102" s="546" t="s">
        <v>20</v>
      </c>
      <c r="H102" s="507" t="s">
        <v>18</v>
      </c>
      <c r="I102" s="546" t="s">
        <v>20</v>
      </c>
      <c r="J102" s="507" t="s">
        <v>18</v>
      </c>
      <c r="K102" s="546" t="s">
        <v>20</v>
      </c>
      <c r="L102" s="507" t="s">
        <v>18</v>
      </c>
      <c r="M102" s="546" t="s">
        <v>20</v>
      </c>
      <c r="N102" s="507" t="s">
        <v>18</v>
      </c>
      <c r="O102" s="683"/>
      <c r="P102" s="541"/>
      <c r="Q102" s="670"/>
      <c r="R102" s="541"/>
      <c r="S102" s="541"/>
      <c r="T102" s="541"/>
      <c r="U102" s="541"/>
      <c r="V102" s="541"/>
      <c r="W102" s="541"/>
      <c r="X102" s="541"/>
      <c r="Y102" s="541"/>
      <c r="Z102" s="541"/>
      <c r="AA102" s="569"/>
      <c r="AB102" s="541"/>
      <c r="AC102" s="541"/>
      <c r="AD102" s="541"/>
      <c r="AE102" s="541"/>
      <c r="AF102" s="541"/>
      <c r="AG102" s="541"/>
      <c r="AH102" s="541"/>
      <c r="AI102" s="541"/>
      <c r="AJ102" s="541"/>
      <c r="AK102" s="541"/>
      <c r="AL102" s="541"/>
      <c r="AM102" s="541"/>
      <c r="AN102" s="541"/>
      <c r="AO102" s="541"/>
      <c r="AP102" s="541"/>
    </row>
    <row r="103" spans="1:43" ht="17.25" customHeight="1" x14ac:dyDescent="0.2">
      <c r="A103" s="490" t="s">
        <v>106</v>
      </c>
      <c r="B103" s="499">
        <f>SUM(C103:D103)</f>
        <v>0</v>
      </c>
      <c r="C103" s="552">
        <f>SUM(E103+G103+I103+K103+M103)</f>
        <v>0</v>
      </c>
      <c r="D103" s="476">
        <f>SUM(F103+H103+J103+L103+N103)</f>
        <v>0</v>
      </c>
      <c r="E103" s="684"/>
      <c r="F103" s="661"/>
      <c r="G103" s="684"/>
      <c r="H103" s="661"/>
      <c r="I103" s="684"/>
      <c r="J103" s="685"/>
      <c r="K103" s="684"/>
      <c r="L103" s="685"/>
      <c r="M103" s="686"/>
      <c r="N103" s="685"/>
      <c r="O103" s="687"/>
      <c r="P103" s="541"/>
      <c r="Q103" s="670"/>
      <c r="R103" s="541"/>
      <c r="S103" s="541"/>
      <c r="T103" s="541"/>
      <c r="U103" s="541"/>
      <c r="V103" s="541"/>
      <c r="W103" s="541"/>
      <c r="X103" s="541"/>
      <c r="Y103" s="541"/>
      <c r="Z103" s="541"/>
      <c r="AA103" s="569"/>
      <c r="AB103" s="541"/>
      <c r="AC103" s="541"/>
      <c r="AD103" s="541"/>
      <c r="AE103" s="541"/>
      <c r="AF103" s="541"/>
      <c r="AG103" s="541"/>
      <c r="AH103" s="541"/>
      <c r="AI103" s="541"/>
      <c r="AJ103" s="541"/>
      <c r="AK103" s="541"/>
      <c r="AL103" s="541"/>
      <c r="AM103" s="541"/>
      <c r="AN103" s="541"/>
      <c r="AO103" s="541"/>
      <c r="AP103" s="541"/>
    </row>
    <row r="104" spans="1:43" ht="26.25" customHeight="1" x14ac:dyDescent="0.2">
      <c r="A104" s="490" t="s">
        <v>107</v>
      </c>
      <c r="B104" s="688">
        <f>SUM(C104:D104)</f>
        <v>0</v>
      </c>
      <c r="C104" s="552">
        <f>SUM(E104+G104+I104+K104+M104)</f>
        <v>0</v>
      </c>
      <c r="D104" s="476">
        <f>SUM(F104+H104+J104+L104+N104)</f>
        <v>0</v>
      </c>
      <c r="E104" s="689"/>
      <c r="F104" s="690"/>
      <c r="G104" s="689"/>
      <c r="H104" s="691"/>
      <c r="I104" s="689"/>
      <c r="J104" s="690"/>
      <c r="K104" s="689"/>
      <c r="L104" s="690"/>
      <c r="M104" s="692"/>
      <c r="N104" s="691"/>
      <c r="O104" s="687"/>
      <c r="P104" s="541"/>
      <c r="Q104" s="670"/>
      <c r="R104" s="541"/>
      <c r="S104" s="541"/>
      <c r="T104" s="541"/>
      <c r="U104" s="541"/>
      <c r="V104" s="541"/>
      <c r="W104" s="541"/>
      <c r="X104" s="541"/>
      <c r="Y104" s="541"/>
      <c r="Z104" s="541"/>
      <c r="AA104" s="569"/>
      <c r="AB104" s="541"/>
      <c r="AC104" s="541"/>
      <c r="AD104" s="541"/>
      <c r="AE104" s="541"/>
      <c r="AF104" s="541"/>
      <c r="AG104" s="541"/>
      <c r="AH104" s="541"/>
      <c r="AI104" s="541"/>
      <c r="AJ104" s="541"/>
      <c r="AK104" s="541"/>
      <c r="AL104" s="541"/>
      <c r="AM104" s="541"/>
      <c r="AN104" s="541"/>
      <c r="AO104" s="541"/>
      <c r="AP104" s="541"/>
    </row>
    <row r="105" spans="1:43" x14ac:dyDescent="0.2">
      <c r="A105" s="674"/>
      <c r="B105" s="541"/>
      <c r="C105" s="670"/>
      <c r="D105" s="541"/>
      <c r="E105" s="541"/>
      <c r="F105" s="541"/>
      <c r="G105" s="541"/>
      <c r="H105" s="541"/>
      <c r="I105" s="541"/>
      <c r="J105" s="541"/>
      <c r="K105" s="541"/>
      <c r="L105" s="541"/>
      <c r="M105" s="569"/>
      <c r="N105" s="541"/>
      <c r="O105" s="541"/>
      <c r="P105" s="541"/>
      <c r="Q105" s="541"/>
      <c r="R105" s="541"/>
      <c r="S105" s="541"/>
      <c r="T105" s="541"/>
      <c r="U105" s="541"/>
      <c r="V105" s="541"/>
      <c r="W105" s="541"/>
      <c r="X105" s="541"/>
      <c r="Y105" s="541"/>
      <c r="Z105" s="541"/>
      <c r="AA105" s="541"/>
      <c r="AB105" s="541"/>
    </row>
    <row r="186" spans="1:2" hidden="1" x14ac:dyDescent="0.2">
      <c r="A186" s="693">
        <f>SUM(C23,C24:C26,C30,C43:C44,C49:C70,B103:B104,B82:B89,B98,C35:C38,C74:J77)</f>
        <v>978</v>
      </c>
      <c r="B186" s="693">
        <f>SUM(CG8:CL104)</f>
        <v>0</v>
      </c>
    </row>
  </sheetData>
  <mergeCells count="123">
    <mergeCell ref="AN46:AN48"/>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N40:AN42"/>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P28:Q28"/>
    <mergeCell ref="R28:S28"/>
    <mergeCell ref="T28:U28"/>
    <mergeCell ref="V28:W28"/>
    <mergeCell ref="X28:Y28"/>
    <mergeCell ref="F28:G28"/>
    <mergeCell ref="H28:I28"/>
    <mergeCell ref="J28:K28"/>
    <mergeCell ref="L28:M28"/>
    <mergeCell ref="N28:O28"/>
    <mergeCell ref="AN10:AN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100:A102"/>
    <mergeCell ref="B100:D101"/>
    <mergeCell ref="E100:M100"/>
    <mergeCell ref="E101:F101"/>
    <mergeCell ref="G101:H101"/>
    <mergeCell ref="I101:J101"/>
    <mergeCell ref="K101:L101"/>
    <mergeCell ref="M101:N101"/>
    <mergeCell ref="A91:A92"/>
    <mergeCell ref="B91:B92"/>
    <mergeCell ref="C91:D91"/>
    <mergeCell ref="A80:A81"/>
    <mergeCell ref="B80:B81"/>
    <mergeCell ref="C80:C81"/>
    <mergeCell ref="D80:D81"/>
    <mergeCell ref="A61:A62"/>
    <mergeCell ref="A63:A64"/>
    <mergeCell ref="A65:A70"/>
    <mergeCell ref="A72:B73"/>
    <mergeCell ref="C72:D72"/>
    <mergeCell ref="A77:B77"/>
    <mergeCell ref="E72:F72"/>
    <mergeCell ref="G72:H72"/>
    <mergeCell ref="I72:J72"/>
    <mergeCell ref="A74:B74"/>
    <mergeCell ref="A75:B75"/>
    <mergeCell ref="A76:B76"/>
    <mergeCell ref="A57:A60"/>
    <mergeCell ref="A40:B42"/>
    <mergeCell ref="C40:E41"/>
    <mergeCell ref="F40:AM40"/>
    <mergeCell ref="AJ41:AK41"/>
    <mergeCell ref="AL41:AM41"/>
    <mergeCell ref="A45:M45"/>
    <mergeCell ref="A46:B48"/>
    <mergeCell ref="A55:A56"/>
    <mergeCell ref="AF47:AG47"/>
    <mergeCell ref="AH47:AI47"/>
    <mergeCell ref="AJ47:AK47"/>
    <mergeCell ref="AL47:AM47"/>
    <mergeCell ref="A49:A54"/>
    <mergeCell ref="C46:E47"/>
    <mergeCell ref="F46:AM46"/>
    <mergeCell ref="A6:W6"/>
    <mergeCell ref="A10:A12"/>
    <mergeCell ref="B10:B12"/>
    <mergeCell ref="C10:E11"/>
    <mergeCell ref="F10:AM10"/>
    <mergeCell ref="AJ11:AK11"/>
    <mergeCell ref="AL11:AM11"/>
    <mergeCell ref="A37:A38"/>
    <mergeCell ref="A13:A23"/>
    <mergeCell ref="A25:A26"/>
    <mergeCell ref="A28:A29"/>
    <mergeCell ref="B28:B29"/>
    <mergeCell ref="A35:A36"/>
    <mergeCell ref="C28:E28"/>
    <mergeCell ref="AJ28:AK28"/>
    <mergeCell ref="AL28:AM28"/>
    <mergeCell ref="A33:A34"/>
    <mergeCell ref="B33:B34"/>
    <mergeCell ref="C33:C34"/>
    <mergeCell ref="Z28:AA28"/>
    <mergeCell ref="AB28:AC28"/>
    <mergeCell ref="AD28:AE28"/>
    <mergeCell ref="AF28:AG28"/>
    <mergeCell ref="AH28:AI28"/>
  </mergeCells>
  <dataValidations count="1">
    <dataValidation type="whole" allowBlank="1" showInputMessage="1" showErrorMessage="1" errorTitle="ERROR" error="Por Favor ingrese solo Números." sqref="A1:XFD1048576">
      <formula1>0</formula1>
      <formula2>100000000000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86"/>
  <sheetViews>
    <sheetView tabSelected="1" workbookViewId="0">
      <selection activeCell="C21" sqref="C21"/>
    </sheetView>
  </sheetViews>
  <sheetFormatPr baseColWidth="10" defaultRowHeight="14.25" x14ac:dyDescent="0.2"/>
  <cols>
    <col min="1" max="1" width="48.140625" style="431" customWidth="1"/>
    <col min="2" max="2" width="26.7109375" style="431" customWidth="1"/>
    <col min="3" max="3" width="18.85546875" style="431" customWidth="1"/>
    <col min="4" max="4" width="17.7109375" style="431" customWidth="1"/>
    <col min="5" max="74" width="11.42578125" style="431"/>
    <col min="75" max="75" width="0" style="431" hidden="1" customWidth="1"/>
    <col min="76" max="76" width="0" style="432" hidden="1" customWidth="1"/>
    <col min="77" max="93" width="25.42578125" style="432" hidden="1" customWidth="1"/>
    <col min="94" max="101" width="25.42578125" style="431" hidden="1" customWidth="1"/>
    <col min="102" max="102" width="0" style="431" hidden="1" customWidth="1"/>
    <col min="103" max="16384" width="11.42578125" style="431"/>
  </cols>
  <sheetData>
    <row r="1" spans="1:86" x14ac:dyDescent="0.2">
      <c r="A1" s="430" t="s">
        <v>0</v>
      </c>
    </row>
    <row r="2" spans="1:86" x14ac:dyDescent="0.2">
      <c r="A2" s="430" t="str">
        <f>CONCATENATE("COMUNA: ",[6]NOMBRE!B2," - ","( ",[6]NOMBRE!C2,[6]NOMBRE!D2,[6]NOMBRE!E2,[6]NOMBRE!F2,[6]NOMBRE!G2," )")</f>
        <v>COMUNA: Linares - ( 07401 )</v>
      </c>
    </row>
    <row r="3" spans="1:86" x14ac:dyDescent="0.2">
      <c r="A3" s="430" t="str">
        <f>CONCATENATE("ESTABLECIMIENTO/ESTRATEGIA: ",[6]NOMBRE!B3," - ","( ",[6]NOMBRE!C3,[6]NOMBRE!D3,[6]NOMBRE!E3,[6]NOMBRE!F3,[6]NOMBRE!G3,[6]NOMBRE!H3," )")</f>
        <v>ESTABLECIMIENTO/ESTRATEGIA: Hospital Presidente Carlos Ibáñez del Campo - ( 116108 )</v>
      </c>
    </row>
    <row r="4" spans="1:86" x14ac:dyDescent="0.2">
      <c r="A4" s="430" t="str">
        <f>CONCATENATE("MES: ",[6]NOMBRE!B6," - ","( ",[6]NOMBRE!C6,[6]NOMBRE!D6," )")</f>
        <v>MES: JUNIO - ( 06 )</v>
      </c>
    </row>
    <row r="5" spans="1:86" x14ac:dyDescent="0.2">
      <c r="A5" s="430" t="str">
        <f>CONCATENATE("AÑO: ",[6]NOMBRE!B7)</f>
        <v>AÑO: 2017</v>
      </c>
    </row>
    <row r="6" spans="1:86" ht="15" x14ac:dyDescent="0.2">
      <c r="A6" s="756" t="s">
        <v>24</v>
      </c>
      <c r="B6" s="756"/>
      <c r="C6" s="756"/>
      <c r="D6" s="756"/>
      <c r="E6" s="756"/>
      <c r="F6" s="756"/>
      <c r="G6" s="756"/>
      <c r="H6" s="756"/>
      <c r="I6" s="756"/>
      <c r="J6" s="756"/>
      <c r="K6" s="756"/>
      <c r="L6" s="756"/>
      <c r="M6" s="756"/>
      <c r="N6" s="756"/>
      <c r="O6" s="756"/>
      <c r="P6" s="756"/>
      <c r="Q6" s="756"/>
      <c r="R6" s="756"/>
      <c r="S6" s="756"/>
      <c r="T6" s="756"/>
      <c r="U6" s="756"/>
      <c r="V6" s="756"/>
      <c r="W6" s="756"/>
      <c r="X6" s="433"/>
      <c r="Y6" s="433"/>
      <c r="Z6" s="433"/>
      <c r="AA6" s="433"/>
      <c r="AB6" s="433"/>
      <c r="AC6" s="433"/>
      <c r="AD6" s="433"/>
      <c r="AE6" s="433"/>
      <c r="AF6" s="433"/>
      <c r="AG6" s="433"/>
      <c r="AH6" s="433"/>
      <c r="AI6" s="433"/>
      <c r="AJ6" s="433"/>
      <c r="AK6" s="433"/>
      <c r="AL6" s="433"/>
      <c r="AM6" s="433"/>
      <c r="AN6" s="433"/>
      <c r="AO6" s="433"/>
      <c r="AP6" s="433"/>
    </row>
    <row r="7" spans="1:86" ht="15" x14ac:dyDescent="0.2">
      <c r="A7" s="434"/>
      <c r="B7" s="434"/>
      <c r="C7" s="434"/>
      <c r="D7" s="434"/>
      <c r="E7" s="434"/>
      <c r="F7" s="434"/>
      <c r="G7" s="434"/>
      <c r="H7" s="434"/>
      <c r="I7" s="434"/>
      <c r="J7" s="434"/>
      <c r="K7" s="434"/>
      <c r="L7" s="434"/>
      <c r="M7" s="434"/>
      <c r="N7" s="434"/>
      <c r="O7" s="434"/>
      <c r="P7" s="434"/>
      <c r="Q7" s="434"/>
      <c r="R7" s="434"/>
      <c r="S7" s="434"/>
      <c r="T7" s="434"/>
      <c r="U7" s="434"/>
      <c r="V7" s="434"/>
      <c r="W7" s="434"/>
      <c r="X7" s="433"/>
      <c r="Y7" s="433"/>
      <c r="Z7" s="433"/>
      <c r="AA7" s="433"/>
      <c r="AB7" s="433"/>
      <c r="AC7" s="433"/>
      <c r="AD7" s="433"/>
      <c r="AE7" s="433"/>
      <c r="AF7" s="433"/>
      <c r="AG7" s="433"/>
      <c r="AH7" s="433"/>
      <c r="AI7" s="433"/>
      <c r="AJ7" s="433"/>
      <c r="AK7" s="433"/>
      <c r="AL7" s="433"/>
      <c r="AM7" s="433"/>
      <c r="AN7" s="433"/>
      <c r="AO7" s="433"/>
      <c r="AP7" s="433"/>
    </row>
    <row r="8" spans="1:86" ht="15" x14ac:dyDescent="0.2">
      <c r="A8" s="435" t="s">
        <v>25</v>
      </c>
      <c r="B8" s="436"/>
      <c r="C8" s="437"/>
      <c r="D8" s="437"/>
      <c r="E8" s="437"/>
      <c r="F8" s="437"/>
      <c r="G8" s="437"/>
      <c r="H8" s="437"/>
      <c r="I8" s="438"/>
      <c r="J8" s="436"/>
      <c r="K8" s="439"/>
      <c r="L8" s="437"/>
      <c r="M8" s="433"/>
      <c r="N8" s="433"/>
      <c r="O8" s="433"/>
      <c r="P8" s="433"/>
      <c r="Q8" s="433"/>
      <c r="R8" s="433"/>
      <c r="S8" s="433"/>
      <c r="T8" s="433"/>
      <c r="U8" s="433"/>
      <c r="V8" s="440"/>
      <c r="W8" s="433"/>
      <c r="X8" s="433"/>
      <c r="Y8" s="433"/>
      <c r="Z8" s="433"/>
      <c r="AA8" s="433"/>
      <c r="AB8" s="433"/>
      <c r="AC8" s="433"/>
      <c r="AD8" s="433"/>
      <c r="AE8" s="433"/>
      <c r="AF8" s="433"/>
      <c r="AG8" s="433"/>
      <c r="AH8" s="433"/>
      <c r="AI8" s="433"/>
      <c r="AJ8" s="433"/>
      <c r="AK8" s="433"/>
      <c r="AL8" s="433"/>
      <c r="AM8" s="433"/>
      <c r="AN8" s="433"/>
      <c r="AO8" s="433"/>
      <c r="AP8" s="433"/>
    </row>
    <row r="9" spans="1:86" ht="15" x14ac:dyDescent="0.2">
      <c r="A9" s="441" t="s">
        <v>80</v>
      </c>
      <c r="B9" s="442"/>
      <c r="C9" s="442"/>
      <c r="D9" s="442"/>
      <c r="E9" s="442"/>
      <c r="F9" s="442"/>
      <c r="G9" s="442"/>
      <c r="H9" s="442"/>
      <c r="I9" s="442"/>
      <c r="J9" s="442"/>
      <c r="K9" s="443"/>
      <c r="L9" s="442"/>
      <c r="M9" s="444"/>
      <c r="N9" s="444"/>
      <c r="O9" s="433"/>
      <c r="P9" s="433"/>
      <c r="Q9" s="433"/>
      <c r="R9" s="433"/>
      <c r="S9" s="433"/>
      <c r="T9" s="433"/>
      <c r="U9" s="433"/>
      <c r="V9" s="440"/>
      <c r="W9" s="433"/>
      <c r="X9" s="433"/>
      <c r="Y9" s="433"/>
      <c r="Z9" s="433"/>
      <c r="AA9" s="433"/>
      <c r="AB9" s="433"/>
      <c r="AC9" s="433"/>
      <c r="AD9" s="433"/>
      <c r="AE9" s="433"/>
      <c r="AF9" s="433"/>
      <c r="AG9" s="433"/>
      <c r="AH9" s="433"/>
      <c r="AI9" s="433"/>
      <c r="AJ9" s="433"/>
      <c r="AK9" s="433"/>
      <c r="AL9" s="433"/>
      <c r="AM9" s="433"/>
      <c r="AN9" s="433"/>
      <c r="AO9" s="433"/>
      <c r="AP9" s="433"/>
    </row>
    <row r="10" spans="1:86" ht="14.25" customHeight="1" x14ac:dyDescent="0.2">
      <c r="A10" s="757" t="s">
        <v>26</v>
      </c>
      <c r="B10" s="757" t="s">
        <v>27</v>
      </c>
      <c r="C10" s="760" t="s">
        <v>28</v>
      </c>
      <c r="D10" s="761"/>
      <c r="E10" s="762"/>
      <c r="F10" s="766" t="s">
        <v>29</v>
      </c>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8"/>
      <c r="AN10" s="762" t="s">
        <v>30</v>
      </c>
    </row>
    <row r="11" spans="1:86" x14ac:dyDescent="0.2">
      <c r="A11" s="758"/>
      <c r="B11" s="758"/>
      <c r="C11" s="763"/>
      <c r="D11" s="764"/>
      <c r="E11" s="765"/>
      <c r="F11" s="766" t="s">
        <v>1</v>
      </c>
      <c r="G11" s="768"/>
      <c r="H11" s="766" t="s">
        <v>2</v>
      </c>
      <c r="I11" s="768"/>
      <c r="J11" s="766" t="s">
        <v>3</v>
      </c>
      <c r="K11" s="768"/>
      <c r="L11" s="766" t="s">
        <v>4</v>
      </c>
      <c r="M11" s="768"/>
      <c r="N11" s="766" t="s">
        <v>5</v>
      </c>
      <c r="O11" s="768"/>
      <c r="P11" s="769" t="s">
        <v>6</v>
      </c>
      <c r="Q11" s="770"/>
      <c r="R11" s="769" t="s">
        <v>7</v>
      </c>
      <c r="S11" s="770"/>
      <c r="T11" s="769" t="s">
        <v>8</v>
      </c>
      <c r="U11" s="770"/>
      <c r="V11" s="769" t="s">
        <v>9</v>
      </c>
      <c r="W11" s="770"/>
      <c r="X11" s="769" t="s">
        <v>10</v>
      </c>
      <c r="Y11" s="770"/>
      <c r="Z11" s="769" t="s">
        <v>11</v>
      </c>
      <c r="AA11" s="770"/>
      <c r="AB11" s="769" t="s">
        <v>12</v>
      </c>
      <c r="AC11" s="770"/>
      <c r="AD11" s="769" t="s">
        <v>13</v>
      </c>
      <c r="AE11" s="770"/>
      <c r="AF11" s="769" t="s">
        <v>14</v>
      </c>
      <c r="AG11" s="770"/>
      <c r="AH11" s="769" t="s">
        <v>15</v>
      </c>
      <c r="AI11" s="770"/>
      <c r="AJ11" s="769" t="s">
        <v>16</v>
      </c>
      <c r="AK11" s="770"/>
      <c r="AL11" s="769" t="s">
        <v>17</v>
      </c>
      <c r="AM11" s="770"/>
      <c r="AN11" s="801"/>
    </row>
    <row r="12" spans="1:86" x14ac:dyDescent="0.2">
      <c r="A12" s="759"/>
      <c r="B12" s="759"/>
      <c r="C12" s="445" t="s">
        <v>81</v>
      </c>
      <c r="D12" s="446" t="s">
        <v>20</v>
      </c>
      <c r="E12" s="447" t="s">
        <v>18</v>
      </c>
      <c r="F12" s="445" t="s">
        <v>20</v>
      </c>
      <c r="G12" s="448" t="s">
        <v>18</v>
      </c>
      <c r="H12" s="445" t="s">
        <v>20</v>
      </c>
      <c r="I12" s="448" t="s">
        <v>18</v>
      </c>
      <c r="J12" s="445" t="s">
        <v>20</v>
      </c>
      <c r="K12" s="448" t="s">
        <v>18</v>
      </c>
      <c r="L12" s="445" t="s">
        <v>20</v>
      </c>
      <c r="M12" s="448" t="s">
        <v>18</v>
      </c>
      <c r="N12" s="445" t="s">
        <v>20</v>
      </c>
      <c r="O12" s="448" t="s">
        <v>18</v>
      </c>
      <c r="P12" s="445" t="s">
        <v>20</v>
      </c>
      <c r="Q12" s="448" t="s">
        <v>18</v>
      </c>
      <c r="R12" s="445" t="s">
        <v>20</v>
      </c>
      <c r="S12" s="448" t="s">
        <v>18</v>
      </c>
      <c r="T12" s="445" t="s">
        <v>20</v>
      </c>
      <c r="U12" s="448" t="s">
        <v>18</v>
      </c>
      <c r="V12" s="445" t="s">
        <v>20</v>
      </c>
      <c r="W12" s="448" t="s">
        <v>18</v>
      </c>
      <c r="X12" s="445" t="s">
        <v>20</v>
      </c>
      <c r="Y12" s="448" t="s">
        <v>18</v>
      </c>
      <c r="Z12" s="445" t="s">
        <v>20</v>
      </c>
      <c r="AA12" s="448" t="s">
        <v>18</v>
      </c>
      <c r="AB12" s="445" t="s">
        <v>20</v>
      </c>
      <c r="AC12" s="448" t="s">
        <v>18</v>
      </c>
      <c r="AD12" s="445" t="s">
        <v>20</v>
      </c>
      <c r="AE12" s="448" t="s">
        <v>18</v>
      </c>
      <c r="AF12" s="445" t="s">
        <v>20</v>
      </c>
      <c r="AG12" s="448" t="s">
        <v>18</v>
      </c>
      <c r="AH12" s="445" t="s">
        <v>20</v>
      </c>
      <c r="AI12" s="448" t="s">
        <v>18</v>
      </c>
      <c r="AJ12" s="445" t="s">
        <v>20</v>
      </c>
      <c r="AK12" s="448" t="s">
        <v>18</v>
      </c>
      <c r="AL12" s="445" t="s">
        <v>20</v>
      </c>
      <c r="AM12" s="448" t="s">
        <v>18</v>
      </c>
      <c r="AN12" s="765"/>
    </row>
    <row r="13" spans="1:86" x14ac:dyDescent="0.2">
      <c r="A13" s="771" t="s">
        <v>82</v>
      </c>
      <c r="B13" s="449" t="s">
        <v>31</v>
      </c>
      <c r="C13" s="450">
        <f t="shared" ref="C13:C26" si="0">SUM(D13+E13)</f>
        <v>0</v>
      </c>
      <c r="D13" s="451">
        <f t="shared" ref="D13:D26" si="1">SUM(F13+H13+J13+L13+N13+P13+R13+T13+V13+X13+Z13+AB13+AD13+AF13+AH13+AJ13+AL13)</f>
        <v>0</v>
      </c>
      <c r="E13" s="452">
        <f t="shared" ref="E13:E26" si="2">SUM(G13+I13+K13+M13+O13+Q13+S13+U13+W13+Y13+AA13+AC13+AE13+AG13+AI13+AK13+AM13)</f>
        <v>0</v>
      </c>
      <c r="F13" s="453"/>
      <c r="G13" s="454"/>
      <c r="H13" s="453"/>
      <c r="I13" s="454"/>
      <c r="J13" s="453"/>
      <c r="K13" s="455"/>
      <c r="L13" s="453"/>
      <c r="M13" s="455"/>
      <c r="N13" s="453"/>
      <c r="O13" s="455"/>
      <c r="P13" s="453"/>
      <c r="Q13" s="455"/>
      <c r="R13" s="453"/>
      <c r="S13" s="455"/>
      <c r="T13" s="453"/>
      <c r="U13" s="455"/>
      <c r="V13" s="453"/>
      <c r="W13" s="455"/>
      <c r="X13" s="453"/>
      <c r="Y13" s="455"/>
      <c r="Z13" s="453"/>
      <c r="AA13" s="455"/>
      <c r="AB13" s="453"/>
      <c r="AC13" s="455"/>
      <c r="AD13" s="453"/>
      <c r="AE13" s="455"/>
      <c r="AF13" s="453"/>
      <c r="AG13" s="455"/>
      <c r="AH13" s="453"/>
      <c r="AI13" s="455"/>
      <c r="AJ13" s="453"/>
      <c r="AK13" s="455"/>
      <c r="AL13" s="456"/>
      <c r="AM13" s="455"/>
      <c r="AN13" s="454"/>
      <c r="AO13" s="457" t="s">
        <v>83</v>
      </c>
      <c r="CG13" s="432">
        <v>0</v>
      </c>
      <c r="CH13" s="432">
        <v>0</v>
      </c>
    </row>
    <row r="14" spans="1:86" x14ac:dyDescent="0.2">
      <c r="A14" s="773"/>
      <c r="B14" s="458" t="s">
        <v>32</v>
      </c>
      <c r="C14" s="459">
        <f t="shared" si="0"/>
        <v>39</v>
      </c>
      <c r="D14" s="460">
        <f t="shared" si="1"/>
        <v>14</v>
      </c>
      <c r="E14" s="461">
        <f t="shared" si="2"/>
        <v>25</v>
      </c>
      <c r="F14" s="462"/>
      <c r="G14" s="463"/>
      <c r="H14" s="462">
        <v>3</v>
      </c>
      <c r="I14" s="463"/>
      <c r="J14" s="462">
        <v>8</v>
      </c>
      <c r="K14" s="464">
        <v>3</v>
      </c>
      <c r="L14" s="462"/>
      <c r="M14" s="464">
        <v>4</v>
      </c>
      <c r="N14" s="462"/>
      <c r="O14" s="464">
        <v>1</v>
      </c>
      <c r="P14" s="462"/>
      <c r="Q14" s="464">
        <v>1</v>
      </c>
      <c r="R14" s="462"/>
      <c r="S14" s="464">
        <v>3</v>
      </c>
      <c r="T14" s="462">
        <v>1</v>
      </c>
      <c r="U14" s="464">
        <v>2</v>
      </c>
      <c r="V14" s="462"/>
      <c r="W14" s="464">
        <v>5</v>
      </c>
      <c r="X14" s="462">
        <v>2</v>
      </c>
      <c r="Y14" s="464">
        <v>2</v>
      </c>
      <c r="Z14" s="462"/>
      <c r="AA14" s="464">
        <v>2</v>
      </c>
      <c r="AB14" s="462"/>
      <c r="AC14" s="464"/>
      <c r="AD14" s="462"/>
      <c r="AE14" s="464">
        <v>2</v>
      </c>
      <c r="AF14" s="462"/>
      <c r="AG14" s="464"/>
      <c r="AH14" s="462"/>
      <c r="AI14" s="464"/>
      <c r="AJ14" s="462"/>
      <c r="AK14" s="464"/>
      <c r="AL14" s="465"/>
      <c r="AM14" s="464"/>
      <c r="AN14" s="463">
        <v>39</v>
      </c>
      <c r="AO14" s="457" t="s">
        <v>83</v>
      </c>
      <c r="CG14" s="432">
        <v>0</v>
      </c>
      <c r="CH14" s="432">
        <v>0</v>
      </c>
    </row>
    <row r="15" spans="1:86" x14ac:dyDescent="0.2">
      <c r="A15" s="773"/>
      <c r="B15" s="458" t="s">
        <v>33</v>
      </c>
      <c r="C15" s="459">
        <f t="shared" si="0"/>
        <v>422</v>
      </c>
      <c r="D15" s="460">
        <f t="shared" si="1"/>
        <v>177</v>
      </c>
      <c r="E15" s="461">
        <f t="shared" si="2"/>
        <v>245</v>
      </c>
      <c r="F15" s="462"/>
      <c r="G15" s="463"/>
      <c r="H15" s="462">
        <v>4</v>
      </c>
      <c r="I15" s="463">
        <v>4</v>
      </c>
      <c r="J15" s="462">
        <v>14</v>
      </c>
      <c r="K15" s="464">
        <v>3</v>
      </c>
      <c r="L15" s="462">
        <v>6</v>
      </c>
      <c r="M15" s="464">
        <v>3</v>
      </c>
      <c r="N15" s="462">
        <v>6</v>
      </c>
      <c r="O15" s="464">
        <v>3</v>
      </c>
      <c r="P15" s="462">
        <v>21</v>
      </c>
      <c r="Q15" s="464">
        <v>8</v>
      </c>
      <c r="R15" s="462">
        <v>18</v>
      </c>
      <c r="S15" s="464">
        <v>10</v>
      </c>
      <c r="T15" s="462">
        <v>14</v>
      </c>
      <c r="U15" s="464">
        <v>11</v>
      </c>
      <c r="V15" s="462">
        <v>12</v>
      </c>
      <c r="W15" s="464">
        <v>37</v>
      </c>
      <c r="X15" s="462">
        <v>19</v>
      </c>
      <c r="Y15" s="464">
        <v>25</v>
      </c>
      <c r="Z15" s="462">
        <v>17</v>
      </c>
      <c r="AA15" s="464">
        <v>41</v>
      </c>
      <c r="AB15" s="462">
        <v>21</v>
      </c>
      <c r="AC15" s="464">
        <v>28</v>
      </c>
      <c r="AD15" s="462">
        <v>11</v>
      </c>
      <c r="AE15" s="464">
        <v>33</v>
      </c>
      <c r="AF15" s="462">
        <v>6</v>
      </c>
      <c r="AG15" s="464">
        <v>14</v>
      </c>
      <c r="AH15" s="462">
        <v>4</v>
      </c>
      <c r="AI15" s="464">
        <v>6</v>
      </c>
      <c r="AJ15" s="462">
        <v>4</v>
      </c>
      <c r="AK15" s="464">
        <v>7</v>
      </c>
      <c r="AL15" s="465"/>
      <c r="AM15" s="464">
        <v>12</v>
      </c>
      <c r="AN15" s="463">
        <v>422</v>
      </c>
      <c r="AO15" s="457" t="s">
        <v>83</v>
      </c>
      <c r="CG15" s="432">
        <v>0</v>
      </c>
      <c r="CH15" s="432">
        <v>0</v>
      </c>
    </row>
    <row r="16" spans="1:86" x14ac:dyDescent="0.2">
      <c r="A16" s="773"/>
      <c r="B16" s="458" t="s">
        <v>34</v>
      </c>
      <c r="C16" s="459">
        <f t="shared" si="0"/>
        <v>0</v>
      </c>
      <c r="D16" s="460">
        <f t="shared" si="1"/>
        <v>0</v>
      </c>
      <c r="E16" s="461">
        <f t="shared" si="2"/>
        <v>0</v>
      </c>
      <c r="F16" s="462"/>
      <c r="G16" s="463"/>
      <c r="H16" s="462"/>
      <c r="I16" s="463"/>
      <c r="J16" s="462"/>
      <c r="K16" s="464"/>
      <c r="L16" s="462"/>
      <c r="M16" s="464"/>
      <c r="N16" s="462"/>
      <c r="O16" s="464"/>
      <c r="P16" s="462"/>
      <c r="Q16" s="464"/>
      <c r="R16" s="462"/>
      <c r="S16" s="464"/>
      <c r="T16" s="462"/>
      <c r="U16" s="464"/>
      <c r="V16" s="462"/>
      <c r="W16" s="464"/>
      <c r="X16" s="462"/>
      <c r="Y16" s="464"/>
      <c r="Z16" s="462"/>
      <c r="AA16" s="464"/>
      <c r="AB16" s="462"/>
      <c r="AC16" s="464"/>
      <c r="AD16" s="462"/>
      <c r="AE16" s="464"/>
      <c r="AF16" s="462"/>
      <c r="AG16" s="464"/>
      <c r="AH16" s="462"/>
      <c r="AI16" s="464"/>
      <c r="AJ16" s="462"/>
      <c r="AK16" s="464"/>
      <c r="AL16" s="465"/>
      <c r="AM16" s="464"/>
      <c r="AN16" s="463"/>
      <c r="AO16" s="457" t="s">
        <v>83</v>
      </c>
      <c r="CG16" s="432">
        <v>0</v>
      </c>
      <c r="CH16" s="432">
        <v>0</v>
      </c>
    </row>
    <row r="17" spans="1:86" x14ac:dyDescent="0.2">
      <c r="A17" s="773"/>
      <c r="B17" s="458" t="s">
        <v>35</v>
      </c>
      <c r="C17" s="459">
        <f t="shared" si="0"/>
        <v>143</v>
      </c>
      <c r="D17" s="460">
        <f t="shared" si="1"/>
        <v>68</v>
      </c>
      <c r="E17" s="461">
        <f t="shared" si="2"/>
        <v>75</v>
      </c>
      <c r="F17" s="462">
        <v>3</v>
      </c>
      <c r="G17" s="463">
        <v>1</v>
      </c>
      <c r="H17" s="462">
        <v>3</v>
      </c>
      <c r="I17" s="463">
        <v>5</v>
      </c>
      <c r="J17" s="462">
        <v>10</v>
      </c>
      <c r="K17" s="464">
        <v>2</v>
      </c>
      <c r="L17" s="462">
        <v>3</v>
      </c>
      <c r="M17" s="464">
        <v>2</v>
      </c>
      <c r="N17" s="462">
        <v>10</v>
      </c>
      <c r="O17" s="464">
        <v>5</v>
      </c>
      <c r="P17" s="462">
        <v>4</v>
      </c>
      <c r="Q17" s="464">
        <v>5</v>
      </c>
      <c r="R17" s="462">
        <v>7</v>
      </c>
      <c r="S17" s="464">
        <v>7</v>
      </c>
      <c r="T17" s="462">
        <v>4</v>
      </c>
      <c r="U17" s="464">
        <v>1</v>
      </c>
      <c r="V17" s="462">
        <v>4</v>
      </c>
      <c r="W17" s="464">
        <v>5</v>
      </c>
      <c r="X17" s="462">
        <v>9</v>
      </c>
      <c r="Y17" s="464">
        <v>1</v>
      </c>
      <c r="Z17" s="462">
        <v>2</v>
      </c>
      <c r="AA17" s="464">
        <v>14</v>
      </c>
      <c r="AB17" s="462">
        <v>2</v>
      </c>
      <c r="AC17" s="464">
        <v>10</v>
      </c>
      <c r="AD17" s="462">
        <v>2</v>
      </c>
      <c r="AE17" s="464">
        <v>10</v>
      </c>
      <c r="AF17" s="462">
        <v>4</v>
      </c>
      <c r="AG17" s="464">
        <v>3</v>
      </c>
      <c r="AH17" s="462">
        <v>1</v>
      </c>
      <c r="AI17" s="464">
        <v>0</v>
      </c>
      <c r="AJ17" s="462"/>
      <c r="AK17" s="464"/>
      <c r="AL17" s="465"/>
      <c r="AM17" s="464">
        <v>4</v>
      </c>
      <c r="AN17" s="463">
        <v>143</v>
      </c>
      <c r="AO17" s="457" t="s">
        <v>83</v>
      </c>
      <c r="CG17" s="432">
        <v>0</v>
      </c>
      <c r="CH17" s="432">
        <v>0</v>
      </c>
    </row>
    <row r="18" spans="1:86" x14ac:dyDescent="0.2">
      <c r="A18" s="773"/>
      <c r="B18" s="458" t="s">
        <v>36</v>
      </c>
      <c r="C18" s="459">
        <f t="shared" si="0"/>
        <v>0</v>
      </c>
      <c r="D18" s="460">
        <f t="shared" si="1"/>
        <v>0</v>
      </c>
      <c r="E18" s="461">
        <f t="shared" si="2"/>
        <v>0</v>
      </c>
      <c r="F18" s="462"/>
      <c r="G18" s="463"/>
      <c r="H18" s="462"/>
      <c r="I18" s="463"/>
      <c r="J18" s="462"/>
      <c r="K18" s="464"/>
      <c r="L18" s="462"/>
      <c r="M18" s="464"/>
      <c r="N18" s="462"/>
      <c r="O18" s="464"/>
      <c r="P18" s="462"/>
      <c r="Q18" s="464"/>
      <c r="R18" s="462"/>
      <c r="S18" s="464"/>
      <c r="T18" s="462"/>
      <c r="U18" s="464"/>
      <c r="V18" s="462"/>
      <c r="W18" s="464"/>
      <c r="X18" s="462"/>
      <c r="Y18" s="464"/>
      <c r="Z18" s="462"/>
      <c r="AA18" s="464"/>
      <c r="AB18" s="462"/>
      <c r="AC18" s="464"/>
      <c r="AD18" s="462"/>
      <c r="AE18" s="464"/>
      <c r="AF18" s="462"/>
      <c r="AG18" s="464"/>
      <c r="AH18" s="462"/>
      <c r="AI18" s="464"/>
      <c r="AJ18" s="462"/>
      <c r="AK18" s="464"/>
      <c r="AL18" s="465"/>
      <c r="AM18" s="464"/>
      <c r="AN18" s="463"/>
      <c r="AO18" s="457" t="s">
        <v>83</v>
      </c>
      <c r="CG18" s="432">
        <v>0</v>
      </c>
      <c r="CH18" s="432">
        <v>0</v>
      </c>
    </row>
    <row r="19" spans="1:86" x14ac:dyDescent="0.2">
      <c r="A19" s="773"/>
      <c r="B19" s="458" t="s">
        <v>37</v>
      </c>
      <c r="C19" s="466">
        <f t="shared" si="0"/>
        <v>0</v>
      </c>
      <c r="D19" s="467">
        <f t="shared" si="1"/>
        <v>0</v>
      </c>
      <c r="E19" s="468">
        <f t="shared" si="2"/>
        <v>0</v>
      </c>
      <c r="F19" s="469"/>
      <c r="G19" s="470"/>
      <c r="H19" s="469"/>
      <c r="I19" s="470"/>
      <c r="J19" s="469"/>
      <c r="K19" s="471"/>
      <c r="L19" s="469"/>
      <c r="M19" s="471"/>
      <c r="N19" s="469"/>
      <c r="O19" s="471"/>
      <c r="P19" s="469"/>
      <c r="Q19" s="471"/>
      <c r="R19" s="469"/>
      <c r="S19" s="471"/>
      <c r="T19" s="469"/>
      <c r="U19" s="471"/>
      <c r="V19" s="469"/>
      <c r="W19" s="471"/>
      <c r="X19" s="469"/>
      <c r="Y19" s="471"/>
      <c r="Z19" s="469"/>
      <c r="AA19" s="471"/>
      <c r="AB19" s="469"/>
      <c r="AC19" s="471"/>
      <c r="AD19" s="469"/>
      <c r="AE19" s="471"/>
      <c r="AF19" s="469"/>
      <c r="AG19" s="471"/>
      <c r="AH19" s="469"/>
      <c r="AI19" s="471"/>
      <c r="AJ19" s="469"/>
      <c r="AK19" s="471"/>
      <c r="AL19" s="472"/>
      <c r="AM19" s="471"/>
      <c r="AN19" s="470"/>
      <c r="AO19" s="457" t="s">
        <v>83</v>
      </c>
      <c r="CG19" s="432">
        <v>0</v>
      </c>
      <c r="CH19" s="432">
        <v>0</v>
      </c>
    </row>
    <row r="20" spans="1:86" ht="26.25" customHeight="1" x14ac:dyDescent="0.2">
      <c r="A20" s="773"/>
      <c r="B20" s="458" t="s">
        <v>38</v>
      </c>
      <c r="C20" s="466">
        <f t="shared" si="0"/>
        <v>0</v>
      </c>
      <c r="D20" s="467">
        <f t="shared" si="1"/>
        <v>0</v>
      </c>
      <c r="E20" s="468">
        <f t="shared" si="2"/>
        <v>0</v>
      </c>
      <c r="F20" s="469"/>
      <c r="G20" s="470"/>
      <c r="H20" s="469"/>
      <c r="I20" s="470"/>
      <c r="J20" s="469"/>
      <c r="K20" s="471"/>
      <c r="L20" s="469"/>
      <c r="M20" s="471"/>
      <c r="N20" s="469"/>
      <c r="O20" s="471"/>
      <c r="P20" s="469"/>
      <c r="Q20" s="471"/>
      <c r="R20" s="469"/>
      <c r="S20" s="471"/>
      <c r="T20" s="469"/>
      <c r="U20" s="471"/>
      <c r="V20" s="469"/>
      <c r="W20" s="471"/>
      <c r="X20" s="469"/>
      <c r="Y20" s="471"/>
      <c r="Z20" s="469"/>
      <c r="AA20" s="471"/>
      <c r="AB20" s="469"/>
      <c r="AC20" s="471"/>
      <c r="AD20" s="469"/>
      <c r="AE20" s="471"/>
      <c r="AF20" s="469"/>
      <c r="AG20" s="471"/>
      <c r="AH20" s="469"/>
      <c r="AI20" s="471"/>
      <c r="AJ20" s="469"/>
      <c r="AK20" s="471"/>
      <c r="AL20" s="472"/>
      <c r="AM20" s="471"/>
      <c r="AN20" s="470"/>
      <c r="AO20" s="457" t="s">
        <v>83</v>
      </c>
      <c r="CG20" s="432">
        <v>0</v>
      </c>
      <c r="CH20" s="432">
        <v>0</v>
      </c>
    </row>
    <row r="21" spans="1:86" ht="15" customHeight="1" x14ac:dyDescent="0.2">
      <c r="A21" s="773"/>
      <c r="B21" s="458" t="s">
        <v>84</v>
      </c>
      <c r="C21" s="466">
        <f t="shared" si="0"/>
        <v>0</v>
      </c>
      <c r="D21" s="467">
        <f t="shared" si="1"/>
        <v>0</v>
      </c>
      <c r="E21" s="468">
        <f t="shared" si="2"/>
        <v>0</v>
      </c>
      <c r="F21" s="469"/>
      <c r="G21" s="470"/>
      <c r="H21" s="469"/>
      <c r="I21" s="470"/>
      <c r="J21" s="469"/>
      <c r="K21" s="471"/>
      <c r="L21" s="469"/>
      <c r="M21" s="471"/>
      <c r="N21" s="469"/>
      <c r="O21" s="471"/>
      <c r="P21" s="469"/>
      <c r="Q21" s="471"/>
      <c r="R21" s="469"/>
      <c r="S21" s="471"/>
      <c r="T21" s="469"/>
      <c r="U21" s="471"/>
      <c r="V21" s="469"/>
      <c r="W21" s="471"/>
      <c r="X21" s="469"/>
      <c r="Y21" s="471"/>
      <c r="Z21" s="469"/>
      <c r="AA21" s="471"/>
      <c r="AB21" s="469"/>
      <c r="AC21" s="471"/>
      <c r="AD21" s="469"/>
      <c r="AE21" s="471"/>
      <c r="AF21" s="469"/>
      <c r="AG21" s="471"/>
      <c r="AH21" s="469"/>
      <c r="AI21" s="471"/>
      <c r="AJ21" s="469"/>
      <c r="AK21" s="471"/>
      <c r="AL21" s="472"/>
      <c r="AM21" s="471"/>
      <c r="AN21" s="470"/>
      <c r="AO21" s="457" t="s">
        <v>83</v>
      </c>
      <c r="CG21" s="432">
        <v>0</v>
      </c>
      <c r="CH21" s="432">
        <v>0</v>
      </c>
    </row>
    <row r="22" spans="1:86" ht="23.25" customHeight="1" x14ac:dyDescent="0.2">
      <c r="A22" s="773"/>
      <c r="B22" s="458" t="s">
        <v>79</v>
      </c>
      <c r="C22" s="466">
        <f t="shared" si="0"/>
        <v>0</v>
      </c>
      <c r="D22" s="473">
        <f t="shared" si="1"/>
        <v>0</v>
      </c>
      <c r="E22" s="468">
        <f t="shared" si="2"/>
        <v>0</v>
      </c>
      <c r="F22" s="469"/>
      <c r="G22" s="470"/>
      <c r="H22" s="469"/>
      <c r="I22" s="470"/>
      <c r="J22" s="469"/>
      <c r="K22" s="471"/>
      <c r="L22" s="469"/>
      <c r="M22" s="471"/>
      <c r="N22" s="469"/>
      <c r="O22" s="471"/>
      <c r="P22" s="469"/>
      <c r="Q22" s="471"/>
      <c r="R22" s="469"/>
      <c r="S22" s="471"/>
      <c r="T22" s="469"/>
      <c r="U22" s="471"/>
      <c r="V22" s="469"/>
      <c r="W22" s="471"/>
      <c r="X22" s="469"/>
      <c r="Y22" s="471"/>
      <c r="Z22" s="469"/>
      <c r="AA22" s="471"/>
      <c r="AB22" s="469"/>
      <c r="AC22" s="471"/>
      <c r="AD22" s="469"/>
      <c r="AE22" s="471"/>
      <c r="AF22" s="469"/>
      <c r="AG22" s="471"/>
      <c r="AH22" s="469"/>
      <c r="AI22" s="471"/>
      <c r="AJ22" s="469"/>
      <c r="AK22" s="471"/>
      <c r="AL22" s="472"/>
      <c r="AM22" s="471"/>
      <c r="AN22" s="470"/>
      <c r="AO22" s="457" t="s">
        <v>83</v>
      </c>
      <c r="CG22" s="432">
        <v>0</v>
      </c>
      <c r="CH22" s="432">
        <v>0</v>
      </c>
    </row>
    <row r="23" spans="1:86" ht="15" customHeight="1" x14ac:dyDescent="0.2">
      <c r="A23" s="772"/>
      <c r="B23" s="474" t="s">
        <v>19</v>
      </c>
      <c r="C23" s="475">
        <f t="shared" si="0"/>
        <v>604</v>
      </c>
      <c r="D23" s="475">
        <f t="shared" si="1"/>
        <v>259</v>
      </c>
      <c r="E23" s="476">
        <f t="shared" si="2"/>
        <v>345</v>
      </c>
      <c r="F23" s="477">
        <f t="shared" ref="F23:AN23" si="3">SUM(F13:F22)</f>
        <v>3</v>
      </c>
      <c r="G23" s="478">
        <f t="shared" si="3"/>
        <v>1</v>
      </c>
      <c r="H23" s="477">
        <f t="shared" si="3"/>
        <v>10</v>
      </c>
      <c r="I23" s="478">
        <f t="shared" si="3"/>
        <v>9</v>
      </c>
      <c r="J23" s="477">
        <f t="shared" si="3"/>
        <v>32</v>
      </c>
      <c r="K23" s="479">
        <f t="shared" si="3"/>
        <v>8</v>
      </c>
      <c r="L23" s="477">
        <f t="shared" si="3"/>
        <v>9</v>
      </c>
      <c r="M23" s="479">
        <f t="shared" si="3"/>
        <v>9</v>
      </c>
      <c r="N23" s="477">
        <f t="shared" si="3"/>
        <v>16</v>
      </c>
      <c r="O23" s="479">
        <f t="shared" si="3"/>
        <v>9</v>
      </c>
      <c r="P23" s="477">
        <f t="shared" si="3"/>
        <v>25</v>
      </c>
      <c r="Q23" s="479">
        <f t="shared" si="3"/>
        <v>14</v>
      </c>
      <c r="R23" s="477">
        <f t="shared" si="3"/>
        <v>25</v>
      </c>
      <c r="S23" s="479">
        <f t="shared" si="3"/>
        <v>20</v>
      </c>
      <c r="T23" s="477">
        <f t="shared" si="3"/>
        <v>19</v>
      </c>
      <c r="U23" s="479">
        <f t="shared" si="3"/>
        <v>14</v>
      </c>
      <c r="V23" s="477">
        <f t="shared" si="3"/>
        <v>16</v>
      </c>
      <c r="W23" s="479">
        <f t="shared" si="3"/>
        <v>47</v>
      </c>
      <c r="X23" s="477">
        <f t="shared" si="3"/>
        <v>30</v>
      </c>
      <c r="Y23" s="479">
        <f t="shared" si="3"/>
        <v>28</v>
      </c>
      <c r="Z23" s="477">
        <f t="shared" si="3"/>
        <v>19</v>
      </c>
      <c r="AA23" s="479">
        <f t="shared" si="3"/>
        <v>57</v>
      </c>
      <c r="AB23" s="477">
        <f t="shared" si="3"/>
        <v>23</v>
      </c>
      <c r="AC23" s="479">
        <f t="shared" si="3"/>
        <v>38</v>
      </c>
      <c r="AD23" s="477">
        <f t="shared" si="3"/>
        <v>13</v>
      </c>
      <c r="AE23" s="479">
        <f t="shared" si="3"/>
        <v>45</v>
      </c>
      <c r="AF23" s="477">
        <f t="shared" si="3"/>
        <v>10</v>
      </c>
      <c r="AG23" s="479">
        <f t="shared" si="3"/>
        <v>17</v>
      </c>
      <c r="AH23" s="477">
        <f t="shared" si="3"/>
        <v>5</v>
      </c>
      <c r="AI23" s="479">
        <f t="shared" si="3"/>
        <v>6</v>
      </c>
      <c r="AJ23" s="477">
        <f t="shared" si="3"/>
        <v>4</v>
      </c>
      <c r="AK23" s="479">
        <f t="shared" si="3"/>
        <v>7</v>
      </c>
      <c r="AL23" s="480">
        <f t="shared" si="3"/>
        <v>0</v>
      </c>
      <c r="AM23" s="479">
        <f t="shared" si="3"/>
        <v>16</v>
      </c>
      <c r="AN23" s="478">
        <f t="shared" si="3"/>
        <v>604</v>
      </c>
      <c r="AO23" s="457"/>
    </row>
    <row r="24" spans="1:86" x14ac:dyDescent="0.2">
      <c r="A24" s="481" t="s">
        <v>39</v>
      </c>
      <c r="B24" s="482" t="s">
        <v>32</v>
      </c>
      <c r="C24" s="483">
        <f t="shared" si="0"/>
        <v>15</v>
      </c>
      <c r="D24" s="484">
        <f t="shared" si="1"/>
        <v>10</v>
      </c>
      <c r="E24" s="485">
        <f t="shared" si="2"/>
        <v>5</v>
      </c>
      <c r="F24" s="486"/>
      <c r="G24" s="487"/>
      <c r="H24" s="486">
        <v>2</v>
      </c>
      <c r="I24" s="487"/>
      <c r="J24" s="486">
        <v>4</v>
      </c>
      <c r="K24" s="488"/>
      <c r="L24" s="486">
        <v>3</v>
      </c>
      <c r="M24" s="488"/>
      <c r="N24" s="486">
        <v>1</v>
      </c>
      <c r="O24" s="488"/>
      <c r="P24" s="486"/>
      <c r="Q24" s="488"/>
      <c r="R24" s="486"/>
      <c r="S24" s="488"/>
      <c r="T24" s="486"/>
      <c r="U24" s="488">
        <v>1</v>
      </c>
      <c r="V24" s="486"/>
      <c r="W24" s="488">
        <v>3</v>
      </c>
      <c r="X24" s="486"/>
      <c r="Y24" s="488"/>
      <c r="Z24" s="486"/>
      <c r="AA24" s="488"/>
      <c r="AB24" s="486"/>
      <c r="AC24" s="488"/>
      <c r="AD24" s="486"/>
      <c r="AE24" s="488"/>
      <c r="AF24" s="486"/>
      <c r="AG24" s="488">
        <v>1</v>
      </c>
      <c r="AH24" s="486"/>
      <c r="AI24" s="488"/>
      <c r="AJ24" s="486"/>
      <c r="AK24" s="488"/>
      <c r="AL24" s="489"/>
      <c r="AM24" s="488"/>
      <c r="AN24" s="487">
        <v>15</v>
      </c>
      <c r="AO24" s="457" t="s">
        <v>83</v>
      </c>
      <c r="CG24" s="432">
        <v>0</v>
      </c>
      <c r="CH24" s="432">
        <v>0</v>
      </c>
    </row>
    <row r="25" spans="1:86" x14ac:dyDescent="0.2">
      <c r="A25" s="771" t="s">
        <v>40</v>
      </c>
      <c r="B25" s="490" t="s">
        <v>32</v>
      </c>
      <c r="C25" s="451">
        <f t="shared" si="0"/>
        <v>275</v>
      </c>
      <c r="D25" s="451">
        <f t="shared" si="1"/>
        <v>113</v>
      </c>
      <c r="E25" s="452">
        <f t="shared" si="2"/>
        <v>162</v>
      </c>
      <c r="F25" s="453">
        <v>1</v>
      </c>
      <c r="G25" s="454"/>
      <c r="H25" s="453">
        <v>21</v>
      </c>
      <c r="I25" s="454">
        <v>9</v>
      </c>
      <c r="J25" s="453">
        <v>36</v>
      </c>
      <c r="K25" s="455">
        <v>20</v>
      </c>
      <c r="L25" s="453">
        <v>14</v>
      </c>
      <c r="M25" s="455">
        <v>29</v>
      </c>
      <c r="N25" s="453">
        <v>10</v>
      </c>
      <c r="O25" s="455">
        <v>3</v>
      </c>
      <c r="P25" s="453">
        <v>9</v>
      </c>
      <c r="Q25" s="455">
        <v>1</v>
      </c>
      <c r="R25" s="453"/>
      <c r="S25" s="455">
        <v>8</v>
      </c>
      <c r="T25" s="453">
        <v>3</v>
      </c>
      <c r="U25" s="455">
        <v>13</v>
      </c>
      <c r="V25" s="453">
        <v>2</v>
      </c>
      <c r="W25" s="455">
        <v>16</v>
      </c>
      <c r="X25" s="453">
        <v>6</v>
      </c>
      <c r="Y25" s="455">
        <v>15</v>
      </c>
      <c r="Z25" s="453">
        <v>3</v>
      </c>
      <c r="AA25" s="455">
        <v>17</v>
      </c>
      <c r="AB25" s="453">
        <v>3</v>
      </c>
      <c r="AC25" s="455">
        <v>14</v>
      </c>
      <c r="AD25" s="453"/>
      <c r="AE25" s="455">
        <v>6</v>
      </c>
      <c r="AF25" s="453">
        <v>3</v>
      </c>
      <c r="AG25" s="455">
        <v>6</v>
      </c>
      <c r="AH25" s="453"/>
      <c r="AI25" s="455">
        <v>3</v>
      </c>
      <c r="AJ25" s="453"/>
      <c r="AK25" s="455">
        <v>2</v>
      </c>
      <c r="AL25" s="456">
        <v>2</v>
      </c>
      <c r="AM25" s="455"/>
      <c r="AN25" s="454">
        <v>275</v>
      </c>
      <c r="AO25" s="457" t="s">
        <v>83</v>
      </c>
      <c r="CG25" s="432">
        <v>0</v>
      </c>
      <c r="CH25" s="432">
        <v>0</v>
      </c>
    </row>
    <row r="26" spans="1:86" x14ac:dyDescent="0.2">
      <c r="A26" s="772"/>
      <c r="B26" s="497" t="s">
        <v>45</v>
      </c>
      <c r="C26" s="498">
        <f t="shared" si="0"/>
        <v>0</v>
      </c>
      <c r="D26" s="499">
        <f t="shared" si="1"/>
        <v>0</v>
      </c>
      <c r="E26" s="500">
        <f t="shared" si="2"/>
        <v>0</v>
      </c>
      <c r="F26" s="491"/>
      <c r="G26" s="492"/>
      <c r="H26" s="491"/>
      <c r="I26" s="493"/>
      <c r="J26" s="491"/>
      <c r="K26" s="493"/>
      <c r="L26" s="491"/>
      <c r="M26" s="493"/>
      <c r="N26" s="491"/>
      <c r="O26" s="494"/>
      <c r="P26" s="491"/>
      <c r="Q26" s="492"/>
      <c r="R26" s="495"/>
      <c r="S26" s="493"/>
      <c r="T26" s="491"/>
      <c r="U26" s="493"/>
      <c r="V26" s="491"/>
      <c r="W26" s="493"/>
      <c r="X26" s="491"/>
      <c r="Y26" s="492"/>
      <c r="Z26" s="491"/>
      <c r="AA26" s="492"/>
      <c r="AB26" s="491"/>
      <c r="AC26" s="493"/>
      <c r="AD26" s="491"/>
      <c r="AE26" s="492"/>
      <c r="AF26" s="491"/>
      <c r="AG26" s="492"/>
      <c r="AH26" s="491"/>
      <c r="AI26" s="493"/>
      <c r="AJ26" s="491"/>
      <c r="AK26" s="493"/>
      <c r="AL26" s="496"/>
      <c r="AM26" s="493"/>
      <c r="AN26" s="494"/>
      <c r="AO26" s="457" t="s">
        <v>83</v>
      </c>
      <c r="CG26" s="432">
        <v>0</v>
      </c>
      <c r="CH26" s="432">
        <v>0</v>
      </c>
    </row>
    <row r="27" spans="1:86" ht="15" x14ac:dyDescent="0.2">
      <c r="A27" s="501" t="s">
        <v>41</v>
      </c>
      <c r="B27" s="502"/>
      <c r="C27" s="503"/>
      <c r="D27" s="502"/>
      <c r="E27" s="442"/>
      <c r="F27" s="442"/>
      <c r="G27" s="442"/>
      <c r="H27" s="442"/>
      <c r="I27" s="442"/>
      <c r="J27" s="442"/>
      <c r="K27" s="442"/>
      <c r="L27" s="442"/>
      <c r="M27" s="444"/>
      <c r="N27" s="444"/>
      <c r="O27" s="433"/>
      <c r="P27" s="433"/>
      <c r="Q27" s="433"/>
      <c r="R27" s="433"/>
      <c r="S27" s="433"/>
      <c r="T27" s="433"/>
      <c r="U27" s="433"/>
      <c r="V27" s="440"/>
      <c r="W27" s="433"/>
      <c r="X27" s="433"/>
      <c r="Y27" s="433"/>
      <c r="Z27" s="433"/>
      <c r="AA27" s="433"/>
      <c r="AB27" s="433"/>
      <c r="AC27" s="433"/>
      <c r="AD27" s="433"/>
      <c r="AE27" s="433"/>
      <c r="AF27" s="433"/>
      <c r="AG27" s="433"/>
      <c r="AH27" s="433"/>
      <c r="AI27" s="433"/>
      <c r="AJ27" s="433"/>
      <c r="AK27" s="433"/>
      <c r="AL27" s="433"/>
      <c r="AM27" s="433"/>
      <c r="AN27" s="433"/>
      <c r="AO27" s="433"/>
      <c r="AP27" s="433"/>
    </row>
    <row r="28" spans="1:86" x14ac:dyDescent="0.2">
      <c r="A28" s="771" t="s">
        <v>26</v>
      </c>
      <c r="B28" s="771" t="s">
        <v>42</v>
      </c>
      <c r="C28" s="766" t="s">
        <v>85</v>
      </c>
      <c r="D28" s="767"/>
      <c r="E28" s="768"/>
      <c r="F28" s="766" t="s">
        <v>1</v>
      </c>
      <c r="G28" s="768"/>
      <c r="H28" s="766" t="s">
        <v>2</v>
      </c>
      <c r="I28" s="768"/>
      <c r="J28" s="766" t="s">
        <v>3</v>
      </c>
      <c r="K28" s="768"/>
      <c r="L28" s="766" t="s">
        <v>4</v>
      </c>
      <c r="M28" s="768"/>
      <c r="N28" s="766" t="s">
        <v>5</v>
      </c>
      <c r="O28" s="768"/>
      <c r="P28" s="769" t="s">
        <v>6</v>
      </c>
      <c r="Q28" s="770"/>
      <c r="R28" s="795" t="s">
        <v>7</v>
      </c>
      <c r="S28" s="795"/>
      <c r="T28" s="769" t="s">
        <v>8</v>
      </c>
      <c r="U28" s="770"/>
      <c r="V28" s="769" t="s">
        <v>9</v>
      </c>
      <c r="W28" s="770"/>
      <c r="X28" s="769" t="s">
        <v>10</v>
      </c>
      <c r="Y28" s="770"/>
      <c r="Z28" s="769" t="s">
        <v>11</v>
      </c>
      <c r="AA28" s="770"/>
      <c r="AB28" s="769" t="s">
        <v>12</v>
      </c>
      <c r="AC28" s="770"/>
      <c r="AD28" s="769" t="s">
        <v>13</v>
      </c>
      <c r="AE28" s="770"/>
      <c r="AF28" s="769" t="s">
        <v>14</v>
      </c>
      <c r="AG28" s="770"/>
      <c r="AH28" s="769" t="s">
        <v>15</v>
      </c>
      <c r="AI28" s="770"/>
      <c r="AJ28" s="769" t="s">
        <v>16</v>
      </c>
      <c r="AK28" s="770"/>
      <c r="AL28" s="769" t="s">
        <v>17</v>
      </c>
      <c r="AM28" s="770"/>
      <c r="AN28" s="504"/>
      <c r="AO28" s="505"/>
      <c r="AP28" s="506"/>
    </row>
    <row r="29" spans="1:86" x14ac:dyDescent="0.2">
      <c r="A29" s="772"/>
      <c r="B29" s="772"/>
      <c r="C29" s="507" t="s">
        <v>81</v>
      </c>
      <c r="D29" s="507" t="s">
        <v>20</v>
      </c>
      <c r="E29" s="507" t="s">
        <v>18</v>
      </c>
      <c r="F29" s="481" t="s">
        <v>20</v>
      </c>
      <c r="G29" s="507" t="s">
        <v>18</v>
      </c>
      <c r="H29" s="481" t="s">
        <v>20</v>
      </c>
      <c r="I29" s="507" t="s">
        <v>18</v>
      </c>
      <c r="J29" s="481" t="s">
        <v>20</v>
      </c>
      <c r="K29" s="507" t="s">
        <v>18</v>
      </c>
      <c r="L29" s="481" t="s">
        <v>20</v>
      </c>
      <c r="M29" s="507" t="s">
        <v>18</v>
      </c>
      <c r="N29" s="481" t="s">
        <v>20</v>
      </c>
      <c r="O29" s="507" t="s">
        <v>18</v>
      </c>
      <c r="P29" s="481" t="s">
        <v>20</v>
      </c>
      <c r="Q29" s="507" t="s">
        <v>18</v>
      </c>
      <c r="R29" s="507" t="s">
        <v>20</v>
      </c>
      <c r="S29" s="508" t="s">
        <v>18</v>
      </c>
      <c r="T29" s="481" t="s">
        <v>20</v>
      </c>
      <c r="U29" s="507" t="s">
        <v>18</v>
      </c>
      <c r="V29" s="481" t="s">
        <v>20</v>
      </c>
      <c r="W29" s="507" t="s">
        <v>18</v>
      </c>
      <c r="X29" s="481" t="s">
        <v>20</v>
      </c>
      <c r="Y29" s="507" t="s">
        <v>18</v>
      </c>
      <c r="Z29" s="481" t="s">
        <v>20</v>
      </c>
      <c r="AA29" s="507" t="s">
        <v>18</v>
      </c>
      <c r="AB29" s="481" t="s">
        <v>20</v>
      </c>
      <c r="AC29" s="507" t="s">
        <v>18</v>
      </c>
      <c r="AD29" s="481" t="s">
        <v>20</v>
      </c>
      <c r="AE29" s="507" t="s">
        <v>18</v>
      </c>
      <c r="AF29" s="481" t="s">
        <v>20</v>
      </c>
      <c r="AG29" s="507" t="s">
        <v>18</v>
      </c>
      <c r="AH29" s="481" t="s">
        <v>20</v>
      </c>
      <c r="AI29" s="507" t="s">
        <v>18</v>
      </c>
      <c r="AJ29" s="481" t="s">
        <v>20</v>
      </c>
      <c r="AK29" s="507" t="s">
        <v>18</v>
      </c>
      <c r="AL29" s="481" t="s">
        <v>20</v>
      </c>
      <c r="AM29" s="507" t="s">
        <v>18</v>
      </c>
      <c r="AN29" s="509"/>
      <c r="AO29" s="510"/>
      <c r="AP29" s="511"/>
      <c r="AQ29" s="512"/>
    </row>
    <row r="30" spans="1:86" ht="15.75" customHeight="1" x14ac:dyDescent="0.2">
      <c r="A30" s="490" t="s">
        <v>86</v>
      </c>
      <c r="B30" s="513">
        <v>17</v>
      </c>
      <c r="C30" s="478">
        <f>SUM(D30+E30)</f>
        <v>17</v>
      </c>
      <c r="D30" s="478">
        <f>SUM(F30+H30+J30+L30+N30+P30+R30+T30+V30+X30+Z30+AB30+AD30+AF30+AH30+AJ30+AL30)</f>
        <v>5</v>
      </c>
      <c r="E30" s="478">
        <f>SUM(G30+I30+K30+M30+O30+Q30+S30+U30+W30+Y30+AA30+AC30+AE30+AG30+AI30+AK30+AM30)</f>
        <v>12</v>
      </c>
      <c r="F30" s="491"/>
      <c r="G30" s="492"/>
      <c r="H30" s="491"/>
      <c r="I30" s="493"/>
      <c r="J30" s="491"/>
      <c r="K30" s="493"/>
      <c r="L30" s="491"/>
      <c r="M30" s="493">
        <v>1</v>
      </c>
      <c r="N30" s="491">
        <v>1</v>
      </c>
      <c r="O30" s="494"/>
      <c r="P30" s="491">
        <v>2</v>
      </c>
      <c r="Q30" s="492">
        <v>2</v>
      </c>
      <c r="R30" s="495"/>
      <c r="S30" s="493">
        <v>1</v>
      </c>
      <c r="T30" s="491"/>
      <c r="U30" s="493">
        <v>1</v>
      </c>
      <c r="V30" s="491"/>
      <c r="W30" s="493">
        <v>4</v>
      </c>
      <c r="X30" s="491"/>
      <c r="Y30" s="492">
        <v>1</v>
      </c>
      <c r="Z30" s="491"/>
      <c r="AA30" s="492">
        <v>2</v>
      </c>
      <c r="AB30" s="491">
        <v>2</v>
      </c>
      <c r="AC30" s="493"/>
      <c r="AD30" s="491"/>
      <c r="AE30" s="492"/>
      <c r="AF30" s="491"/>
      <c r="AG30" s="492"/>
      <c r="AH30" s="491"/>
      <c r="AI30" s="493"/>
      <c r="AJ30" s="491"/>
      <c r="AK30" s="493"/>
      <c r="AL30" s="496"/>
      <c r="AM30" s="493"/>
      <c r="AN30" s="514"/>
      <c r="AO30" s="515"/>
      <c r="AP30" s="516"/>
      <c r="AQ30" s="512"/>
    </row>
    <row r="31" spans="1:86" ht="15.75" customHeight="1" x14ac:dyDescent="0.2">
      <c r="A31" s="435" t="s">
        <v>43</v>
      </c>
      <c r="B31" s="436"/>
      <c r="C31" s="437"/>
      <c r="D31" s="437"/>
      <c r="E31" s="437"/>
      <c r="F31" s="437"/>
      <c r="G31" s="437"/>
      <c r="H31" s="437"/>
      <c r="I31" s="438"/>
      <c r="J31" s="436"/>
      <c r="K31" s="442"/>
      <c r="L31" s="442"/>
      <c r="M31" s="444"/>
      <c r="N31" s="517"/>
      <c r="O31" s="433"/>
      <c r="P31" s="433"/>
      <c r="Q31" s="433"/>
      <c r="R31" s="433"/>
      <c r="S31" s="433"/>
      <c r="T31" s="433"/>
      <c r="U31" s="433"/>
      <c r="V31" s="440"/>
      <c r="W31" s="433"/>
      <c r="X31" s="433"/>
      <c r="Y31" s="433"/>
      <c r="Z31" s="433"/>
      <c r="AA31" s="433"/>
      <c r="AB31" s="433"/>
      <c r="AC31" s="433"/>
      <c r="AD31" s="433"/>
      <c r="AE31" s="433"/>
      <c r="AF31" s="433"/>
      <c r="AG31" s="433"/>
      <c r="AH31" s="433"/>
      <c r="AI31" s="433"/>
      <c r="AJ31" s="433"/>
      <c r="AK31" s="433"/>
      <c r="AL31" s="433"/>
      <c r="AM31" s="433"/>
      <c r="AN31" s="433"/>
      <c r="AO31" s="433"/>
      <c r="AP31" s="433"/>
    </row>
    <row r="32" spans="1:86" ht="15" x14ac:dyDescent="0.2">
      <c r="A32" s="518" t="s">
        <v>87</v>
      </c>
      <c r="B32" s="519"/>
      <c r="C32" s="519"/>
      <c r="D32" s="520"/>
      <c r="E32" s="520"/>
      <c r="F32" s="520"/>
      <c r="G32" s="520"/>
      <c r="H32" s="520"/>
      <c r="I32" s="520"/>
      <c r="J32" s="520"/>
      <c r="K32" s="520"/>
      <c r="L32" s="521"/>
      <c r="M32" s="517"/>
      <c r="N32" s="517"/>
      <c r="O32" s="517"/>
      <c r="P32" s="433"/>
      <c r="Q32" s="433"/>
      <c r="R32" s="433"/>
      <c r="S32" s="433"/>
      <c r="T32" s="433"/>
      <c r="U32" s="433"/>
      <c r="V32" s="440"/>
      <c r="W32" s="433"/>
      <c r="X32" s="433"/>
      <c r="Y32" s="433"/>
      <c r="Z32" s="433"/>
      <c r="AA32" s="433"/>
      <c r="AB32" s="433"/>
      <c r="AC32" s="433"/>
      <c r="AD32" s="433"/>
      <c r="AE32" s="433"/>
      <c r="AF32" s="433"/>
      <c r="AG32" s="433"/>
      <c r="AH32" s="433"/>
      <c r="AI32" s="433"/>
      <c r="AJ32" s="433"/>
      <c r="AK32" s="433"/>
      <c r="AL32" s="433"/>
      <c r="AM32" s="433"/>
      <c r="AN32" s="433"/>
      <c r="AO32" s="433"/>
      <c r="AP32" s="433"/>
    </row>
    <row r="33" spans="1:86" x14ac:dyDescent="0.2">
      <c r="A33" s="757" t="s">
        <v>26</v>
      </c>
      <c r="B33" s="771" t="s">
        <v>27</v>
      </c>
      <c r="C33" s="771" t="s">
        <v>28</v>
      </c>
      <c r="D33" s="522"/>
      <c r="E33" s="522"/>
      <c r="F33" s="522"/>
      <c r="G33" s="522"/>
      <c r="H33" s="522"/>
      <c r="I33" s="522"/>
      <c r="J33" s="522"/>
      <c r="K33" s="522"/>
      <c r="L33" s="523"/>
      <c r="M33" s="524"/>
      <c r="N33" s="517"/>
      <c r="O33" s="433"/>
      <c r="P33" s="433"/>
      <c r="Q33" s="433"/>
      <c r="R33" s="433"/>
      <c r="S33" s="433"/>
      <c r="T33" s="433"/>
      <c r="U33" s="433"/>
      <c r="V33" s="440"/>
      <c r="W33" s="433"/>
      <c r="X33" s="525"/>
      <c r="Y33" s="511"/>
      <c r="Z33" s="511"/>
      <c r="AA33" s="511"/>
      <c r="AB33" s="511"/>
      <c r="AC33" s="511"/>
      <c r="AD33" s="433"/>
      <c r="AE33" s="433"/>
      <c r="AF33" s="433"/>
      <c r="AG33" s="433"/>
      <c r="AH33" s="433"/>
      <c r="AI33" s="433"/>
      <c r="AJ33" s="433"/>
      <c r="AK33" s="433"/>
      <c r="AL33" s="433"/>
      <c r="AM33" s="433"/>
      <c r="AN33" s="433"/>
      <c r="AO33" s="433"/>
      <c r="AP33" s="433"/>
    </row>
    <row r="34" spans="1:86" x14ac:dyDescent="0.2">
      <c r="A34" s="759"/>
      <c r="B34" s="772"/>
      <c r="C34" s="772"/>
      <c r="D34" s="526"/>
      <c r="E34" s="522"/>
      <c r="F34" s="522"/>
      <c r="G34" s="522"/>
      <c r="H34" s="522"/>
      <c r="I34" s="522"/>
      <c r="J34" s="522"/>
      <c r="K34" s="522"/>
      <c r="L34" s="523"/>
      <c r="M34" s="524"/>
      <c r="N34" s="517"/>
      <c r="O34" s="433"/>
      <c r="P34" s="433"/>
      <c r="Q34" s="433"/>
      <c r="R34" s="433"/>
      <c r="S34" s="433"/>
      <c r="T34" s="433"/>
      <c r="U34" s="433"/>
      <c r="V34" s="440"/>
      <c r="W34" s="433"/>
      <c r="X34" s="525"/>
      <c r="Y34" s="511"/>
      <c r="Z34" s="511"/>
      <c r="AA34" s="511"/>
      <c r="AB34" s="511"/>
      <c r="AC34" s="511"/>
      <c r="AD34" s="433"/>
      <c r="AE34" s="433"/>
      <c r="AF34" s="433"/>
      <c r="AG34" s="433"/>
      <c r="AH34" s="433"/>
      <c r="AI34" s="433"/>
      <c r="AJ34" s="433"/>
      <c r="AK34" s="433"/>
      <c r="AL34" s="433"/>
      <c r="AM34" s="433"/>
      <c r="AN34" s="433"/>
      <c r="AO34" s="433"/>
      <c r="AP34" s="433"/>
    </row>
    <row r="35" spans="1:86" x14ac:dyDescent="0.2">
      <c r="A35" s="771" t="s">
        <v>46</v>
      </c>
      <c r="B35" s="482" t="s">
        <v>45</v>
      </c>
      <c r="C35" s="527"/>
      <c r="D35" s="526"/>
      <c r="E35" s="522"/>
      <c r="F35" s="522"/>
      <c r="G35" s="522"/>
      <c r="H35" s="433"/>
      <c r="I35" s="522"/>
      <c r="J35" s="522"/>
      <c r="K35" s="528"/>
      <c r="L35" s="523"/>
      <c r="M35" s="524"/>
      <c r="N35" s="517"/>
      <c r="O35" s="433"/>
      <c r="P35" s="433"/>
      <c r="Q35" s="433"/>
      <c r="R35" s="433"/>
      <c r="S35" s="433"/>
      <c r="T35" s="433"/>
      <c r="U35" s="433"/>
      <c r="V35" s="440"/>
      <c r="W35" s="433"/>
      <c r="X35" s="525"/>
      <c r="Y35" s="511"/>
      <c r="Z35" s="511"/>
      <c r="AA35" s="511"/>
      <c r="AB35" s="511"/>
      <c r="AC35" s="511"/>
      <c r="AD35" s="433"/>
      <c r="AE35" s="433"/>
      <c r="AF35" s="433"/>
      <c r="AG35" s="433"/>
      <c r="AH35" s="433"/>
      <c r="AI35" s="433"/>
      <c r="AJ35" s="433"/>
      <c r="AK35" s="433"/>
      <c r="AL35" s="433"/>
      <c r="AM35" s="433"/>
      <c r="AN35" s="433"/>
      <c r="AO35" s="433"/>
      <c r="AP35" s="433"/>
    </row>
    <row r="36" spans="1:86" x14ac:dyDescent="0.2">
      <c r="A36" s="772"/>
      <c r="B36" s="529" t="s">
        <v>47</v>
      </c>
      <c r="C36" s="530">
        <v>20</v>
      </c>
      <c r="D36" s="526"/>
      <c r="E36" s="522"/>
      <c r="F36" s="522"/>
      <c r="G36" s="522"/>
      <c r="H36" s="522"/>
      <c r="I36" s="522"/>
      <c r="J36" s="522"/>
      <c r="K36" s="522"/>
      <c r="L36" s="523"/>
      <c r="M36" s="524"/>
      <c r="N36" s="517"/>
      <c r="O36" s="433"/>
      <c r="P36" s="433"/>
      <c r="Q36" s="433"/>
      <c r="R36" s="433"/>
      <c r="S36" s="433"/>
      <c r="T36" s="433"/>
      <c r="U36" s="433"/>
      <c r="V36" s="440"/>
      <c r="W36" s="433"/>
      <c r="X36" s="525"/>
      <c r="Y36" s="511"/>
      <c r="Z36" s="511"/>
      <c r="AA36" s="511"/>
      <c r="AB36" s="511"/>
      <c r="AC36" s="511"/>
      <c r="AD36" s="433"/>
      <c r="AE36" s="433"/>
      <c r="AF36" s="433"/>
      <c r="AG36" s="433"/>
      <c r="AH36" s="433"/>
      <c r="AI36" s="433"/>
      <c r="AJ36" s="433"/>
      <c r="AK36" s="433"/>
      <c r="AL36" s="433"/>
      <c r="AM36" s="433"/>
      <c r="AN36" s="433"/>
      <c r="AO36" s="433"/>
      <c r="AP36" s="433"/>
    </row>
    <row r="37" spans="1:86" x14ac:dyDescent="0.2">
      <c r="A37" s="771" t="s">
        <v>48</v>
      </c>
      <c r="B37" s="482" t="s">
        <v>45</v>
      </c>
      <c r="C37" s="527"/>
      <c r="D37" s="526"/>
      <c r="E37" s="522"/>
      <c r="F37" s="522"/>
      <c r="G37" s="522"/>
      <c r="H37" s="522"/>
      <c r="I37" s="522"/>
      <c r="J37" s="522"/>
      <c r="K37" s="522"/>
      <c r="L37" s="523"/>
      <c r="M37" s="524"/>
      <c r="N37" s="517"/>
      <c r="O37" s="433"/>
      <c r="P37" s="433"/>
      <c r="Q37" s="433"/>
      <c r="R37" s="433"/>
      <c r="S37" s="433"/>
      <c r="T37" s="433"/>
      <c r="U37" s="433"/>
      <c r="V37" s="440"/>
      <c r="W37" s="433"/>
      <c r="X37" s="525"/>
      <c r="Y37" s="511"/>
      <c r="Z37" s="511"/>
      <c r="AA37" s="511"/>
      <c r="AB37" s="511"/>
      <c r="AC37" s="511"/>
      <c r="AD37" s="433"/>
      <c r="AE37" s="433"/>
      <c r="AF37" s="433"/>
      <c r="AG37" s="433"/>
      <c r="AH37" s="433"/>
      <c r="AI37" s="433"/>
      <c r="AJ37" s="433"/>
      <c r="AK37" s="433"/>
      <c r="AL37" s="433"/>
      <c r="AM37" s="433"/>
      <c r="AN37" s="433"/>
      <c r="AO37" s="433"/>
      <c r="AP37" s="433"/>
    </row>
    <row r="38" spans="1:86" x14ac:dyDescent="0.2">
      <c r="A38" s="772"/>
      <c r="B38" s="531" t="s">
        <v>47</v>
      </c>
      <c r="C38" s="532">
        <v>64</v>
      </c>
      <c r="D38" s="533"/>
      <c r="E38" s="522"/>
      <c r="F38" s="522"/>
      <c r="G38" s="522"/>
      <c r="H38" s="522"/>
      <c r="I38" s="522"/>
      <c r="J38" s="522"/>
      <c r="K38" s="522"/>
      <c r="L38" s="523"/>
      <c r="M38" s="524"/>
      <c r="N38" s="517"/>
      <c r="O38" s="433"/>
      <c r="P38" s="433"/>
      <c r="Q38" s="433"/>
      <c r="R38" s="433"/>
      <c r="S38" s="433"/>
      <c r="T38" s="433"/>
      <c r="U38" s="433"/>
      <c r="V38" s="440"/>
      <c r="W38" s="433"/>
      <c r="X38" s="525"/>
      <c r="Y38" s="511"/>
      <c r="Z38" s="511"/>
      <c r="AA38" s="511"/>
      <c r="AB38" s="511"/>
      <c r="AC38" s="511"/>
      <c r="AD38" s="433"/>
      <c r="AE38" s="433"/>
      <c r="AF38" s="433"/>
      <c r="AG38" s="433"/>
      <c r="AH38" s="433"/>
      <c r="AI38" s="433"/>
      <c r="AJ38" s="433"/>
      <c r="AK38" s="433"/>
      <c r="AL38" s="433"/>
      <c r="AM38" s="433"/>
      <c r="AN38" s="433"/>
      <c r="AO38" s="433"/>
      <c r="AP38" s="433"/>
    </row>
    <row r="39" spans="1:86" ht="15" x14ac:dyDescent="0.2">
      <c r="A39" s="501" t="s">
        <v>88</v>
      </c>
      <c r="B39" s="534"/>
      <c r="C39" s="534"/>
      <c r="D39" s="535"/>
      <c r="E39" s="535"/>
      <c r="F39" s="535"/>
      <c r="G39" s="535"/>
      <c r="H39" s="535"/>
      <c r="I39" s="535"/>
      <c r="J39" s="535"/>
      <c r="K39" s="535"/>
      <c r="L39" s="536"/>
      <c r="M39" s="537"/>
      <c r="N39" s="538"/>
      <c r="O39" s="539"/>
      <c r="P39" s="539"/>
      <c r="Q39" s="539"/>
      <c r="R39" s="539"/>
      <c r="S39" s="539"/>
      <c r="T39" s="539"/>
      <c r="U39" s="539"/>
      <c r="V39" s="540"/>
      <c r="W39" s="539"/>
      <c r="X39" s="539"/>
      <c r="Y39" s="539"/>
      <c r="Z39" s="539"/>
      <c r="AA39" s="539"/>
      <c r="AB39" s="539"/>
      <c r="AC39" s="539"/>
      <c r="AD39" s="539"/>
      <c r="AE39" s="539"/>
      <c r="AF39" s="539"/>
      <c r="AG39" s="539"/>
      <c r="AH39" s="539"/>
      <c r="AI39" s="539"/>
      <c r="AJ39" s="539"/>
      <c r="AK39" s="539"/>
      <c r="AL39" s="539"/>
      <c r="AM39" s="539"/>
      <c r="AN39" s="541"/>
      <c r="AO39" s="542"/>
      <c r="AP39" s="542"/>
    </row>
    <row r="40" spans="1:86" ht="14.25" customHeight="1" x14ac:dyDescent="0.2">
      <c r="A40" s="783" t="s">
        <v>49</v>
      </c>
      <c r="B40" s="784"/>
      <c r="C40" s="789" t="s">
        <v>28</v>
      </c>
      <c r="D40" s="790"/>
      <c r="E40" s="791"/>
      <c r="F40" s="766" t="s">
        <v>21</v>
      </c>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802" t="s">
        <v>30</v>
      </c>
      <c r="AO40" s="432"/>
      <c r="AP40" s="543"/>
    </row>
    <row r="41" spans="1:86" x14ac:dyDescent="0.2">
      <c r="A41" s="785"/>
      <c r="B41" s="786"/>
      <c r="C41" s="792"/>
      <c r="D41" s="793"/>
      <c r="E41" s="794"/>
      <c r="F41" s="766" t="s">
        <v>1</v>
      </c>
      <c r="G41" s="768"/>
      <c r="H41" s="767" t="s">
        <v>2</v>
      </c>
      <c r="I41" s="768"/>
      <c r="J41" s="800" t="s">
        <v>3</v>
      </c>
      <c r="K41" s="776"/>
      <c r="L41" s="766" t="s">
        <v>4</v>
      </c>
      <c r="M41" s="768"/>
      <c r="N41" s="766" t="s">
        <v>5</v>
      </c>
      <c r="O41" s="768"/>
      <c r="P41" s="769" t="s">
        <v>6</v>
      </c>
      <c r="Q41" s="770"/>
      <c r="R41" s="769" t="s">
        <v>7</v>
      </c>
      <c r="S41" s="770"/>
      <c r="T41" s="769" t="s">
        <v>8</v>
      </c>
      <c r="U41" s="770"/>
      <c r="V41" s="769" t="s">
        <v>9</v>
      </c>
      <c r="W41" s="770"/>
      <c r="X41" s="769" t="s">
        <v>10</v>
      </c>
      <c r="Y41" s="770"/>
      <c r="Z41" s="769" t="s">
        <v>11</v>
      </c>
      <c r="AA41" s="770"/>
      <c r="AB41" s="769" t="s">
        <v>12</v>
      </c>
      <c r="AC41" s="770"/>
      <c r="AD41" s="769" t="s">
        <v>13</v>
      </c>
      <c r="AE41" s="770"/>
      <c r="AF41" s="769" t="s">
        <v>14</v>
      </c>
      <c r="AG41" s="770"/>
      <c r="AH41" s="769" t="s">
        <v>15</v>
      </c>
      <c r="AI41" s="770"/>
      <c r="AJ41" s="769" t="s">
        <v>16</v>
      </c>
      <c r="AK41" s="770"/>
      <c r="AL41" s="795" t="s">
        <v>17</v>
      </c>
      <c r="AM41" s="795"/>
      <c r="AN41" s="803"/>
      <c r="AO41" s="432"/>
    </row>
    <row r="42" spans="1:86" x14ac:dyDescent="0.2">
      <c r="A42" s="787"/>
      <c r="B42" s="788"/>
      <c r="C42" s="544" t="s">
        <v>81</v>
      </c>
      <c r="D42" s="544" t="s">
        <v>20</v>
      </c>
      <c r="E42" s="545" t="s">
        <v>18</v>
      </c>
      <c r="F42" s="546" t="s">
        <v>20</v>
      </c>
      <c r="G42" s="507" t="s">
        <v>18</v>
      </c>
      <c r="H42" s="546" t="s">
        <v>20</v>
      </c>
      <c r="I42" s="507" t="s">
        <v>18</v>
      </c>
      <c r="J42" s="546" t="s">
        <v>20</v>
      </c>
      <c r="K42" s="507" t="s">
        <v>18</v>
      </c>
      <c r="L42" s="546" t="s">
        <v>20</v>
      </c>
      <c r="M42" s="507" t="s">
        <v>18</v>
      </c>
      <c r="N42" s="546" t="s">
        <v>20</v>
      </c>
      <c r="O42" s="507" t="s">
        <v>18</v>
      </c>
      <c r="P42" s="546" t="s">
        <v>20</v>
      </c>
      <c r="Q42" s="507" t="s">
        <v>18</v>
      </c>
      <c r="R42" s="546" t="s">
        <v>20</v>
      </c>
      <c r="S42" s="507" t="s">
        <v>18</v>
      </c>
      <c r="T42" s="546" t="s">
        <v>20</v>
      </c>
      <c r="U42" s="507" t="s">
        <v>18</v>
      </c>
      <c r="V42" s="546" t="s">
        <v>20</v>
      </c>
      <c r="W42" s="507" t="s">
        <v>18</v>
      </c>
      <c r="X42" s="546" t="s">
        <v>20</v>
      </c>
      <c r="Y42" s="507" t="s">
        <v>18</v>
      </c>
      <c r="Z42" s="546" t="s">
        <v>20</v>
      </c>
      <c r="AA42" s="507" t="s">
        <v>18</v>
      </c>
      <c r="AB42" s="546" t="s">
        <v>20</v>
      </c>
      <c r="AC42" s="507" t="s">
        <v>18</v>
      </c>
      <c r="AD42" s="546" t="s">
        <v>20</v>
      </c>
      <c r="AE42" s="507" t="s">
        <v>18</v>
      </c>
      <c r="AF42" s="546" t="s">
        <v>20</v>
      </c>
      <c r="AG42" s="507" t="s">
        <v>18</v>
      </c>
      <c r="AH42" s="546" t="s">
        <v>20</v>
      </c>
      <c r="AI42" s="507" t="s">
        <v>18</v>
      </c>
      <c r="AJ42" s="546" t="s">
        <v>20</v>
      </c>
      <c r="AK42" s="507" t="s">
        <v>18</v>
      </c>
      <c r="AL42" s="547" t="s">
        <v>20</v>
      </c>
      <c r="AM42" s="508" t="s">
        <v>18</v>
      </c>
      <c r="AN42" s="804"/>
      <c r="AO42" s="548"/>
    </row>
    <row r="43" spans="1:86" x14ac:dyDescent="0.2">
      <c r="A43" s="549" t="s">
        <v>22</v>
      </c>
      <c r="B43" s="550" t="s">
        <v>89</v>
      </c>
      <c r="C43" s="551">
        <f>SUM(D43+E43)</f>
        <v>0</v>
      </c>
      <c r="D43" s="552">
        <f>SUM(F43+H43+J43+L43+N43+P43+R43+T43+V43+X43+Z43+AB43+AD43+AF43+AH43+AJ43+AL43)</f>
        <v>0</v>
      </c>
      <c r="E43" s="476">
        <f>SUM(G43+I43+K43+M43+O43+Q43+S43+U43+W43+Y43+AA43+AC43+AE43+AG43+AI43+AK43+AM43)</f>
        <v>0</v>
      </c>
      <c r="F43" s="553"/>
      <c r="G43" s="554"/>
      <c r="H43" s="553"/>
      <c r="I43" s="554"/>
      <c r="J43" s="553"/>
      <c r="K43" s="554"/>
      <c r="L43" s="553"/>
      <c r="M43" s="554"/>
      <c r="N43" s="553"/>
      <c r="O43" s="554"/>
      <c r="P43" s="555"/>
      <c r="Q43" s="554"/>
      <c r="R43" s="555"/>
      <c r="S43" s="554"/>
      <c r="T43" s="555"/>
      <c r="U43" s="554"/>
      <c r="V43" s="555"/>
      <c r="W43" s="554"/>
      <c r="X43" s="555"/>
      <c r="Y43" s="554"/>
      <c r="Z43" s="555"/>
      <c r="AA43" s="554"/>
      <c r="AB43" s="555"/>
      <c r="AC43" s="554"/>
      <c r="AD43" s="555"/>
      <c r="AE43" s="554"/>
      <c r="AF43" s="555"/>
      <c r="AG43" s="554"/>
      <c r="AH43" s="555"/>
      <c r="AI43" s="554"/>
      <c r="AJ43" s="555"/>
      <c r="AK43" s="554"/>
      <c r="AL43" s="556"/>
      <c r="AM43" s="557"/>
      <c r="AN43" s="558"/>
      <c r="AO43" s="457" t="s">
        <v>83</v>
      </c>
      <c r="CG43" s="432">
        <v>0</v>
      </c>
      <c r="CH43" s="432">
        <v>0</v>
      </c>
    </row>
    <row r="44" spans="1:86" x14ac:dyDescent="0.2">
      <c r="A44" s="559" t="s">
        <v>23</v>
      </c>
      <c r="B44" s="560" t="s">
        <v>89</v>
      </c>
      <c r="C44" s="499">
        <f>SUM(D44+E44)</f>
        <v>0</v>
      </c>
      <c r="D44" s="561">
        <f>SUM(F44+H44+J44+L44+N44+P44+R44+T44+V44+X44+Z44+AB44+AD44+AF44+AH44+AJ44+AL44)</f>
        <v>0</v>
      </c>
      <c r="E44" s="562">
        <f>SUM(G44+I44+K44+M44+O44+Q44+S44+U44+W44+Y44+AA44+AC44+AE44+AG44+AI44+AK44+AM44)</f>
        <v>0</v>
      </c>
      <c r="F44" s="563"/>
      <c r="G44" s="564"/>
      <c r="H44" s="563"/>
      <c r="I44" s="564"/>
      <c r="J44" s="563"/>
      <c r="K44" s="564"/>
      <c r="L44" s="563"/>
      <c r="M44" s="564"/>
      <c r="N44" s="563"/>
      <c r="O44" s="564"/>
      <c r="P44" s="495"/>
      <c r="Q44" s="564"/>
      <c r="R44" s="495"/>
      <c r="S44" s="564"/>
      <c r="T44" s="495"/>
      <c r="U44" s="564"/>
      <c r="V44" s="495"/>
      <c r="W44" s="564"/>
      <c r="X44" s="495"/>
      <c r="Y44" s="564"/>
      <c r="Z44" s="495"/>
      <c r="AA44" s="564"/>
      <c r="AB44" s="495"/>
      <c r="AC44" s="564"/>
      <c r="AD44" s="495"/>
      <c r="AE44" s="564"/>
      <c r="AF44" s="495"/>
      <c r="AG44" s="564"/>
      <c r="AH44" s="495"/>
      <c r="AI44" s="564"/>
      <c r="AJ44" s="495"/>
      <c r="AK44" s="564"/>
      <c r="AL44" s="565"/>
      <c r="AM44" s="566"/>
      <c r="AN44" s="567"/>
      <c r="AO44" s="457" t="s">
        <v>83</v>
      </c>
      <c r="CG44" s="432">
        <v>0</v>
      </c>
      <c r="CH44" s="432">
        <v>0</v>
      </c>
    </row>
    <row r="45" spans="1:86" x14ac:dyDescent="0.2">
      <c r="A45" s="796" t="s">
        <v>90</v>
      </c>
      <c r="B45" s="796"/>
      <c r="C45" s="796"/>
      <c r="D45" s="796"/>
      <c r="E45" s="796"/>
      <c r="F45" s="796"/>
      <c r="G45" s="796"/>
      <c r="H45" s="796"/>
      <c r="I45" s="796"/>
      <c r="J45" s="796"/>
      <c r="K45" s="796"/>
      <c r="L45" s="796"/>
      <c r="M45" s="796"/>
      <c r="N45" s="568"/>
      <c r="O45" s="541"/>
      <c r="P45" s="541"/>
      <c r="Q45" s="541"/>
      <c r="R45" s="541"/>
      <c r="S45" s="541"/>
      <c r="T45" s="541"/>
      <c r="U45" s="541"/>
      <c r="V45" s="569"/>
      <c r="W45" s="541"/>
      <c r="X45" s="541"/>
      <c r="Y45" s="541"/>
      <c r="Z45" s="541"/>
      <c r="AA45" s="541"/>
      <c r="AB45" s="541"/>
      <c r="AC45" s="541"/>
      <c r="AD45" s="541"/>
      <c r="AE45" s="541"/>
      <c r="AF45" s="541"/>
      <c r="AG45" s="541"/>
      <c r="AH45" s="541"/>
      <c r="AI45" s="541"/>
      <c r="AJ45" s="541"/>
      <c r="AK45" s="541"/>
      <c r="AL45" s="541"/>
      <c r="AM45" s="541"/>
      <c r="AN45" s="541"/>
      <c r="AO45" s="570"/>
      <c r="AP45" s="541"/>
    </row>
    <row r="46" spans="1:86" x14ac:dyDescent="0.2">
      <c r="A46" s="783" t="s">
        <v>26</v>
      </c>
      <c r="B46" s="784"/>
      <c r="C46" s="790" t="s">
        <v>28</v>
      </c>
      <c r="D46" s="790"/>
      <c r="E46" s="791"/>
      <c r="F46" s="800" t="s">
        <v>21</v>
      </c>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776"/>
      <c r="AN46" s="762" t="s">
        <v>30</v>
      </c>
      <c r="AO46" s="570"/>
      <c r="AP46" s="571"/>
    </row>
    <row r="47" spans="1:86" x14ac:dyDescent="0.2">
      <c r="A47" s="785"/>
      <c r="B47" s="786"/>
      <c r="C47" s="793"/>
      <c r="D47" s="793"/>
      <c r="E47" s="794"/>
      <c r="F47" s="806" t="s">
        <v>1</v>
      </c>
      <c r="G47" s="806"/>
      <c r="H47" s="766" t="s">
        <v>2</v>
      </c>
      <c r="I47" s="768"/>
      <c r="J47" s="800" t="s">
        <v>3</v>
      </c>
      <c r="K47" s="776"/>
      <c r="L47" s="766" t="s">
        <v>4</v>
      </c>
      <c r="M47" s="768"/>
      <c r="N47" s="766" t="s">
        <v>5</v>
      </c>
      <c r="O47" s="768"/>
      <c r="P47" s="769" t="s">
        <v>6</v>
      </c>
      <c r="Q47" s="770"/>
      <c r="R47" s="769" t="s">
        <v>7</v>
      </c>
      <c r="S47" s="770"/>
      <c r="T47" s="769" t="s">
        <v>8</v>
      </c>
      <c r="U47" s="770"/>
      <c r="V47" s="769" t="s">
        <v>9</v>
      </c>
      <c r="W47" s="770"/>
      <c r="X47" s="769" t="s">
        <v>10</v>
      </c>
      <c r="Y47" s="770"/>
      <c r="Z47" s="769" t="s">
        <v>11</v>
      </c>
      <c r="AA47" s="770"/>
      <c r="AB47" s="769" t="s">
        <v>12</v>
      </c>
      <c r="AC47" s="770"/>
      <c r="AD47" s="769" t="s">
        <v>13</v>
      </c>
      <c r="AE47" s="770"/>
      <c r="AF47" s="769" t="s">
        <v>14</v>
      </c>
      <c r="AG47" s="770"/>
      <c r="AH47" s="769" t="s">
        <v>15</v>
      </c>
      <c r="AI47" s="770"/>
      <c r="AJ47" s="769" t="s">
        <v>16</v>
      </c>
      <c r="AK47" s="770"/>
      <c r="AL47" s="769" t="s">
        <v>17</v>
      </c>
      <c r="AM47" s="770"/>
      <c r="AN47" s="801"/>
      <c r="AO47" s="570"/>
      <c r="AP47" s="571"/>
    </row>
    <row r="48" spans="1:86" x14ac:dyDescent="0.2">
      <c r="A48" s="787"/>
      <c r="B48" s="788"/>
      <c r="C48" s="572" t="s">
        <v>81</v>
      </c>
      <c r="D48" s="573" t="s">
        <v>20</v>
      </c>
      <c r="E48" s="574" t="s">
        <v>18</v>
      </c>
      <c r="F48" s="575" t="s">
        <v>20</v>
      </c>
      <c r="G48" s="576" t="s">
        <v>18</v>
      </c>
      <c r="H48" s="575" t="s">
        <v>20</v>
      </c>
      <c r="I48" s="576" t="s">
        <v>18</v>
      </c>
      <c r="J48" s="575" t="s">
        <v>20</v>
      </c>
      <c r="K48" s="576" t="s">
        <v>18</v>
      </c>
      <c r="L48" s="575" t="s">
        <v>20</v>
      </c>
      <c r="M48" s="576" t="s">
        <v>18</v>
      </c>
      <c r="N48" s="575" t="s">
        <v>20</v>
      </c>
      <c r="O48" s="576" t="s">
        <v>18</v>
      </c>
      <c r="P48" s="575" t="s">
        <v>20</v>
      </c>
      <c r="Q48" s="576" t="s">
        <v>18</v>
      </c>
      <c r="R48" s="575" t="s">
        <v>20</v>
      </c>
      <c r="S48" s="576" t="s">
        <v>18</v>
      </c>
      <c r="T48" s="575" t="s">
        <v>20</v>
      </c>
      <c r="U48" s="576" t="s">
        <v>18</v>
      </c>
      <c r="V48" s="575" t="s">
        <v>20</v>
      </c>
      <c r="W48" s="576" t="s">
        <v>18</v>
      </c>
      <c r="X48" s="575" t="s">
        <v>20</v>
      </c>
      <c r="Y48" s="576" t="s">
        <v>18</v>
      </c>
      <c r="Z48" s="575" t="s">
        <v>20</v>
      </c>
      <c r="AA48" s="576" t="s">
        <v>18</v>
      </c>
      <c r="AB48" s="575" t="s">
        <v>20</v>
      </c>
      <c r="AC48" s="576" t="s">
        <v>18</v>
      </c>
      <c r="AD48" s="575" t="s">
        <v>20</v>
      </c>
      <c r="AE48" s="576" t="s">
        <v>18</v>
      </c>
      <c r="AF48" s="575" t="s">
        <v>20</v>
      </c>
      <c r="AG48" s="576" t="s">
        <v>18</v>
      </c>
      <c r="AH48" s="575" t="s">
        <v>20</v>
      </c>
      <c r="AI48" s="576" t="s">
        <v>18</v>
      </c>
      <c r="AJ48" s="575" t="s">
        <v>20</v>
      </c>
      <c r="AK48" s="576" t="s">
        <v>18</v>
      </c>
      <c r="AL48" s="577" t="s">
        <v>20</v>
      </c>
      <c r="AM48" s="578" t="s">
        <v>18</v>
      </c>
      <c r="AN48" s="765"/>
      <c r="AO48" s="570"/>
      <c r="AP48" s="571"/>
    </row>
    <row r="49" spans="1:86" x14ac:dyDescent="0.2">
      <c r="A49" s="780" t="s">
        <v>50</v>
      </c>
      <c r="B49" s="579" t="s">
        <v>31</v>
      </c>
      <c r="C49" s="450">
        <f t="shared" ref="C49:C70" si="4">SUM(D49+E49)</f>
        <v>0</v>
      </c>
      <c r="D49" s="451">
        <f t="shared" ref="D49:E54" si="5">SUM(H49+J49+L49+N49+P49+R49+T49+V49+X49+Z49+AB49+AD49+AF49+AH49+AJ49+AL49)</f>
        <v>0</v>
      </c>
      <c r="E49" s="452">
        <f t="shared" si="5"/>
        <v>0</v>
      </c>
      <c r="F49" s="580"/>
      <c r="G49" s="581"/>
      <c r="H49" s="453"/>
      <c r="I49" s="454"/>
      <c r="J49" s="453"/>
      <c r="K49" s="455"/>
      <c r="L49" s="453"/>
      <c r="M49" s="455"/>
      <c r="N49" s="453"/>
      <c r="O49" s="455"/>
      <c r="P49" s="456"/>
      <c r="Q49" s="455"/>
      <c r="R49" s="456"/>
      <c r="S49" s="455"/>
      <c r="T49" s="456"/>
      <c r="U49" s="455"/>
      <c r="V49" s="456"/>
      <c r="W49" s="455"/>
      <c r="X49" s="456"/>
      <c r="Y49" s="455"/>
      <c r="Z49" s="456"/>
      <c r="AA49" s="455"/>
      <c r="AB49" s="456"/>
      <c r="AC49" s="455"/>
      <c r="AD49" s="456"/>
      <c r="AE49" s="455"/>
      <c r="AF49" s="456"/>
      <c r="AG49" s="455"/>
      <c r="AH49" s="456"/>
      <c r="AI49" s="455"/>
      <c r="AJ49" s="456"/>
      <c r="AK49" s="455"/>
      <c r="AL49" s="456"/>
      <c r="AM49" s="455"/>
      <c r="AN49" s="582"/>
      <c r="AO49" s="583" t="s">
        <v>83</v>
      </c>
      <c r="AP49" s="571"/>
      <c r="CG49" s="432">
        <v>0</v>
      </c>
      <c r="CH49" s="432">
        <v>0</v>
      </c>
    </row>
    <row r="50" spans="1:86" x14ac:dyDescent="0.2">
      <c r="A50" s="781"/>
      <c r="B50" s="584" t="s">
        <v>45</v>
      </c>
      <c r="C50" s="460">
        <f t="shared" si="4"/>
        <v>0</v>
      </c>
      <c r="D50" s="460">
        <f t="shared" si="5"/>
        <v>0</v>
      </c>
      <c r="E50" s="461">
        <f t="shared" si="5"/>
        <v>0</v>
      </c>
      <c r="F50" s="585"/>
      <c r="G50" s="586"/>
      <c r="H50" s="462"/>
      <c r="I50" s="463"/>
      <c r="J50" s="462"/>
      <c r="K50" s="464"/>
      <c r="L50" s="462"/>
      <c r="M50" s="464"/>
      <c r="N50" s="462"/>
      <c r="O50" s="464"/>
      <c r="P50" s="465"/>
      <c r="Q50" s="464"/>
      <c r="R50" s="465"/>
      <c r="S50" s="464"/>
      <c r="T50" s="465"/>
      <c r="U50" s="464"/>
      <c r="V50" s="465"/>
      <c r="W50" s="464"/>
      <c r="X50" s="465"/>
      <c r="Y50" s="464"/>
      <c r="Z50" s="465"/>
      <c r="AA50" s="464"/>
      <c r="AB50" s="465"/>
      <c r="AC50" s="464"/>
      <c r="AD50" s="465"/>
      <c r="AE50" s="464"/>
      <c r="AF50" s="465"/>
      <c r="AG50" s="464"/>
      <c r="AH50" s="465"/>
      <c r="AI50" s="464"/>
      <c r="AJ50" s="465"/>
      <c r="AK50" s="464"/>
      <c r="AL50" s="465"/>
      <c r="AM50" s="464"/>
      <c r="AN50" s="587"/>
      <c r="AO50" s="583" t="s">
        <v>83</v>
      </c>
      <c r="AP50" s="571"/>
      <c r="CG50" s="432">
        <v>0</v>
      </c>
      <c r="CH50" s="432">
        <v>0</v>
      </c>
    </row>
    <row r="51" spans="1:86" x14ac:dyDescent="0.2">
      <c r="A51" s="781"/>
      <c r="B51" s="584" t="s">
        <v>32</v>
      </c>
      <c r="C51" s="460">
        <f t="shared" si="4"/>
        <v>0</v>
      </c>
      <c r="D51" s="460">
        <f t="shared" si="5"/>
        <v>0</v>
      </c>
      <c r="E51" s="461">
        <f t="shared" si="5"/>
        <v>0</v>
      </c>
      <c r="F51" s="585"/>
      <c r="G51" s="586"/>
      <c r="H51" s="462"/>
      <c r="I51" s="463"/>
      <c r="J51" s="462"/>
      <c r="K51" s="464"/>
      <c r="L51" s="462"/>
      <c r="M51" s="464"/>
      <c r="N51" s="462"/>
      <c r="O51" s="464"/>
      <c r="P51" s="465"/>
      <c r="Q51" s="464"/>
      <c r="R51" s="465"/>
      <c r="S51" s="464"/>
      <c r="T51" s="465"/>
      <c r="U51" s="464"/>
      <c r="V51" s="465"/>
      <c r="W51" s="464"/>
      <c r="X51" s="465"/>
      <c r="Y51" s="464"/>
      <c r="Z51" s="465"/>
      <c r="AA51" s="464"/>
      <c r="AB51" s="465"/>
      <c r="AC51" s="464"/>
      <c r="AD51" s="465"/>
      <c r="AE51" s="464"/>
      <c r="AF51" s="465"/>
      <c r="AG51" s="464"/>
      <c r="AH51" s="465"/>
      <c r="AI51" s="464"/>
      <c r="AJ51" s="465"/>
      <c r="AK51" s="464"/>
      <c r="AL51" s="465"/>
      <c r="AM51" s="464"/>
      <c r="AN51" s="587"/>
      <c r="AO51" s="583" t="s">
        <v>83</v>
      </c>
      <c r="AP51" s="571"/>
      <c r="CG51" s="432">
        <v>0</v>
      </c>
      <c r="CH51" s="432">
        <v>0</v>
      </c>
    </row>
    <row r="52" spans="1:86" x14ac:dyDescent="0.2">
      <c r="A52" s="781"/>
      <c r="B52" s="584" t="s">
        <v>44</v>
      </c>
      <c r="C52" s="460">
        <f t="shared" si="4"/>
        <v>0</v>
      </c>
      <c r="D52" s="460">
        <f t="shared" si="5"/>
        <v>0</v>
      </c>
      <c r="E52" s="461">
        <f t="shared" si="5"/>
        <v>0</v>
      </c>
      <c r="F52" s="585"/>
      <c r="G52" s="586"/>
      <c r="H52" s="462"/>
      <c r="I52" s="463"/>
      <c r="J52" s="462"/>
      <c r="K52" s="464"/>
      <c r="L52" s="462"/>
      <c r="M52" s="464"/>
      <c r="N52" s="462"/>
      <c r="O52" s="464"/>
      <c r="P52" s="465"/>
      <c r="Q52" s="464"/>
      <c r="R52" s="465"/>
      <c r="S52" s="464"/>
      <c r="T52" s="465"/>
      <c r="U52" s="464"/>
      <c r="V52" s="465"/>
      <c r="W52" s="464"/>
      <c r="X52" s="465"/>
      <c r="Y52" s="464"/>
      <c r="Z52" s="465"/>
      <c r="AA52" s="464"/>
      <c r="AB52" s="465"/>
      <c r="AC52" s="464"/>
      <c r="AD52" s="465"/>
      <c r="AE52" s="464"/>
      <c r="AF52" s="465"/>
      <c r="AG52" s="464"/>
      <c r="AH52" s="465"/>
      <c r="AI52" s="464"/>
      <c r="AJ52" s="465"/>
      <c r="AK52" s="464"/>
      <c r="AL52" s="465"/>
      <c r="AM52" s="464"/>
      <c r="AN52" s="587"/>
      <c r="AO52" s="583" t="s">
        <v>83</v>
      </c>
      <c r="AP52" s="571"/>
      <c r="CG52" s="432">
        <v>0</v>
      </c>
      <c r="CH52" s="432">
        <v>0</v>
      </c>
    </row>
    <row r="53" spans="1:86" x14ac:dyDescent="0.2">
      <c r="A53" s="781"/>
      <c r="B53" s="584" t="s">
        <v>35</v>
      </c>
      <c r="C53" s="460">
        <f t="shared" si="4"/>
        <v>0</v>
      </c>
      <c r="D53" s="460">
        <f t="shared" si="5"/>
        <v>0</v>
      </c>
      <c r="E53" s="461">
        <f t="shared" si="5"/>
        <v>0</v>
      </c>
      <c r="F53" s="585"/>
      <c r="G53" s="586"/>
      <c r="H53" s="462"/>
      <c r="I53" s="463"/>
      <c r="J53" s="462"/>
      <c r="K53" s="464"/>
      <c r="L53" s="462"/>
      <c r="M53" s="464"/>
      <c r="N53" s="462"/>
      <c r="O53" s="464"/>
      <c r="P53" s="465"/>
      <c r="Q53" s="464"/>
      <c r="R53" s="465"/>
      <c r="S53" s="464"/>
      <c r="T53" s="465"/>
      <c r="U53" s="464"/>
      <c r="V53" s="465"/>
      <c r="W53" s="464"/>
      <c r="X53" s="465"/>
      <c r="Y53" s="464"/>
      <c r="Z53" s="465"/>
      <c r="AA53" s="464"/>
      <c r="AB53" s="465"/>
      <c r="AC53" s="464"/>
      <c r="AD53" s="465"/>
      <c r="AE53" s="464"/>
      <c r="AF53" s="465"/>
      <c r="AG53" s="464"/>
      <c r="AH53" s="465"/>
      <c r="AI53" s="464"/>
      <c r="AJ53" s="465"/>
      <c r="AK53" s="464"/>
      <c r="AL53" s="465"/>
      <c r="AM53" s="464"/>
      <c r="AN53" s="587"/>
      <c r="AO53" s="583" t="s">
        <v>83</v>
      </c>
      <c r="AP53" s="571"/>
      <c r="CG53" s="432">
        <v>0</v>
      </c>
      <c r="CH53" s="432">
        <v>0</v>
      </c>
    </row>
    <row r="54" spans="1:86" x14ac:dyDescent="0.2">
      <c r="A54" s="782"/>
      <c r="B54" s="588" t="s">
        <v>36</v>
      </c>
      <c r="C54" s="473">
        <f t="shared" si="4"/>
        <v>0</v>
      </c>
      <c r="D54" s="473">
        <f t="shared" si="5"/>
        <v>0</v>
      </c>
      <c r="E54" s="589">
        <f t="shared" si="5"/>
        <v>0</v>
      </c>
      <c r="F54" s="590"/>
      <c r="G54" s="591"/>
      <c r="H54" s="491"/>
      <c r="I54" s="494"/>
      <c r="J54" s="491"/>
      <c r="K54" s="493"/>
      <c r="L54" s="491"/>
      <c r="M54" s="493"/>
      <c r="N54" s="491"/>
      <c r="O54" s="493"/>
      <c r="P54" s="496"/>
      <c r="Q54" s="493"/>
      <c r="R54" s="496"/>
      <c r="S54" s="493"/>
      <c r="T54" s="496"/>
      <c r="U54" s="493"/>
      <c r="V54" s="496"/>
      <c r="W54" s="493"/>
      <c r="X54" s="496"/>
      <c r="Y54" s="493"/>
      <c r="Z54" s="496"/>
      <c r="AA54" s="493"/>
      <c r="AB54" s="496"/>
      <c r="AC54" s="493"/>
      <c r="AD54" s="496"/>
      <c r="AE54" s="493"/>
      <c r="AF54" s="496"/>
      <c r="AG54" s="493"/>
      <c r="AH54" s="496"/>
      <c r="AI54" s="493"/>
      <c r="AJ54" s="496"/>
      <c r="AK54" s="493"/>
      <c r="AL54" s="496"/>
      <c r="AM54" s="493"/>
      <c r="AN54" s="592"/>
      <c r="AO54" s="583" t="s">
        <v>83</v>
      </c>
      <c r="AP54" s="571"/>
      <c r="CG54" s="432">
        <v>0</v>
      </c>
      <c r="CH54" s="432">
        <v>0</v>
      </c>
    </row>
    <row r="55" spans="1:86" x14ac:dyDescent="0.2">
      <c r="A55" s="780" t="s">
        <v>51</v>
      </c>
      <c r="B55" s="579" t="s">
        <v>32</v>
      </c>
      <c r="C55" s="450">
        <f t="shared" si="4"/>
        <v>0</v>
      </c>
      <c r="D55" s="451">
        <f t="shared" ref="D55:E60" si="6">SUM(J55+L55+N55)</f>
        <v>0</v>
      </c>
      <c r="E55" s="452">
        <f t="shared" si="6"/>
        <v>0</v>
      </c>
      <c r="F55" s="580"/>
      <c r="G55" s="581"/>
      <c r="H55" s="580"/>
      <c r="I55" s="581"/>
      <c r="J55" s="453"/>
      <c r="K55" s="455"/>
      <c r="L55" s="453"/>
      <c r="M55" s="455"/>
      <c r="N55" s="453"/>
      <c r="O55" s="455"/>
      <c r="P55" s="593"/>
      <c r="Q55" s="594"/>
      <c r="R55" s="593"/>
      <c r="S55" s="594"/>
      <c r="T55" s="593"/>
      <c r="U55" s="594"/>
      <c r="V55" s="593"/>
      <c r="W55" s="594"/>
      <c r="X55" s="593"/>
      <c r="Y55" s="594"/>
      <c r="Z55" s="593"/>
      <c r="AA55" s="594"/>
      <c r="AB55" s="593"/>
      <c r="AC55" s="594"/>
      <c r="AD55" s="593"/>
      <c r="AE55" s="594"/>
      <c r="AF55" s="593"/>
      <c r="AG55" s="594"/>
      <c r="AH55" s="593"/>
      <c r="AI55" s="594"/>
      <c r="AJ55" s="580"/>
      <c r="AK55" s="594"/>
      <c r="AL55" s="593"/>
      <c r="AM55" s="594"/>
      <c r="AN55" s="582"/>
      <c r="AO55" s="583" t="s">
        <v>83</v>
      </c>
      <c r="AP55" s="571"/>
      <c r="CG55" s="432">
        <v>0</v>
      </c>
      <c r="CH55" s="432">
        <v>0</v>
      </c>
    </row>
    <row r="56" spans="1:86" x14ac:dyDescent="0.2">
      <c r="A56" s="782"/>
      <c r="B56" s="588" t="s">
        <v>35</v>
      </c>
      <c r="C56" s="473">
        <f t="shared" si="4"/>
        <v>0</v>
      </c>
      <c r="D56" s="473">
        <f t="shared" si="6"/>
        <v>0</v>
      </c>
      <c r="E56" s="589">
        <f t="shared" si="6"/>
        <v>0</v>
      </c>
      <c r="F56" s="590"/>
      <c r="G56" s="591"/>
      <c r="H56" s="590"/>
      <c r="I56" s="591"/>
      <c r="J56" s="491"/>
      <c r="K56" s="493"/>
      <c r="L56" s="491"/>
      <c r="M56" s="493"/>
      <c r="N56" s="491"/>
      <c r="O56" s="493"/>
      <c r="P56" s="595"/>
      <c r="Q56" s="596"/>
      <c r="R56" s="595"/>
      <c r="S56" s="596"/>
      <c r="T56" s="595"/>
      <c r="U56" s="596"/>
      <c r="V56" s="595"/>
      <c r="W56" s="596"/>
      <c r="X56" s="595"/>
      <c r="Y56" s="596"/>
      <c r="Z56" s="595"/>
      <c r="AA56" s="596"/>
      <c r="AB56" s="595"/>
      <c r="AC56" s="596"/>
      <c r="AD56" s="595"/>
      <c r="AE56" s="596"/>
      <c r="AF56" s="595"/>
      <c r="AG56" s="596"/>
      <c r="AH56" s="595"/>
      <c r="AI56" s="596"/>
      <c r="AJ56" s="590"/>
      <c r="AK56" s="596"/>
      <c r="AL56" s="595"/>
      <c r="AM56" s="596"/>
      <c r="AN56" s="592"/>
      <c r="AO56" s="583" t="s">
        <v>83</v>
      </c>
      <c r="AP56" s="571"/>
      <c r="CG56" s="432">
        <v>0</v>
      </c>
      <c r="CH56" s="432">
        <v>0</v>
      </c>
    </row>
    <row r="57" spans="1:86" x14ac:dyDescent="0.2">
      <c r="A57" s="780" t="s">
        <v>52</v>
      </c>
      <c r="B57" s="579" t="s">
        <v>31</v>
      </c>
      <c r="C57" s="450">
        <f t="shared" si="4"/>
        <v>0</v>
      </c>
      <c r="D57" s="451">
        <f t="shared" si="6"/>
        <v>0</v>
      </c>
      <c r="E57" s="452">
        <f t="shared" si="6"/>
        <v>0</v>
      </c>
      <c r="F57" s="580"/>
      <c r="G57" s="581"/>
      <c r="H57" s="580"/>
      <c r="I57" s="581"/>
      <c r="J57" s="453"/>
      <c r="K57" s="455"/>
      <c r="L57" s="453"/>
      <c r="M57" s="455"/>
      <c r="N57" s="453"/>
      <c r="O57" s="455"/>
      <c r="P57" s="593"/>
      <c r="Q57" s="594"/>
      <c r="R57" s="593"/>
      <c r="S57" s="594"/>
      <c r="T57" s="593"/>
      <c r="U57" s="594"/>
      <c r="V57" s="593"/>
      <c r="W57" s="594"/>
      <c r="X57" s="593"/>
      <c r="Y57" s="594"/>
      <c r="Z57" s="593"/>
      <c r="AA57" s="594"/>
      <c r="AB57" s="593"/>
      <c r="AC57" s="594"/>
      <c r="AD57" s="593"/>
      <c r="AE57" s="594"/>
      <c r="AF57" s="593"/>
      <c r="AG57" s="594"/>
      <c r="AH57" s="593"/>
      <c r="AI57" s="594"/>
      <c r="AJ57" s="580"/>
      <c r="AK57" s="594"/>
      <c r="AL57" s="593"/>
      <c r="AM57" s="594"/>
      <c r="AN57" s="582"/>
      <c r="AO57" s="583" t="s">
        <v>83</v>
      </c>
      <c r="AP57" s="571"/>
      <c r="CG57" s="432">
        <v>0</v>
      </c>
      <c r="CH57" s="432">
        <v>0</v>
      </c>
    </row>
    <row r="58" spans="1:86" x14ac:dyDescent="0.2">
      <c r="A58" s="781"/>
      <c r="B58" s="584" t="s">
        <v>45</v>
      </c>
      <c r="C58" s="460">
        <f t="shared" si="4"/>
        <v>0</v>
      </c>
      <c r="D58" s="460">
        <f t="shared" si="6"/>
        <v>0</v>
      </c>
      <c r="E58" s="461">
        <f t="shared" si="6"/>
        <v>0</v>
      </c>
      <c r="F58" s="585"/>
      <c r="G58" s="586"/>
      <c r="H58" s="585"/>
      <c r="I58" s="586"/>
      <c r="J58" s="462"/>
      <c r="K58" s="464"/>
      <c r="L58" s="462"/>
      <c r="M58" s="464"/>
      <c r="N58" s="462"/>
      <c r="O58" s="464"/>
      <c r="P58" s="597"/>
      <c r="Q58" s="598"/>
      <c r="R58" s="597"/>
      <c r="S58" s="598"/>
      <c r="T58" s="597"/>
      <c r="U58" s="598"/>
      <c r="V58" s="597"/>
      <c r="W58" s="598"/>
      <c r="X58" s="597"/>
      <c r="Y58" s="598"/>
      <c r="Z58" s="597"/>
      <c r="AA58" s="598"/>
      <c r="AB58" s="597"/>
      <c r="AC58" s="598"/>
      <c r="AD58" s="597"/>
      <c r="AE58" s="598"/>
      <c r="AF58" s="597"/>
      <c r="AG58" s="598"/>
      <c r="AH58" s="597"/>
      <c r="AI58" s="598"/>
      <c r="AJ58" s="585"/>
      <c r="AK58" s="598"/>
      <c r="AL58" s="597"/>
      <c r="AM58" s="598"/>
      <c r="AN58" s="587"/>
      <c r="AO58" s="583" t="s">
        <v>83</v>
      </c>
      <c r="AP58" s="571"/>
      <c r="CG58" s="432">
        <v>0</v>
      </c>
      <c r="CH58" s="432">
        <v>0</v>
      </c>
    </row>
    <row r="59" spans="1:86" x14ac:dyDescent="0.2">
      <c r="A59" s="781"/>
      <c r="B59" s="584" t="s">
        <v>32</v>
      </c>
      <c r="C59" s="460">
        <f t="shared" si="4"/>
        <v>0</v>
      </c>
      <c r="D59" s="460">
        <f t="shared" si="6"/>
        <v>0</v>
      </c>
      <c r="E59" s="461">
        <f t="shared" si="6"/>
        <v>0</v>
      </c>
      <c r="F59" s="585"/>
      <c r="G59" s="586"/>
      <c r="H59" s="585"/>
      <c r="I59" s="586"/>
      <c r="J59" s="462"/>
      <c r="K59" s="464"/>
      <c r="L59" s="462"/>
      <c r="M59" s="464"/>
      <c r="N59" s="462"/>
      <c r="O59" s="464"/>
      <c r="P59" s="597"/>
      <c r="Q59" s="598"/>
      <c r="R59" s="597"/>
      <c r="S59" s="598"/>
      <c r="T59" s="597"/>
      <c r="U59" s="598"/>
      <c r="V59" s="597"/>
      <c r="W59" s="598"/>
      <c r="X59" s="597"/>
      <c r="Y59" s="598"/>
      <c r="Z59" s="597"/>
      <c r="AA59" s="598"/>
      <c r="AB59" s="597"/>
      <c r="AC59" s="598"/>
      <c r="AD59" s="597"/>
      <c r="AE59" s="598"/>
      <c r="AF59" s="597"/>
      <c r="AG59" s="598"/>
      <c r="AH59" s="597"/>
      <c r="AI59" s="598"/>
      <c r="AJ59" s="585"/>
      <c r="AK59" s="598"/>
      <c r="AL59" s="597"/>
      <c r="AM59" s="598"/>
      <c r="AN59" s="587"/>
      <c r="AO59" s="583" t="s">
        <v>83</v>
      </c>
      <c r="AP59" s="571"/>
      <c r="CG59" s="432">
        <v>0</v>
      </c>
      <c r="CH59" s="432">
        <v>0</v>
      </c>
    </row>
    <row r="60" spans="1:86" x14ac:dyDescent="0.2">
      <c r="A60" s="782"/>
      <c r="B60" s="588" t="s">
        <v>35</v>
      </c>
      <c r="C60" s="473">
        <f t="shared" si="4"/>
        <v>0</v>
      </c>
      <c r="D60" s="473">
        <f t="shared" si="6"/>
        <v>0</v>
      </c>
      <c r="E60" s="589">
        <f t="shared" si="6"/>
        <v>0</v>
      </c>
      <c r="F60" s="590"/>
      <c r="G60" s="591"/>
      <c r="H60" s="590"/>
      <c r="I60" s="591"/>
      <c r="J60" s="491"/>
      <c r="K60" s="493"/>
      <c r="L60" s="491"/>
      <c r="M60" s="493"/>
      <c r="N60" s="491"/>
      <c r="O60" s="493"/>
      <c r="P60" s="595"/>
      <c r="Q60" s="596"/>
      <c r="R60" s="595"/>
      <c r="S60" s="596"/>
      <c r="T60" s="595"/>
      <c r="U60" s="596"/>
      <c r="V60" s="595"/>
      <c r="W60" s="596"/>
      <c r="X60" s="595"/>
      <c r="Y60" s="596"/>
      <c r="Z60" s="595"/>
      <c r="AA60" s="596"/>
      <c r="AB60" s="595"/>
      <c r="AC60" s="596"/>
      <c r="AD60" s="595"/>
      <c r="AE60" s="596"/>
      <c r="AF60" s="595"/>
      <c r="AG60" s="596"/>
      <c r="AH60" s="595"/>
      <c r="AI60" s="596"/>
      <c r="AJ60" s="590"/>
      <c r="AK60" s="596"/>
      <c r="AL60" s="595"/>
      <c r="AM60" s="596"/>
      <c r="AN60" s="592"/>
      <c r="AO60" s="583" t="s">
        <v>83</v>
      </c>
      <c r="AP60" s="571"/>
      <c r="CG60" s="432">
        <v>0</v>
      </c>
      <c r="CH60" s="432">
        <v>0</v>
      </c>
    </row>
    <row r="61" spans="1:86" x14ac:dyDescent="0.2">
      <c r="A61" s="780" t="s">
        <v>53</v>
      </c>
      <c r="B61" s="579" t="s">
        <v>31</v>
      </c>
      <c r="C61" s="450">
        <f t="shared" si="4"/>
        <v>0</v>
      </c>
      <c r="D61" s="451">
        <f t="shared" ref="D61:E70" si="7">SUM(J61+L61+N61+P61+R61+T61+V61+X61+Z61+AB61+AD61+AF61+AH61+AJ61+AL61)</f>
        <v>0</v>
      </c>
      <c r="E61" s="452">
        <f t="shared" si="7"/>
        <v>0</v>
      </c>
      <c r="F61" s="580"/>
      <c r="G61" s="581"/>
      <c r="H61" s="580"/>
      <c r="I61" s="594"/>
      <c r="J61" s="453"/>
      <c r="K61" s="455"/>
      <c r="L61" s="453"/>
      <c r="M61" s="455"/>
      <c r="N61" s="453"/>
      <c r="O61" s="455"/>
      <c r="P61" s="453"/>
      <c r="Q61" s="455"/>
      <c r="R61" s="453"/>
      <c r="S61" s="455"/>
      <c r="T61" s="453"/>
      <c r="U61" s="455"/>
      <c r="V61" s="453"/>
      <c r="W61" s="455"/>
      <c r="X61" s="453"/>
      <c r="Y61" s="455"/>
      <c r="Z61" s="453"/>
      <c r="AA61" s="455"/>
      <c r="AB61" s="453"/>
      <c r="AC61" s="455"/>
      <c r="AD61" s="453"/>
      <c r="AE61" s="455"/>
      <c r="AF61" s="453"/>
      <c r="AG61" s="455"/>
      <c r="AH61" s="453"/>
      <c r="AI61" s="455"/>
      <c r="AJ61" s="453"/>
      <c r="AK61" s="455"/>
      <c r="AL61" s="453"/>
      <c r="AM61" s="455"/>
      <c r="AN61" s="582"/>
      <c r="AO61" s="583" t="s">
        <v>83</v>
      </c>
      <c r="AP61" s="571"/>
      <c r="CG61" s="432">
        <v>0</v>
      </c>
      <c r="CH61" s="432">
        <v>0</v>
      </c>
    </row>
    <row r="62" spans="1:86" x14ac:dyDescent="0.2">
      <c r="A62" s="782"/>
      <c r="B62" s="584" t="s">
        <v>45</v>
      </c>
      <c r="C62" s="467">
        <f t="shared" si="4"/>
        <v>0</v>
      </c>
      <c r="D62" s="467">
        <f t="shared" si="7"/>
        <v>0</v>
      </c>
      <c r="E62" s="589">
        <f t="shared" si="7"/>
        <v>0</v>
      </c>
      <c r="F62" s="590"/>
      <c r="G62" s="591"/>
      <c r="H62" s="590"/>
      <c r="I62" s="596"/>
      <c r="J62" s="491"/>
      <c r="K62" s="493"/>
      <c r="L62" s="491"/>
      <c r="M62" s="493"/>
      <c r="N62" s="491"/>
      <c r="O62" s="493"/>
      <c r="P62" s="491"/>
      <c r="Q62" s="493"/>
      <c r="R62" s="491"/>
      <c r="S62" s="493"/>
      <c r="T62" s="491"/>
      <c r="U62" s="493"/>
      <c r="V62" s="491"/>
      <c r="W62" s="493"/>
      <c r="X62" s="491"/>
      <c r="Y62" s="493"/>
      <c r="Z62" s="491"/>
      <c r="AA62" s="493"/>
      <c r="AB62" s="491"/>
      <c r="AC62" s="493"/>
      <c r="AD62" s="491"/>
      <c r="AE62" s="493"/>
      <c r="AF62" s="491"/>
      <c r="AG62" s="493"/>
      <c r="AH62" s="491"/>
      <c r="AI62" s="493"/>
      <c r="AJ62" s="491"/>
      <c r="AK62" s="493"/>
      <c r="AL62" s="491"/>
      <c r="AM62" s="493"/>
      <c r="AN62" s="592"/>
      <c r="AO62" s="583" t="s">
        <v>83</v>
      </c>
      <c r="AP62" s="571"/>
      <c r="CG62" s="432">
        <v>0</v>
      </c>
      <c r="CH62" s="432">
        <v>0</v>
      </c>
    </row>
    <row r="63" spans="1:86" x14ac:dyDescent="0.2">
      <c r="A63" s="780" t="s">
        <v>54</v>
      </c>
      <c r="B63" s="579" t="s">
        <v>31</v>
      </c>
      <c r="C63" s="450">
        <f t="shared" si="4"/>
        <v>0</v>
      </c>
      <c r="D63" s="451">
        <f t="shared" si="7"/>
        <v>0</v>
      </c>
      <c r="E63" s="452">
        <f t="shared" si="7"/>
        <v>0</v>
      </c>
      <c r="F63" s="580"/>
      <c r="G63" s="581"/>
      <c r="H63" s="580"/>
      <c r="I63" s="581"/>
      <c r="J63" s="453"/>
      <c r="K63" s="455"/>
      <c r="L63" s="453"/>
      <c r="M63" s="455"/>
      <c r="N63" s="453"/>
      <c r="O63" s="455"/>
      <c r="P63" s="453"/>
      <c r="Q63" s="455"/>
      <c r="R63" s="453"/>
      <c r="S63" s="455"/>
      <c r="T63" s="453"/>
      <c r="U63" s="455"/>
      <c r="V63" s="453"/>
      <c r="W63" s="455"/>
      <c r="X63" s="453"/>
      <c r="Y63" s="455"/>
      <c r="Z63" s="453"/>
      <c r="AA63" s="455"/>
      <c r="AB63" s="453"/>
      <c r="AC63" s="455"/>
      <c r="AD63" s="453"/>
      <c r="AE63" s="455"/>
      <c r="AF63" s="453"/>
      <c r="AG63" s="455"/>
      <c r="AH63" s="453"/>
      <c r="AI63" s="455"/>
      <c r="AJ63" s="453"/>
      <c r="AK63" s="455"/>
      <c r="AL63" s="453"/>
      <c r="AM63" s="455"/>
      <c r="AN63" s="582"/>
      <c r="AO63" s="583" t="s">
        <v>83</v>
      </c>
      <c r="AP63" s="571"/>
      <c r="CG63" s="432">
        <v>0</v>
      </c>
      <c r="CH63" s="432">
        <v>0</v>
      </c>
    </row>
    <row r="64" spans="1:86" x14ac:dyDescent="0.2">
      <c r="A64" s="782"/>
      <c r="B64" s="588" t="s">
        <v>45</v>
      </c>
      <c r="C64" s="473">
        <f t="shared" si="4"/>
        <v>0</v>
      </c>
      <c r="D64" s="473">
        <f t="shared" si="7"/>
        <v>0</v>
      </c>
      <c r="E64" s="589">
        <f t="shared" si="7"/>
        <v>0</v>
      </c>
      <c r="F64" s="590"/>
      <c r="G64" s="591"/>
      <c r="H64" s="590"/>
      <c r="I64" s="591"/>
      <c r="J64" s="491"/>
      <c r="K64" s="493"/>
      <c r="L64" s="491"/>
      <c r="M64" s="493"/>
      <c r="N64" s="491"/>
      <c r="O64" s="493"/>
      <c r="P64" s="491"/>
      <c r="Q64" s="493"/>
      <c r="R64" s="491"/>
      <c r="S64" s="493"/>
      <c r="T64" s="491"/>
      <c r="U64" s="493"/>
      <c r="V64" s="491"/>
      <c r="W64" s="493"/>
      <c r="X64" s="491"/>
      <c r="Y64" s="493"/>
      <c r="Z64" s="491"/>
      <c r="AA64" s="493"/>
      <c r="AB64" s="491"/>
      <c r="AC64" s="493"/>
      <c r="AD64" s="491"/>
      <c r="AE64" s="493"/>
      <c r="AF64" s="491"/>
      <c r="AG64" s="493"/>
      <c r="AH64" s="491"/>
      <c r="AI64" s="493"/>
      <c r="AJ64" s="491"/>
      <c r="AK64" s="493"/>
      <c r="AL64" s="491"/>
      <c r="AM64" s="493"/>
      <c r="AN64" s="592"/>
      <c r="AO64" s="583" t="s">
        <v>83</v>
      </c>
      <c r="AP64" s="571"/>
      <c r="CG64" s="432">
        <v>0</v>
      </c>
      <c r="CH64" s="432">
        <v>0</v>
      </c>
    </row>
    <row r="65" spans="1:86" x14ac:dyDescent="0.2">
      <c r="A65" s="780" t="s">
        <v>55</v>
      </c>
      <c r="B65" s="579" t="s">
        <v>31</v>
      </c>
      <c r="C65" s="450">
        <f t="shared" si="4"/>
        <v>0</v>
      </c>
      <c r="D65" s="451">
        <f t="shared" si="7"/>
        <v>0</v>
      </c>
      <c r="E65" s="452">
        <f t="shared" si="7"/>
        <v>0</v>
      </c>
      <c r="F65" s="580"/>
      <c r="G65" s="581"/>
      <c r="H65" s="580"/>
      <c r="I65" s="581"/>
      <c r="J65" s="453"/>
      <c r="K65" s="455"/>
      <c r="L65" s="453"/>
      <c r="M65" s="455"/>
      <c r="N65" s="453"/>
      <c r="O65" s="455"/>
      <c r="P65" s="453"/>
      <c r="Q65" s="455"/>
      <c r="R65" s="453"/>
      <c r="S65" s="455"/>
      <c r="T65" s="453"/>
      <c r="U65" s="455"/>
      <c r="V65" s="453"/>
      <c r="W65" s="455"/>
      <c r="X65" s="453"/>
      <c r="Y65" s="455"/>
      <c r="Z65" s="453"/>
      <c r="AA65" s="455"/>
      <c r="AB65" s="453"/>
      <c r="AC65" s="455"/>
      <c r="AD65" s="453"/>
      <c r="AE65" s="455"/>
      <c r="AF65" s="453"/>
      <c r="AG65" s="455"/>
      <c r="AH65" s="453"/>
      <c r="AI65" s="455"/>
      <c r="AJ65" s="453"/>
      <c r="AK65" s="455"/>
      <c r="AL65" s="453"/>
      <c r="AM65" s="455"/>
      <c r="AN65" s="582"/>
      <c r="AO65" s="583" t="s">
        <v>83</v>
      </c>
      <c r="AP65" s="571"/>
      <c r="CG65" s="432">
        <v>0</v>
      </c>
      <c r="CH65" s="432">
        <v>0</v>
      </c>
    </row>
    <row r="66" spans="1:86" x14ac:dyDescent="0.2">
      <c r="A66" s="781"/>
      <c r="B66" s="584" t="s">
        <v>45</v>
      </c>
      <c r="C66" s="460">
        <f t="shared" si="4"/>
        <v>0</v>
      </c>
      <c r="D66" s="460">
        <f t="shared" si="7"/>
        <v>0</v>
      </c>
      <c r="E66" s="461">
        <f t="shared" si="7"/>
        <v>0</v>
      </c>
      <c r="F66" s="585"/>
      <c r="G66" s="586"/>
      <c r="H66" s="585"/>
      <c r="I66" s="586"/>
      <c r="J66" s="462"/>
      <c r="K66" s="464"/>
      <c r="L66" s="462"/>
      <c r="M66" s="464"/>
      <c r="N66" s="462"/>
      <c r="O66" s="464"/>
      <c r="P66" s="462"/>
      <c r="Q66" s="464"/>
      <c r="R66" s="462"/>
      <c r="S66" s="464"/>
      <c r="T66" s="462"/>
      <c r="U66" s="464"/>
      <c r="V66" s="462"/>
      <c r="W66" s="464"/>
      <c r="X66" s="462"/>
      <c r="Y66" s="464"/>
      <c r="Z66" s="462"/>
      <c r="AA66" s="464"/>
      <c r="AB66" s="462"/>
      <c r="AC66" s="464"/>
      <c r="AD66" s="462"/>
      <c r="AE66" s="464"/>
      <c r="AF66" s="462"/>
      <c r="AG66" s="464"/>
      <c r="AH66" s="462"/>
      <c r="AI66" s="464"/>
      <c r="AJ66" s="462"/>
      <c r="AK66" s="464"/>
      <c r="AL66" s="462"/>
      <c r="AM66" s="464"/>
      <c r="AN66" s="587"/>
      <c r="AO66" s="583" t="s">
        <v>83</v>
      </c>
      <c r="AP66" s="571"/>
      <c r="CG66" s="432">
        <v>0</v>
      </c>
      <c r="CH66" s="432">
        <v>0</v>
      </c>
    </row>
    <row r="67" spans="1:86" x14ac:dyDescent="0.2">
      <c r="A67" s="781"/>
      <c r="B67" s="584" t="s">
        <v>32</v>
      </c>
      <c r="C67" s="460">
        <f t="shared" si="4"/>
        <v>0</v>
      </c>
      <c r="D67" s="460">
        <f t="shared" si="7"/>
        <v>0</v>
      </c>
      <c r="E67" s="461">
        <f t="shared" si="7"/>
        <v>0</v>
      </c>
      <c r="F67" s="585"/>
      <c r="G67" s="586"/>
      <c r="H67" s="585"/>
      <c r="I67" s="586"/>
      <c r="J67" s="462"/>
      <c r="K67" s="464"/>
      <c r="L67" s="462"/>
      <c r="M67" s="464"/>
      <c r="N67" s="462"/>
      <c r="O67" s="464"/>
      <c r="P67" s="462"/>
      <c r="Q67" s="464"/>
      <c r="R67" s="462"/>
      <c r="S67" s="464"/>
      <c r="T67" s="462"/>
      <c r="U67" s="464"/>
      <c r="V67" s="462"/>
      <c r="W67" s="464"/>
      <c r="X67" s="462"/>
      <c r="Y67" s="464"/>
      <c r="Z67" s="462"/>
      <c r="AA67" s="464"/>
      <c r="AB67" s="462"/>
      <c r="AC67" s="464"/>
      <c r="AD67" s="462"/>
      <c r="AE67" s="464"/>
      <c r="AF67" s="462"/>
      <c r="AG67" s="464"/>
      <c r="AH67" s="462"/>
      <c r="AI67" s="464"/>
      <c r="AJ67" s="462"/>
      <c r="AK67" s="464"/>
      <c r="AL67" s="462"/>
      <c r="AM67" s="464"/>
      <c r="AN67" s="587"/>
      <c r="AO67" s="583" t="s">
        <v>83</v>
      </c>
      <c r="AP67" s="571"/>
      <c r="CG67" s="432">
        <v>0</v>
      </c>
      <c r="CH67" s="432">
        <v>0</v>
      </c>
    </row>
    <row r="68" spans="1:86" x14ac:dyDescent="0.2">
      <c r="A68" s="781"/>
      <c r="B68" s="584" t="s">
        <v>44</v>
      </c>
      <c r="C68" s="460">
        <f t="shared" si="4"/>
        <v>0</v>
      </c>
      <c r="D68" s="460">
        <f t="shared" si="7"/>
        <v>0</v>
      </c>
      <c r="E68" s="461">
        <f t="shared" si="7"/>
        <v>0</v>
      </c>
      <c r="F68" s="585"/>
      <c r="G68" s="586"/>
      <c r="H68" s="585"/>
      <c r="I68" s="586"/>
      <c r="J68" s="462"/>
      <c r="K68" s="464"/>
      <c r="L68" s="462"/>
      <c r="M68" s="464"/>
      <c r="N68" s="462"/>
      <c r="O68" s="464"/>
      <c r="P68" s="462"/>
      <c r="Q68" s="464"/>
      <c r="R68" s="462"/>
      <c r="S68" s="464"/>
      <c r="T68" s="462"/>
      <c r="U68" s="464"/>
      <c r="V68" s="462"/>
      <c r="W68" s="464"/>
      <c r="X68" s="462"/>
      <c r="Y68" s="464"/>
      <c r="Z68" s="462"/>
      <c r="AA68" s="464"/>
      <c r="AB68" s="462"/>
      <c r="AC68" s="464"/>
      <c r="AD68" s="462"/>
      <c r="AE68" s="464"/>
      <c r="AF68" s="462"/>
      <c r="AG68" s="464"/>
      <c r="AH68" s="462"/>
      <c r="AI68" s="464"/>
      <c r="AJ68" s="462"/>
      <c r="AK68" s="464"/>
      <c r="AL68" s="462"/>
      <c r="AM68" s="464"/>
      <c r="AN68" s="587"/>
      <c r="AO68" s="583" t="s">
        <v>83</v>
      </c>
      <c r="AP68" s="571"/>
      <c r="CG68" s="432">
        <v>0</v>
      </c>
      <c r="CH68" s="432">
        <v>0</v>
      </c>
    </row>
    <row r="69" spans="1:86" x14ac:dyDescent="0.2">
      <c r="A69" s="781"/>
      <c r="B69" s="584" t="s">
        <v>35</v>
      </c>
      <c r="C69" s="460">
        <f t="shared" si="4"/>
        <v>0</v>
      </c>
      <c r="D69" s="460">
        <f t="shared" si="7"/>
        <v>0</v>
      </c>
      <c r="E69" s="461">
        <f t="shared" si="7"/>
        <v>0</v>
      </c>
      <c r="F69" s="585"/>
      <c r="G69" s="586"/>
      <c r="H69" s="585"/>
      <c r="I69" s="586"/>
      <c r="J69" s="462"/>
      <c r="K69" s="464"/>
      <c r="L69" s="462"/>
      <c r="M69" s="464"/>
      <c r="N69" s="462"/>
      <c r="O69" s="464"/>
      <c r="P69" s="462"/>
      <c r="Q69" s="464"/>
      <c r="R69" s="462"/>
      <c r="S69" s="464"/>
      <c r="T69" s="462"/>
      <c r="U69" s="464"/>
      <c r="V69" s="462"/>
      <c r="W69" s="464"/>
      <c r="X69" s="462"/>
      <c r="Y69" s="464"/>
      <c r="Z69" s="462"/>
      <c r="AA69" s="464"/>
      <c r="AB69" s="462"/>
      <c r="AC69" s="464"/>
      <c r="AD69" s="462"/>
      <c r="AE69" s="464"/>
      <c r="AF69" s="462"/>
      <c r="AG69" s="464"/>
      <c r="AH69" s="462"/>
      <c r="AI69" s="464"/>
      <c r="AJ69" s="462"/>
      <c r="AK69" s="464"/>
      <c r="AL69" s="462"/>
      <c r="AM69" s="464"/>
      <c r="AN69" s="587"/>
      <c r="AO69" s="583" t="s">
        <v>83</v>
      </c>
      <c r="AP69" s="571"/>
      <c r="CG69" s="432">
        <v>0</v>
      </c>
      <c r="CH69" s="432">
        <v>0</v>
      </c>
    </row>
    <row r="70" spans="1:86" x14ac:dyDescent="0.2">
      <c r="A70" s="782"/>
      <c r="B70" s="588" t="s">
        <v>36</v>
      </c>
      <c r="C70" s="473">
        <f t="shared" si="4"/>
        <v>0</v>
      </c>
      <c r="D70" s="473">
        <f t="shared" si="7"/>
        <v>0</v>
      </c>
      <c r="E70" s="589">
        <f t="shared" si="7"/>
        <v>0</v>
      </c>
      <c r="F70" s="590"/>
      <c r="G70" s="591"/>
      <c r="H70" s="590"/>
      <c r="I70" s="591"/>
      <c r="J70" s="491"/>
      <c r="K70" s="493"/>
      <c r="L70" s="491"/>
      <c r="M70" s="493"/>
      <c r="N70" s="491"/>
      <c r="O70" s="493"/>
      <c r="P70" s="491"/>
      <c r="Q70" s="493"/>
      <c r="R70" s="491"/>
      <c r="S70" s="493"/>
      <c r="T70" s="491"/>
      <c r="U70" s="493"/>
      <c r="V70" s="491"/>
      <c r="W70" s="493"/>
      <c r="X70" s="491"/>
      <c r="Y70" s="493"/>
      <c r="Z70" s="491"/>
      <c r="AA70" s="493"/>
      <c r="AB70" s="491"/>
      <c r="AC70" s="493"/>
      <c r="AD70" s="491"/>
      <c r="AE70" s="493"/>
      <c r="AF70" s="491"/>
      <c r="AG70" s="493"/>
      <c r="AH70" s="491"/>
      <c r="AI70" s="493"/>
      <c r="AJ70" s="491"/>
      <c r="AK70" s="493"/>
      <c r="AL70" s="491"/>
      <c r="AM70" s="493"/>
      <c r="AN70" s="592"/>
      <c r="AO70" s="583" t="s">
        <v>83</v>
      </c>
      <c r="AP70" s="599"/>
      <c r="CG70" s="432">
        <v>0</v>
      </c>
      <c r="CH70" s="432">
        <v>0</v>
      </c>
    </row>
    <row r="71" spans="1:86" ht="15" x14ac:dyDescent="0.2">
      <c r="A71" s="600" t="s">
        <v>91</v>
      </c>
      <c r="B71" s="601"/>
      <c r="C71" s="601"/>
      <c r="D71" s="602"/>
      <c r="E71" s="602"/>
      <c r="F71" s="602"/>
      <c r="G71" s="603"/>
      <c r="H71" s="603"/>
      <c r="I71" s="603"/>
      <c r="J71" s="603"/>
      <c r="K71" s="604"/>
      <c r="L71" s="604"/>
      <c r="M71" s="542"/>
      <c r="N71" s="605"/>
      <c r="O71" s="541"/>
      <c r="P71" s="541"/>
      <c r="Q71" s="541"/>
      <c r="R71" s="541"/>
      <c r="S71" s="541"/>
      <c r="T71" s="541"/>
      <c r="U71" s="541"/>
      <c r="V71" s="569"/>
      <c r="W71" s="541"/>
      <c r="X71" s="541"/>
      <c r="Y71" s="541"/>
      <c r="Z71" s="541"/>
      <c r="AA71" s="541"/>
      <c r="AB71" s="541"/>
      <c r="AC71" s="541"/>
      <c r="AD71" s="541"/>
      <c r="AE71" s="541"/>
      <c r="AF71" s="541"/>
      <c r="AG71" s="541"/>
      <c r="AH71" s="541"/>
      <c r="AI71" s="541"/>
      <c r="AJ71" s="541"/>
      <c r="AK71" s="541"/>
      <c r="AL71" s="541"/>
      <c r="AM71" s="541"/>
      <c r="AN71" s="541"/>
      <c r="AO71" s="541"/>
      <c r="AP71" s="541"/>
    </row>
    <row r="72" spans="1:86" ht="29.25" customHeight="1" x14ac:dyDescent="0.2">
      <c r="A72" s="780" t="s">
        <v>56</v>
      </c>
      <c r="B72" s="797"/>
      <c r="C72" s="774" t="s">
        <v>57</v>
      </c>
      <c r="D72" s="777"/>
      <c r="E72" s="774" t="s">
        <v>58</v>
      </c>
      <c r="F72" s="775"/>
      <c r="G72" s="776" t="s">
        <v>59</v>
      </c>
      <c r="H72" s="777"/>
      <c r="I72" s="776" t="s">
        <v>60</v>
      </c>
      <c r="J72" s="777"/>
      <c r="K72" s="606"/>
      <c r="L72" s="542"/>
      <c r="M72" s="542"/>
      <c r="N72" s="542"/>
      <c r="O72" s="542"/>
      <c r="P72" s="542"/>
      <c r="Q72" s="541"/>
      <c r="R72" s="541"/>
      <c r="S72" s="541"/>
      <c r="T72" s="541"/>
      <c r="U72" s="541"/>
      <c r="V72" s="541"/>
      <c r="W72" s="541"/>
      <c r="X72" s="607"/>
      <c r="Y72" s="571"/>
      <c r="Z72" s="571"/>
      <c r="AA72" s="571"/>
      <c r="AB72" s="571"/>
      <c r="AC72" s="571"/>
      <c r="AD72" s="541"/>
      <c r="AE72" s="541"/>
      <c r="AF72" s="541"/>
      <c r="AG72" s="541"/>
      <c r="AH72" s="541"/>
      <c r="AI72" s="541"/>
      <c r="AJ72" s="541"/>
      <c r="AK72" s="541"/>
      <c r="AL72" s="541"/>
      <c r="AM72" s="541"/>
      <c r="AN72" s="541"/>
      <c r="AO72" s="541"/>
      <c r="AP72" s="541"/>
    </row>
    <row r="73" spans="1:86" ht="22.5" customHeight="1" x14ac:dyDescent="0.2">
      <c r="A73" s="798"/>
      <c r="B73" s="798"/>
      <c r="C73" s="608" t="s">
        <v>61</v>
      </c>
      <c r="D73" s="609" t="s">
        <v>62</v>
      </c>
      <c r="E73" s="608" t="s">
        <v>61</v>
      </c>
      <c r="F73" s="610" t="s">
        <v>62</v>
      </c>
      <c r="G73" s="611" t="s">
        <v>61</v>
      </c>
      <c r="H73" s="609" t="s">
        <v>62</v>
      </c>
      <c r="I73" s="611" t="s">
        <v>61</v>
      </c>
      <c r="J73" s="609" t="s">
        <v>62</v>
      </c>
      <c r="K73" s="612"/>
      <c r="L73" s="542"/>
      <c r="M73" s="542"/>
      <c r="N73" s="542"/>
      <c r="O73" s="542"/>
      <c r="P73" s="542"/>
      <c r="Q73" s="541"/>
      <c r="R73" s="541"/>
      <c r="S73" s="541"/>
      <c r="T73" s="541"/>
      <c r="U73" s="541"/>
      <c r="V73" s="541"/>
      <c r="W73" s="541"/>
      <c r="X73" s="607"/>
      <c r="Y73" s="571"/>
      <c r="Z73" s="571"/>
      <c r="AA73" s="571"/>
      <c r="AB73" s="571"/>
      <c r="AC73" s="571"/>
      <c r="AD73" s="541"/>
      <c r="AE73" s="541"/>
      <c r="AF73" s="541"/>
      <c r="AG73" s="541"/>
      <c r="AH73" s="541"/>
      <c r="AI73" s="541"/>
      <c r="AJ73" s="541"/>
      <c r="AK73" s="541"/>
      <c r="AL73" s="541"/>
      <c r="AM73" s="541"/>
      <c r="AN73" s="541"/>
      <c r="AO73" s="541"/>
      <c r="AP73" s="541"/>
    </row>
    <row r="74" spans="1:86" x14ac:dyDescent="0.2">
      <c r="A74" s="778" t="s">
        <v>63</v>
      </c>
      <c r="B74" s="778"/>
      <c r="C74" s="613"/>
      <c r="D74" s="614"/>
      <c r="E74" s="613"/>
      <c r="F74" s="615"/>
      <c r="G74" s="616"/>
      <c r="H74" s="614"/>
      <c r="I74" s="616"/>
      <c r="J74" s="614"/>
      <c r="K74" s="612"/>
      <c r="L74" s="542"/>
      <c r="M74" s="542"/>
      <c r="N74" s="542"/>
      <c r="O74" s="542"/>
      <c r="P74" s="542"/>
      <c r="Q74" s="541"/>
      <c r="R74" s="541"/>
      <c r="S74" s="541"/>
      <c r="T74" s="541"/>
      <c r="U74" s="541"/>
      <c r="V74" s="541"/>
      <c r="W74" s="541"/>
      <c r="X74" s="607"/>
      <c r="Y74" s="571"/>
      <c r="Z74" s="571"/>
      <c r="AA74" s="571"/>
      <c r="AB74" s="571"/>
      <c r="AC74" s="571"/>
      <c r="AD74" s="541"/>
      <c r="AE74" s="541"/>
      <c r="AF74" s="541"/>
      <c r="AG74" s="541"/>
      <c r="AH74" s="541"/>
      <c r="AI74" s="541"/>
      <c r="AJ74" s="541"/>
      <c r="AK74" s="541"/>
      <c r="AL74" s="541"/>
      <c r="AM74" s="541"/>
      <c r="AN74" s="541"/>
      <c r="AO74" s="541"/>
      <c r="AP74" s="541"/>
    </row>
    <row r="75" spans="1:86" x14ac:dyDescent="0.2">
      <c r="A75" s="779" t="s">
        <v>64</v>
      </c>
      <c r="B75" s="779"/>
      <c r="C75" s="617"/>
      <c r="D75" s="618"/>
      <c r="E75" s="617"/>
      <c r="F75" s="619"/>
      <c r="G75" s="620"/>
      <c r="H75" s="618"/>
      <c r="I75" s="620"/>
      <c r="J75" s="618"/>
      <c r="K75" s="612"/>
      <c r="L75" s="542"/>
      <c r="M75" s="542"/>
      <c r="N75" s="542"/>
      <c r="O75" s="542"/>
      <c r="P75" s="542"/>
      <c r="Q75" s="541"/>
      <c r="R75" s="541"/>
      <c r="S75" s="541"/>
      <c r="T75" s="541"/>
      <c r="U75" s="541"/>
      <c r="V75" s="541"/>
      <c r="W75" s="541"/>
      <c r="X75" s="607"/>
      <c r="Y75" s="571"/>
      <c r="Z75" s="571"/>
      <c r="AA75" s="571"/>
      <c r="AB75" s="571"/>
      <c r="AC75" s="571"/>
      <c r="AD75" s="541"/>
      <c r="AE75" s="541"/>
      <c r="AF75" s="541"/>
      <c r="AG75" s="541"/>
      <c r="AH75" s="541"/>
      <c r="AI75" s="541"/>
      <c r="AJ75" s="541"/>
      <c r="AK75" s="541"/>
      <c r="AL75" s="541"/>
      <c r="AM75" s="541"/>
      <c r="AN75" s="541"/>
      <c r="AO75" s="541"/>
      <c r="AP75" s="541"/>
    </row>
    <row r="76" spans="1:86" x14ac:dyDescent="0.2">
      <c r="A76" s="779" t="s">
        <v>65</v>
      </c>
      <c r="B76" s="779"/>
      <c r="C76" s="617"/>
      <c r="D76" s="618"/>
      <c r="E76" s="617"/>
      <c r="F76" s="619"/>
      <c r="G76" s="620"/>
      <c r="H76" s="618"/>
      <c r="I76" s="620"/>
      <c r="J76" s="618"/>
      <c r="K76" s="612"/>
      <c r="L76" s="542"/>
      <c r="M76" s="542"/>
      <c r="N76" s="542"/>
      <c r="O76" s="542"/>
      <c r="P76" s="542"/>
      <c r="Q76" s="541"/>
      <c r="R76" s="541"/>
      <c r="S76" s="541"/>
      <c r="T76" s="541"/>
      <c r="U76" s="541"/>
      <c r="V76" s="541"/>
      <c r="W76" s="541"/>
      <c r="X76" s="607"/>
      <c r="Y76" s="571"/>
      <c r="Z76" s="571"/>
      <c r="AA76" s="571"/>
      <c r="AB76" s="571"/>
      <c r="AC76" s="571"/>
      <c r="AD76" s="541"/>
      <c r="AE76" s="541"/>
      <c r="AF76" s="541"/>
      <c r="AG76" s="541"/>
      <c r="AH76" s="541"/>
      <c r="AI76" s="541"/>
      <c r="AJ76" s="541"/>
      <c r="AK76" s="541"/>
      <c r="AL76" s="541"/>
      <c r="AM76" s="541"/>
      <c r="AN76" s="541"/>
      <c r="AO76" s="541"/>
      <c r="AP76" s="541"/>
    </row>
    <row r="77" spans="1:86" x14ac:dyDescent="0.2">
      <c r="A77" s="799" t="s">
        <v>66</v>
      </c>
      <c r="B77" s="799"/>
      <c r="C77" s="491"/>
      <c r="D77" s="596"/>
      <c r="E77" s="491"/>
      <c r="F77" s="621"/>
      <c r="G77" s="622"/>
      <c r="H77" s="596"/>
      <c r="I77" s="622"/>
      <c r="J77" s="596"/>
      <c r="K77" s="612"/>
      <c r="L77" s="542"/>
      <c r="M77" s="542"/>
      <c r="N77" s="542"/>
      <c r="O77" s="542"/>
      <c r="P77" s="542"/>
      <c r="Q77" s="541"/>
      <c r="R77" s="541"/>
      <c r="S77" s="541"/>
      <c r="T77" s="541"/>
      <c r="U77" s="541"/>
      <c r="V77" s="541"/>
      <c r="W77" s="541"/>
      <c r="X77" s="607"/>
      <c r="Y77" s="571"/>
      <c r="Z77" s="571"/>
      <c r="AA77" s="571"/>
      <c r="AB77" s="571"/>
      <c r="AC77" s="571"/>
      <c r="AD77" s="541"/>
      <c r="AE77" s="541"/>
      <c r="AF77" s="541"/>
      <c r="AG77" s="541"/>
      <c r="AH77" s="541"/>
      <c r="AI77" s="541"/>
      <c r="AJ77" s="541"/>
      <c r="AK77" s="541"/>
      <c r="AL77" s="541"/>
      <c r="AM77" s="541"/>
      <c r="AN77" s="541"/>
      <c r="AO77" s="541"/>
      <c r="AP77" s="541"/>
    </row>
    <row r="78" spans="1:86" ht="15" x14ac:dyDescent="0.2">
      <c r="A78" s="623" t="s">
        <v>67</v>
      </c>
      <c r="B78" s="624"/>
      <c r="C78" s="625"/>
      <c r="D78" s="625"/>
      <c r="E78" s="625"/>
      <c r="F78" s="625"/>
      <c r="G78" s="625"/>
      <c r="H78" s="625"/>
      <c r="I78" s="626"/>
      <c r="J78" s="624"/>
      <c r="K78" s="604"/>
      <c r="L78" s="604"/>
      <c r="M78" s="542"/>
      <c r="N78" s="627"/>
      <c r="O78" s="541"/>
      <c r="P78" s="541"/>
      <c r="Q78" s="541"/>
      <c r="R78" s="541"/>
      <c r="S78" s="541"/>
      <c r="T78" s="541"/>
      <c r="U78" s="541"/>
      <c r="V78" s="569"/>
      <c r="W78" s="541"/>
      <c r="X78" s="628"/>
      <c r="Y78" s="628"/>
      <c r="Z78" s="628"/>
      <c r="AA78" s="628"/>
      <c r="AB78" s="628"/>
      <c r="AC78" s="628"/>
      <c r="AD78" s="541"/>
      <c r="AE78" s="541"/>
      <c r="AF78" s="541"/>
      <c r="AG78" s="541"/>
      <c r="AH78" s="541"/>
      <c r="AI78" s="541"/>
      <c r="AJ78" s="541"/>
      <c r="AK78" s="541"/>
      <c r="AL78" s="541"/>
      <c r="AM78" s="541"/>
      <c r="AN78" s="541"/>
      <c r="AO78" s="541"/>
      <c r="AP78" s="541"/>
    </row>
    <row r="79" spans="1:86" x14ac:dyDescent="0.2">
      <c r="A79" s="501" t="s">
        <v>92</v>
      </c>
      <c r="B79" s="629"/>
      <c r="C79" s="629"/>
      <c r="D79" s="629"/>
      <c r="E79" s="630"/>
      <c r="F79" s="630"/>
      <c r="G79" s="630"/>
      <c r="H79" s="630"/>
      <c r="I79" s="631"/>
      <c r="J79" s="631"/>
      <c r="K79" s="632"/>
      <c r="L79" s="631"/>
      <c r="M79" s="633"/>
      <c r="N79" s="633"/>
      <c r="O79" s="541"/>
      <c r="P79" s="541"/>
      <c r="Q79" s="541"/>
      <c r="R79" s="541"/>
      <c r="S79" s="541"/>
      <c r="T79" s="541"/>
      <c r="U79" s="541"/>
      <c r="V79" s="607"/>
      <c r="W79" s="634"/>
      <c r="X79" s="628"/>
      <c r="Y79" s="628"/>
      <c r="Z79" s="628"/>
      <c r="AA79" s="628"/>
      <c r="AB79" s="628"/>
      <c r="AC79" s="628"/>
      <c r="AD79" s="541"/>
      <c r="AE79" s="541"/>
      <c r="AF79" s="541"/>
      <c r="AG79" s="541"/>
      <c r="AH79" s="628"/>
      <c r="AI79" s="628"/>
      <c r="AJ79" s="628"/>
      <c r="AK79" s="628"/>
      <c r="AL79" s="541"/>
      <c r="AM79" s="541"/>
      <c r="AN79" s="541"/>
      <c r="AO79" s="541"/>
      <c r="AP79" s="541"/>
    </row>
    <row r="80" spans="1:86" ht="15" customHeight="1" x14ac:dyDescent="0.2">
      <c r="A80" s="780" t="s">
        <v>93</v>
      </c>
      <c r="B80" s="780" t="s">
        <v>94</v>
      </c>
      <c r="C80" s="780" t="s">
        <v>95</v>
      </c>
      <c r="D80" s="780" t="s">
        <v>96</v>
      </c>
      <c r="E80" s="635"/>
      <c r="F80" s="636"/>
      <c r="G80" s="637"/>
      <c r="H80" s="637"/>
      <c r="I80" s="541"/>
      <c r="J80" s="541"/>
      <c r="K80" s="541"/>
      <c r="L80" s="541"/>
      <c r="M80" s="541"/>
      <c r="N80" s="541"/>
      <c r="O80" s="541"/>
      <c r="P80" s="541"/>
      <c r="Q80" s="569"/>
      <c r="R80" s="541"/>
      <c r="S80" s="541"/>
      <c r="T80" s="541"/>
      <c r="U80" s="638"/>
      <c r="V80" s="639"/>
      <c r="W80" s="639"/>
      <c r="X80" s="640"/>
      <c r="Y80" s="640"/>
      <c r="Z80" s="641"/>
      <c r="AA80" s="641"/>
      <c r="AB80" s="641"/>
      <c r="AC80" s="541"/>
      <c r="AD80" s="541"/>
      <c r="AE80" s="541"/>
      <c r="AF80" s="541"/>
      <c r="AG80" s="638"/>
      <c r="AH80" s="639"/>
      <c r="AI80" s="639"/>
      <c r="AJ80" s="639"/>
      <c r="AK80" s="512"/>
    </row>
    <row r="81" spans="1:43" ht="33.75" customHeight="1" x14ac:dyDescent="0.2">
      <c r="A81" s="782"/>
      <c r="B81" s="782"/>
      <c r="C81" s="782"/>
      <c r="D81" s="782"/>
      <c r="E81" s="570"/>
      <c r="F81" s="541"/>
      <c r="G81" s="541"/>
      <c r="H81" s="642"/>
      <c r="I81" s="643"/>
      <c r="J81" s="643"/>
      <c r="K81" s="541"/>
      <c r="L81" s="541"/>
      <c r="M81" s="541"/>
      <c r="N81" s="541"/>
      <c r="O81" s="541"/>
      <c r="P81" s="541"/>
      <c r="Q81" s="541"/>
      <c r="R81" s="541"/>
      <c r="S81" s="569"/>
      <c r="T81" s="541"/>
      <c r="U81" s="541"/>
      <c r="V81" s="628"/>
      <c r="W81" s="639"/>
      <c r="X81" s="639"/>
      <c r="Y81" s="639"/>
      <c r="Z81" s="639"/>
      <c r="AA81" s="639"/>
      <c r="AB81" s="628"/>
      <c r="AC81" s="541"/>
      <c r="AD81" s="541"/>
      <c r="AE81" s="541"/>
      <c r="AF81" s="541"/>
      <c r="AG81" s="541"/>
      <c r="AH81" s="628"/>
      <c r="AI81" s="639"/>
      <c r="AJ81" s="639"/>
      <c r="AK81" s="512"/>
    </row>
    <row r="82" spans="1:43" ht="15" x14ac:dyDescent="0.2">
      <c r="A82" s="644" t="s">
        <v>68</v>
      </c>
      <c r="B82" s="645">
        <v>74</v>
      </c>
      <c r="C82" s="645">
        <v>7</v>
      </c>
      <c r="D82" s="646"/>
      <c r="E82" s="570"/>
      <c r="F82" s="541"/>
      <c r="G82" s="541"/>
      <c r="H82" s="642"/>
      <c r="I82" s="643"/>
      <c r="J82" s="643"/>
      <c r="K82" s="541"/>
      <c r="L82" s="541"/>
      <c r="M82" s="541"/>
      <c r="N82" s="541"/>
      <c r="O82" s="541"/>
      <c r="P82" s="541"/>
      <c r="Q82" s="541"/>
      <c r="R82" s="541"/>
      <c r="S82" s="569"/>
      <c r="T82" s="541"/>
      <c r="U82" s="541"/>
      <c r="V82" s="628"/>
      <c r="W82" s="639"/>
      <c r="X82" s="639"/>
      <c r="Y82" s="639"/>
      <c r="Z82" s="639"/>
      <c r="AA82" s="639"/>
      <c r="AB82" s="628"/>
      <c r="AC82" s="541"/>
      <c r="AD82" s="541"/>
      <c r="AE82" s="541"/>
      <c r="AF82" s="541"/>
      <c r="AG82" s="541"/>
      <c r="AH82" s="628"/>
      <c r="AI82" s="639"/>
      <c r="AJ82" s="639"/>
      <c r="AK82" s="512"/>
    </row>
    <row r="83" spans="1:43" ht="15" x14ac:dyDescent="0.2">
      <c r="A83" s="647" t="s">
        <v>69</v>
      </c>
      <c r="B83" s="648">
        <v>165</v>
      </c>
      <c r="C83" s="649">
        <v>77</v>
      </c>
      <c r="D83" s="650">
        <v>51</v>
      </c>
      <c r="E83" s="570"/>
      <c r="F83" s="541"/>
      <c r="G83" s="541"/>
      <c r="H83" s="642"/>
      <c r="I83" s="643"/>
      <c r="J83" s="643"/>
      <c r="K83" s="541"/>
      <c r="L83" s="541"/>
      <c r="M83" s="541"/>
      <c r="N83" s="541"/>
      <c r="O83" s="541"/>
      <c r="P83" s="541"/>
      <c r="Q83" s="541"/>
      <c r="R83" s="541"/>
      <c r="S83" s="569"/>
      <c r="T83" s="541"/>
      <c r="U83" s="541"/>
      <c r="V83" s="628"/>
      <c r="W83" s="639"/>
      <c r="X83" s="639"/>
      <c r="Y83" s="639"/>
      <c r="Z83" s="639"/>
      <c r="AA83" s="639"/>
      <c r="AB83" s="628"/>
      <c r="AC83" s="541"/>
      <c r="AD83" s="541"/>
      <c r="AE83" s="541"/>
      <c r="AF83" s="541"/>
      <c r="AG83" s="541"/>
      <c r="AH83" s="628"/>
      <c r="AI83" s="639"/>
      <c r="AJ83" s="639"/>
      <c r="AK83" s="512"/>
    </row>
    <row r="84" spans="1:43" ht="21" x14ac:dyDescent="0.2">
      <c r="A84" s="651" t="s">
        <v>70</v>
      </c>
      <c r="B84" s="652"/>
      <c r="C84" s="653"/>
      <c r="D84" s="654"/>
      <c r="E84" s="570"/>
      <c r="F84" s="541"/>
      <c r="G84" s="541"/>
      <c r="H84" s="642"/>
      <c r="I84" s="643"/>
      <c r="J84" s="643"/>
      <c r="K84" s="541"/>
      <c r="L84" s="541"/>
      <c r="M84" s="541"/>
      <c r="N84" s="541"/>
      <c r="O84" s="541"/>
      <c r="P84" s="541"/>
      <c r="Q84" s="541"/>
      <c r="R84" s="541"/>
      <c r="S84" s="569"/>
      <c r="T84" s="541"/>
      <c r="U84" s="541"/>
      <c r="V84" s="628"/>
      <c r="W84" s="639"/>
      <c r="X84" s="639"/>
      <c r="Y84" s="639"/>
      <c r="Z84" s="639"/>
      <c r="AA84" s="639"/>
      <c r="AB84" s="628"/>
      <c r="AC84" s="541"/>
      <c r="AD84" s="541"/>
      <c r="AE84" s="541"/>
      <c r="AF84" s="541"/>
      <c r="AG84" s="541"/>
      <c r="AH84" s="628"/>
      <c r="AI84" s="639"/>
      <c r="AJ84" s="639"/>
      <c r="AK84" s="512"/>
    </row>
    <row r="85" spans="1:43" ht="27" customHeight="1" x14ac:dyDescent="0.2">
      <c r="A85" s="651" t="s">
        <v>71</v>
      </c>
      <c r="B85" s="652"/>
      <c r="C85" s="653"/>
      <c r="D85" s="654"/>
      <c r="E85" s="570"/>
      <c r="F85" s="541"/>
      <c r="G85" s="541"/>
      <c r="H85" s="642"/>
      <c r="I85" s="643"/>
      <c r="J85" s="643"/>
      <c r="K85" s="541"/>
      <c r="L85" s="541"/>
      <c r="M85" s="541"/>
      <c r="N85" s="541"/>
      <c r="O85" s="541"/>
      <c r="P85" s="541"/>
      <c r="Q85" s="541"/>
      <c r="R85" s="541"/>
      <c r="S85" s="569"/>
      <c r="T85" s="541"/>
      <c r="U85" s="541"/>
      <c r="V85" s="628"/>
      <c r="W85" s="639"/>
      <c r="X85" s="639"/>
      <c r="Y85" s="639"/>
      <c r="Z85" s="639"/>
      <c r="AA85" s="639"/>
      <c r="AB85" s="628"/>
      <c r="AC85" s="541"/>
      <c r="AD85" s="541"/>
      <c r="AE85" s="541"/>
      <c r="AF85" s="541"/>
      <c r="AG85" s="541"/>
      <c r="AH85" s="628"/>
      <c r="AI85" s="639"/>
      <c r="AJ85" s="639"/>
      <c r="AK85" s="512"/>
    </row>
    <row r="86" spans="1:43" ht="20.25" customHeight="1" x14ac:dyDescent="0.2">
      <c r="A86" s="655" t="s">
        <v>97</v>
      </c>
      <c r="B86" s="652"/>
      <c r="C86" s="653"/>
      <c r="D86" s="654"/>
      <c r="E86" s="570"/>
      <c r="F86" s="541"/>
      <c r="G86" s="541"/>
      <c r="H86" s="642"/>
      <c r="I86" s="643"/>
      <c r="J86" s="643"/>
      <c r="K86" s="541"/>
      <c r="L86" s="541"/>
      <c r="M86" s="541"/>
      <c r="N86" s="541"/>
      <c r="O86" s="541"/>
      <c r="P86" s="541"/>
      <c r="Q86" s="541"/>
      <c r="R86" s="541"/>
      <c r="S86" s="569"/>
      <c r="T86" s="541"/>
      <c r="U86" s="541"/>
      <c r="V86" s="628"/>
      <c r="W86" s="639"/>
      <c r="X86" s="639"/>
      <c r="Y86" s="639"/>
      <c r="Z86" s="639"/>
      <c r="AA86" s="639"/>
      <c r="AB86" s="628"/>
      <c r="AC86" s="541"/>
      <c r="AD86" s="541"/>
      <c r="AE86" s="541"/>
      <c r="AF86" s="541"/>
      <c r="AG86" s="541"/>
      <c r="AH86" s="628"/>
      <c r="AI86" s="639"/>
      <c r="AJ86" s="639"/>
      <c r="AK86" s="512"/>
    </row>
    <row r="87" spans="1:43" ht="26.25" customHeight="1" x14ac:dyDescent="0.2">
      <c r="A87" s="656" t="s">
        <v>98</v>
      </c>
      <c r="B87" s="652"/>
      <c r="C87" s="653"/>
      <c r="D87" s="654"/>
      <c r="E87" s="570"/>
      <c r="F87" s="541"/>
      <c r="G87" s="541"/>
      <c r="H87" s="642"/>
      <c r="I87" s="643"/>
      <c r="J87" s="643"/>
      <c r="K87" s="541"/>
      <c r="L87" s="541"/>
      <c r="M87" s="541"/>
      <c r="N87" s="541"/>
      <c r="O87" s="541"/>
      <c r="P87" s="541"/>
      <c r="Q87" s="541"/>
      <c r="R87" s="541"/>
      <c r="S87" s="569"/>
      <c r="T87" s="541"/>
      <c r="U87" s="541"/>
      <c r="V87" s="628"/>
      <c r="W87" s="639"/>
      <c r="X87" s="639"/>
      <c r="Y87" s="639"/>
      <c r="Z87" s="639"/>
      <c r="AA87" s="639"/>
      <c r="AB87" s="628"/>
      <c r="AC87" s="541"/>
      <c r="AD87" s="541"/>
      <c r="AE87" s="541"/>
      <c r="AF87" s="541"/>
      <c r="AG87" s="541"/>
      <c r="AH87" s="628"/>
      <c r="AI87" s="639"/>
      <c r="AJ87" s="639"/>
      <c r="AK87" s="512"/>
    </row>
    <row r="88" spans="1:43" ht="29.25" customHeight="1" x14ac:dyDescent="0.2">
      <c r="A88" s="656" t="s">
        <v>99</v>
      </c>
      <c r="B88" s="652"/>
      <c r="C88" s="653"/>
      <c r="D88" s="654"/>
      <c r="E88" s="570"/>
      <c r="F88" s="541"/>
      <c r="G88" s="541"/>
      <c r="H88" s="642"/>
      <c r="I88" s="643"/>
      <c r="J88" s="643"/>
      <c r="K88" s="541"/>
      <c r="L88" s="541"/>
      <c r="M88" s="541"/>
      <c r="N88" s="541"/>
      <c r="O88" s="541"/>
      <c r="P88" s="541"/>
      <c r="Q88" s="541"/>
      <c r="R88" s="541"/>
      <c r="S88" s="569"/>
      <c r="T88" s="541"/>
      <c r="U88" s="541"/>
      <c r="V88" s="628"/>
      <c r="W88" s="639"/>
      <c r="X88" s="639"/>
      <c r="Y88" s="639"/>
      <c r="Z88" s="639"/>
      <c r="AA88" s="639"/>
      <c r="AB88" s="628"/>
      <c r="AC88" s="541"/>
      <c r="AD88" s="541"/>
      <c r="AE88" s="541"/>
      <c r="AF88" s="541"/>
      <c r="AG88" s="541"/>
      <c r="AH88" s="628"/>
      <c r="AI88" s="639"/>
      <c r="AJ88" s="657"/>
      <c r="AK88" s="658"/>
    </row>
    <row r="89" spans="1:43" ht="29.25" customHeight="1" x14ac:dyDescent="0.2">
      <c r="A89" s="659" t="s">
        <v>100</v>
      </c>
      <c r="B89" s="660"/>
      <c r="C89" s="661"/>
      <c r="D89" s="662"/>
      <c r="E89" s="570"/>
      <c r="F89" s="541"/>
      <c r="G89" s="541"/>
      <c r="H89" s="642"/>
      <c r="I89" s="643"/>
      <c r="J89" s="643"/>
      <c r="K89" s="541"/>
      <c r="L89" s="541"/>
      <c r="M89" s="541"/>
      <c r="N89" s="541"/>
      <c r="O89" s="541"/>
      <c r="P89" s="541"/>
      <c r="Q89" s="541"/>
      <c r="R89" s="541"/>
      <c r="S89" s="569"/>
      <c r="T89" s="541"/>
      <c r="U89" s="541"/>
      <c r="V89" s="628"/>
      <c r="W89" s="639"/>
      <c r="X89" s="639"/>
      <c r="Y89" s="639"/>
      <c r="Z89" s="639"/>
      <c r="AA89" s="639"/>
      <c r="AB89" s="628"/>
      <c r="AC89" s="541"/>
      <c r="AD89" s="541"/>
      <c r="AE89" s="541"/>
      <c r="AF89" s="541"/>
      <c r="AG89" s="541"/>
      <c r="AH89" s="628"/>
      <c r="AI89" s="663"/>
      <c r="AJ89" s="639"/>
      <c r="AK89" s="512"/>
      <c r="AL89" s="512"/>
      <c r="AM89" s="512"/>
      <c r="AN89" s="512"/>
      <c r="AO89" s="512"/>
      <c r="AP89" s="512"/>
      <c r="AQ89" s="512"/>
    </row>
    <row r="90" spans="1:43" ht="15" x14ac:dyDescent="0.2">
      <c r="A90" s="664" t="s">
        <v>101</v>
      </c>
      <c r="B90" s="604"/>
      <c r="C90" s="604"/>
      <c r="D90" s="604"/>
      <c r="E90" s="665"/>
      <c r="F90" s="604"/>
      <c r="G90" s="604"/>
      <c r="H90" s="541"/>
      <c r="I90" s="541"/>
      <c r="J90" s="541"/>
      <c r="K90" s="642"/>
      <c r="L90" s="541"/>
      <c r="M90" s="541"/>
      <c r="N90" s="541"/>
      <c r="O90" s="541"/>
      <c r="P90" s="541"/>
      <c r="Q90" s="541"/>
      <c r="R90" s="541"/>
      <c r="S90" s="541"/>
      <c r="T90" s="541"/>
      <c r="U90" s="541"/>
      <c r="V90" s="607"/>
      <c r="W90" s="628"/>
      <c r="X90" s="628"/>
      <c r="Y90" s="628"/>
      <c r="Z90" s="628"/>
      <c r="AA90" s="628"/>
      <c r="AB90" s="628"/>
      <c r="AC90" s="541"/>
      <c r="AD90" s="541"/>
      <c r="AE90" s="541"/>
      <c r="AF90" s="541"/>
      <c r="AG90" s="541"/>
      <c r="AH90" s="541"/>
      <c r="AI90" s="541"/>
      <c r="AJ90" s="628"/>
      <c r="AK90" s="628"/>
      <c r="AL90" s="628"/>
      <c r="AM90" s="628"/>
      <c r="AN90" s="628"/>
      <c r="AO90" s="628"/>
      <c r="AP90" s="628"/>
      <c r="AQ90" s="512"/>
    </row>
    <row r="91" spans="1:43" ht="15" x14ac:dyDescent="0.2">
      <c r="A91" s="780" t="s">
        <v>72</v>
      </c>
      <c r="B91" s="780" t="s">
        <v>73</v>
      </c>
      <c r="C91" s="800" t="s">
        <v>102</v>
      </c>
      <c r="D91" s="776"/>
      <c r="E91" s="612"/>
      <c r="F91" s="542"/>
      <c r="G91" s="541"/>
      <c r="H91" s="541"/>
      <c r="I91" s="541"/>
      <c r="J91" s="642"/>
      <c r="K91" s="666"/>
      <c r="L91" s="643"/>
      <c r="M91" s="541"/>
      <c r="N91" s="541"/>
      <c r="O91" s="541"/>
      <c r="P91" s="541"/>
      <c r="Q91" s="541"/>
      <c r="R91" s="541"/>
      <c r="S91" s="541"/>
      <c r="T91" s="541"/>
      <c r="U91" s="569"/>
      <c r="V91" s="628"/>
      <c r="W91" s="628"/>
      <c r="X91" s="628"/>
      <c r="Y91" s="571"/>
      <c r="Z91" s="571"/>
      <c r="AA91" s="571"/>
      <c r="AB91" s="571"/>
      <c r="AC91" s="667"/>
      <c r="AD91" s="628"/>
      <c r="AE91" s="541"/>
      <c r="AF91" s="541"/>
      <c r="AG91" s="541"/>
      <c r="AH91" s="541"/>
      <c r="AI91" s="541"/>
      <c r="AJ91" s="628"/>
      <c r="AK91" s="571"/>
      <c r="AL91" s="571"/>
      <c r="AM91" s="571"/>
      <c r="AN91" s="571"/>
      <c r="AO91" s="571"/>
      <c r="AP91" s="571"/>
      <c r="AQ91" s="512"/>
    </row>
    <row r="92" spans="1:43" ht="15" x14ac:dyDescent="0.2">
      <c r="A92" s="782"/>
      <c r="B92" s="782"/>
      <c r="C92" s="559" t="s">
        <v>103</v>
      </c>
      <c r="D92" s="559" t="s">
        <v>104</v>
      </c>
      <c r="E92" s="528"/>
      <c r="F92" s="542"/>
      <c r="G92" s="541"/>
      <c r="H92" s="541"/>
      <c r="I92" s="541"/>
      <c r="J92" s="642"/>
      <c r="K92" s="666"/>
      <c r="L92" s="643"/>
      <c r="M92" s="541"/>
      <c r="N92" s="541"/>
      <c r="O92" s="541"/>
      <c r="P92" s="541"/>
      <c r="Q92" s="541"/>
      <c r="R92" s="541"/>
      <c r="S92" s="541"/>
      <c r="T92" s="541"/>
      <c r="U92" s="569"/>
      <c r="V92" s="628"/>
      <c r="W92" s="628"/>
      <c r="X92" s="628"/>
      <c r="Y92" s="571"/>
      <c r="Z92" s="571"/>
      <c r="AA92" s="571"/>
      <c r="AB92" s="571"/>
      <c r="AC92" s="667"/>
      <c r="AD92" s="628"/>
      <c r="AE92" s="541"/>
      <c r="AF92" s="541"/>
      <c r="AG92" s="541"/>
      <c r="AH92" s="541"/>
      <c r="AI92" s="541"/>
      <c r="AJ92" s="628"/>
      <c r="AK92" s="571"/>
      <c r="AL92" s="571"/>
      <c r="AM92" s="571"/>
      <c r="AN92" s="571"/>
      <c r="AO92" s="571"/>
      <c r="AP92" s="571"/>
      <c r="AQ92" s="512"/>
    </row>
    <row r="93" spans="1:43" ht="15" x14ac:dyDescent="0.2">
      <c r="A93" s="579" t="s">
        <v>74</v>
      </c>
      <c r="B93" s="668">
        <v>5</v>
      </c>
      <c r="C93" s="668"/>
      <c r="D93" s="668"/>
      <c r="E93" s="612"/>
      <c r="F93" s="542"/>
      <c r="G93" s="541"/>
      <c r="H93" s="541"/>
      <c r="I93" s="541"/>
      <c r="J93" s="642"/>
      <c r="K93" s="669"/>
      <c r="L93" s="643"/>
      <c r="M93" s="541"/>
      <c r="N93" s="541"/>
      <c r="O93" s="541"/>
      <c r="P93" s="541"/>
      <c r="Q93" s="541"/>
      <c r="R93" s="541"/>
      <c r="S93" s="541"/>
      <c r="T93" s="541"/>
      <c r="U93" s="569"/>
      <c r="V93" s="628"/>
      <c r="W93" s="628"/>
      <c r="X93" s="628"/>
      <c r="Y93" s="571"/>
      <c r="Z93" s="571"/>
      <c r="AA93" s="571"/>
      <c r="AB93" s="571"/>
      <c r="AC93" s="667"/>
      <c r="AD93" s="628"/>
      <c r="AE93" s="541"/>
      <c r="AF93" s="541"/>
      <c r="AG93" s="541"/>
      <c r="AH93" s="541"/>
      <c r="AI93" s="541"/>
      <c r="AJ93" s="628"/>
      <c r="AK93" s="571"/>
      <c r="AL93" s="571"/>
      <c r="AM93" s="571"/>
      <c r="AN93" s="571"/>
      <c r="AO93" s="571"/>
      <c r="AP93" s="571"/>
      <c r="AQ93" s="512"/>
    </row>
    <row r="94" spans="1:43" ht="15" x14ac:dyDescent="0.2">
      <c r="A94" s="584" t="s">
        <v>75</v>
      </c>
      <c r="B94" s="530"/>
      <c r="C94" s="530"/>
      <c r="D94" s="530"/>
      <c r="E94" s="612"/>
      <c r="F94" s="542"/>
      <c r="G94" s="541"/>
      <c r="H94" s="541"/>
      <c r="I94" s="541"/>
      <c r="J94" s="642"/>
      <c r="K94" s="669"/>
      <c r="L94" s="643"/>
      <c r="M94" s="541"/>
      <c r="N94" s="541"/>
      <c r="O94" s="541"/>
      <c r="P94" s="541"/>
      <c r="Q94" s="541"/>
      <c r="R94" s="541"/>
      <c r="S94" s="541"/>
      <c r="T94" s="541"/>
      <c r="U94" s="569"/>
      <c r="V94" s="628"/>
      <c r="W94" s="628"/>
      <c r="X94" s="628"/>
      <c r="Y94" s="571"/>
      <c r="Z94" s="571"/>
      <c r="AA94" s="571"/>
      <c r="AB94" s="571"/>
      <c r="AC94" s="667"/>
      <c r="AD94" s="628"/>
      <c r="AE94" s="541"/>
      <c r="AF94" s="541"/>
      <c r="AG94" s="541"/>
      <c r="AH94" s="541"/>
      <c r="AI94" s="541"/>
      <c r="AJ94" s="628"/>
      <c r="AK94" s="571"/>
      <c r="AL94" s="571"/>
      <c r="AM94" s="571"/>
      <c r="AN94" s="571"/>
      <c r="AO94" s="571"/>
      <c r="AP94" s="571"/>
      <c r="AQ94" s="512"/>
    </row>
    <row r="95" spans="1:43" ht="15" x14ac:dyDescent="0.2">
      <c r="A95" s="584" t="s">
        <v>76</v>
      </c>
      <c r="B95" s="530"/>
      <c r="C95" s="530"/>
      <c r="D95" s="530"/>
      <c r="E95" s="612"/>
      <c r="F95" s="542"/>
      <c r="G95" s="541"/>
      <c r="H95" s="541"/>
      <c r="I95" s="541"/>
      <c r="J95" s="541"/>
      <c r="K95" s="670"/>
      <c r="L95" s="643"/>
      <c r="M95" s="541"/>
      <c r="N95" s="541"/>
      <c r="O95" s="541"/>
      <c r="P95" s="541"/>
      <c r="Q95" s="541"/>
      <c r="R95" s="541"/>
      <c r="S95" s="541"/>
      <c r="T95" s="541"/>
      <c r="U95" s="569"/>
      <c r="V95" s="628"/>
      <c r="W95" s="628"/>
      <c r="X95" s="628"/>
      <c r="Y95" s="571"/>
      <c r="Z95" s="571"/>
      <c r="AA95" s="571"/>
      <c r="AB95" s="571"/>
      <c r="AC95" s="667"/>
      <c r="AD95" s="628"/>
      <c r="AE95" s="541"/>
      <c r="AF95" s="541"/>
      <c r="AG95" s="541"/>
      <c r="AH95" s="541"/>
      <c r="AI95" s="541"/>
      <c r="AJ95" s="628"/>
      <c r="AK95" s="571"/>
      <c r="AL95" s="571"/>
      <c r="AM95" s="571"/>
      <c r="AN95" s="571"/>
      <c r="AO95" s="571"/>
      <c r="AP95" s="571"/>
      <c r="AQ95" s="512"/>
    </row>
    <row r="96" spans="1:43" ht="15" x14ac:dyDescent="0.2">
      <c r="A96" s="584" t="s">
        <v>77</v>
      </c>
      <c r="B96" s="530"/>
      <c r="C96" s="530"/>
      <c r="D96" s="530"/>
      <c r="E96" s="612"/>
      <c r="F96" s="542"/>
      <c r="G96" s="541"/>
      <c r="H96" s="541"/>
      <c r="I96" s="541"/>
      <c r="J96" s="541"/>
      <c r="K96" s="670"/>
      <c r="L96" s="643"/>
      <c r="M96" s="541"/>
      <c r="N96" s="541"/>
      <c r="O96" s="541"/>
      <c r="P96" s="541"/>
      <c r="Q96" s="541"/>
      <c r="R96" s="541"/>
      <c r="S96" s="541"/>
      <c r="T96" s="541"/>
      <c r="U96" s="569"/>
      <c r="V96" s="628"/>
      <c r="W96" s="628"/>
      <c r="X96" s="628"/>
      <c r="Y96" s="571"/>
      <c r="Z96" s="571"/>
      <c r="AA96" s="571"/>
      <c r="AB96" s="571"/>
      <c r="AC96" s="667"/>
      <c r="AD96" s="628"/>
      <c r="AE96" s="541"/>
      <c r="AF96" s="541"/>
      <c r="AG96" s="541"/>
      <c r="AH96" s="541"/>
      <c r="AI96" s="541"/>
      <c r="AJ96" s="628"/>
      <c r="AK96" s="571"/>
      <c r="AL96" s="571"/>
      <c r="AM96" s="571"/>
      <c r="AN96" s="571"/>
      <c r="AO96" s="571"/>
      <c r="AP96" s="571"/>
      <c r="AQ96" s="512"/>
    </row>
    <row r="97" spans="1:43" ht="15" x14ac:dyDescent="0.2">
      <c r="A97" s="584" t="s">
        <v>78</v>
      </c>
      <c r="B97" s="530"/>
      <c r="C97" s="530"/>
      <c r="D97" s="530"/>
      <c r="E97" s="612"/>
      <c r="F97" s="542"/>
      <c r="G97" s="541"/>
      <c r="H97" s="541"/>
      <c r="I97" s="541"/>
      <c r="J97" s="541"/>
      <c r="K97" s="670"/>
      <c r="L97" s="643"/>
      <c r="M97" s="541"/>
      <c r="N97" s="541"/>
      <c r="O97" s="541"/>
      <c r="P97" s="541"/>
      <c r="Q97" s="541"/>
      <c r="R97" s="541"/>
      <c r="S97" s="541"/>
      <c r="T97" s="541"/>
      <c r="U97" s="569"/>
      <c r="V97" s="628"/>
      <c r="W97" s="628"/>
      <c r="X97" s="628"/>
      <c r="Y97" s="571"/>
      <c r="Z97" s="571"/>
      <c r="AA97" s="571"/>
      <c r="AB97" s="571"/>
      <c r="AC97" s="667"/>
      <c r="AD97" s="628"/>
      <c r="AE97" s="541"/>
      <c r="AF97" s="541"/>
      <c r="AG97" s="541"/>
      <c r="AH97" s="541"/>
      <c r="AI97" s="541"/>
      <c r="AJ97" s="628"/>
      <c r="AK97" s="571"/>
      <c r="AL97" s="571"/>
      <c r="AM97" s="571"/>
      <c r="AN97" s="571"/>
      <c r="AO97" s="571"/>
      <c r="AP97" s="571"/>
      <c r="AQ97" s="512"/>
    </row>
    <row r="98" spans="1:43" ht="15" x14ac:dyDescent="0.2">
      <c r="A98" s="671" t="s">
        <v>19</v>
      </c>
      <c r="B98" s="672">
        <f>SUM(B93:B97)</f>
        <v>5</v>
      </c>
      <c r="C98" s="672">
        <f>SUM(C93:C97)</f>
        <v>0</v>
      </c>
      <c r="D98" s="672">
        <f>SUM(D93:D97)</f>
        <v>0</v>
      </c>
      <c r="E98" s="612"/>
      <c r="F98" s="542"/>
      <c r="G98" s="541"/>
      <c r="H98" s="541"/>
      <c r="I98" s="541"/>
      <c r="J98" s="541"/>
      <c r="K98" s="670"/>
      <c r="L98" s="643"/>
      <c r="M98" s="541"/>
      <c r="N98" s="541"/>
      <c r="O98" s="541"/>
      <c r="P98" s="541"/>
      <c r="Q98" s="541"/>
      <c r="R98" s="541"/>
      <c r="S98" s="541"/>
      <c r="T98" s="541"/>
      <c r="U98" s="569"/>
      <c r="V98" s="628"/>
      <c r="W98" s="628"/>
      <c r="X98" s="628"/>
      <c r="Y98" s="571"/>
      <c r="Z98" s="571"/>
      <c r="AA98" s="571"/>
      <c r="AB98" s="571"/>
      <c r="AC98" s="667"/>
      <c r="AD98" s="628"/>
      <c r="AE98" s="541"/>
      <c r="AF98" s="541"/>
      <c r="AG98" s="541"/>
      <c r="AH98" s="541"/>
      <c r="AI98" s="541"/>
      <c r="AJ98" s="628"/>
      <c r="AK98" s="571"/>
      <c r="AL98" s="571"/>
      <c r="AM98" s="571"/>
      <c r="AN98" s="571"/>
      <c r="AO98" s="571"/>
      <c r="AP98" s="571"/>
      <c r="AQ98" s="512"/>
    </row>
    <row r="99" spans="1:43" ht="15" x14ac:dyDescent="0.2">
      <c r="A99" s="673" t="s">
        <v>105</v>
      </c>
      <c r="B99" s="674"/>
      <c r="C99" s="674"/>
      <c r="D99" s="674"/>
      <c r="E99" s="675"/>
      <c r="F99" s="675"/>
      <c r="G99" s="676"/>
      <c r="H99" s="676"/>
      <c r="I99" s="676"/>
      <c r="J99" s="539"/>
      <c r="K99" s="677"/>
      <c r="L99" s="539"/>
      <c r="M99" s="539"/>
      <c r="N99" s="541"/>
      <c r="O99" s="541"/>
      <c r="P99" s="541"/>
      <c r="Q99" s="541"/>
      <c r="R99" s="541"/>
      <c r="S99" s="541"/>
      <c r="T99" s="541"/>
      <c r="U99" s="607"/>
      <c r="V99" s="628"/>
      <c r="W99" s="628"/>
      <c r="X99" s="628"/>
      <c r="Y99" s="628"/>
      <c r="Z99" s="628"/>
      <c r="AA99" s="628"/>
      <c r="AB99" s="678"/>
      <c r="AC99" s="628"/>
      <c r="AD99" s="541"/>
      <c r="AE99" s="541"/>
      <c r="AF99" s="541"/>
      <c r="AG99" s="541"/>
      <c r="AH99" s="541"/>
      <c r="AI99" s="628"/>
      <c r="AJ99" s="628"/>
      <c r="AK99" s="628"/>
      <c r="AL99" s="628"/>
      <c r="AM99" s="628"/>
      <c r="AN99" s="628"/>
      <c r="AO99" s="628"/>
      <c r="AP99" s="512"/>
    </row>
    <row r="100" spans="1:43" x14ac:dyDescent="0.2">
      <c r="A100" s="757" t="s">
        <v>26</v>
      </c>
      <c r="B100" s="760" t="s">
        <v>28</v>
      </c>
      <c r="C100" s="761"/>
      <c r="D100" s="762"/>
      <c r="E100" s="763" t="s">
        <v>29</v>
      </c>
      <c r="F100" s="764"/>
      <c r="G100" s="764"/>
      <c r="H100" s="764"/>
      <c r="I100" s="764"/>
      <c r="J100" s="764"/>
      <c r="K100" s="764"/>
      <c r="L100" s="764"/>
      <c r="M100" s="764"/>
      <c r="N100" s="679"/>
      <c r="O100" s="541"/>
      <c r="P100" s="541"/>
      <c r="Q100" s="541"/>
      <c r="R100" s="541"/>
      <c r="S100" s="541"/>
      <c r="T100" s="541"/>
      <c r="U100" s="541"/>
      <c r="V100" s="569"/>
      <c r="W100" s="541"/>
      <c r="X100" s="541"/>
      <c r="Y100" s="541"/>
      <c r="Z100" s="541"/>
      <c r="AA100" s="541"/>
      <c r="AB100" s="541"/>
      <c r="AC100" s="541"/>
      <c r="AD100" s="541"/>
      <c r="AE100" s="541"/>
      <c r="AF100" s="541"/>
      <c r="AG100" s="541"/>
      <c r="AH100" s="541"/>
      <c r="AI100" s="541"/>
      <c r="AJ100" s="628"/>
      <c r="AK100" s="628"/>
      <c r="AL100" s="628"/>
      <c r="AM100" s="628"/>
      <c r="AN100" s="628"/>
      <c r="AO100" s="628"/>
      <c r="AP100" s="628"/>
      <c r="AQ100" s="512"/>
    </row>
    <row r="101" spans="1:43" x14ac:dyDescent="0.2">
      <c r="A101" s="758"/>
      <c r="B101" s="763"/>
      <c r="C101" s="764"/>
      <c r="D101" s="765"/>
      <c r="E101" s="766" t="s">
        <v>1</v>
      </c>
      <c r="F101" s="768"/>
      <c r="G101" s="766" t="s">
        <v>2</v>
      </c>
      <c r="H101" s="768"/>
      <c r="I101" s="766" t="s">
        <v>3</v>
      </c>
      <c r="J101" s="768"/>
      <c r="K101" s="766" t="s">
        <v>4</v>
      </c>
      <c r="L101" s="768"/>
      <c r="M101" s="766" t="s">
        <v>5</v>
      </c>
      <c r="N101" s="768"/>
      <c r="O101" s="541"/>
      <c r="P101" s="541"/>
      <c r="Q101" s="541"/>
      <c r="R101" s="541"/>
      <c r="S101" s="541"/>
      <c r="T101" s="541"/>
      <c r="U101" s="541"/>
      <c r="V101" s="541"/>
      <c r="W101" s="569"/>
      <c r="X101" s="541"/>
      <c r="Y101" s="541"/>
      <c r="Z101" s="541"/>
      <c r="AA101" s="541"/>
      <c r="AB101" s="541"/>
      <c r="AC101" s="541"/>
      <c r="AD101" s="541"/>
      <c r="AE101" s="541"/>
      <c r="AF101" s="541"/>
      <c r="AG101" s="541"/>
      <c r="AH101" s="541"/>
      <c r="AI101" s="541"/>
      <c r="AJ101" s="628"/>
      <c r="AK101" s="628"/>
      <c r="AL101" s="628"/>
      <c r="AM101" s="628"/>
      <c r="AN101" s="628"/>
      <c r="AO101" s="628"/>
      <c r="AP101" s="628"/>
      <c r="AQ101" s="512"/>
    </row>
    <row r="102" spans="1:43" x14ac:dyDescent="0.2">
      <c r="A102" s="759"/>
      <c r="B102" s="680" t="s">
        <v>81</v>
      </c>
      <c r="C102" s="681" t="s">
        <v>20</v>
      </c>
      <c r="D102" s="682" t="s">
        <v>18</v>
      </c>
      <c r="E102" s="546" t="s">
        <v>20</v>
      </c>
      <c r="F102" s="507" t="s">
        <v>18</v>
      </c>
      <c r="G102" s="546" t="s">
        <v>20</v>
      </c>
      <c r="H102" s="507" t="s">
        <v>18</v>
      </c>
      <c r="I102" s="546" t="s">
        <v>20</v>
      </c>
      <c r="J102" s="507" t="s">
        <v>18</v>
      </c>
      <c r="K102" s="546" t="s">
        <v>20</v>
      </c>
      <c r="L102" s="507" t="s">
        <v>18</v>
      </c>
      <c r="M102" s="546" t="s">
        <v>20</v>
      </c>
      <c r="N102" s="507" t="s">
        <v>18</v>
      </c>
      <c r="O102" s="683"/>
      <c r="P102" s="541"/>
      <c r="Q102" s="670"/>
      <c r="R102" s="541"/>
      <c r="S102" s="541"/>
      <c r="T102" s="541"/>
      <c r="U102" s="541"/>
      <c r="V102" s="541"/>
      <c r="W102" s="541"/>
      <c r="X102" s="541"/>
      <c r="Y102" s="541"/>
      <c r="Z102" s="541"/>
      <c r="AA102" s="569"/>
      <c r="AB102" s="541"/>
      <c r="AC102" s="541"/>
      <c r="AD102" s="541"/>
      <c r="AE102" s="541"/>
      <c r="AF102" s="541"/>
      <c r="AG102" s="541"/>
      <c r="AH102" s="541"/>
      <c r="AI102" s="541"/>
      <c r="AJ102" s="541"/>
      <c r="AK102" s="541"/>
      <c r="AL102" s="541"/>
      <c r="AM102" s="541"/>
      <c r="AN102" s="541"/>
      <c r="AO102" s="541"/>
      <c r="AP102" s="541"/>
    </row>
    <row r="103" spans="1:43" ht="17.25" customHeight="1" x14ac:dyDescent="0.2">
      <c r="A103" s="490" t="s">
        <v>106</v>
      </c>
      <c r="B103" s="499">
        <f>SUM(C103:D103)</f>
        <v>0</v>
      </c>
      <c r="C103" s="552">
        <f>SUM(E103+G103+I103+K103+M103)</f>
        <v>0</v>
      </c>
      <c r="D103" s="476">
        <f>SUM(F103+H103+J103+L103+N103)</f>
        <v>0</v>
      </c>
      <c r="E103" s="684"/>
      <c r="F103" s="661"/>
      <c r="G103" s="684"/>
      <c r="H103" s="661"/>
      <c r="I103" s="684"/>
      <c r="J103" s="685"/>
      <c r="K103" s="684"/>
      <c r="L103" s="685"/>
      <c r="M103" s="686"/>
      <c r="N103" s="685"/>
      <c r="O103" s="687"/>
      <c r="P103" s="541"/>
      <c r="Q103" s="670"/>
      <c r="R103" s="541"/>
      <c r="S103" s="541"/>
      <c r="T103" s="541"/>
      <c r="U103" s="541"/>
      <c r="V103" s="541"/>
      <c r="W103" s="541"/>
      <c r="X103" s="541"/>
      <c r="Y103" s="541"/>
      <c r="Z103" s="541"/>
      <c r="AA103" s="569"/>
      <c r="AB103" s="541"/>
      <c r="AC103" s="541"/>
      <c r="AD103" s="541"/>
      <c r="AE103" s="541"/>
      <c r="AF103" s="541"/>
      <c r="AG103" s="541"/>
      <c r="AH103" s="541"/>
      <c r="AI103" s="541"/>
      <c r="AJ103" s="541"/>
      <c r="AK103" s="541"/>
      <c r="AL103" s="541"/>
      <c r="AM103" s="541"/>
      <c r="AN103" s="541"/>
      <c r="AO103" s="541"/>
      <c r="AP103" s="541"/>
    </row>
    <row r="104" spans="1:43" ht="26.25" customHeight="1" x14ac:dyDescent="0.2">
      <c r="A104" s="490" t="s">
        <v>107</v>
      </c>
      <c r="B104" s="688">
        <f>SUM(C104:D104)</f>
        <v>0</v>
      </c>
      <c r="C104" s="552">
        <f>SUM(E104+G104+I104+K104+M104)</f>
        <v>0</v>
      </c>
      <c r="D104" s="476">
        <f>SUM(F104+H104+J104+L104+N104)</f>
        <v>0</v>
      </c>
      <c r="E104" s="689"/>
      <c r="F104" s="690"/>
      <c r="G104" s="689"/>
      <c r="H104" s="691"/>
      <c r="I104" s="689"/>
      <c r="J104" s="690"/>
      <c r="K104" s="689"/>
      <c r="L104" s="690"/>
      <c r="M104" s="692"/>
      <c r="N104" s="691"/>
      <c r="O104" s="687"/>
      <c r="P104" s="541"/>
      <c r="Q104" s="670"/>
      <c r="R104" s="541"/>
      <c r="S104" s="541"/>
      <c r="T104" s="541"/>
      <c r="U104" s="541"/>
      <c r="V104" s="541"/>
      <c r="W104" s="541"/>
      <c r="X104" s="541"/>
      <c r="Y104" s="541"/>
      <c r="Z104" s="541"/>
      <c r="AA104" s="569"/>
      <c r="AB104" s="541"/>
      <c r="AC104" s="541"/>
      <c r="AD104" s="541"/>
      <c r="AE104" s="541"/>
      <c r="AF104" s="541"/>
      <c r="AG104" s="541"/>
      <c r="AH104" s="541"/>
      <c r="AI104" s="541"/>
      <c r="AJ104" s="541"/>
      <c r="AK104" s="541"/>
      <c r="AL104" s="541"/>
      <c r="AM104" s="541"/>
      <c r="AN104" s="541"/>
      <c r="AO104" s="541"/>
      <c r="AP104" s="541"/>
    </row>
    <row r="105" spans="1:43" x14ac:dyDescent="0.2">
      <c r="A105" s="674"/>
      <c r="B105" s="541"/>
      <c r="C105" s="670"/>
      <c r="D105" s="541"/>
      <c r="E105" s="541"/>
      <c r="F105" s="541"/>
      <c r="G105" s="541"/>
      <c r="H105" s="541"/>
      <c r="I105" s="541"/>
      <c r="J105" s="541"/>
      <c r="K105" s="541"/>
      <c r="L105" s="541"/>
      <c r="M105" s="569"/>
      <c r="N105" s="541"/>
      <c r="O105" s="541"/>
      <c r="P105" s="541"/>
      <c r="Q105" s="541"/>
      <c r="R105" s="541"/>
      <c r="S105" s="541"/>
      <c r="T105" s="541"/>
      <c r="U105" s="541"/>
      <c r="V105" s="541"/>
      <c r="W105" s="541"/>
      <c r="X105" s="541"/>
      <c r="Y105" s="541"/>
      <c r="Z105" s="541"/>
      <c r="AA105" s="541"/>
      <c r="AB105" s="541"/>
    </row>
    <row r="186" spans="1:2" hidden="1" x14ac:dyDescent="0.2">
      <c r="A186" s="693">
        <f>SUM(C23,C24:C26,C30,C43:C44,C49:C70,B103:B104,B82:B89,B98,C35:C38,C74:J77)</f>
        <v>1239</v>
      </c>
      <c r="B186" s="693">
        <f>SUM(CG8:CL104)</f>
        <v>0</v>
      </c>
    </row>
  </sheetData>
  <mergeCells count="123">
    <mergeCell ref="A76:B76"/>
    <mergeCell ref="A77:B77"/>
    <mergeCell ref="A37:A38"/>
    <mergeCell ref="A35:A36"/>
    <mergeCell ref="A6:W6"/>
    <mergeCell ref="A63:A64"/>
    <mergeCell ref="A65:A70"/>
    <mergeCell ref="A72:B73"/>
    <mergeCell ref="C72:D72"/>
    <mergeCell ref="E72:F72"/>
    <mergeCell ref="G72:H72"/>
    <mergeCell ref="I72:J72"/>
    <mergeCell ref="A74:B74"/>
    <mergeCell ref="A75:B75"/>
    <mergeCell ref="F10:AM10"/>
    <mergeCell ref="AN10:AN12"/>
    <mergeCell ref="F11:G11"/>
    <mergeCell ref="H11:I11"/>
    <mergeCell ref="J11:K11"/>
    <mergeCell ref="L11:M11"/>
    <mergeCell ref="N11:O11"/>
    <mergeCell ref="P11:Q11"/>
    <mergeCell ref="R11:S11"/>
    <mergeCell ref="T11:U11"/>
    <mergeCell ref="V11:W11"/>
    <mergeCell ref="X11:Y11"/>
    <mergeCell ref="Z11:AA11"/>
    <mergeCell ref="AL11:AM11"/>
    <mergeCell ref="A13:A23"/>
    <mergeCell ref="A25:A26"/>
    <mergeCell ref="A28:A29"/>
    <mergeCell ref="B28:B29"/>
    <mergeCell ref="C28:E28"/>
    <mergeCell ref="F28:G28"/>
    <mergeCell ref="H28:I28"/>
    <mergeCell ref="J28:K28"/>
    <mergeCell ref="L28:M28"/>
    <mergeCell ref="N28:O28"/>
    <mergeCell ref="P28:Q28"/>
    <mergeCell ref="R28:S28"/>
    <mergeCell ref="T28:U28"/>
    <mergeCell ref="V28:W28"/>
    <mergeCell ref="X28:Y28"/>
    <mergeCell ref="AB11:AC11"/>
    <mergeCell ref="AD11:AE11"/>
    <mergeCell ref="AF11:AG11"/>
    <mergeCell ref="AH11:AI11"/>
    <mergeCell ref="AJ11:AK11"/>
    <mergeCell ref="A10:A12"/>
    <mergeCell ref="B10:B12"/>
    <mergeCell ref="C10:E11"/>
    <mergeCell ref="AJ28:AK28"/>
    <mergeCell ref="AL28:AM28"/>
    <mergeCell ref="A33:A34"/>
    <mergeCell ref="B33:B34"/>
    <mergeCell ref="C33:C34"/>
    <mergeCell ref="Z28:AA28"/>
    <mergeCell ref="AB28:AC28"/>
    <mergeCell ref="AD28:AE28"/>
    <mergeCell ref="AF28:AG28"/>
    <mergeCell ref="AH28:AI28"/>
    <mergeCell ref="AD41:AE41"/>
    <mergeCell ref="AF41:AG41"/>
    <mergeCell ref="AH41:AI41"/>
    <mergeCell ref="AJ41:AK41"/>
    <mergeCell ref="AL41:AM41"/>
    <mergeCell ref="A40:B42"/>
    <mergeCell ref="C40:E41"/>
    <mergeCell ref="F40:AM40"/>
    <mergeCell ref="AN40:AN42"/>
    <mergeCell ref="F41:G41"/>
    <mergeCell ref="H41:I41"/>
    <mergeCell ref="J41:K41"/>
    <mergeCell ref="L41:M41"/>
    <mergeCell ref="N41:O41"/>
    <mergeCell ref="P41:Q41"/>
    <mergeCell ref="R41:S41"/>
    <mergeCell ref="T41:U41"/>
    <mergeCell ref="V41:W41"/>
    <mergeCell ref="X41:Y41"/>
    <mergeCell ref="Z41:AA41"/>
    <mergeCell ref="AB41:AC41"/>
    <mergeCell ref="A45:M45"/>
    <mergeCell ref="A46:B48"/>
    <mergeCell ref="C46:E47"/>
    <mergeCell ref="F46:AM46"/>
    <mergeCell ref="AN46:AN48"/>
    <mergeCell ref="F47:G47"/>
    <mergeCell ref="H47:I47"/>
    <mergeCell ref="J47:K47"/>
    <mergeCell ref="L47:M47"/>
    <mergeCell ref="N47:O47"/>
    <mergeCell ref="P47:Q47"/>
    <mergeCell ref="R47:S47"/>
    <mergeCell ref="T47:U47"/>
    <mergeCell ref="V47:W47"/>
    <mergeCell ref="X47:Y47"/>
    <mergeCell ref="Z47:AA47"/>
    <mergeCell ref="AL47:AM47"/>
    <mergeCell ref="A49:A54"/>
    <mergeCell ref="A55:A56"/>
    <mergeCell ref="A57:A60"/>
    <mergeCell ref="A61:A62"/>
    <mergeCell ref="AB47:AC47"/>
    <mergeCell ref="AD47:AE47"/>
    <mergeCell ref="AF47:AG47"/>
    <mergeCell ref="AH47:AI47"/>
    <mergeCell ref="AJ47:AK47"/>
    <mergeCell ref="A100:A102"/>
    <mergeCell ref="B100:D101"/>
    <mergeCell ref="E100:M100"/>
    <mergeCell ref="E101:F101"/>
    <mergeCell ref="G101:H101"/>
    <mergeCell ref="I101:J101"/>
    <mergeCell ref="K101:L101"/>
    <mergeCell ref="M101:N101"/>
    <mergeCell ref="A80:A81"/>
    <mergeCell ref="B80:B81"/>
    <mergeCell ref="C80:C81"/>
    <mergeCell ref="D80:D81"/>
    <mergeCell ref="A91:A92"/>
    <mergeCell ref="B91:B92"/>
    <mergeCell ref="C91:D91"/>
  </mergeCells>
  <dataValidations count="1">
    <dataValidation type="whole" allowBlank="1" showInputMessage="1" showErrorMessage="1" errorTitle="ERROR" error="Por Favor ingrese solo Números." sqref="A1:XFD1048576">
      <formula1>0</formula1>
      <formula2>100000000000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03"/>
  <sheetViews>
    <sheetView workbookViewId="0">
      <selection sqref="A1:XFD1048576"/>
    </sheetView>
  </sheetViews>
  <sheetFormatPr baseColWidth="10" defaultRowHeight="12.75" x14ac:dyDescent="0.2"/>
  <cols>
    <col min="1" max="1" width="31.5703125" style="50" customWidth="1"/>
    <col min="2" max="2" width="25.7109375" style="11" customWidth="1"/>
    <col min="3" max="3" width="12.7109375" style="11" customWidth="1"/>
    <col min="4" max="4" width="10.7109375" style="11" customWidth="1"/>
    <col min="5" max="5" width="10.85546875" style="11" customWidth="1"/>
    <col min="6" max="11" width="10.7109375" style="11" customWidth="1"/>
    <col min="12" max="12" width="10.7109375" style="51" customWidth="1"/>
    <col min="13" max="13" width="12.140625" style="11" customWidth="1"/>
    <col min="14" max="14" width="11.42578125" style="11" customWidth="1"/>
    <col min="15" max="15" width="10.7109375" style="11" customWidth="1"/>
    <col min="16" max="16" width="11.5703125" style="11" customWidth="1"/>
    <col min="17" max="17" width="11.42578125" style="11"/>
    <col min="18" max="18" width="11.28515625" style="11" customWidth="1"/>
    <col min="19" max="19" width="10.42578125" style="11" customWidth="1"/>
    <col min="20" max="20" width="11.28515625" style="11" customWidth="1"/>
    <col min="21" max="21" width="10.28515625" style="37" customWidth="1"/>
    <col min="22" max="22" width="10.5703125" style="49" customWidth="1"/>
    <col min="23" max="23" width="10.5703125" style="37" customWidth="1"/>
    <col min="24" max="28" width="14.140625" style="37" customWidth="1"/>
    <col min="29" max="32" width="13.140625" style="37" customWidth="1"/>
    <col min="33" max="33" width="9" style="37" customWidth="1"/>
    <col min="34" max="39" width="13.140625" style="37" customWidth="1"/>
    <col min="40" max="48" width="10.85546875" style="37" customWidth="1"/>
    <col min="49" max="49" width="11.7109375" style="226" hidden="1" customWidth="1"/>
    <col min="50" max="61" width="11.7109375" style="38" hidden="1" customWidth="1"/>
    <col min="62" max="62" width="11.7109375" style="226" hidden="1" customWidth="1"/>
    <col min="63" max="89" width="11.7109375" style="38" customWidth="1"/>
    <col min="90" max="91" width="10.85546875" style="37" customWidth="1"/>
    <col min="92" max="256" width="11.42578125" style="37"/>
    <col min="257" max="257" width="31.5703125" style="37" customWidth="1"/>
    <col min="258" max="258" width="25.7109375" style="37" customWidth="1"/>
    <col min="259" max="259" width="12.7109375" style="37" customWidth="1"/>
    <col min="260" max="260" width="10.7109375" style="37" customWidth="1"/>
    <col min="261" max="261" width="10.85546875" style="37" customWidth="1"/>
    <col min="262" max="268" width="10.7109375" style="37" customWidth="1"/>
    <col min="269" max="269" width="12.140625" style="37" customWidth="1"/>
    <col min="270" max="270" width="11.42578125" style="37" customWidth="1"/>
    <col min="271" max="271" width="10.7109375" style="37" customWidth="1"/>
    <col min="272" max="272" width="11.5703125" style="37" customWidth="1"/>
    <col min="273" max="273" width="11.42578125" style="37"/>
    <col min="274" max="274" width="11.28515625" style="37" customWidth="1"/>
    <col min="275" max="275" width="10.42578125" style="37" customWidth="1"/>
    <col min="276" max="276" width="11.28515625" style="37" customWidth="1"/>
    <col min="277" max="277" width="10.28515625" style="37" customWidth="1"/>
    <col min="278" max="279" width="10.5703125" style="37" customWidth="1"/>
    <col min="280" max="284" width="14.140625" style="37" customWidth="1"/>
    <col min="285" max="288" width="13.140625" style="37" customWidth="1"/>
    <col min="289" max="289" width="9" style="37" customWidth="1"/>
    <col min="290" max="295" width="13.140625" style="37" customWidth="1"/>
    <col min="296" max="304" width="10.85546875" style="37" customWidth="1"/>
    <col min="305" max="318" width="0" style="37" hidden="1" customWidth="1"/>
    <col min="319" max="345" width="11.7109375" style="37" customWidth="1"/>
    <col min="346" max="347" width="10.85546875" style="37" customWidth="1"/>
    <col min="348" max="512" width="11.42578125" style="37"/>
    <col min="513" max="513" width="31.5703125" style="37" customWidth="1"/>
    <col min="514" max="514" width="25.7109375" style="37" customWidth="1"/>
    <col min="515" max="515" width="12.7109375" style="37" customWidth="1"/>
    <col min="516" max="516" width="10.7109375" style="37" customWidth="1"/>
    <col min="517" max="517" width="10.85546875" style="37" customWidth="1"/>
    <col min="518" max="524" width="10.7109375" style="37" customWidth="1"/>
    <col min="525" max="525" width="12.140625" style="37" customWidth="1"/>
    <col min="526" max="526" width="11.42578125" style="37" customWidth="1"/>
    <col min="527" max="527" width="10.7109375" style="37" customWidth="1"/>
    <col min="528" max="528" width="11.5703125" style="37" customWidth="1"/>
    <col min="529" max="529" width="11.42578125" style="37"/>
    <col min="530" max="530" width="11.28515625" style="37" customWidth="1"/>
    <col min="531" max="531" width="10.42578125" style="37" customWidth="1"/>
    <col min="532" max="532" width="11.28515625" style="37" customWidth="1"/>
    <col min="533" max="533" width="10.28515625" style="37" customWidth="1"/>
    <col min="534" max="535" width="10.5703125" style="37" customWidth="1"/>
    <col min="536" max="540" width="14.140625" style="37" customWidth="1"/>
    <col min="541" max="544" width="13.140625" style="37" customWidth="1"/>
    <col min="545" max="545" width="9" style="37" customWidth="1"/>
    <col min="546" max="551" width="13.140625" style="37" customWidth="1"/>
    <col min="552" max="560" width="10.85546875" style="37" customWidth="1"/>
    <col min="561" max="574" width="0" style="37" hidden="1" customWidth="1"/>
    <col min="575" max="601" width="11.7109375" style="37" customWidth="1"/>
    <col min="602" max="603" width="10.85546875" style="37" customWidth="1"/>
    <col min="604" max="768" width="11.42578125" style="37"/>
    <col min="769" max="769" width="31.5703125" style="37" customWidth="1"/>
    <col min="770" max="770" width="25.7109375" style="37" customWidth="1"/>
    <col min="771" max="771" width="12.7109375" style="37" customWidth="1"/>
    <col min="772" max="772" width="10.7109375" style="37" customWidth="1"/>
    <col min="773" max="773" width="10.85546875" style="37" customWidth="1"/>
    <col min="774" max="780" width="10.7109375" style="37" customWidth="1"/>
    <col min="781" max="781" width="12.140625" style="37" customWidth="1"/>
    <col min="782" max="782" width="11.42578125" style="37" customWidth="1"/>
    <col min="783" max="783" width="10.7109375" style="37" customWidth="1"/>
    <col min="784" max="784" width="11.5703125" style="37" customWidth="1"/>
    <col min="785" max="785" width="11.42578125" style="37"/>
    <col min="786" max="786" width="11.28515625" style="37" customWidth="1"/>
    <col min="787" max="787" width="10.42578125" style="37" customWidth="1"/>
    <col min="788" max="788" width="11.28515625" style="37" customWidth="1"/>
    <col min="789" max="789" width="10.28515625" style="37" customWidth="1"/>
    <col min="790" max="791" width="10.5703125" style="37" customWidth="1"/>
    <col min="792" max="796" width="14.140625" style="37" customWidth="1"/>
    <col min="797" max="800" width="13.140625" style="37" customWidth="1"/>
    <col min="801" max="801" width="9" style="37" customWidth="1"/>
    <col min="802" max="807" width="13.140625" style="37" customWidth="1"/>
    <col min="808" max="816" width="10.85546875" style="37" customWidth="1"/>
    <col min="817" max="830" width="0" style="37" hidden="1" customWidth="1"/>
    <col min="831" max="857" width="11.7109375" style="37" customWidth="1"/>
    <col min="858" max="859" width="10.85546875" style="37" customWidth="1"/>
    <col min="860" max="1024" width="11.42578125" style="37"/>
    <col min="1025" max="1025" width="31.5703125" style="37" customWidth="1"/>
    <col min="1026" max="1026" width="25.7109375" style="37" customWidth="1"/>
    <col min="1027" max="1027" width="12.7109375" style="37" customWidth="1"/>
    <col min="1028" max="1028" width="10.7109375" style="37" customWidth="1"/>
    <col min="1029" max="1029" width="10.85546875" style="37" customWidth="1"/>
    <col min="1030" max="1036" width="10.7109375" style="37" customWidth="1"/>
    <col min="1037" max="1037" width="12.140625" style="37" customWidth="1"/>
    <col min="1038" max="1038" width="11.42578125" style="37" customWidth="1"/>
    <col min="1039" max="1039" width="10.7109375" style="37" customWidth="1"/>
    <col min="1040" max="1040" width="11.5703125" style="37" customWidth="1"/>
    <col min="1041" max="1041" width="11.42578125" style="37"/>
    <col min="1042" max="1042" width="11.28515625" style="37" customWidth="1"/>
    <col min="1043" max="1043" width="10.42578125" style="37" customWidth="1"/>
    <col min="1044" max="1044" width="11.28515625" style="37" customWidth="1"/>
    <col min="1045" max="1045" width="10.28515625" style="37" customWidth="1"/>
    <col min="1046" max="1047" width="10.5703125" style="37" customWidth="1"/>
    <col min="1048" max="1052" width="14.140625" style="37" customWidth="1"/>
    <col min="1053" max="1056" width="13.140625" style="37" customWidth="1"/>
    <col min="1057" max="1057" width="9" style="37" customWidth="1"/>
    <col min="1058" max="1063" width="13.140625" style="37" customWidth="1"/>
    <col min="1064" max="1072" width="10.85546875" style="37" customWidth="1"/>
    <col min="1073" max="1086" width="0" style="37" hidden="1" customWidth="1"/>
    <col min="1087" max="1113" width="11.7109375" style="37" customWidth="1"/>
    <col min="1114" max="1115" width="10.85546875" style="37" customWidth="1"/>
    <col min="1116" max="1280" width="11.42578125" style="37"/>
    <col min="1281" max="1281" width="31.5703125" style="37" customWidth="1"/>
    <col min="1282" max="1282" width="25.7109375" style="37" customWidth="1"/>
    <col min="1283" max="1283" width="12.7109375" style="37" customWidth="1"/>
    <col min="1284" max="1284" width="10.7109375" style="37" customWidth="1"/>
    <col min="1285" max="1285" width="10.85546875" style="37" customWidth="1"/>
    <col min="1286" max="1292" width="10.7109375" style="37" customWidth="1"/>
    <col min="1293" max="1293" width="12.140625" style="37" customWidth="1"/>
    <col min="1294" max="1294" width="11.42578125" style="37" customWidth="1"/>
    <col min="1295" max="1295" width="10.7109375" style="37" customWidth="1"/>
    <col min="1296" max="1296" width="11.5703125" style="37" customWidth="1"/>
    <col min="1297" max="1297" width="11.42578125" style="37"/>
    <col min="1298" max="1298" width="11.28515625" style="37" customWidth="1"/>
    <col min="1299" max="1299" width="10.42578125" style="37" customWidth="1"/>
    <col min="1300" max="1300" width="11.28515625" style="37" customWidth="1"/>
    <col min="1301" max="1301" width="10.28515625" style="37" customWidth="1"/>
    <col min="1302" max="1303" width="10.5703125" style="37" customWidth="1"/>
    <col min="1304" max="1308" width="14.140625" style="37" customWidth="1"/>
    <col min="1309" max="1312" width="13.140625" style="37" customWidth="1"/>
    <col min="1313" max="1313" width="9" style="37" customWidth="1"/>
    <col min="1314" max="1319" width="13.140625" style="37" customWidth="1"/>
    <col min="1320" max="1328" width="10.85546875" style="37" customWidth="1"/>
    <col min="1329" max="1342" width="0" style="37" hidden="1" customWidth="1"/>
    <col min="1343" max="1369" width="11.7109375" style="37" customWidth="1"/>
    <col min="1370" max="1371" width="10.85546875" style="37" customWidth="1"/>
    <col min="1372" max="1536" width="11.42578125" style="37"/>
    <col min="1537" max="1537" width="31.5703125" style="37" customWidth="1"/>
    <col min="1538" max="1538" width="25.7109375" style="37" customWidth="1"/>
    <col min="1539" max="1539" width="12.7109375" style="37" customWidth="1"/>
    <col min="1540" max="1540" width="10.7109375" style="37" customWidth="1"/>
    <col min="1541" max="1541" width="10.85546875" style="37" customWidth="1"/>
    <col min="1542" max="1548" width="10.7109375" style="37" customWidth="1"/>
    <col min="1549" max="1549" width="12.140625" style="37" customWidth="1"/>
    <col min="1550" max="1550" width="11.42578125" style="37" customWidth="1"/>
    <col min="1551" max="1551" width="10.7109375" style="37" customWidth="1"/>
    <col min="1552" max="1552" width="11.5703125" style="37" customWidth="1"/>
    <col min="1553" max="1553" width="11.42578125" style="37"/>
    <col min="1554" max="1554" width="11.28515625" style="37" customWidth="1"/>
    <col min="1555" max="1555" width="10.42578125" style="37" customWidth="1"/>
    <col min="1556" max="1556" width="11.28515625" style="37" customWidth="1"/>
    <col min="1557" max="1557" width="10.28515625" style="37" customWidth="1"/>
    <col min="1558" max="1559" width="10.5703125" style="37" customWidth="1"/>
    <col min="1560" max="1564" width="14.140625" style="37" customWidth="1"/>
    <col min="1565" max="1568" width="13.140625" style="37" customWidth="1"/>
    <col min="1569" max="1569" width="9" style="37" customWidth="1"/>
    <col min="1570" max="1575" width="13.140625" style="37" customWidth="1"/>
    <col min="1576" max="1584" width="10.85546875" style="37" customWidth="1"/>
    <col min="1585" max="1598" width="0" style="37" hidden="1" customWidth="1"/>
    <col min="1599" max="1625" width="11.7109375" style="37" customWidth="1"/>
    <col min="1626" max="1627" width="10.85546875" style="37" customWidth="1"/>
    <col min="1628" max="1792" width="11.42578125" style="37"/>
    <col min="1793" max="1793" width="31.5703125" style="37" customWidth="1"/>
    <col min="1794" max="1794" width="25.7109375" style="37" customWidth="1"/>
    <col min="1795" max="1795" width="12.7109375" style="37" customWidth="1"/>
    <col min="1796" max="1796" width="10.7109375" style="37" customWidth="1"/>
    <col min="1797" max="1797" width="10.85546875" style="37" customWidth="1"/>
    <col min="1798" max="1804" width="10.7109375" style="37" customWidth="1"/>
    <col min="1805" max="1805" width="12.140625" style="37" customWidth="1"/>
    <col min="1806" max="1806" width="11.42578125" style="37" customWidth="1"/>
    <col min="1807" max="1807" width="10.7109375" style="37" customWidth="1"/>
    <col min="1808" max="1808" width="11.5703125" style="37" customWidth="1"/>
    <col min="1809" max="1809" width="11.42578125" style="37"/>
    <col min="1810" max="1810" width="11.28515625" style="37" customWidth="1"/>
    <col min="1811" max="1811" width="10.42578125" style="37" customWidth="1"/>
    <col min="1812" max="1812" width="11.28515625" style="37" customWidth="1"/>
    <col min="1813" max="1813" width="10.28515625" style="37" customWidth="1"/>
    <col min="1814" max="1815" width="10.5703125" style="37" customWidth="1"/>
    <col min="1816" max="1820" width="14.140625" style="37" customWidth="1"/>
    <col min="1821" max="1824" width="13.140625" style="37" customWidth="1"/>
    <col min="1825" max="1825" width="9" style="37" customWidth="1"/>
    <col min="1826" max="1831" width="13.140625" style="37" customWidth="1"/>
    <col min="1832" max="1840" width="10.85546875" style="37" customWidth="1"/>
    <col min="1841" max="1854" width="0" style="37" hidden="1" customWidth="1"/>
    <col min="1855" max="1881" width="11.7109375" style="37" customWidth="1"/>
    <col min="1882" max="1883" width="10.85546875" style="37" customWidth="1"/>
    <col min="1884" max="2048" width="11.42578125" style="37"/>
    <col min="2049" max="2049" width="31.5703125" style="37" customWidth="1"/>
    <col min="2050" max="2050" width="25.7109375" style="37" customWidth="1"/>
    <col min="2051" max="2051" width="12.7109375" style="37" customWidth="1"/>
    <col min="2052" max="2052" width="10.7109375" style="37" customWidth="1"/>
    <col min="2053" max="2053" width="10.85546875" style="37" customWidth="1"/>
    <col min="2054" max="2060" width="10.7109375" style="37" customWidth="1"/>
    <col min="2061" max="2061" width="12.140625" style="37" customWidth="1"/>
    <col min="2062" max="2062" width="11.42578125" style="37" customWidth="1"/>
    <col min="2063" max="2063" width="10.7109375" style="37" customWidth="1"/>
    <col min="2064" max="2064" width="11.5703125" style="37" customWidth="1"/>
    <col min="2065" max="2065" width="11.42578125" style="37"/>
    <col min="2066" max="2066" width="11.28515625" style="37" customWidth="1"/>
    <col min="2067" max="2067" width="10.42578125" style="37" customWidth="1"/>
    <col min="2068" max="2068" width="11.28515625" style="37" customWidth="1"/>
    <col min="2069" max="2069" width="10.28515625" style="37" customWidth="1"/>
    <col min="2070" max="2071" width="10.5703125" style="37" customWidth="1"/>
    <col min="2072" max="2076" width="14.140625" style="37" customWidth="1"/>
    <col min="2077" max="2080" width="13.140625" style="37" customWidth="1"/>
    <col min="2081" max="2081" width="9" style="37" customWidth="1"/>
    <col min="2082" max="2087" width="13.140625" style="37" customWidth="1"/>
    <col min="2088" max="2096" width="10.85546875" style="37" customWidth="1"/>
    <col min="2097" max="2110" width="0" style="37" hidden="1" customWidth="1"/>
    <col min="2111" max="2137" width="11.7109375" style="37" customWidth="1"/>
    <col min="2138" max="2139" width="10.85546875" style="37" customWidth="1"/>
    <col min="2140" max="2304" width="11.42578125" style="37"/>
    <col min="2305" max="2305" width="31.5703125" style="37" customWidth="1"/>
    <col min="2306" max="2306" width="25.7109375" style="37" customWidth="1"/>
    <col min="2307" max="2307" width="12.7109375" style="37" customWidth="1"/>
    <col min="2308" max="2308" width="10.7109375" style="37" customWidth="1"/>
    <col min="2309" max="2309" width="10.85546875" style="37" customWidth="1"/>
    <col min="2310" max="2316" width="10.7109375" style="37" customWidth="1"/>
    <col min="2317" max="2317" width="12.140625" style="37" customWidth="1"/>
    <col min="2318" max="2318" width="11.42578125" style="37" customWidth="1"/>
    <col min="2319" max="2319" width="10.7109375" style="37" customWidth="1"/>
    <col min="2320" max="2320" width="11.5703125" style="37" customWidth="1"/>
    <col min="2321" max="2321" width="11.42578125" style="37"/>
    <col min="2322" max="2322" width="11.28515625" style="37" customWidth="1"/>
    <col min="2323" max="2323" width="10.42578125" style="37" customWidth="1"/>
    <col min="2324" max="2324" width="11.28515625" style="37" customWidth="1"/>
    <col min="2325" max="2325" width="10.28515625" style="37" customWidth="1"/>
    <col min="2326" max="2327" width="10.5703125" style="37" customWidth="1"/>
    <col min="2328" max="2332" width="14.140625" style="37" customWidth="1"/>
    <col min="2333" max="2336" width="13.140625" style="37" customWidth="1"/>
    <col min="2337" max="2337" width="9" style="37" customWidth="1"/>
    <col min="2338" max="2343" width="13.140625" style="37" customWidth="1"/>
    <col min="2344" max="2352" width="10.85546875" style="37" customWidth="1"/>
    <col min="2353" max="2366" width="0" style="37" hidden="1" customWidth="1"/>
    <col min="2367" max="2393" width="11.7109375" style="37" customWidth="1"/>
    <col min="2394" max="2395" width="10.85546875" style="37" customWidth="1"/>
    <col min="2396" max="2560" width="11.42578125" style="37"/>
    <col min="2561" max="2561" width="31.5703125" style="37" customWidth="1"/>
    <col min="2562" max="2562" width="25.7109375" style="37" customWidth="1"/>
    <col min="2563" max="2563" width="12.7109375" style="37" customWidth="1"/>
    <col min="2564" max="2564" width="10.7109375" style="37" customWidth="1"/>
    <col min="2565" max="2565" width="10.85546875" style="37" customWidth="1"/>
    <col min="2566" max="2572" width="10.7109375" style="37" customWidth="1"/>
    <col min="2573" max="2573" width="12.140625" style="37" customWidth="1"/>
    <col min="2574" max="2574" width="11.42578125" style="37" customWidth="1"/>
    <col min="2575" max="2575" width="10.7109375" style="37" customWidth="1"/>
    <col min="2576" max="2576" width="11.5703125" style="37" customWidth="1"/>
    <col min="2577" max="2577" width="11.42578125" style="37"/>
    <col min="2578" max="2578" width="11.28515625" style="37" customWidth="1"/>
    <col min="2579" max="2579" width="10.42578125" style="37" customWidth="1"/>
    <col min="2580" max="2580" width="11.28515625" style="37" customWidth="1"/>
    <col min="2581" max="2581" width="10.28515625" style="37" customWidth="1"/>
    <col min="2582" max="2583" width="10.5703125" style="37" customWidth="1"/>
    <col min="2584" max="2588" width="14.140625" style="37" customWidth="1"/>
    <col min="2589" max="2592" width="13.140625" style="37" customWidth="1"/>
    <col min="2593" max="2593" width="9" style="37" customWidth="1"/>
    <col min="2594" max="2599" width="13.140625" style="37" customWidth="1"/>
    <col min="2600" max="2608" width="10.85546875" style="37" customWidth="1"/>
    <col min="2609" max="2622" width="0" style="37" hidden="1" customWidth="1"/>
    <col min="2623" max="2649" width="11.7109375" style="37" customWidth="1"/>
    <col min="2650" max="2651" width="10.85546875" style="37" customWidth="1"/>
    <col min="2652" max="2816" width="11.42578125" style="37"/>
    <col min="2817" max="2817" width="31.5703125" style="37" customWidth="1"/>
    <col min="2818" max="2818" width="25.7109375" style="37" customWidth="1"/>
    <col min="2819" max="2819" width="12.7109375" style="37" customWidth="1"/>
    <col min="2820" max="2820" width="10.7109375" style="37" customWidth="1"/>
    <col min="2821" max="2821" width="10.85546875" style="37" customWidth="1"/>
    <col min="2822" max="2828" width="10.7109375" style="37" customWidth="1"/>
    <col min="2829" max="2829" width="12.140625" style="37" customWidth="1"/>
    <col min="2830" max="2830" width="11.42578125" style="37" customWidth="1"/>
    <col min="2831" max="2831" width="10.7109375" style="37" customWidth="1"/>
    <col min="2832" max="2832" width="11.5703125" style="37" customWidth="1"/>
    <col min="2833" max="2833" width="11.42578125" style="37"/>
    <col min="2834" max="2834" width="11.28515625" style="37" customWidth="1"/>
    <col min="2835" max="2835" width="10.42578125" style="37" customWidth="1"/>
    <col min="2836" max="2836" width="11.28515625" style="37" customWidth="1"/>
    <col min="2837" max="2837" width="10.28515625" style="37" customWidth="1"/>
    <col min="2838" max="2839" width="10.5703125" style="37" customWidth="1"/>
    <col min="2840" max="2844" width="14.140625" style="37" customWidth="1"/>
    <col min="2845" max="2848" width="13.140625" style="37" customWidth="1"/>
    <col min="2849" max="2849" width="9" style="37" customWidth="1"/>
    <col min="2850" max="2855" width="13.140625" style="37" customWidth="1"/>
    <col min="2856" max="2864" width="10.85546875" style="37" customWidth="1"/>
    <col min="2865" max="2878" width="0" style="37" hidden="1" customWidth="1"/>
    <col min="2879" max="2905" width="11.7109375" style="37" customWidth="1"/>
    <col min="2906" max="2907" width="10.85546875" style="37" customWidth="1"/>
    <col min="2908" max="3072" width="11.42578125" style="37"/>
    <col min="3073" max="3073" width="31.5703125" style="37" customWidth="1"/>
    <col min="3074" max="3074" width="25.7109375" style="37" customWidth="1"/>
    <col min="3075" max="3075" width="12.7109375" style="37" customWidth="1"/>
    <col min="3076" max="3076" width="10.7109375" style="37" customWidth="1"/>
    <col min="3077" max="3077" width="10.85546875" style="37" customWidth="1"/>
    <col min="3078" max="3084" width="10.7109375" style="37" customWidth="1"/>
    <col min="3085" max="3085" width="12.140625" style="37" customWidth="1"/>
    <col min="3086" max="3086" width="11.42578125" style="37" customWidth="1"/>
    <col min="3087" max="3087" width="10.7109375" style="37" customWidth="1"/>
    <col min="3088" max="3088" width="11.5703125" style="37" customWidth="1"/>
    <col min="3089" max="3089" width="11.42578125" style="37"/>
    <col min="3090" max="3090" width="11.28515625" style="37" customWidth="1"/>
    <col min="3091" max="3091" width="10.42578125" style="37" customWidth="1"/>
    <col min="3092" max="3092" width="11.28515625" style="37" customWidth="1"/>
    <col min="3093" max="3093" width="10.28515625" style="37" customWidth="1"/>
    <col min="3094" max="3095" width="10.5703125" style="37" customWidth="1"/>
    <col min="3096" max="3100" width="14.140625" style="37" customWidth="1"/>
    <col min="3101" max="3104" width="13.140625" style="37" customWidth="1"/>
    <col min="3105" max="3105" width="9" style="37" customWidth="1"/>
    <col min="3106" max="3111" width="13.140625" style="37" customWidth="1"/>
    <col min="3112" max="3120" width="10.85546875" style="37" customWidth="1"/>
    <col min="3121" max="3134" width="0" style="37" hidden="1" customWidth="1"/>
    <col min="3135" max="3161" width="11.7109375" style="37" customWidth="1"/>
    <col min="3162" max="3163" width="10.85546875" style="37" customWidth="1"/>
    <col min="3164" max="3328" width="11.42578125" style="37"/>
    <col min="3329" max="3329" width="31.5703125" style="37" customWidth="1"/>
    <col min="3330" max="3330" width="25.7109375" style="37" customWidth="1"/>
    <col min="3331" max="3331" width="12.7109375" style="37" customWidth="1"/>
    <col min="3332" max="3332" width="10.7109375" style="37" customWidth="1"/>
    <col min="3333" max="3333" width="10.85546875" style="37" customWidth="1"/>
    <col min="3334" max="3340" width="10.7109375" style="37" customWidth="1"/>
    <col min="3341" max="3341" width="12.140625" style="37" customWidth="1"/>
    <col min="3342" max="3342" width="11.42578125" style="37" customWidth="1"/>
    <col min="3343" max="3343" width="10.7109375" style="37" customWidth="1"/>
    <col min="3344" max="3344" width="11.5703125" style="37" customWidth="1"/>
    <col min="3345" max="3345" width="11.42578125" style="37"/>
    <col min="3346" max="3346" width="11.28515625" style="37" customWidth="1"/>
    <col min="3347" max="3347" width="10.42578125" style="37" customWidth="1"/>
    <col min="3348" max="3348" width="11.28515625" style="37" customWidth="1"/>
    <col min="3349" max="3349" width="10.28515625" style="37" customWidth="1"/>
    <col min="3350" max="3351" width="10.5703125" style="37" customWidth="1"/>
    <col min="3352" max="3356" width="14.140625" style="37" customWidth="1"/>
    <col min="3357" max="3360" width="13.140625" style="37" customWidth="1"/>
    <col min="3361" max="3361" width="9" style="37" customWidth="1"/>
    <col min="3362" max="3367" width="13.140625" style="37" customWidth="1"/>
    <col min="3368" max="3376" width="10.85546875" style="37" customWidth="1"/>
    <col min="3377" max="3390" width="0" style="37" hidden="1" customWidth="1"/>
    <col min="3391" max="3417" width="11.7109375" style="37" customWidth="1"/>
    <col min="3418" max="3419" width="10.85546875" style="37" customWidth="1"/>
    <col min="3420" max="3584" width="11.42578125" style="37"/>
    <col min="3585" max="3585" width="31.5703125" style="37" customWidth="1"/>
    <col min="3586" max="3586" width="25.7109375" style="37" customWidth="1"/>
    <col min="3587" max="3587" width="12.7109375" style="37" customWidth="1"/>
    <col min="3588" max="3588" width="10.7109375" style="37" customWidth="1"/>
    <col min="3589" max="3589" width="10.85546875" style="37" customWidth="1"/>
    <col min="3590" max="3596" width="10.7109375" style="37" customWidth="1"/>
    <col min="3597" max="3597" width="12.140625" style="37" customWidth="1"/>
    <col min="3598" max="3598" width="11.42578125" style="37" customWidth="1"/>
    <col min="3599" max="3599" width="10.7109375" style="37" customWidth="1"/>
    <col min="3600" max="3600" width="11.5703125" style="37" customWidth="1"/>
    <col min="3601" max="3601" width="11.42578125" style="37"/>
    <col min="3602" max="3602" width="11.28515625" style="37" customWidth="1"/>
    <col min="3603" max="3603" width="10.42578125" style="37" customWidth="1"/>
    <col min="3604" max="3604" width="11.28515625" style="37" customWidth="1"/>
    <col min="3605" max="3605" width="10.28515625" style="37" customWidth="1"/>
    <col min="3606" max="3607" width="10.5703125" style="37" customWidth="1"/>
    <col min="3608" max="3612" width="14.140625" style="37" customWidth="1"/>
    <col min="3613" max="3616" width="13.140625" style="37" customWidth="1"/>
    <col min="3617" max="3617" width="9" style="37" customWidth="1"/>
    <col min="3618" max="3623" width="13.140625" style="37" customWidth="1"/>
    <col min="3624" max="3632" width="10.85546875" style="37" customWidth="1"/>
    <col min="3633" max="3646" width="0" style="37" hidden="1" customWidth="1"/>
    <col min="3647" max="3673" width="11.7109375" style="37" customWidth="1"/>
    <col min="3674" max="3675" width="10.85546875" style="37" customWidth="1"/>
    <col min="3676" max="3840" width="11.42578125" style="37"/>
    <col min="3841" max="3841" width="31.5703125" style="37" customWidth="1"/>
    <col min="3842" max="3842" width="25.7109375" style="37" customWidth="1"/>
    <col min="3843" max="3843" width="12.7109375" style="37" customWidth="1"/>
    <col min="3844" max="3844" width="10.7109375" style="37" customWidth="1"/>
    <col min="3845" max="3845" width="10.85546875" style="37" customWidth="1"/>
    <col min="3846" max="3852" width="10.7109375" style="37" customWidth="1"/>
    <col min="3853" max="3853" width="12.140625" style="37" customWidth="1"/>
    <col min="3854" max="3854" width="11.42578125" style="37" customWidth="1"/>
    <col min="3855" max="3855" width="10.7109375" style="37" customWidth="1"/>
    <col min="3856" max="3856" width="11.5703125" style="37" customWidth="1"/>
    <col min="3857" max="3857" width="11.42578125" style="37"/>
    <col min="3858" max="3858" width="11.28515625" style="37" customWidth="1"/>
    <col min="3859" max="3859" width="10.42578125" style="37" customWidth="1"/>
    <col min="3860" max="3860" width="11.28515625" style="37" customWidth="1"/>
    <col min="3861" max="3861" width="10.28515625" style="37" customWidth="1"/>
    <col min="3862" max="3863" width="10.5703125" style="37" customWidth="1"/>
    <col min="3864" max="3868" width="14.140625" style="37" customWidth="1"/>
    <col min="3869" max="3872" width="13.140625" style="37" customWidth="1"/>
    <col min="3873" max="3873" width="9" style="37" customWidth="1"/>
    <col min="3874" max="3879" width="13.140625" style="37" customWidth="1"/>
    <col min="3880" max="3888" width="10.85546875" style="37" customWidth="1"/>
    <col min="3889" max="3902" width="0" style="37" hidden="1" customWidth="1"/>
    <col min="3903" max="3929" width="11.7109375" style="37" customWidth="1"/>
    <col min="3930" max="3931" width="10.85546875" style="37" customWidth="1"/>
    <col min="3932" max="4096" width="11.42578125" style="37"/>
    <col min="4097" max="4097" width="31.5703125" style="37" customWidth="1"/>
    <col min="4098" max="4098" width="25.7109375" style="37" customWidth="1"/>
    <col min="4099" max="4099" width="12.7109375" style="37" customWidth="1"/>
    <col min="4100" max="4100" width="10.7109375" style="37" customWidth="1"/>
    <col min="4101" max="4101" width="10.85546875" style="37" customWidth="1"/>
    <col min="4102" max="4108" width="10.7109375" style="37" customWidth="1"/>
    <col min="4109" max="4109" width="12.140625" style="37" customWidth="1"/>
    <col min="4110" max="4110" width="11.42578125" style="37" customWidth="1"/>
    <col min="4111" max="4111" width="10.7109375" style="37" customWidth="1"/>
    <col min="4112" max="4112" width="11.5703125" style="37" customWidth="1"/>
    <col min="4113" max="4113" width="11.42578125" style="37"/>
    <col min="4114" max="4114" width="11.28515625" style="37" customWidth="1"/>
    <col min="4115" max="4115" width="10.42578125" style="37" customWidth="1"/>
    <col min="4116" max="4116" width="11.28515625" style="37" customWidth="1"/>
    <col min="4117" max="4117" width="10.28515625" style="37" customWidth="1"/>
    <col min="4118" max="4119" width="10.5703125" style="37" customWidth="1"/>
    <col min="4120" max="4124" width="14.140625" style="37" customWidth="1"/>
    <col min="4125" max="4128" width="13.140625" style="37" customWidth="1"/>
    <col min="4129" max="4129" width="9" style="37" customWidth="1"/>
    <col min="4130" max="4135" width="13.140625" style="37" customWidth="1"/>
    <col min="4136" max="4144" width="10.85546875" style="37" customWidth="1"/>
    <col min="4145" max="4158" width="0" style="37" hidden="1" customWidth="1"/>
    <col min="4159" max="4185" width="11.7109375" style="37" customWidth="1"/>
    <col min="4186" max="4187" width="10.85546875" style="37" customWidth="1"/>
    <col min="4188" max="4352" width="11.42578125" style="37"/>
    <col min="4353" max="4353" width="31.5703125" style="37" customWidth="1"/>
    <col min="4354" max="4354" width="25.7109375" style="37" customWidth="1"/>
    <col min="4355" max="4355" width="12.7109375" style="37" customWidth="1"/>
    <col min="4356" max="4356" width="10.7109375" style="37" customWidth="1"/>
    <col min="4357" max="4357" width="10.85546875" style="37" customWidth="1"/>
    <col min="4358" max="4364" width="10.7109375" style="37" customWidth="1"/>
    <col min="4365" max="4365" width="12.140625" style="37" customWidth="1"/>
    <col min="4366" max="4366" width="11.42578125" style="37" customWidth="1"/>
    <col min="4367" max="4367" width="10.7109375" style="37" customWidth="1"/>
    <col min="4368" max="4368" width="11.5703125" style="37" customWidth="1"/>
    <col min="4369" max="4369" width="11.42578125" style="37"/>
    <col min="4370" max="4370" width="11.28515625" style="37" customWidth="1"/>
    <col min="4371" max="4371" width="10.42578125" style="37" customWidth="1"/>
    <col min="4372" max="4372" width="11.28515625" style="37" customWidth="1"/>
    <col min="4373" max="4373" width="10.28515625" style="37" customWidth="1"/>
    <col min="4374" max="4375" width="10.5703125" style="37" customWidth="1"/>
    <col min="4376" max="4380" width="14.140625" style="37" customWidth="1"/>
    <col min="4381" max="4384" width="13.140625" style="37" customWidth="1"/>
    <col min="4385" max="4385" width="9" style="37" customWidth="1"/>
    <col min="4386" max="4391" width="13.140625" style="37" customWidth="1"/>
    <col min="4392" max="4400" width="10.85546875" style="37" customWidth="1"/>
    <col min="4401" max="4414" width="0" style="37" hidden="1" customWidth="1"/>
    <col min="4415" max="4441" width="11.7109375" style="37" customWidth="1"/>
    <col min="4442" max="4443" width="10.85546875" style="37" customWidth="1"/>
    <col min="4444" max="4608" width="11.42578125" style="37"/>
    <col min="4609" max="4609" width="31.5703125" style="37" customWidth="1"/>
    <col min="4610" max="4610" width="25.7109375" style="37" customWidth="1"/>
    <col min="4611" max="4611" width="12.7109375" style="37" customWidth="1"/>
    <col min="4612" max="4612" width="10.7109375" style="37" customWidth="1"/>
    <col min="4613" max="4613" width="10.85546875" style="37" customWidth="1"/>
    <col min="4614" max="4620" width="10.7109375" style="37" customWidth="1"/>
    <col min="4621" max="4621" width="12.140625" style="37" customWidth="1"/>
    <col min="4622" max="4622" width="11.42578125" style="37" customWidth="1"/>
    <col min="4623" max="4623" width="10.7109375" style="37" customWidth="1"/>
    <col min="4624" max="4624" width="11.5703125" style="37" customWidth="1"/>
    <col min="4625" max="4625" width="11.42578125" style="37"/>
    <col min="4626" max="4626" width="11.28515625" style="37" customWidth="1"/>
    <col min="4627" max="4627" width="10.42578125" style="37" customWidth="1"/>
    <col min="4628" max="4628" width="11.28515625" style="37" customWidth="1"/>
    <col min="4629" max="4629" width="10.28515625" style="37" customWidth="1"/>
    <col min="4630" max="4631" width="10.5703125" style="37" customWidth="1"/>
    <col min="4632" max="4636" width="14.140625" style="37" customWidth="1"/>
    <col min="4637" max="4640" width="13.140625" style="37" customWidth="1"/>
    <col min="4641" max="4641" width="9" style="37" customWidth="1"/>
    <col min="4642" max="4647" width="13.140625" style="37" customWidth="1"/>
    <col min="4648" max="4656" width="10.85546875" style="37" customWidth="1"/>
    <col min="4657" max="4670" width="0" style="37" hidden="1" customWidth="1"/>
    <col min="4671" max="4697" width="11.7109375" style="37" customWidth="1"/>
    <col min="4698" max="4699" width="10.85546875" style="37" customWidth="1"/>
    <col min="4700" max="4864" width="11.42578125" style="37"/>
    <col min="4865" max="4865" width="31.5703125" style="37" customWidth="1"/>
    <col min="4866" max="4866" width="25.7109375" style="37" customWidth="1"/>
    <col min="4867" max="4867" width="12.7109375" style="37" customWidth="1"/>
    <col min="4868" max="4868" width="10.7109375" style="37" customWidth="1"/>
    <col min="4869" max="4869" width="10.85546875" style="37" customWidth="1"/>
    <col min="4870" max="4876" width="10.7109375" style="37" customWidth="1"/>
    <col min="4877" max="4877" width="12.140625" style="37" customWidth="1"/>
    <col min="4878" max="4878" width="11.42578125" style="37" customWidth="1"/>
    <col min="4879" max="4879" width="10.7109375" style="37" customWidth="1"/>
    <col min="4880" max="4880" width="11.5703125" style="37" customWidth="1"/>
    <col min="4881" max="4881" width="11.42578125" style="37"/>
    <col min="4882" max="4882" width="11.28515625" style="37" customWidth="1"/>
    <col min="4883" max="4883" width="10.42578125" style="37" customWidth="1"/>
    <col min="4884" max="4884" width="11.28515625" style="37" customWidth="1"/>
    <col min="4885" max="4885" width="10.28515625" style="37" customWidth="1"/>
    <col min="4886" max="4887" width="10.5703125" style="37" customWidth="1"/>
    <col min="4888" max="4892" width="14.140625" style="37" customWidth="1"/>
    <col min="4893" max="4896" width="13.140625" style="37" customWidth="1"/>
    <col min="4897" max="4897" width="9" style="37" customWidth="1"/>
    <col min="4898" max="4903" width="13.140625" style="37" customWidth="1"/>
    <col min="4904" max="4912" width="10.85546875" style="37" customWidth="1"/>
    <col min="4913" max="4926" width="0" style="37" hidden="1" customWidth="1"/>
    <col min="4927" max="4953" width="11.7109375" style="37" customWidth="1"/>
    <col min="4954" max="4955" width="10.85546875" style="37" customWidth="1"/>
    <col min="4956" max="5120" width="11.42578125" style="37"/>
    <col min="5121" max="5121" width="31.5703125" style="37" customWidth="1"/>
    <col min="5122" max="5122" width="25.7109375" style="37" customWidth="1"/>
    <col min="5123" max="5123" width="12.7109375" style="37" customWidth="1"/>
    <col min="5124" max="5124" width="10.7109375" style="37" customWidth="1"/>
    <col min="5125" max="5125" width="10.85546875" style="37" customWidth="1"/>
    <col min="5126" max="5132" width="10.7109375" style="37" customWidth="1"/>
    <col min="5133" max="5133" width="12.140625" style="37" customWidth="1"/>
    <col min="5134" max="5134" width="11.42578125" style="37" customWidth="1"/>
    <col min="5135" max="5135" width="10.7109375" style="37" customWidth="1"/>
    <col min="5136" max="5136" width="11.5703125" style="37" customWidth="1"/>
    <col min="5137" max="5137" width="11.42578125" style="37"/>
    <col min="5138" max="5138" width="11.28515625" style="37" customWidth="1"/>
    <col min="5139" max="5139" width="10.42578125" style="37" customWidth="1"/>
    <col min="5140" max="5140" width="11.28515625" style="37" customWidth="1"/>
    <col min="5141" max="5141" width="10.28515625" style="37" customWidth="1"/>
    <col min="5142" max="5143" width="10.5703125" style="37" customWidth="1"/>
    <col min="5144" max="5148" width="14.140625" style="37" customWidth="1"/>
    <col min="5149" max="5152" width="13.140625" style="37" customWidth="1"/>
    <col min="5153" max="5153" width="9" style="37" customWidth="1"/>
    <col min="5154" max="5159" width="13.140625" style="37" customWidth="1"/>
    <col min="5160" max="5168" width="10.85546875" style="37" customWidth="1"/>
    <col min="5169" max="5182" width="0" style="37" hidden="1" customWidth="1"/>
    <col min="5183" max="5209" width="11.7109375" style="37" customWidth="1"/>
    <col min="5210" max="5211" width="10.85546875" style="37" customWidth="1"/>
    <col min="5212" max="5376" width="11.42578125" style="37"/>
    <col min="5377" max="5377" width="31.5703125" style="37" customWidth="1"/>
    <col min="5378" max="5378" width="25.7109375" style="37" customWidth="1"/>
    <col min="5379" max="5379" width="12.7109375" style="37" customWidth="1"/>
    <col min="5380" max="5380" width="10.7109375" style="37" customWidth="1"/>
    <col min="5381" max="5381" width="10.85546875" style="37" customWidth="1"/>
    <col min="5382" max="5388" width="10.7109375" style="37" customWidth="1"/>
    <col min="5389" max="5389" width="12.140625" style="37" customWidth="1"/>
    <col min="5390" max="5390" width="11.42578125" style="37" customWidth="1"/>
    <col min="5391" max="5391" width="10.7109375" style="37" customWidth="1"/>
    <col min="5392" max="5392" width="11.5703125" style="37" customWidth="1"/>
    <col min="5393" max="5393" width="11.42578125" style="37"/>
    <col min="5394" max="5394" width="11.28515625" style="37" customWidth="1"/>
    <col min="5395" max="5395" width="10.42578125" style="37" customWidth="1"/>
    <col min="5396" max="5396" width="11.28515625" style="37" customWidth="1"/>
    <col min="5397" max="5397" width="10.28515625" style="37" customWidth="1"/>
    <col min="5398" max="5399" width="10.5703125" style="37" customWidth="1"/>
    <col min="5400" max="5404" width="14.140625" style="37" customWidth="1"/>
    <col min="5405" max="5408" width="13.140625" style="37" customWidth="1"/>
    <col min="5409" max="5409" width="9" style="37" customWidth="1"/>
    <col min="5410" max="5415" width="13.140625" style="37" customWidth="1"/>
    <col min="5416" max="5424" width="10.85546875" style="37" customWidth="1"/>
    <col min="5425" max="5438" width="0" style="37" hidden="1" customWidth="1"/>
    <col min="5439" max="5465" width="11.7109375" style="37" customWidth="1"/>
    <col min="5466" max="5467" width="10.85546875" style="37" customWidth="1"/>
    <col min="5468" max="5632" width="11.42578125" style="37"/>
    <col min="5633" max="5633" width="31.5703125" style="37" customWidth="1"/>
    <col min="5634" max="5634" width="25.7109375" style="37" customWidth="1"/>
    <col min="5635" max="5635" width="12.7109375" style="37" customWidth="1"/>
    <col min="5636" max="5636" width="10.7109375" style="37" customWidth="1"/>
    <col min="5637" max="5637" width="10.85546875" style="37" customWidth="1"/>
    <col min="5638" max="5644" width="10.7109375" style="37" customWidth="1"/>
    <col min="5645" max="5645" width="12.140625" style="37" customWidth="1"/>
    <col min="5646" max="5646" width="11.42578125" style="37" customWidth="1"/>
    <col min="5647" max="5647" width="10.7109375" style="37" customWidth="1"/>
    <col min="5648" max="5648" width="11.5703125" style="37" customWidth="1"/>
    <col min="5649" max="5649" width="11.42578125" style="37"/>
    <col min="5650" max="5650" width="11.28515625" style="37" customWidth="1"/>
    <col min="5651" max="5651" width="10.42578125" style="37" customWidth="1"/>
    <col min="5652" max="5652" width="11.28515625" style="37" customWidth="1"/>
    <col min="5653" max="5653" width="10.28515625" style="37" customWidth="1"/>
    <col min="5654" max="5655" width="10.5703125" style="37" customWidth="1"/>
    <col min="5656" max="5660" width="14.140625" style="37" customWidth="1"/>
    <col min="5661" max="5664" width="13.140625" style="37" customWidth="1"/>
    <col min="5665" max="5665" width="9" style="37" customWidth="1"/>
    <col min="5666" max="5671" width="13.140625" style="37" customWidth="1"/>
    <col min="5672" max="5680" width="10.85546875" style="37" customWidth="1"/>
    <col min="5681" max="5694" width="0" style="37" hidden="1" customWidth="1"/>
    <col min="5695" max="5721" width="11.7109375" style="37" customWidth="1"/>
    <col min="5722" max="5723" width="10.85546875" style="37" customWidth="1"/>
    <col min="5724" max="5888" width="11.42578125" style="37"/>
    <col min="5889" max="5889" width="31.5703125" style="37" customWidth="1"/>
    <col min="5890" max="5890" width="25.7109375" style="37" customWidth="1"/>
    <col min="5891" max="5891" width="12.7109375" style="37" customWidth="1"/>
    <col min="5892" max="5892" width="10.7109375" style="37" customWidth="1"/>
    <col min="5893" max="5893" width="10.85546875" style="37" customWidth="1"/>
    <col min="5894" max="5900" width="10.7109375" style="37" customWidth="1"/>
    <col min="5901" max="5901" width="12.140625" style="37" customWidth="1"/>
    <col min="5902" max="5902" width="11.42578125" style="37" customWidth="1"/>
    <col min="5903" max="5903" width="10.7109375" style="37" customWidth="1"/>
    <col min="5904" max="5904" width="11.5703125" style="37" customWidth="1"/>
    <col min="5905" max="5905" width="11.42578125" style="37"/>
    <col min="5906" max="5906" width="11.28515625" style="37" customWidth="1"/>
    <col min="5907" max="5907" width="10.42578125" style="37" customWidth="1"/>
    <col min="5908" max="5908" width="11.28515625" style="37" customWidth="1"/>
    <col min="5909" max="5909" width="10.28515625" style="37" customWidth="1"/>
    <col min="5910" max="5911" width="10.5703125" style="37" customWidth="1"/>
    <col min="5912" max="5916" width="14.140625" style="37" customWidth="1"/>
    <col min="5917" max="5920" width="13.140625" style="37" customWidth="1"/>
    <col min="5921" max="5921" width="9" style="37" customWidth="1"/>
    <col min="5922" max="5927" width="13.140625" style="37" customWidth="1"/>
    <col min="5928" max="5936" width="10.85546875" style="37" customWidth="1"/>
    <col min="5937" max="5950" width="0" style="37" hidden="1" customWidth="1"/>
    <col min="5951" max="5977" width="11.7109375" style="37" customWidth="1"/>
    <col min="5978" max="5979" width="10.85546875" style="37" customWidth="1"/>
    <col min="5980" max="6144" width="11.42578125" style="37"/>
    <col min="6145" max="6145" width="31.5703125" style="37" customWidth="1"/>
    <col min="6146" max="6146" width="25.7109375" style="37" customWidth="1"/>
    <col min="6147" max="6147" width="12.7109375" style="37" customWidth="1"/>
    <col min="6148" max="6148" width="10.7109375" style="37" customWidth="1"/>
    <col min="6149" max="6149" width="10.85546875" style="37" customWidth="1"/>
    <col min="6150" max="6156" width="10.7109375" style="37" customWidth="1"/>
    <col min="6157" max="6157" width="12.140625" style="37" customWidth="1"/>
    <col min="6158" max="6158" width="11.42578125" style="37" customWidth="1"/>
    <col min="6159" max="6159" width="10.7109375" style="37" customWidth="1"/>
    <col min="6160" max="6160" width="11.5703125" style="37" customWidth="1"/>
    <col min="6161" max="6161" width="11.42578125" style="37"/>
    <col min="6162" max="6162" width="11.28515625" style="37" customWidth="1"/>
    <col min="6163" max="6163" width="10.42578125" style="37" customWidth="1"/>
    <col min="6164" max="6164" width="11.28515625" style="37" customWidth="1"/>
    <col min="6165" max="6165" width="10.28515625" style="37" customWidth="1"/>
    <col min="6166" max="6167" width="10.5703125" style="37" customWidth="1"/>
    <col min="6168" max="6172" width="14.140625" style="37" customWidth="1"/>
    <col min="6173" max="6176" width="13.140625" style="37" customWidth="1"/>
    <col min="6177" max="6177" width="9" style="37" customWidth="1"/>
    <col min="6178" max="6183" width="13.140625" style="37" customWidth="1"/>
    <col min="6184" max="6192" width="10.85546875" style="37" customWidth="1"/>
    <col min="6193" max="6206" width="0" style="37" hidden="1" customWidth="1"/>
    <col min="6207" max="6233" width="11.7109375" style="37" customWidth="1"/>
    <col min="6234" max="6235" width="10.85546875" style="37" customWidth="1"/>
    <col min="6236" max="6400" width="11.42578125" style="37"/>
    <col min="6401" max="6401" width="31.5703125" style="37" customWidth="1"/>
    <col min="6402" max="6402" width="25.7109375" style="37" customWidth="1"/>
    <col min="6403" max="6403" width="12.7109375" style="37" customWidth="1"/>
    <col min="6404" max="6404" width="10.7109375" style="37" customWidth="1"/>
    <col min="6405" max="6405" width="10.85546875" style="37" customWidth="1"/>
    <col min="6406" max="6412" width="10.7109375" style="37" customWidth="1"/>
    <col min="6413" max="6413" width="12.140625" style="37" customWidth="1"/>
    <col min="6414" max="6414" width="11.42578125" style="37" customWidth="1"/>
    <col min="6415" max="6415" width="10.7109375" style="37" customWidth="1"/>
    <col min="6416" max="6416" width="11.5703125" style="37" customWidth="1"/>
    <col min="6417" max="6417" width="11.42578125" style="37"/>
    <col min="6418" max="6418" width="11.28515625" style="37" customWidth="1"/>
    <col min="6419" max="6419" width="10.42578125" style="37" customWidth="1"/>
    <col min="6420" max="6420" width="11.28515625" style="37" customWidth="1"/>
    <col min="6421" max="6421" width="10.28515625" style="37" customWidth="1"/>
    <col min="6422" max="6423" width="10.5703125" style="37" customWidth="1"/>
    <col min="6424" max="6428" width="14.140625" style="37" customWidth="1"/>
    <col min="6429" max="6432" width="13.140625" style="37" customWidth="1"/>
    <col min="6433" max="6433" width="9" style="37" customWidth="1"/>
    <col min="6434" max="6439" width="13.140625" style="37" customWidth="1"/>
    <col min="6440" max="6448" width="10.85546875" style="37" customWidth="1"/>
    <col min="6449" max="6462" width="0" style="37" hidden="1" customWidth="1"/>
    <col min="6463" max="6489" width="11.7109375" style="37" customWidth="1"/>
    <col min="6490" max="6491" width="10.85546875" style="37" customWidth="1"/>
    <col min="6492" max="6656" width="11.42578125" style="37"/>
    <col min="6657" max="6657" width="31.5703125" style="37" customWidth="1"/>
    <col min="6658" max="6658" width="25.7109375" style="37" customWidth="1"/>
    <col min="6659" max="6659" width="12.7109375" style="37" customWidth="1"/>
    <col min="6660" max="6660" width="10.7109375" style="37" customWidth="1"/>
    <col min="6661" max="6661" width="10.85546875" style="37" customWidth="1"/>
    <col min="6662" max="6668" width="10.7109375" style="37" customWidth="1"/>
    <col min="6669" max="6669" width="12.140625" style="37" customWidth="1"/>
    <col min="6670" max="6670" width="11.42578125" style="37" customWidth="1"/>
    <col min="6671" max="6671" width="10.7109375" style="37" customWidth="1"/>
    <col min="6672" max="6672" width="11.5703125" style="37" customWidth="1"/>
    <col min="6673" max="6673" width="11.42578125" style="37"/>
    <col min="6674" max="6674" width="11.28515625" style="37" customWidth="1"/>
    <col min="6675" max="6675" width="10.42578125" style="37" customWidth="1"/>
    <col min="6676" max="6676" width="11.28515625" style="37" customWidth="1"/>
    <col min="6677" max="6677" width="10.28515625" style="37" customWidth="1"/>
    <col min="6678" max="6679" width="10.5703125" style="37" customWidth="1"/>
    <col min="6680" max="6684" width="14.140625" style="37" customWidth="1"/>
    <col min="6685" max="6688" width="13.140625" style="37" customWidth="1"/>
    <col min="6689" max="6689" width="9" style="37" customWidth="1"/>
    <col min="6690" max="6695" width="13.140625" style="37" customWidth="1"/>
    <col min="6696" max="6704" width="10.85546875" style="37" customWidth="1"/>
    <col min="6705" max="6718" width="0" style="37" hidden="1" customWidth="1"/>
    <col min="6719" max="6745" width="11.7109375" style="37" customWidth="1"/>
    <col min="6746" max="6747" width="10.85546875" style="37" customWidth="1"/>
    <col min="6748" max="6912" width="11.42578125" style="37"/>
    <col min="6913" max="6913" width="31.5703125" style="37" customWidth="1"/>
    <col min="6914" max="6914" width="25.7109375" style="37" customWidth="1"/>
    <col min="6915" max="6915" width="12.7109375" style="37" customWidth="1"/>
    <col min="6916" max="6916" width="10.7109375" style="37" customWidth="1"/>
    <col min="6917" max="6917" width="10.85546875" style="37" customWidth="1"/>
    <col min="6918" max="6924" width="10.7109375" style="37" customWidth="1"/>
    <col min="6925" max="6925" width="12.140625" style="37" customWidth="1"/>
    <col min="6926" max="6926" width="11.42578125" style="37" customWidth="1"/>
    <col min="6927" max="6927" width="10.7109375" style="37" customWidth="1"/>
    <col min="6928" max="6928" width="11.5703125" style="37" customWidth="1"/>
    <col min="6929" max="6929" width="11.42578125" style="37"/>
    <col min="6930" max="6930" width="11.28515625" style="37" customWidth="1"/>
    <col min="6931" max="6931" width="10.42578125" style="37" customWidth="1"/>
    <col min="6932" max="6932" width="11.28515625" style="37" customWidth="1"/>
    <col min="6933" max="6933" width="10.28515625" style="37" customWidth="1"/>
    <col min="6934" max="6935" width="10.5703125" style="37" customWidth="1"/>
    <col min="6936" max="6940" width="14.140625" style="37" customWidth="1"/>
    <col min="6941" max="6944" width="13.140625" style="37" customWidth="1"/>
    <col min="6945" max="6945" width="9" style="37" customWidth="1"/>
    <col min="6946" max="6951" width="13.140625" style="37" customWidth="1"/>
    <col min="6952" max="6960" width="10.85546875" style="37" customWidth="1"/>
    <col min="6961" max="6974" width="0" style="37" hidden="1" customWidth="1"/>
    <col min="6975" max="7001" width="11.7109375" style="37" customWidth="1"/>
    <col min="7002" max="7003" width="10.85546875" style="37" customWidth="1"/>
    <col min="7004" max="7168" width="11.42578125" style="37"/>
    <col min="7169" max="7169" width="31.5703125" style="37" customWidth="1"/>
    <col min="7170" max="7170" width="25.7109375" style="37" customWidth="1"/>
    <col min="7171" max="7171" width="12.7109375" style="37" customWidth="1"/>
    <col min="7172" max="7172" width="10.7109375" style="37" customWidth="1"/>
    <col min="7173" max="7173" width="10.85546875" style="37" customWidth="1"/>
    <col min="7174" max="7180" width="10.7109375" style="37" customWidth="1"/>
    <col min="7181" max="7181" width="12.140625" style="37" customWidth="1"/>
    <col min="7182" max="7182" width="11.42578125" style="37" customWidth="1"/>
    <col min="7183" max="7183" width="10.7109375" style="37" customWidth="1"/>
    <col min="7184" max="7184" width="11.5703125" style="37" customWidth="1"/>
    <col min="7185" max="7185" width="11.42578125" style="37"/>
    <col min="7186" max="7186" width="11.28515625" style="37" customWidth="1"/>
    <col min="7187" max="7187" width="10.42578125" style="37" customWidth="1"/>
    <col min="7188" max="7188" width="11.28515625" style="37" customWidth="1"/>
    <col min="7189" max="7189" width="10.28515625" style="37" customWidth="1"/>
    <col min="7190" max="7191" width="10.5703125" style="37" customWidth="1"/>
    <col min="7192" max="7196" width="14.140625" style="37" customWidth="1"/>
    <col min="7197" max="7200" width="13.140625" style="37" customWidth="1"/>
    <col min="7201" max="7201" width="9" style="37" customWidth="1"/>
    <col min="7202" max="7207" width="13.140625" style="37" customWidth="1"/>
    <col min="7208" max="7216" width="10.85546875" style="37" customWidth="1"/>
    <col min="7217" max="7230" width="0" style="37" hidden="1" customWidth="1"/>
    <col min="7231" max="7257" width="11.7109375" style="37" customWidth="1"/>
    <col min="7258" max="7259" width="10.85546875" style="37" customWidth="1"/>
    <col min="7260" max="7424" width="11.42578125" style="37"/>
    <col min="7425" max="7425" width="31.5703125" style="37" customWidth="1"/>
    <col min="7426" max="7426" width="25.7109375" style="37" customWidth="1"/>
    <col min="7427" max="7427" width="12.7109375" style="37" customWidth="1"/>
    <col min="7428" max="7428" width="10.7109375" style="37" customWidth="1"/>
    <col min="7429" max="7429" width="10.85546875" style="37" customWidth="1"/>
    <col min="7430" max="7436" width="10.7109375" style="37" customWidth="1"/>
    <col min="7437" max="7437" width="12.140625" style="37" customWidth="1"/>
    <col min="7438" max="7438" width="11.42578125" style="37" customWidth="1"/>
    <col min="7439" max="7439" width="10.7109375" style="37" customWidth="1"/>
    <col min="7440" max="7440" width="11.5703125" style="37" customWidth="1"/>
    <col min="7441" max="7441" width="11.42578125" style="37"/>
    <col min="7442" max="7442" width="11.28515625" style="37" customWidth="1"/>
    <col min="7443" max="7443" width="10.42578125" style="37" customWidth="1"/>
    <col min="7444" max="7444" width="11.28515625" style="37" customWidth="1"/>
    <col min="7445" max="7445" width="10.28515625" style="37" customWidth="1"/>
    <col min="7446" max="7447" width="10.5703125" style="37" customWidth="1"/>
    <col min="7448" max="7452" width="14.140625" style="37" customWidth="1"/>
    <col min="7453" max="7456" width="13.140625" style="37" customWidth="1"/>
    <col min="7457" max="7457" width="9" style="37" customWidth="1"/>
    <col min="7458" max="7463" width="13.140625" style="37" customWidth="1"/>
    <col min="7464" max="7472" width="10.85546875" style="37" customWidth="1"/>
    <col min="7473" max="7486" width="0" style="37" hidden="1" customWidth="1"/>
    <col min="7487" max="7513" width="11.7109375" style="37" customWidth="1"/>
    <col min="7514" max="7515" width="10.85546875" style="37" customWidth="1"/>
    <col min="7516" max="7680" width="11.42578125" style="37"/>
    <col min="7681" max="7681" width="31.5703125" style="37" customWidth="1"/>
    <col min="7682" max="7682" width="25.7109375" style="37" customWidth="1"/>
    <col min="7683" max="7683" width="12.7109375" style="37" customWidth="1"/>
    <col min="7684" max="7684" width="10.7109375" style="37" customWidth="1"/>
    <col min="7685" max="7685" width="10.85546875" style="37" customWidth="1"/>
    <col min="7686" max="7692" width="10.7109375" style="37" customWidth="1"/>
    <col min="7693" max="7693" width="12.140625" style="37" customWidth="1"/>
    <col min="7694" max="7694" width="11.42578125" style="37" customWidth="1"/>
    <col min="7695" max="7695" width="10.7109375" style="37" customWidth="1"/>
    <col min="7696" max="7696" width="11.5703125" style="37" customWidth="1"/>
    <col min="7697" max="7697" width="11.42578125" style="37"/>
    <col min="7698" max="7698" width="11.28515625" style="37" customWidth="1"/>
    <col min="7699" max="7699" width="10.42578125" style="37" customWidth="1"/>
    <col min="7700" max="7700" width="11.28515625" style="37" customWidth="1"/>
    <col min="7701" max="7701" width="10.28515625" style="37" customWidth="1"/>
    <col min="7702" max="7703" width="10.5703125" style="37" customWidth="1"/>
    <col min="7704" max="7708" width="14.140625" style="37" customWidth="1"/>
    <col min="7709" max="7712" width="13.140625" style="37" customWidth="1"/>
    <col min="7713" max="7713" width="9" style="37" customWidth="1"/>
    <col min="7714" max="7719" width="13.140625" style="37" customWidth="1"/>
    <col min="7720" max="7728" width="10.85546875" style="37" customWidth="1"/>
    <col min="7729" max="7742" width="0" style="37" hidden="1" customWidth="1"/>
    <col min="7743" max="7769" width="11.7109375" style="37" customWidth="1"/>
    <col min="7770" max="7771" width="10.85546875" style="37" customWidth="1"/>
    <col min="7772" max="7936" width="11.42578125" style="37"/>
    <col min="7937" max="7937" width="31.5703125" style="37" customWidth="1"/>
    <col min="7938" max="7938" width="25.7109375" style="37" customWidth="1"/>
    <col min="7939" max="7939" width="12.7109375" style="37" customWidth="1"/>
    <col min="7940" max="7940" width="10.7109375" style="37" customWidth="1"/>
    <col min="7941" max="7941" width="10.85546875" style="37" customWidth="1"/>
    <col min="7942" max="7948" width="10.7109375" style="37" customWidth="1"/>
    <col min="7949" max="7949" width="12.140625" style="37" customWidth="1"/>
    <col min="7950" max="7950" width="11.42578125" style="37" customWidth="1"/>
    <col min="7951" max="7951" width="10.7109375" style="37" customWidth="1"/>
    <col min="7952" max="7952" width="11.5703125" style="37" customWidth="1"/>
    <col min="7953" max="7953" width="11.42578125" style="37"/>
    <col min="7954" max="7954" width="11.28515625" style="37" customWidth="1"/>
    <col min="7955" max="7955" width="10.42578125" style="37" customWidth="1"/>
    <col min="7956" max="7956" width="11.28515625" style="37" customWidth="1"/>
    <col min="7957" max="7957" width="10.28515625" style="37" customWidth="1"/>
    <col min="7958" max="7959" width="10.5703125" style="37" customWidth="1"/>
    <col min="7960" max="7964" width="14.140625" style="37" customWidth="1"/>
    <col min="7965" max="7968" width="13.140625" style="37" customWidth="1"/>
    <col min="7969" max="7969" width="9" style="37" customWidth="1"/>
    <col min="7970" max="7975" width="13.140625" style="37" customWidth="1"/>
    <col min="7976" max="7984" width="10.85546875" style="37" customWidth="1"/>
    <col min="7985" max="7998" width="0" style="37" hidden="1" customWidth="1"/>
    <col min="7999" max="8025" width="11.7109375" style="37" customWidth="1"/>
    <col min="8026" max="8027" width="10.85546875" style="37" customWidth="1"/>
    <col min="8028" max="8192" width="11.42578125" style="37"/>
    <col min="8193" max="8193" width="31.5703125" style="37" customWidth="1"/>
    <col min="8194" max="8194" width="25.7109375" style="37" customWidth="1"/>
    <col min="8195" max="8195" width="12.7109375" style="37" customWidth="1"/>
    <col min="8196" max="8196" width="10.7109375" style="37" customWidth="1"/>
    <col min="8197" max="8197" width="10.85546875" style="37" customWidth="1"/>
    <col min="8198" max="8204" width="10.7109375" style="37" customWidth="1"/>
    <col min="8205" max="8205" width="12.140625" style="37" customWidth="1"/>
    <col min="8206" max="8206" width="11.42578125" style="37" customWidth="1"/>
    <col min="8207" max="8207" width="10.7109375" style="37" customWidth="1"/>
    <col min="8208" max="8208" width="11.5703125" style="37" customWidth="1"/>
    <col min="8209" max="8209" width="11.42578125" style="37"/>
    <col min="8210" max="8210" width="11.28515625" style="37" customWidth="1"/>
    <col min="8211" max="8211" width="10.42578125" style="37" customWidth="1"/>
    <col min="8212" max="8212" width="11.28515625" style="37" customWidth="1"/>
    <col min="8213" max="8213" width="10.28515625" style="37" customWidth="1"/>
    <col min="8214" max="8215" width="10.5703125" style="37" customWidth="1"/>
    <col min="8216" max="8220" width="14.140625" style="37" customWidth="1"/>
    <col min="8221" max="8224" width="13.140625" style="37" customWidth="1"/>
    <col min="8225" max="8225" width="9" style="37" customWidth="1"/>
    <col min="8226" max="8231" width="13.140625" style="37" customWidth="1"/>
    <col min="8232" max="8240" width="10.85546875" style="37" customWidth="1"/>
    <col min="8241" max="8254" width="0" style="37" hidden="1" customWidth="1"/>
    <col min="8255" max="8281" width="11.7109375" style="37" customWidth="1"/>
    <col min="8282" max="8283" width="10.85546875" style="37" customWidth="1"/>
    <col min="8284" max="8448" width="11.42578125" style="37"/>
    <col min="8449" max="8449" width="31.5703125" style="37" customWidth="1"/>
    <col min="8450" max="8450" width="25.7109375" style="37" customWidth="1"/>
    <col min="8451" max="8451" width="12.7109375" style="37" customWidth="1"/>
    <col min="8452" max="8452" width="10.7109375" style="37" customWidth="1"/>
    <col min="8453" max="8453" width="10.85546875" style="37" customWidth="1"/>
    <col min="8454" max="8460" width="10.7109375" style="37" customWidth="1"/>
    <col min="8461" max="8461" width="12.140625" style="37" customWidth="1"/>
    <col min="8462" max="8462" width="11.42578125" style="37" customWidth="1"/>
    <col min="8463" max="8463" width="10.7109375" style="37" customWidth="1"/>
    <col min="8464" max="8464" width="11.5703125" style="37" customWidth="1"/>
    <col min="8465" max="8465" width="11.42578125" style="37"/>
    <col min="8466" max="8466" width="11.28515625" style="37" customWidth="1"/>
    <col min="8467" max="8467" width="10.42578125" style="37" customWidth="1"/>
    <col min="8468" max="8468" width="11.28515625" style="37" customWidth="1"/>
    <col min="8469" max="8469" width="10.28515625" style="37" customWidth="1"/>
    <col min="8470" max="8471" width="10.5703125" style="37" customWidth="1"/>
    <col min="8472" max="8476" width="14.140625" style="37" customWidth="1"/>
    <col min="8477" max="8480" width="13.140625" style="37" customWidth="1"/>
    <col min="8481" max="8481" width="9" style="37" customWidth="1"/>
    <col min="8482" max="8487" width="13.140625" style="37" customWidth="1"/>
    <col min="8488" max="8496" width="10.85546875" style="37" customWidth="1"/>
    <col min="8497" max="8510" width="0" style="37" hidden="1" customWidth="1"/>
    <col min="8511" max="8537" width="11.7109375" style="37" customWidth="1"/>
    <col min="8538" max="8539" width="10.85546875" style="37" customWidth="1"/>
    <col min="8540" max="8704" width="11.42578125" style="37"/>
    <col min="8705" max="8705" width="31.5703125" style="37" customWidth="1"/>
    <col min="8706" max="8706" width="25.7109375" style="37" customWidth="1"/>
    <col min="8707" max="8707" width="12.7109375" style="37" customWidth="1"/>
    <col min="8708" max="8708" width="10.7109375" style="37" customWidth="1"/>
    <col min="8709" max="8709" width="10.85546875" style="37" customWidth="1"/>
    <col min="8710" max="8716" width="10.7109375" style="37" customWidth="1"/>
    <col min="8717" max="8717" width="12.140625" style="37" customWidth="1"/>
    <col min="8718" max="8718" width="11.42578125" style="37" customWidth="1"/>
    <col min="8719" max="8719" width="10.7109375" style="37" customWidth="1"/>
    <col min="8720" max="8720" width="11.5703125" style="37" customWidth="1"/>
    <col min="8721" max="8721" width="11.42578125" style="37"/>
    <col min="8722" max="8722" width="11.28515625" style="37" customWidth="1"/>
    <col min="8723" max="8723" width="10.42578125" style="37" customWidth="1"/>
    <col min="8724" max="8724" width="11.28515625" style="37" customWidth="1"/>
    <col min="8725" max="8725" width="10.28515625" style="37" customWidth="1"/>
    <col min="8726" max="8727" width="10.5703125" style="37" customWidth="1"/>
    <col min="8728" max="8732" width="14.140625" style="37" customWidth="1"/>
    <col min="8733" max="8736" width="13.140625" style="37" customWidth="1"/>
    <col min="8737" max="8737" width="9" style="37" customWidth="1"/>
    <col min="8738" max="8743" width="13.140625" style="37" customWidth="1"/>
    <col min="8744" max="8752" width="10.85546875" style="37" customWidth="1"/>
    <col min="8753" max="8766" width="0" style="37" hidden="1" customWidth="1"/>
    <col min="8767" max="8793" width="11.7109375" style="37" customWidth="1"/>
    <col min="8794" max="8795" width="10.85546875" style="37" customWidth="1"/>
    <col min="8796" max="8960" width="11.42578125" style="37"/>
    <col min="8961" max="8961" width="31.5703125" style="37" customWidth="1"/>
    <col min="8962" max="8962" width="25.7109375" style="37" customWidth="1"/>
    <col min="8963" max="8963" width="12.7109375" style="37" customWidth="1"/>
    <col min="8964" max="8964" width="10.7109375" style="37" customWidth="1"/>
    <col min="8965" max="8965" width="10.85546875" style="37" customWidth="1"/>
    <col min="8966" max="8972" width="10.7109375" style="37" customWidth="1"/>
    <col min="8973" max="8973" width="12.140625" style="37" customWidth="1"/>
    <col min="8974" max="8974" width="11.42578125" style="37" customWidth="1"/>
    <col min="8975" max="8975" width="10.7109375" style="37" customWidth="1"/>
    <col min="8976" max="8976" width="11.5703125" style="37" customWidth="1"/>
    <col min="8977" max="8977" width="11.42578125" style="37"/>
    <col min="8978" max="8978" width="11.28515625" style="37" customWidth="1"/>
    <col min="8979" max="8979" width="10.42578125" style="37" customWidth="1"/>
    <col min="8980" max="8980" width="11.28515625" style="37" customWidth="1"/>
    <col min="8981" max="8981" width="10.28515625" style="37" customWidth="1"/>
    <col min="8982" max="8983" width="10.5703125" style="37" customWidth="1"/>
    <col min="8984" max="8988" width="14.140625" style="37" customWidth="1"/>
    <col min="8989" max="8992" width="13.140625" style="37" customWidth="1"/>
    <col min="8993" max="8993" width="9" style="37" customWidth="1"/>
    <col min="8994" max="8999" width="13.140625" style="37" customWidth="1"/>
    <col min="9000" max="9008" width="10.85546875" style="37" customWidth="1"/>
    <col min="9009" max="9022" width="0" style="37" hidden="1" customWidth="1"/>
    <col min="9023" max="9049" width="11.7109375" style="37" customWidth="1"/>
    <col min="9050" max="9051" width="10.85546875" style="37" customWidth="1"/>
    <col min="9052" max="9216" width="11.42578125" style="37"/>
    <col min="9217" max="9217" width="31.5703125" style="37" customWidth="1"/>
    <col min="9218" max="9218" width="25.7109375" style="37" customWidth="1"/>
    <col min="9219" max="9219" width="12.7109375" style="37" customWidth="1"/>
    <col min="9220" max="9220" width="10.7109375" style="37" customWidth="1"/>
    <col min="9221" max="9221" width="10.85546875" style="37" customWidth="1"/>
    <col min="9222" max="9228" width="10.7109375" style="37" customWidth="1"/>
    <col min="9229" max="9229" width="12.140625" style="37" customWidth="1"/>
    <col min="9230" max="9230" width="11.42578125" style="37" customWidth="1"/>
    <col min="9231" max="9231" width="10.7109375" style="37" customWidth="1"/>
    <col min="9232" max="9232" width="11.5703125" style="37" customWidth="1"/>
    <col min="9233" max="9233" width="11.42578125" style="37"/>
    <col min="9234" max="9234" width="11.28515625" style="37" customWidth="1"/>
    <col min="9235" max="9235" width="10.42578125" style="37" customWidth="1"/>
    <col min="9236" max="9236" width="11.28515625" style="37" customWidth="1"/>
    <col min="9237" max="9237" width="10.28515625" style="37" customWidth="1"/>
    <col min="9238" max="9239" width="10.5703125" style="37" customWidth="1"/>
    <col min="9240" max="9244" width="14.140625" style="37" customWidth="1"/>
    <col min="9245" max="9248" width="13.140625" style="37" customWidth="1"/>
    <col min="9249" max="9249" width="9" style="37" customWidth="1"/>
    <col min="9250" max="9255" width="13.140625" style="37" customWidth="1"/>
    <col min="9256" max="9264" width="10.85546875" style="37" customWidth="1"/>
    <col min="9265" max="9278" width="0" style="37" hidden="1" customWidth="1"/>
    <col min="9279" max="9305" width="11.7109375" style="37" customWidth="1"/>
    <col min="9306" max="9307" width="10.85546875" style="37" customWidth="1"/>
    <col min="9308" max="9472" width="11.42578125" style="37"/>
    <col min="9473" max="9473" width="31.5703125" style="37" customWidth="1"/>
    <col min="9474" max="9474" width="25.7109375" style="37" customWidth="1"/>
    <col min="9475" max="9475" width="12.7109375" style="37" customWidth="1"/>
    <col min="9476" max="9476" width="10.7109375" style="37" customWidth="1"/>
    <col min="9477" max="9477" width="10.85546875" style="37" customWidth="1"/>
    <col min="9478" max="9484" width="10.7109375" style="37" customWidth="1"/>
    <col min="9485" max="9485" width="12.140625" style="37" customWidth="1"/>
    <col min="9486" max="9486" width="11.42578125" style="37" customWidth="1"/>
    <col min="9487" max="9487" width="10.7109375" style="37" customWidth="1"/>
    <col min="9488" max="9488" width="11.5703125" style="37" customWidth="1"/>
    <col min="9489" max="9489" width="11.42578125" style="37"/>
    <col min="9490" max="9490" width="11.28515625" style="37" customWidth="1"/>
    <col min="9491" max="9491" width="10.42578125" style="37" customWidth="1"/>
    <col min="9492" max="9492" width="11.28515625" style="37" customWidth="1"/>
    <col min="9493" max="9493" width="10.28515625" style="37" customWidth="1"/>
    <col min="9494" max="9495" width="10.5703125" style="37" customWidth="1"/>
    <col min="9496" max="9500" width="14.140625" style="37" customWidth="1"/>
    <col min="9501" max="9504" width="13.140625" style="37" customWidth="1"/>
    <col min="9505" max="9505" width="9" style="37" customWidth="1"/>
    <col min="9506" max="9511" width="13.140625" style="37" customWidth="1"/>
    <col min="9512" max="9520" width="10.85546875" style="37" customWidth="1"/>
    <col min="9521" max="9534" width="0" style="37" hidden="1" customWidth="1"/>
    <col min="9535" max="9561" width="11.7109375" style="37" customWidth="1"/>
    <col min="9562" max="9563" width="10.85546875" style="37" customWidth="1"/>
    <col min="9564" max="9728" width="11.42578125" style="37"/>
    <col min="9729" max="9729" width="31.5703125" style="37" customWidth="1"/>
    <col min="9730" max="9730" width="25.7109375" style="37" customWidth="1"/>
    <col min="9731" max="9731" width="12.7109375" style="37" customWidth="1"/>
    <col min="9732" max="9732" width="10.7109375" style="37" customWidth="1"/>
    <col min="9733" max="9733" width="10.85546875" style="37" customWidth="1"/>
    <col min="9734" max="9740" width="10.7109375" style="37" customWidth="1"/>
    <col min="9741" max="9741" width="12.140625" style="37" customWidth="1"/>
    <col min="9742" max="9742" width="11.42578125" style="37" customWidth="1"/>
    <col min="9743" max="9743" width="10.7109375" style="37" customWidth="1"/>
    <col min="9744" max="9744" width="11.5703125" style="37" customWidth="1"/>
    <col min="9745" max="9745" width="11.42578125" style="37"/>
    <col min="9746" max="9746" width="11.28515625" style="37" customWidth="1"/>
    <col min="9747" max="9747" width="10.42578125" style="37" customWidth="1"/>
    <col min="9748" max="9748" width="11.28515625" style="37" customWidth="1"/>
    <col min="9749" max="9749" width="10.28515625" style="37" customWidth="1"/>
    <col min="9750" max="9751" width="10.5703125" style="37" customWidth="1"/>
    <col min="9752" max="9756" width="14.140625" style="37" customWidth="1"/>
    <col min="9757" max="9760" width="13.140625" style="37" customWidth="1"/>
    <col min="9761" max="9761" width="9" style="37" customWidth="1"/>
    <col min="9762" max="9767" width="13.140625" style="37" customWidth="1"/>
    <col min="9768" max="9776" width="10.85546875" style="37" customWidth="1"/>
    <col min="9777" max="9790" width="0" style="37" hidden="1" customWidth="1"/>
    <col min="9791" max="9817" width="11.7109375" style="37" customWidth="1"/>
    <col min="9818" max="9819" width="10.85546875" style="37" customWidth="1"/>
    <col min="9820" max="9984" width="11.42578125" style="37"/>
    <col min="9985" max="9985" width="31.5703125" style="37" customWidth="1"/>
    <col min="9986" max="9986" width="25.7109375" style="37" customWidth="1"/>
    <col min="9987" max="9987" width="12.7109375" style="37" customWidth="1"/>
    <col min="9988" max="9988" width="10.7109375" style="37" customWidth="1"/>
    <col min="9989" max="9989" width="10.85546875" style="37" customWidth="1"/>
    <col min="9990" max="9996" width="10.7109375" style="37" customWidth="1"/>
    <col min="9997" max="9997" width="12.140625" style="37" customWidth="1"/>
    <col min="9998" max="9998" width="11.42578125" style="37" customWidth="1"/>
    <col min="9999" max="9999" width="10.7109375" style="37" customWidth="1"/>
    <col min="10000" max="10000" width="11.5703125" style="37" customWidth="1"/>
    <col min="10001" max="10001" width="11.42578125" style="37"/>
    <col min="10002" max="10002" width="11.28515625" style="37" customWidth="1"/>
    <col min="10003" max="10003" width="10.42578125" style="37" customWidth="1"/>
    <col min="10004" max="10004" width="11.28515625" style="37" customWidth="1"/>
    <col min="10005" max="10005" width="10.28515625" style="37" customWidth="1"/>
    <col min="10006" max="10007" width="10.5703125" style="37" customWidth="1"/>
    <col min="10008" max="10012" width="14.140625" style="37" customWidth="1"/>
    <col min="10013" max="10016" width="13.140625" style="37" customWidth="1"/>
    <col min="10017" max="10017" width="9" style="37" customWidth="1"/>
    <col min="10018" max="10023" width="13.140625" style="37" customWidth="1"/>
    <col min="10024" max="10032" width="10.85546875" style="37" customWidth="1"/>
    <col min="10033" max="10046" width="0" style="37" hidden="1" customWidth="1"/>
    <col min="10047" max="10073" width="11.7109375" style="37" customWidth="1"/>
    <col min="10074" max="10075" width="10.85546875" style="37" customWidth="1"/>
    <col min="10076" max="10240" width="11.42578125" style="37"/>
    <col min="10241" max="10241" width="31.5703125" style="37" customWidth="1"/>
    <col min="10242" max="10242" width="25.7109375" style="37" customWidth="1"/>
    <col min="10243" max="10243" width="12.7109375" style="37" customWidth="1"/>
    <col min="10244" max="10244" width="10.7109375" style="37" customWidth="1"/>
    <col min="10245" max="10245" width="10.85546875" style="37" customWidth="1"/>
    <col min="10246" max="10252" width="10.7109375" style="37" customWidth="1"/>
    <col min="10253" max="10253" width="12.140625" style="37" customWidth="1"/>
    <col min="10254" max="10254" width="11.42578125" style="37" customWidth="1"/>
    <col min="10255" max="10255" width="10.7109375" style="37" customWidth="1"/>
    <col min="10256" max="10256" width="11.5703125" style="37" customWidth="1"/>
    <col min="10257" max="10257" width="11.42578125" style="37"/>
    <col min="10258" max="10258" width="11.28515625" style="37" customWidth="1"/>
    <col min="10259" max="10259" width="10.42578125" style="37" customWidth="1"/>
    <col min="10260" max="10260" width="11.28515625" style="37" customWidth="1"/>
    <col min="10261" max="10261" width="10.28515625" style="37" customWidth="1"/>
    <col min="10262" max="10263" width="10.5703125" style="37" customWidth="1"/>
    <col min="10264" max="10268" width="14.140625" style="37" customWidth="1"/>
    <col min="10269" max="10272" width="13.140625" style="37" customWidth="1"/>
    <col min="10273" max="10273" width="9" style="37" customWidth="1"/>
    <col min="10274" max="10279" width="13.140625" style="37" customWidth="1"/>
    <col min="10280" max="10288" width="10.85546875" style="37" customWidth="1"/>
    <col min="10289" max="10302" width="0" style="37" hidden="1" customWidth="1"/>
    <col min="10303" max="10329" width="11.7109375" style="37" customWidth="1"/>
    <col min="10330" max="10331" width="10.85546875" style="37" customWidth="1"/>
    <col min="10332" max="10496" width="11.42578125" style="37"/>
    <col min="10497" max="10497" width="31.5703125" style="37" customWidth="1"/>
    <col min="10498" max="10498" width="25.7109375" style="37" customWidth="1"/>
    <col min="10499" max="10499" width="12.7109375" style="37" customWidth="1"/>
    <col min="10500" max="10500" width="10.7109375" style="37" customWidth="1"/>
    <col min="10501" max="10501" width="10.85546875" style="37" customWidth="1"/>
    <col min="10502" max="10508" width="10.7109375" style="37" customWidth="1"/>
    <col min="10509" max="10509" width="12.140625" style="37" customWidth="1"/>
    <col min="10510" max="10510" width="11.42578125" style="37" customWidth="1"/>
    <col min="10511" max="10511" width="10.7109375" style="37" customWidth="1"/>
    <col min="10512" max="10512" width="11.5703125" style="37" customWidth="1"/>
    <col min="10513" max="10513" width="11.42578125" style="37"/>
    <col min="10514" max="10514" width="11.28515625" style="37" customWidth="1"/>
    <col min="10515" max="10515" width="10.42578125" style="37" customWidth="1"/>
    <col min="10516" max="10516" width="11.28515625" style="37" customWidth="1"/>
    <col min="10517" max="10517" width="10.28515625" style="37" customWidth="1"/>
    <col min="10518" max="10519" width="10.5703125" style="37" customWidth="1"/>
    <col min="10520" max="10524" width="14.140625" style="37" customWidth="1"/>
    <col min="10525" max="10528" width="13.140625" style="37" customWidth="1"/>
    <col min="10529" max="10529" width="9" style="37" customWidth="1"/>
    <col min="10530" max="10535" width="13.140625" style="37" customWidth="1"/>
    <col min="10536" max="10544" width="10.85546875" style="37" customWidth="1"/>
    <col min="10545" max="10558" width="0" style="37" hidden="1" customWidth="1"/>
    <col min="10559" max="10585" width="11.7109375" style="37" customWidth="1"/>
    <col min="10586" max="10587" width="10.85546875" style="37" customWidth="1"/>
    <col min="10588" max="10752" width="11.42578125" style="37"/>
    <col min="10753" max="10753" width="31.5703125" style="37" customWidth="1"/>
    <col min="10754" max="10754" width="25.7109375" style="37" customWidth="1"/>
    <col min="10755" max="10755" width="12.7109375" style="37" customWidth="1"/>
    <col min="10756" max="10756" width="10.7109375" style="37" customWidth="1"/>
    <col min="10757" max="10757" width="10.85546875" style="37" customWidth="1"/>
    <col min="10758" max="10764" width="10.7109375" style="37" customWidth="1"/>
    <col min="10765" max="10765" width="12.140625" style="37" customWidth="1"/>
    <col min="10766" max="10766" width="11.42578125" style="37" customWidth="1"/>
    <col min="10767" max="10767" width="10.7109375" style="37" customWidth="1"/>
    <col min="10768" max="10768" width="11.5703125" style="37" customWidth="1"/>
    <col min="10769" max="10769" width="11.42578125" style="37"/>
    <col min="10770" max="10770" width="11.28515625" style="37" customWidth="1"/>
    <col min="10771" max="10771" width="10.42578125" style="37" customWidth="1"/>
    <col min="10772" max="10772" width="11.28515625" style="37" customWidth="1"/>
    <col min="10773" max="10773" width="10.28515625" style="37" customWidth="1"/>
    <col min="10774" max="10775" width="10.5703125" style="37" customWidth="1"/>
    <col min="10776" max="10780" width="14.140625" style="37" customWidth="1"/>
    <col min="10781" max="10784" width="13.140625" style="37" customWidth="1"/>
    <col min="10785" max="10785" width="9" style="37" customWidth="1"/>
    <col min="10786" max="10791" width="13.140625" style="37" customWidth="1"/>
    <col min="10792" max="10800" width="10.85546875" style="37" customWidth="1"/>
    <col min="10801" max="10814" width="0" style="37" hidden="1" customWidth="1"/>
    <col min="10815" max="10841" width="11.7109375" style="37" customWidth="1"/>
    <col min="10842" max="10843" width="10.85546875" style="37" customWidth="1"/>
    <col min="10844" max="11008" width="11.42578125" style="37"/>
    <col min="11009" max="11009" width="31.5703125" style="37" customWidth="1"/>
    <col min="11010" max="11010" width="25.7109375" style="37" customWidth="1"/>
    <col min="11011" max="11011" width="12.7109375" style="37" customWidth="1"/>
    <col min="11012" max="11012" width="10.7109375" style="37" customWidth="1"/>
    <col min="11013" max="11013" width="10.85546875" style="37" customWidth="1"/>
    <col min="11014" max="11020" width="10.7109375" style="37" customWidth="1"/>
    <col min="11021" max="11021" width="12.140625" style="37" customWidth="1"/>
    <col min="11022" max="11022" width="11.42578125" style="37" customWidth="1"/>
    <col min="11023" max="11023" width="10.7109375" style="37" customWidth="1"/>
    <col min="11024" max="11024" width="11.5703125" style="37" customWidth="1"/>
    <col min="11025" max="11025" width="11.42578125" style="37"/>
    <col min="11026" max="11026" width="11.28515625" style="37" customWidth="1"/>
    <col min="11027" max="11027" width="10.42578125" style="37" customWidth="1"/>
    <col min="11028" max="11028" width="11.28515625" style="37" customWidth="1"/>
    <col min="11029" max="11029" width="10.28515625" style="37" customWidth="1"/>
    <col min="11030" max="11031" width="10.5703125" style="37" customWidth="1"/>
    <col min="11032" max="11036" width="14.140625" style="37" customWidth="1"/>
    <col min="11037" max="11040" width="13.140625" style="37" customWidth="1"/>
    <col min="11041" max="11041" width="9" style="37" customWidth="1"/>
    <col min="11042" max="11047" width="13.140625" style="37" customWidth="1"/>
    <col min="11048" max="11056" width="10.85546875" style="37" customWidth="1"/>
    <col min="11057" max="11070" width="0" style="37" hidden="1" customWidth="1"/>
    <col min="11071" max="11097" width="11.7109375" style="37" customWidth="1"/>
    <col min="11098" max="11099" width="10.85546875" style="37" customWidth="1"/>
    <col min="11100" max="11264" width="11.42578125" style="37"/>
    <col min="11265" max="11265" width="31.5703125" style="37" customWidth="1"/>
    <col min="11266" max="11266" width="25.7109375" style="37" customWidth="1"/>
    <col min="11267" max="11267" width="12.7109375" style="37" customWidth="1"/>
    <col min="11268" max="11268" width="10.7109375" style="37" customWidth="1"/>
    <col min="11269" max="11269" width="10.85546875" style="37" customWidth="1"/>
    <col min="11270" max="11276" width="10.7109375" style="37" customWidth="1"/>
    <col min="11277" max="11277" width="12.140625" style="37" customWidth="1"/>
    <col min="11278" max="11278" width="11.42578125" style="37" customWidth="1"/>
    <col min="11279" max="11279" width="10.7109375" style="37" customWidth="1"/>
    <col min="11280" max="11280" width="11.5703125" style="37" customWidth="1"/>
    <col min="11281" max="11281" width="11.42578125" style="37"/>
    <col min="11282" max="11282" width="11.28515625" style="37" customWidth="1"/>
    <col min="11283" max="11283" width="10.42578125" style="37" customWidth="1"/>
    <col min="11284" max="11284" width="11.28515625" style="37" customWidth="1"/>
    <col min="11285" max="11285" width="10.28515625" style="37" customWidth="1"/>
    <col min="11286" max="11287" width="10.5703125" style="37" customWidth="1"/>
    <col min="11288" max="11292" width="14.140625" style="37" customWidth="1"/>
    <col min="11293" max="11296" width="13.140625" style="37" customWidth="1"/>
    <col min="11297" max="11297" width="9" style="37" customWidth="1"/>
    <col min="11298" max="11303" width="13.140625" style="37" customWidth="1"/>
    <col min="11304" max="11312" width="10.85546875" style="37" customWidth="1"/>
    <col min="11313" max="11326" width="0" style="37" hidden="1" customWidth="1"/>
    <col min="11327" max="11353" width="11.7109375" style="37" customWidth="1"/>
    <col min="11354" max="11355" width="10.85546875" style="37" customWidth="1"/>
    <col min="11356" max="11520" width="11.42578125" style="37"/>
    <col min="11521" max="11521" width="31.5703125" style="37" customWidth="1"/>
    <col min="11522" max="11522" width="25.7109375" style="37" customWidth="1"/>
    <col min="11523" max="11523" width="12.7109375" style="37" customWidth="1"/>
    <col min="11524" max="11524" width="10.7109375" style="37" customWidth="1"/>
    <col min="11525" max="11525" width="10.85546875" style="37" customWidth="1"/>
    <col min="11526" max="11532" width="10.7109375" style="37" customWidth="1"/>
    <col min="11533" max="11533" width="12.140625" style="37" customWidth="1"/>
    <col min="11534" max="11534" width="11.42578125" style="37" customWidth="1"/>
    <col min="11535" max="11535" width="10.7109375" style="37" customWidth="1"/>
    <col min="11536" max="11536" width="11.5703125" style="37" customWidth="1"/>
    <col min="11537" max="11537" width="11.42578125" style="37"/>
    <col min="11538" max="11538" width="11.28515625" style="37" customWidth="1"/>
    <col min="11539" max="11539" width="10.42578125" style="37" customWidth="1"/>
    <col min="11540" max="11540" width="11.28515625" style="37" customWidth="1"/>
    <col min="11541" max="11541" width="10.28515625" style="37" customWidth="1"/>
    <col min="11542" max="11543" width="10.5703125" style="37" customWidth="1"/>
    <col min="11544" max="11548" width="14.140625" style="37" customWidth="1"/>
    <col min="11549" max="11552" width="13.140625" style="37" customWidth="1"/>
    <col min="11553" max="11553" width="9" style="37" customWidth="1"/>
    <col min="11554" max="11559" width="13.140625" style="37" customWidth="1"/>
    <col min="11560" max="11568" width="10.85546875" style="37" customWidth="1"/>
    <col min="11569" max="11582" width="0" style="37" hidden="1" customWidth="1"/>
    <col min="11583" max="11609" width="11.7109375" style="37" customWidth="1"/>
    <col min="11610" max="11611" width="10.85546875" style="37" customWidth="1"/>
    <col min="11612" max="11776" width="11.42578125" style="37"/>
    <col min="11777" max="11777" width="31.5703125" style="37" customWidth="1"/>
    <col min="11778" max="11778" width="25.7109375" style="37" customWidth="1"/>
    <col min="11779" max="11779" width="12.7109375" style="37" customWidth="1"/>
    <col min="11780" max="11780" width="10.7109375" style="37" customWidth="1"/>
    <col min="11781" max="11781" width="10.85546875" style="37" customWidth="1"/>
    <col min="11782" max="11788" width="10.7109375" style="37" customWidth="1"/>
    <col min="11789" max="11789" width="12.140625" style="37" customWidth="1"/>
    <col min="11790" max="11790" width="11.42578125" style="37" customWidth="1"/>
    <col min="11791" max="11791" width="10.7109375" style="37" customWidth="1"/>
    <col min="11792" max="11792" width="11.5703125" style="37" customWidth="1"/>
    <col min="11793" max="11793" width="11.42578125" style="37"/>
    <col min="11794" max="11794" width="11.28515625" style="37" customWidth="1"/>
    <col min="11795" max="11795" width="10.42578125" style="37" customWidth="1"/>
    <col min="11796" max="11796" width="11.28515625" style="37" customWidth="1"/>
    <col min="11797" max="11797" width="10.28515625" style="37" customWidth="1"/>
    <col min="11798" max="11799" width="10.5703125" style="37" customWidth="1"/>
    <col min="11800" max="11804" width="14.140625" style="37" customWidth="1"/>
    <col min="11805" max="11808" width="13.140625" style="37" customWidth="1"/>
    <col min="11809" max="11809" width="9" style="37" customWidth="1"/>
    <col min="11810" max="11815" width="13.140625" style="37" customWidth="1"/>
    <col min="11816" max="11824" width="10.85546875" style="37" customWidth="1"/>
    <col min="11825" max="11838" width="0" style="37" hidden="1" customWidth="1"/>
    <col min="11839" max="11865" width="11.7109375" style="37" customWidth="1"/>
    <col min="11866" max="11867" width="10.85546875" style="37" customWidth="1"/>
    <col min="11868" max="12032" width="11.42578125" style="37"/>
    <col min="12033" max="12033" width="31.5703125" style="37" customWidth="1"/>
    <col min="12034" max="12034" width="25.7109375" style="37" customWidth="1"/>
    <col min="12035" max="12035" width="12.7109375" style="37" customWidth="1"/>
    <col min="12036" max="12036" width="10.7109375" style="37" customWidth="1"/>
    <col min="12037" max="12037" width="10.85546875" style="37" customWidth="1"/>
    <col min="12038" max="12044" width="10.7109375" style="37" customWidth="1"/>
    <col min="12045" max="12045" width="12.140625" style="37" customWidth="1"/>
    <col min="12046" max="12046" width="11.42578125" style="37" customWidth="1"/>
    <col min="12047" max="12047" width="10.7109375" style="37" customWidth="1"/>
    <col min="12048" max="12048" width="11.5703125" style="37" customWidth="1"/>
    <col min="12049" max="12049" width="11.42578125" style="37"/>
    <col min="12050" max="12050" width="11.28515625" style="37" customWidth="1"/>
    <col min="12051" max="12051" width="10.42578125" style="37" customWidth="1"/>
    <col min="12052" max="12052" width="11.28515625" style="37" customWidth="1"/>
    <col min="12053" max="12053" width="10.28515625" style="37" customWidth="1"/>
    <col min="12054" max="12055" width="10.5703125" style="37" customWidth="1"/>
    <col min="12056" max="12060" width="14.140625" style="37" customWidth="1"/>
    <col min="12061" max="12064" width="13.140625" style="37" customWidth="1"/>
    <col min="12065" max="12065" width="9" style="37" customWidth="1"/>
    <col min="12066" max="12071" width="13.140625" style="37" customWidth="1"/>
    <col min="12072" max="12080" width="10.85546875" style="37" customWidth="1"/>
    <col min="12081" max="12094" width="0" style="37" hidden="1" customWidth="1"/>
    <col min="12095" max="12121" width="11.7109375" style="37" customWidth="1"/>
    <col min="12122" max="12123" width="10.85546875" style="37" customWidth="1"/>
    <col min="12124" max="12288" width="11.42578125" style="37"/>
    <col min="12289" max="12289" width="31.5703125" style="37" customWidth="1"/>
    <col min="12290" max="12290" width="25.7109375" style="37" customWidth="1"/>
    <col min="12291" max="12291" width="12.7109375" style="37" customWidth="1"/>
    <col min="12292" max="12292" width="10.7109375" style="37" customWidth="1"/>
    <col min="12293" max="12293" width="10.85546875" style="37" customWidth="1"/>
    <col min="12294" max="12300" width="10.7109375" style="37" customWidth="1"/>
    <col min="12301" max="12301" width="12.140625" style="37" customWidth="1"/>
    <col min="12302" max="12302" width="11.42578125" style="37" customWidth="1"/>
    <col min="12303" max="12303" width="10.7109375" style="37" customWidth="1"/>
    <col min="12304" max="12304" width="11.5703125" style="37" customWidth="1"/>
    <col min="12305" max="12305" width="11.42578125" style="37"/>
    <col min="12306" max="12306" width="11.28515625" style="37" customWidth="1"/>
    <col min="12307" max="12307" width="10.42578125" style="37" customWidth="1"/>
    <col min="12308" max="12308" width="11.28515625" style="37" customWidth="1"/>
    <col min="12309" max="12309" width="10.28515625" style="37" customWidth="1"/>
    <col min="12310" max="12311" width="10.5703125" style="37" customWidth="1"/>
    <col min="12312" max="12316" width="14.140625" style="37" customWidth="1"/>
    <col min="12317" max="12320" width="13.140625" style="37" customWidth="1"/>
    <col min="12321" max="12321" width="9" style="37" customWidth="1"/>
    <col min="12322" max="12327" width="13.140625" style="37" customWidth="1"/>
    <col min="12328" max="12336" width="10.85546875" style="37" customWidth="1"/>
    <col min="12337" max="12350" width="0" style="37" hidden="1" customWidth="1"/>
    <col min="12351" max="12377" width="11.7109375" style="37" customWidth="1"/>
    <col min="12378" max="12379" width="10.85546875" style="37" customWidth="1"/>
    <col min="12380" max="12544" width="11.42578125" style="37"/>
    <col min="12545" max="12545" width="31.5703125" style="37" customWidth="1"/>
    <col min="12546" max="12546" width="25.7109375" style="37" customWidth="1"/>
    <col min="12547" max="12547" width="12.7109375" style="37" customWidth="1"/>
    <col min="12548" max="12548" width="10.7109375" style="37" customWidth="1"/>
    <col min="12549" max="12549" width="10.85546875" style="37" customWidth="1"/>
    <col min="12550" max="12556" width="10.7109375" style="37" customWidth="1"/>
    <col min="12557" max="12557" width="12.140625" style="37" customWidth="1"/>
    <col min="12558" max="12558" width="11.42578125" style="37" customWidth="1"/>
    <col min="12559" max="12559" width="10.7109375" style="37" customWidth="1"/>
    <col min="12560" max="12560" width="11.5703125" style="37" customWidth="1"/>
    <col min="12561" max="12561" width="11.42578125" style="37"/>
    <col min="12562" max="12562" width="11.28515625" style="37" customWidth="1"/>
    <col min="12563" max="12563" width="10.42578125" style="37" customWidth="1"/>
    <col min="12564" max="12564" width="11.28515625" style="37" customWidth="1"/>
    <col min="12565" max="12565" width="10.28515625" style="37" customWidth="1"/>
    <col min="12566" max="12567" width="10.5703125" style="37" customWidth="1"/>
    <col min="12568" max="12572" width="14.140625" style="37" customWidth="1"/>
    <col min="12573" max="12576" width="13.140625" style="37" customWidth="1"/>
    <col min="12577" max="12577" width="9" style="37" customWidth="1"/>
    <col min="12578" max="12583" width="13.140625" style="37" customWidth="1"/>
    <col min="12584" max="12592" width="10.85546875" style="37" customWidth="1"/>
    <col min="12593" max="12606" width="0" style="37" hidden="1" customWidth="1"/>
    <col min="12607" max="12633" width="11.7109375" style="37" customWidth="1"/>
    <col min="12634" max="12635" width="10.85546875" style="37" customWidth="1"/>
    <col min="12636" max="12800" width="11.42578125" style="37"/>
    <col min="12801" max="12801" width="31.5703125" style="37" customWidth="1"/>
    <col min="12802" max="12802" width="25.7109375" style="37" customWidth="1"/>
    <col min="12803" max="12803" width="12.7109375" style="37" customWidth="1"/>
    <col min="12804" max="12804" width="10.7109375" style="37" customWidth="1"/>
    <col min="12805" max="12805" width="10.85546875" style="37" customWidth="1"/>
    <col min="12806" max="12812" width="10.7109375" style="37" customWidth="1"/>
    <col min="12813" max="12813" width="12.140625" style="37" customWidth="1"/>
    <col min="12814" max="12814" width="11.42578125" style="37" customWidth="1"/>
    <col min="12815" max="12815" width="10.7109375" style="37" customWidth="1"/>
    <col min="12816" max="12816" width="11.5703125" style="37" customWidth="1"/>
    <col min="12817" max="12817" width="11.42578125" style="37"/>
    <col min="12818" max="12818" width="11.28515625" style="37" customWidth="1"/>
    <col min="12819" max="12819" width="10.42578125" style="37" customWidth="1"/>
    <col min="12820" max="12820" width="11.28515625" style="37" customWidth="1"/>
    <col min="12821" max="12821" width="10.28515625" style="37" customWidth="1"/>
    <col min="12822" max="12823" width="10.5703125" style="37" customWidth="1"/>
    <col min="12824" max="12828" width="14.140625" style="37" customWidth="1"/>
    <col min="12829" max="12832" width="13.140625" style="37" customWidth="1"/>
    <col min="12833" max="12833" width="9" style="37" customWidth="1"/>
    <col min="12834" max="12839" width="13.140625" style="37" customWidth="1"/>
    <col min="12840" max="12848" width="10.85546875" style="37" customWidth="1"/>
    <col min="12849" max="12862" width="0" style="37" hidden="1" customWidth="1"/>
    <col min="12863" max="12889" width="11.7109375" style="37" customWidth="1"/>
    <col min="12890" max="12891" width="10.85546875" style="37" customWidth="1"/>
    <col min="12892" max="13056" width="11.42578125" style="37"/>
    <col min="13057" max="13057" width="31.5703125" style="37" customWidth="1"/>
    <col min="13058" max="13058" width="25.7109375" style="37" customWidth="1"/>
    <col min="13059" max="13059" width="12.7109375" style="37" customWidth="1"/>
    <col min="13060" max="13060" width="10.7109375" style="37" customWidth="1"/>
    <col min="13061" max="13061" width="10.85546875" style="37" customWidth="1"/>
    <col min="13062" max="13068" width="10.7109375" style="37" customWidth="1"/>
    <col min="13069" max="13069" width="12.140625" style="37" customWidth="1"/>
    <col min="13070" max="13070" width="11.42578125" style="37" customWidth="1"/>
    <col min="13071" max="13071" width="10.7109375" style="37" customWidth="1"/>
    <col min="13072" max="13072" width="11.5703125" style="37" customWidth="1"/>
    <col min="13073" max="13073" width="11.42578125" style="37"/>
    <col min="13074" max="13074" width="11.28515625" style="37" customWidth="1"/>
    <col min="13075" max="13075" width="10.42578125" style="37" customWidth="1"/>
    <col min="13076" max="13076" width="11.28515625" style="37" customWidth="1"/>
    <col min="13077" max="13077" width="10.28515625" style="37" customWidth="1"/>
    <col min="13078" max="13079" width="10.5703125" style="37" customWidth="1"/>
    <col min="13080" max="13084" width="14.140625" style="37" customWidth="1"/>
    <col min="13085" max="13088" width="13.140625" style="37" customWidth="1"/>
    <col min="13089" max="13089" width="9" style="37" customWidth="1"/>
    <col min="13090" max="13095" width="13.140625" style="37" customWidth="1"/>
    <col min="13096" max="13104" width="10.85546875" style="37" customWidth="1"/>
    <col min="13105" max="13118" width="0" style="37" hidden="1" customWidth="1"/>
    <col min="13119" max="13145" width="11.7109375" style="37" customWidth="1"/>
    <col min="13146" max="13147" width="10.85546875" style="37" customWidth="1"/>
    <col min="13148" max="13312" width="11.42578125" style="37"/>
    <col min="13313" max="13313" width="31.5703125" style="37" customWidth="1"/>
    <col min="13314" max="13314" width="25.7109375" style="37" customWidth="1"/>
    <col min="13315" max="13315" width="12.7109375" style="37" customWidth="1"/>
    <col min="13316" max="13316" width="10.7109375" style="37" customWidth="1"/>
    <col min="13317" max="13317" width="10.85546875" style="37" customWidth="1"/>
    <col min="13318" max="13324" width="10.7109375" style="37" customWidth="1"/>
    <col min="13325" max="13325" width="12.140625" style="37" customWidth="1"/>
    <col min="13326" max="13326" width="11.42578125" style="37" customWidth="1"/>
    <col min="13327" max="13327" width="10.7109375" style="37" customWidth="1"/>
    <col min="13328" max="13328" width="11.5703125" style="37" customWidth="1"/>
    <col min="13329" max="13329" width="11.42578125" style="37"/>
    <col min="13330" max="13330" width="11.28515625" style="37" customWidth="1"/>
    <col min="13331" max="13331" width="10.42578125" style="37" customWidth="1"/>
    <col min="13332" max="13332" width="11.28515625" style="37" customWidth="1"/>
    <col min="13333" max="13333" width="10.28515625" style="37" customWidth="1"/>
    <col min="13334" max="13335" width="10.5703125" style="37" customWidth="1"/>
    <col min="13336" max="13340" width="14.140625" style="37" customWidth="1"/>
    <col min="13341" max="13344" width="13.140625" style="37" customWidth="1"/>
    <col min="13345" max="13345" width="9" style="37" customWidth="1"/>
    <col min="13346" max="13351" width="13.140625" style="37" customWidth="1"/>
    <col min="13352" max="13360" width="10.85546875" style="37" customWidth="1"/>
    <col min="13361" max="13374" width="0" style="37" hidden="1" customWidth="1"/>
    <col min="13375" max="13401" width="11.7109375" style="37" customWidth="1"/>
    <col min="13402" max="13403" width="10.85546875" style="37" customWidth="1"/>
    <col min="13404" max="13568" width="11.42578125" style="37"/>
    <col min="13569" max="13569" width="31.5703125" style="37" customWidth="1"/>
    <col min="13570" max="13570" width="25.7109375" style="37" customWidth="1"/>
    <col min="13571" max="13571" width="12.7109375" style="37" customWidth="1"/>
    <col min="13572" max="13572" width="10.7109375" style="37" customWidth="1"/>
    <col min="13573" max="13573" width="10.85546875" style="37" customWidth="1"/>
    <col min="13574" max="13580" width="10.7109375" style="37" customWidth="1"/>
    <col min="13581" max="13581" width="12.140625" style="37" customWidth="1"/>
    <col min="13582" max="13582" width="11.42578125" style="37" customWidth="1"/>
    <col min="13583" max="13583" width="10.7109375" style="37" customWidth="1"/>
    <col min="13584" max="13584" width="11.5703125" style="37" customWidth="1"/>
    <col min="13585" max="13585" width="11.42578125" style="37"/>
    <col min="13586" max="13586" width="11.28515625" style="37" customWidth="1"/>
    <col min="13587" max="13587" width="10.42578125" style="37" customWidth="1"/>
    <col min="13588" max="13588" width="11.28515625" style="37" customWidth="1"/>
    <col min="13589" max="13589" width="10.28515625" style="37" customWidth="1"/>
    <col min="13590" max="13591" width="10.5703125" style="37" customWidth="1"/>
    <col min="13592" max="13596" width="14.140625" style="37" customWidth="1"/>
    <col min="13597" max="13600" width="13.140625" style="37" customWidth="1"/>
    <col min="13601" max="13601" width="9" style="37" customWidth="1"/>
    <col min="13602" max="13607" width="13.140625" style="37" customWidth="1"/>
    <col min="13608" max="13616" width="10.85546875" style="37" customWidth="1"/>
    <col min="13617" max="13630" width="0" style="37" hidden="1" customWidth="1"/>
    <col min="13631" max="13657" width="11.7109375" style="37" customWidth="1"/>
    <col min="13658" max="13659" width="10.85546875" style="37" customWidth="1"/>
    <col min="13660" max="13824" width="11.42578125" style="37"/>
    <col min="13825" max="13825" width="31.5703125" style="37" customWidth="1"/>
    <col min="13826" max="13826" width="25.7109375" style="37" customWidth="1"/>
    <col min="13827" max="13827" width="12.7109375" style="37" customWidth="1"/>
    <col min="13828" max="13828" width="10.7109375" style="37" customWidth="1"/>
    <col min="13829" max="13829" width="10.85546875" style="37" customWidth="1"/>
    <col min="13830" max="13836" width="10.7109375" style="37" customWidth="1"/>
    <col min="13837" max="13837" width="12.140625" style="37" customWidth="1"/>
    <col min="13838" max="13838" width="11.42578125" style="37" customWidth="1"/>
    <col min="13839" max="13839" width="10.7109375" style="37" customWidth="1"/>
    <col min="13840" max="13840" width="11.5703125" style="37" customWidth="1"/>
    <col min="13841" max="13841" width="11.42578125" style="37"/>
    <col min="13842" max="13842" width="11.28515625" style="37" customWidth="1"/>
    <col min="13843" max="13843" width="10.42578125" style="37" customWidth="1"/>
    <col min="13844" max="13844" width="11.28515625" style="37" customWidth="1"/>
    <col min="13845" max="13845" width="10.28515625" style="37" customWidth="1"/>
    <col min="13846" max="13847" width="10.5703125" style="37" customWidth="1"/>
    <col min="13848" max="13852" width="14.140625" style="37" customWidth="1"/>
    <col min="13853" max="13856" width="13.140625" style="37" customWidth="1"/>
    <col min="13857" max="13857" width="9" style="37" customWidth="1"/>
    <col min="13858" max="13863" width="13.140625" style="37" customWidth="1"/>
    <col min="13864" max="13872" width="10.85546875" style="37" customWidth="1"/>
    <col min="13873" max="13886" width="0" style="37" hidden="1" customWidth="1"/>
    <col min="13887" max="13913" width="11.7109375" style="37" customWidth="1"/>
    <col min="13914" max="13915" width="10.85546875" style="37" customWidth="1"/>
    <col min="13916" max="14080" width="11.42578125" style="37"/>
    <col min="14081" max="14081" width="31.5703125" style="37" customWidth="1"/>
    <col min="14082" max="14082" width="25.7109375" style="37" customWidth="1"/>
    <col min="14083" max="14083" width="12.7109375" style="37" customWidth="1"/>
    <col min="14084" max="14084" width="10.7109375" style="37" customWidth="1"/>
    <col min="14085" max="14085" width="10.85546875" style="37" customWidth="1"/>
    <col min="14086" max="14092" width="10.7109375" style="37" customWidth="1"/>
    <col min="14093" max="14093" width="12.140625" style="37" customWidth="1"/>
    <col min="14094" max="14094" width="11.42578125" style="37" customWidth="1"/>
    <col min="14095" max="14095" width="10.7109375" style="37" customWidth="1"/>
    <col min="14096" max="14096" width="11.5703125" style="37" customWidth="1"/>
    <col min="14097" max="14097" width="11.42578125" style="37"/>
    <col min="14098" max="14098" width="11.28515625" style="37" customWidth="1"/>
    <col min="14099" max="14099" width="10.42578125" style="37" customWidth="1"/>
    <col min="14100" max="14100" width="11.28515625" style="37" customWidth="1"/>
    <col min="14101" max="14101" width="10.28515625" style="37" customWidth="1"/>
    <col min="14102" max="14103" width="10.5703125" style="37" customWidth="1"/>
    <col min="14104" max="14108" width="14.140625" style="37" customWidth="1"/>
    <col min="14109" max="14112" width="13.140625" style="37" customWidth="1"/>
    <col min="14113" max="14113" width="9" style="37" customWidth="1"/>
    <col min="14114" max="14119" width="13.140625" style="37" customWidth="1"/>
    <col min="14120" max="14128" width="10.85546875" style="37" customWidth="1"/>
    <col min="14129" max="14142" width="0" style="37" hidden="1" customWidth="1"/>
    <col min="14143" max="14169" width="11.7109375" style="37" customWidth="1"/>
    <col min="14170" max="14171" width="10.85546875" style="37" customWidth="1"/>
    <col min="14172" max="14336" width="11.42578125" style="37"/>
    <col min="14337" max="14337" width="31.5703125" style="37" customWidth="1"/>
    <col min="14338" max="14338" width="25.7109375" style="37" customWidth="1"/>
    <col min="14339" max="14339" width="12.7109375" style="37" customWidth="1"/>
    <col min="14340" max="14340" width="10.7109375" style="37" customWidth="1"/>
    <col min="14341" max="14341" width="10.85546875" style="37" customWidth="1"/>
    <col min="14342" max="14348" width="10.7109375" style="37" customWidth="1"/>
    <col min="14349" max="14349" width="12.140625" style="37" customWidth="1"/>
    <col min="14350" max="14350" width="11.42578125" style="37" customWidth="1"/>
    <col min="14351" max="14351" width="10.7109375" style="37" customWidth="1"/>
    <col min="14352" max="14352" width="11.5703125" style="37" customWidth="1"/>
    <col min="14353" max="14353" width="11.42578125" style="37"/>
    <col min="14354" max="14354" width="11.28515625" style="37" customWidth="1"/>
    <col min="14355" max="14355" width="10.42578125" style="37" customWidth="1"/>
    <col min="14356" max="14356" width="11.28515625" style="37" customWidth="1"/>
    <col min="14357" max="14357" width="10.28515625" style="37" customWidth="1"/>
    <col min="14358" max="14359" width="10.5703125" style="37" customWidth="1"/>
    <col min="14360" max="14364" width="14.140625" style="37" customWidth="1"/>
    <col min="14365" max="14368" width="13.140625" style="37" customWidth="1"/>
    <col min="14369" max="14369" width="9" style="37" customWidth="1"/>
    <col min="14370" max="14375" width="13.140625" style="37" customWidth="1"/>
    <col min="14376" max="14384" width="10.85546875" style="37" customWidth="1"/>
    <col min="14385" max="14398" width="0" style="37" hidden="1" customWidth="1"/>
    <col min="14399" max="14425" width="11.7109375" style="37" customWidth="1"/>
    <col min="14426" max="14427" width="10.85546875" style="37" customWidth="1"/>
    <col min="14428" max="14592" width="11.42578125" style="37"/>
    <col min="14593" max="14593" width="31.5703125" style="37" customWidth="1"/>
    <col min="14594" max="14594" width="25.7109375" style="37" customWidth="1"/>
    <col min="14595" max="14595" width="12.7109375" style="37" customWidth="1"/>
    <col min="14596" max="14596" width="10.7109375" style="37" customWidth="1"/>
    <col min="14597" max="14597" width="10.85546875" style="37" customWidth="1"/>
    <col min="14598" max="14604" width="10.7109375" style="37" customWidth="1"/>
    <col min="14605" max="14605" width="12.140625" style="37" customWidth="1"/>
    <col min="14606" max="14606" width="11.42578125" style="37" customWidth="1"/>
    <col min="14607" max="14607" width="10.7109375" style="37" customWidth="1"/>
    <col min="14608" max="14608" width="11.5703125" style="37" customWidth="1"/>
    <col min="14609" max="14609" width="11.42578125" style="37"/>
    <col min="14610" max="14610" width="11.28515625" style="37" customWidth="1"/>
    <col min="14611" max="14611" width="10.42578125" style="37" customWidth="1"/>
    <col min="14612" max="14612" width="11.28515625" style="37" customWidth="1"/>
    <col min="14613" max="14613" width="10.28515625" style="37" customWidth="1"/>
    <col min="14614" max="14615" width="10.5703125" style="37" customWidth="1"/>
    <col min="14616" max="14620" width="14.140625" style="37" customWidth="1"/>
    <col min="14621" max="14624" width="13.140625" style="37" customWidth="1"/>
    <col min="14625" max="14625" width="9" style="37" customWidth="1"/>
    <col min="14626" max="14631" width="13.140625" style="37" customWidth="1"/>
    <col min="14632" max="14640" width="10.85546875" style="37" customWidth="1"/>
    <col min="14641" max="14654" width="0" style="37" hidden="1" customWidth="1"/>
    <col min="14655" max="14681" width="11.7109375" style="37" customWidth="1"/>
    <col min="14682" max="14683" width="10.85546875" style="37" customWidth="1"/>
    <col min="14684" max="14848" width="11.42578125" style="37"/>
    <col min="14849" max="14849" width="31.5703125" style="37" customWidth="1"/>
    <col min="14850" max="14850" width="25.7109375" style="37" customWidth="1"/>
    <col min="14851" max="14851" width="12.7109375" style="37" customWidth="1"/>
    <col min="14852" max="14852" width="10.7109375" style="37" customWidth="1"/>
    <col min="14853" max="14853" width="10.85546875" style="37" customWidth="1"/>
    <col min="14854" max="14860" width="10.7109375" style="37" customWidth="1"/>
    <col min="14861" max="14861" width="12.140625" style="37" customWidth="1"/>
    <col min="14862" max="14862" width="11.42578125" style="37" customWidth="1"/>
    <col min="14863" max="14863" width="10.7109375" style="37" customWidth="1"/>
    <col min="14864" max="14864" width="11.5703125" style="37" customWidth="1"/>
    <col min="14865" max="14865" width="11.42578125" style="37"/>
    <col min="14866" max="14866" width="11.28515625" style="37" customWidth="1"/>
    <col min="14867" max="14867" width="10.42578125" style="37" customWidth="1"/>
    <col min="14868" max="14868" width="11.28515625" style="37" customWidth="1"/>
    <col min="14869" max="14869" width="10.28515625" style="37" customWidth="1"/>
    <col min="14870" max="14871" width="10.5703125" style="37" customWidth="1"/>
    <col min="14872" max="14876" width="14.140625" style="37" customWidth="1"/>
    <col min="14877" max="14880" width="13.140625" style="37" customWidth="1"/>
    <col min="14881" max="14881" width="9" style="37" customWidth="1"/>
    <col min="14882" max="14887" width="13.140625" style="37" customWidth="1"/>
    <col min="14888" max="14896" width="10.85546875" style="37" customWidth="1"/>
    <col min="14897" max="14910" width="0" style="37" hidden="1" customWidth="1"/>
    <col min="14911" max="14937" width="11.7109375" style="37" customWidth="1"/>
    <col min="14938" max="14939" width="10.85546875" style="37" customWidth="1"/>
    <col min="14940" max="15104" width="11.42578125" style="37"/>
    <col min="15105" max="15105" width="31.5703125" style="37" customWidth="1"/>
    <col min="15106" max="15106" width="25.7109375" style="37" customWidth="1"/>
    <col min="15107" max="15107" width="12.7109375" style="37" customWidth="1"/>
    <col min="15108" max="15108" width="10.7109375" style="37" customWidth="1"/>
    <col min="15109" max="15109" width="10.85546875" style="37" customWidth="1"/>
    <col min="15110" max="15116" width="10.7109375" style="37" customWidth="1"/>
    <col min="15117" max="15117" width="12.140625" style="37" customWidth="1"/>
    <col min="15118" max="15118" width="11.42578125" style="37" customWidth="1"/>
    <col min="15119" max="15119" width="10.7109375" style="37" customWidth="1"/>
    <col min="15120" max="15120" width="11.5703125" style="37" customWidth="1"/>
    <col min="15121" max="15121" width="11.42578125" style="37"/>
    <col min="15122" max="15122" width="11.28515625" style="37" customWidth="1"/>
    <col min="15123" max="15123" width="10.42578125" style="37" customWidth="1"/>
    <col min="15124" max="15124" width="11.28515625" style="37" customWidth="1"/>
    <col min="15125" max="15125" width="10.28515625" style="37" customWidth="1"/>
    <col min="15126" max="15127" width="10.5703125" style="37" customWidth="1"/>
    <col min="15128" max="15132" width="14.140625" style="37" customWidth="1"/>
    <col min="15133" max="15136" width="13.140625" style="37" customWidth="1"/>
    <col min="15137" max="15137" width="9" style="37" customWidth="1"/>
    <col min="15138" max="15143" width="13.140625" style="37" customWidth="1"/>
    <col min="15144" max="15152" width="10.85546875" style="37" customWidth="1"/>
    <col min="15153" max="15166" width="0" style="37" hidden="1" customWidth="1"/>
    <col min="15167" max="15193" width="11.7109375" style="37" customWidth="1"/>
    <col min="15194" max="15195" width="10.85546875" style="37" customWidth="1"/>
    <col min="15196" max="15360" width="11.42578125" style="37"/>
    <col min="15361" max="15361" width="31.5703125" style="37" customWidth="1"/>
    <col min="15362" max="15362" width="25.7109375" style="37" customWidth="1"/>
    <col min="15363" max="15363" width="12.7109375" style="37" customWidth="1"/>
    <col min="15364" max="15364" width="10.7109375" style="37" customWidth="1"/>
    <col min="15365" max="15365" width="10.85546875" style="37" customWidth="1"/>
    <col min="15366" max="15372" width="10.7109375" style="37" customWidth="1"/>
    <col min="15373" max="15373" width="12.140625" style="37" customWidth="1"/>
    <col min="15374" max="15374" width="11.42578125" style="37" customWidth="1"/>
    <col min="15375" max="15375" width="10.7109375" style="37" customWidth="1"/>
    <col min="15376" max="15376" width="11.5703125" style="37" customWidth="1"/>
    <col min="15377" max="15377" width="11.42578125" style="37"/>
    <col min="15378" max="15378" width="11.28515625" style="37" customWidth="1"/>
    <col min="15379" max="15379" width="10.42578125" style="37" customWidth="1"/>
    <col min="15380" max="15380" width="11.28515625" style="37" customWidth="1"/>
    <col min="15381" max="15381" width="10.28515625" style="37" customWidth="1"/>
    <col min="15382" max="15383" width="10.5703125" style="37" customWidth="1"/>
    <col min="15384" max="15388" width="14.140625" style="37" customWidth="1"/>
    <col min="15389" max="15392" width="13.140625" style="37" customWidth="1"/>
    <col min="15393" max="15393" width="9" style="37" customWidth="1"/>
    <col min="15394" max="15399" width="13.140625" style="37" customWidth="1"/>
    <col min="15400" max="15408" width="10.85546875" style="37" customWidth="1"/>
    <col min="15409" max="15422" width="0" style="37" hidden="1" customWidth="1"/>
    <col min="15423" max="15449" width="11.7109375" style="37" customWidth="1"/>
    <col min="15450" max="15451" width="10.85546875" style="37" customWidth="1"/>
    <col min="15452" max="15616" width="11.42578125" style="37"/>
    <col min="15617" max="15617" width="31.5703125" style="37" customWidth="1"/>
    <col min="15618" max="15618" width="25.7109375" style="37" customWidth="1"/>
    <col min="15619" max="15619" width="12.7109375" style="37" customWidth="1"/>
    <col min="15620" max="15620" width="10.7109375" style="37" customWidth="1"/>
    <col min="15621" max="15621" width="10.85546875" style="37" customWidth="1"/>
    <col min="15622" max="15628" width="10.7109375" style="37" customWidth="1"/>
    <col min="15629" max="15629" width="12.140625" style="37" customWidth="1"/>
    <col min="15630" max="15630" width="11.42578125" style="37" customWidth="1"/>
    <col min="15631" max="15631" width="10.7109375" style="37" customWidth="1"/>
    <col min="15632" max="15632" width="11.5703125" style="37" customWidth="1"/>
    <col min="15633" max="15633" width="11.42578125" style="37"/>
    <col min="15634" max="15634" width="11.28515625" style="37" customWidth="1"/>
    <col min="15635" max="15635" width="10.42578125" style="37" customWidth="1"/>
    <col min="15636" max="15636" width="11.28515625" style="37" customWidth="1"/>
    <col min="15637" max="15637" width="10.28515625" style="37" customWidth="1"/>
    <col min="15638" max="15639" width="10.5703125" style="37" customWidth="1"/>
    <col min="15640" max="15644" width="14.140625" style="37" customWidth="1"/>
    <col min="15645" max="15648" width="13.140625" style="37" customWidth="1"/>
    <col min="15649" max="15649" width="9" style="37" customWidth="1"/>
    <col min="15650" max="15655" width="13.140625" style="37" customWidth="1"/>
    <col min="15656" max="15664" width="10.85546875" style="37" customWidth="1"/>
    <col min="15665" max="15678" width="0" style="37" hidden="1" customWidth="1"/>
    <col min="15679" max="15705" width="11.7109375" style="37" customWidth="1"/>
    <col min="15706" max="15707" width="10.85546875" style="37" customWidth="1"/>
    <col min="15708" max="15872" width="11.42578125" style="37"/>
    <col min="15873" max="15873" width="31.5703125" style="37" customWidth="1"/>
    <col min="15874" max="15874" width="25.7109375" style="37" customWidth="1"/>
    <col min="15875" max="15875" width="12.7109375" style="37" customWidth="1"/>
    <col min="15876" max="15876" width="10.7109375" style="37" customWidth="1"/>
    <col min="15877" max="15877" width="10.85546875" style="37" customWidth="1"/>
    <col min="15878" max="15884" width="10.7109375" style="37" customWidth="1"/>
    <col min="15885" max="15885" width="12.140625" style="37" customWidth="1"/>
    <col min="15886" max="15886" width="11.42578125" style="37" customWidth="1"/>
    <col min="15887" max="15887" width="10.7109375" style="37" customWidth="1"/>
    <col min="15888" max="15888" width="11.5703125" style="37" customWidth="1"/>
    <col min="15889" max="15889" width="11.42578125" style="37"/>
    <col min="15890" max="15890" width="11.28515625" style="37" customWidth="1"/>
    <col min="15891" max="15891" width="10.42578125" style="37" customWidth="1"/>
    <col min="15892" max="15892" width="11.28515625" style="37" customWidth="1"/>
    <col min="15893" max="15893" width="10.28515625" style="37" customWidth="1"/>
    <col min="15894" max="15895" width="10.5703125" style="37" customWidth="1"/>
    <col min="15896" max="15900" width="14.140625" style="37" customWidth="1"/>
    <col min="15901" max="15904" width="13.140625" style="37" customWidth="1"/>
    <col min="15905" max="15905" width="9" style="37" customWidth="1"/>
    <col min="15906" max="15911" width="13.140625" style="37" customWidth="1"/>
    <col min="15912" max="15920" width="10.85546875" style="37" customWidth="1"/>
    <col min="15921" max="15934" width="0" style="37" hidden="1" customWidth="1"/>
    <col min="15935" max="15961" width="11.7109375" style="37" customWidth="1"/>
    <col min="15962" max="15963" width="10.85546875" style="37" customWidth="1"/>
    <col min="15964" max="16128" width="11.42578125" style="37"/>
    <col min="16129" max="16129" width="31.5703125" style="37" customWidth="1"/>
    <col min="16130" max="16130" width="25.7109375" style="37" customWidth="1"/>
    <col min="16131" max="16131" width="12.7109375" style="37" customWidth="1"/>
    <col min="16132" max="16132" width="10.7109375" style="37" customWidth="1"/>
    <col min="16133" max="16133" width="10.85546875" style="37" customWidth="1"/>
    <col min="16134" max="16140" width="10.7109375" style="37" customWidth="1"/>
    <col min="16141" max="16141" width="12.140625" style="37" customWidth="1"/>
    <col min="16142" max="16142" width="11.42578125" style="37" customWidth="1"/>
    <col min="16143" max="16143" width="10.7109375" style="37" customWidth="1"/>
    <col min="16144" max="16144" width="11.5703125" style="37" customWidth="1"/>
    <col min="16145" max="16145" width="11.42578125" style="37"/>
    <col min="16146" max="16146" width="11.28515625" style="37" customWidth="1"/>
    <col min="16147" max="16147" width="10.42578125" style="37" customWidth="1"/>
    <col min="16148" max="16148" width="11.28515625" style="37" customWidth="1"/>
    <col min="16149" max="16149" width="10.28515625" style="37" customWidth="1"/>
    <col min="16150" max="16151" width="10.5703125" style="37" customWidth="1"/>
    <col min="16152" max="16156" width="14.140625" style="37" customWidth="1"/>
    <col min="16157" max="16160" width="13.140625" style="37" customWidth="1"/>
    <col min="16161" max="16161" width="9" style="37" customWidth="1"/>
    <col min="16162" max="16167" width="13.140625" style="37" customWidth="1"/>
    <col min="16168" max="16176" width="10.85546875" style="37" customWidth="1"/>
    <col min="16177" max="16190" width="0" style="37" hidden="1" customWidth="1"/>
    <col min="16191" max="16217" width="11.7109375" style="37" customWidth="1"/>
    <col min="16218" max="16219" width="10.85546875" style="37" customWidth="1"/>
    <col min="16220" max="16384" width="11.42578125" style="37"/>
  </cols>
  <sheetData>
    <row r="1" spans="1:89" s="4" customFormat="1" ht="12.75" customHeight="1" x14ac:dyDescent="0.2">
      <c r="A1" s="1"/>
      <c r="B1" s="2"/>
      <c r="C1" s="2"/>
      <c r="D1" s="2"/>
      <c r="E1" s="2"/>
      <c r="F1" s="2"/>
      <c r="G1" s="2"/>
      <c r="H1" s="2"/>
      <c r="I1" s="2"/>
      <c r="J1" s="2"/>
      <c r="K1" s="2"/>
      <c r="L1" s="3"/>
      <c r="V1" s="5"/>
      <c r="AW1" s="220"/>
      <c r="AX1" s="2"/>
      <c r="AY1" s="2"/>
      <c r="AZ1" s="2"/>
      <c r="BA1" s="2"/>
      <c r="BB1" s="2"/>
      <c r="BC1" s="2"/>
      <c r="BD1" s="2"/>
      <c r="BE1" s="2"/>
      <c r="BF1" s="2"/>
      <c r="BG1" s="2"/>
      <c r="BH1" s="2"/>
      <c r="BI1" s="2"/>
      <c r="BJ1" s="220"/>
      <c r="BK1" s="2"/>
      <c r="BL1" s="2"/>
      <c r="BM1" s="2"/>
      <c r="BN1" s="2"/>
      <c r="BO1" s="2"/>
      <c r="BP1" s="2"/>
      <c r="BQ1" s="2"/>
      <c r="BR1" s="2"/>
      <c r="BS1" s="2"/>
      <c r="BT1" s="2"/>
      <c r="BU1" s="2"/>
      <c r="BV1" s="2"/>
      <c r="BW1" s="2"/>
      <c r="BX1" s="2"/>
      <c r="BY1" s="2"/>
      <c r="BZ1" s="2"/>
      <c r="CA1" s="2"/>
      <c r="CB1" s="2"/>
      <c r="CC1" s="2"/>
      <c r="CD1" s="2"/>
      <c r="CE1" s="2"/>
      <c r="CF1" s="2"/>
      <c r="CG1" s="2"/>
      <c r="CH1" s="2"/>
      <c r="CI1" s="2"/>
      <c r="CJ1" s="2"/>
      <c r="CK1" s="2"/>
    </row>
    <row r="2" spans="1:89" s="4" customFormat="1" ht="12.75" customHeight="1" x14ac:dyDescent="0.2">
      <c r="A2" s="1"/>
      <c r="B2" s="2"/>
      <c r="C2" s="2"/>
      <c r="D2" s="2"/>
      <c r="E2" s="2"/>
      <c r="F2" s="2"/>
      <c r="G2" s="2"/>
      <c r="H2" s="2"/>
      <c r="I2" s="2"/>
      <c r="J2" s="2"/>
      <c r="K2" s="2"/>
      <c r="L2" s="3"/>
      <c r="V2" s="5"/>
      <c r="AW2" s="220"/>
      <c r="AX2" s="2"/>
      <c r="AY2" s="2"/>
      <c r="AZ2" s="2"/>
      <c r="BA2" s="2"/>
      <c r="BB2" s="2"/>
      <c r="BC2" s="2"/>
      <c r="BD2" s="2"/>
      <c r="BE2" s="2"/>
      <c r="BF2" s="2"/>
      <c r="BG2" s="2"/>
      <c r="BH2" s="2"/>
      <c r="BI2" s="2"/>
      <c r="BJ2" s="220"/>
      <c r="BK2" s="2"/>
      <c r="BL2" s="2"/>
      <c r="BM2" s="2"/>
      <c r="BN2" s="2"/>
      <c r="BO2" s="2"/>
      <c r="BP2" s="2"/>
      <c r="BQ2" s="2"/>
      <c r="BR2" s="2"/>
      <c r="BS2" s="2"/>
      <c r="BT2" s="2"/>
      <c r="BU2" s="2"/>
      <c r="BV2" s="2"/>
      <c r="BW2" s="2"/>
      <c r="BX2" s="2"/>
      <c r="BY2" s="2"/>
      <c r="BZ2" s="2"/>
      <c r="CA2" s="2"/>
      <c r="CB2" s="2"/>
      <c r="CC2" s="2"/>
      <c r="CD2" s="2"/>
      <c r="CE2" s="2"/>
      <c r="CF2" s="2"/>
      <c r="CG2" s="2"/>
      <c r="CH2" s="2"/>
      <c r="CI2" s="2"/>
      <c r="CJ2" s="2"/>
      <c r="CK2" s="2"/>
    </row>
    <row r="3" spans="1:89" s="4" customFormat="1" ht="12.75" customHeight="1" x14ac:dyDescent="0.2">
      <c r="A3" s="1"/>
      <c r="B3" s="2"/>
      <c r="C3" s="2"/>
      <c r="D3" s="6"/>
      <c r="E3" s="2"/>
      <c r="F3" s="2"/>
      <c r="G3" s="2"/>
      <c r="H3" s="2"/>
      <c r="I3" s="2"/>
      <c r="J3" s="2"/>
      <c r="K3" s="2"/>
      <c r="L3" s="3"/>
      <c r="V3" s="5"/>
      <c r="AW3" s="220"/>
      <c r="AX3" s="2"/>
      <c r="AY3" s="2"/>
      <c r="AZ3" s="2"/>
      <c r="BA3" s="2"/>
      <c r="BB3" s="2"/>
      <c r="BC3" s="2"/>
      <c r="BD3" s="2"/>
      <c r="BE3" s="2"/>
      <c r="BF3" s="2"/>
      <c r="BG3" s="2"/>
      <c r="BH3" s="2"/>
      <c r="BI3" s="2"/>
      <c r="BJ3" s="220"/>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s="4" customFormat="1" ht="12.75" customHeight="1" x14ac:dyDescent="0.2">
      <c r="A4" s="1"/>
      <c r="B4" s="2"/>
      <c r="C4" s="2"/>
      <c r="D4" s="2"/>
      <c r="E4" s="2"/>
      <c r="F4" s="2"/>
      <c r="G4" s="2"/>
      <c r="H4" s="2"/>
      <c r="I4" s="2"/>
      <c r="J4" s="2"/>
      <c r="K4" s="2"/>
      <c r="L4" s="3"/>
      <c r="V4" s="5"/>
      <c r="AW4" s="220"/>
      <c r="AX4" s="2"/>
      <c r="AY4" s="2"/>
      <c r="AZ4" s="2"/>
      <c r="BA4" s="2"/>
      <c r="BB4" s="2"/>
      <c r="BC4" s="2"/>
      <c r="BD4" s="2"/>
      <c r="BE4" s="2"/>
      <c r="BF4" s="2"/>
      <c r="BG4" s="2"/>
      <c r="BH4" s="2"/>
      <c r="BI4" s="2"/>
      <c r="BJ4" s="220"/>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s="4" customFormat="1" ht="12.75" customHeight="1" x14ac:dyDescent="0.2">
      <c r="A5" s="7"/>
      <c r="B5" s="2"/>
      <c r="C5" s="2"/>
      <c r="D5" s="2"/>
      <c r="E5" s="2"/>
      <c r="F5" s="2"/>
      <c r="G5" s="2"/>
      <c r="H5" s="2"/>
      <c r="I5" s="2"/>
      <c r="J5" s="2"/>
      <c r="K5" s="2"/>
      <c r="L5" s="3"/>
      <c r="V5" s="5"/>
      <c r="AW5" s="220"/>
      <c r="AX5" s="2"/>
      <c r="AY5" s="2"/>
      <c r="AZ5" s="2"/>
      <c r="BA5" s="2"/>
      <c r="BB5" s="2"/>
      <c r="BC5" s="2"/>
      <c r="BD5" s="2"/>
      <c r="BE5" s="2"/>
      <c r="BF5" s="2"/>
      <c r="BG5" s="2"/>
      <c r="BH5" s="2"/>
      <c r="BI5" s="2"/>
      <c r="BJ5" s="220"/>
      <c r="BK5" s="2"/>
      <c r="BL5" s="2"/>
      <c r="BM5" s="2"/>
      <c r="BN5" s="2"/>
      <c r="BO5" s="2"/>
      <c r="BP5" s="2"/>
      <c r="BQ5" s="2"/>
      <c r="BR5" s="2"/>
      <c r="BS5" s="2"/>
      <c r="BT5" s="2"/>
      <c r="BU5" s="2"/>
      <c r="BV5" s="2"/>
      <c r="BW5" s="2"/>
      <c r="BX5" s="2"/>
      <c r="BY5" s="2"/>
      <c r="BZ5" s="2"/>
      <c r="CA5" s="2"/>
      <c r="CB5" s="2"/>
      <c r="CC5" s="2"/>
      <c r="CD5" s="2"/>
      <c r="CE5" s="2"/>
      <c r="CF5" s="2"/>
      <c r="CG5" s="2"/>
      <c r="CH5" s="2"/>
      <c r="CI5" s="2"/>
      <c r="CJ5" s="2"/>
      <c r="CK5" s="2"/>
    </row>
    <row r="6" spans="1:89" s="8" customFormat="1" ht="39.75" customHeight="1" x14ac:dyDescent="0.15">
      <c r="A6" s="699"/>
      <c r="B6" s="699"/>
      <c r="C6" s="699"/>
      <c r="D6" s="699"/>
      <c r="E6" s="699"/>
      <c r="F6" s="699"/>
      <c r="G6" s="699"/>
      <c r="H6" s="699"/>
      <c r="I6" s="699"/>
      <c r="J6" s="699"/>
      <c r="K6" s="699"/>
      <c r="L6" s="699"/>
      <c r="M6" s="699"/>
      <c r="N6" s="699"/>
      <c r="O6" s="699"/>
      <c r="P6" s="699"/>
      <c r="Q6" s="699"/>
      <c r="R6" s="699"/>
      <c r="S6" s="699"/>
      <c r="T6" s="699"/>
      <c r="U6" s="699"/>
      <c r="V6" s="699"/>
      <c r="W6" s="699"/>
      <c r="AW6" s="221"/>
      <c r="AX6" s="9"/>
      <c r="AY6" s="9"/>
      <c r="AZ6" s="9"/>
      <c r="BA6" s="9"/>
      <c r="BB6" s="9"/>
      <c r="BC6" s="9"/>
      <c r="BD6" s="9"/>
      <c r="BE6" s="9"/>
      <c r="BF6" s="9"/>
      <c r="BG6" s="9"/>
      <c r="BH6" s="9"/>
      <c r="BI6" s="9"/>
      <c r="BJ6" s="221"/>
      <c r="BK6" s="9"/>
      <c r="BL6" s="9"/>
      <c r="BM6" s="9"/>
      <c r="BN6" s="9"/>
      <c r="BO6" s="9"/>
      <c r="BP6" s="9"/>
      <c r="BQ6" s="9"/>
      <c r="BR6" s="9"/>
      <c r="BS6" s="9"/>
      <c r="BT6" s="9"/>
      <c r="BU6" s="9"/>
      <c r="BV6" s="9"/>
      <c r="BW6" s="9"/>
      <c r="BX6" s="9"/>
      <c r="BY6" s="9"/>
      <c r="BZ6" s="9"/>
      <c r="CA6" s="9"/>
      <c r="CB6" s="9"/>
      <c r="CC6" s="9"/>
      <c r="CD6" s="9"/>
      <c r="CE6" s="9"/>
      <c r="CF6" s="9"/>
      <c r="CG6" s="9"/>
      <c r="CH6" s="9"/>
      <c r="CI6" s="9"/>
      <c r="CJ6" s="9"/>
      <c r="CK6" s="9"/>
    </row>
    <row r="7" spans="1:89" s="8" customFormat="1" ht="45" customHeight="1" x14ac:dyDescent="0.2">
      <c r="A7" s="52"/>
      <c r="B7" s="53"/>
      <c r="C7" s="10"/>
      <c r="D7" s="10"/>
      <c r="E7" s="10"/>
      <c r="F7" s="10"/>
      <c r="G7" s="10"/>
      <c r="H7" s="10"/>
      <c r="I7" s="54"/>
      <c r="J7" s="53"/>
      <c r="K7" s="55"/>
      <c r="L7" s="10"/>
      <c r="V7" s="5"/>
      <c r="AW7" s="221"/>
      <c r="AX7" s="9"/>
      <c r="AY7" s="9"/>
      <c r="AZ7" s="9"/>
      <c r="BA7" s="9"/>
      <c r="BB7" s="9"/>
      <c r="BC7" s="9"/>
      <c r="BD7" s="9"/>
      <c r="BE7" s="9"/>
      <c r="BF7" s="9"/>
      <c r="BG7" s="9"/>
      <c r="BH7" s="9"/>
      <c r="BI7" s="9"/>
      <c r="BJ7" s="221"/>
      <c r="BK7" s="9"/>
      <c r="BL7" s="9"/>
      <c r="BM7" s="9"/>
      <c r="BN7" s="9"/>
      <c r="BO7" s="9"/>
      <c r="BP7" s="9"/>
      <c r="BQ7" s="9"/>
      <c r="BR7" s="9"/>
      <c r="BS7" s="9"/>
      <c r="BT7" s="9"/>
      <c r="BU7" s="9"/>
      <c r="BV7" s="9"/>
      <c r="BW7" s="9"/>
      <c r="BX7" s="9"/>
      <c r="BY7" s="9"/>
      <c r="BZ7" s="9"/>
      <c r="CA7" s="9"/>
      <c r="CB7" s="9"/>
      <c r="CC7" s="9"/>
      <c r="CD7" s="9"/>
      <c r="CE7" s="9"/>
      <c r="CF7" s="9"/>
      <c r="CG7" s="9"/>
      <c r="CH7" s="9"/>
      <c r="CI7" s="9"/>
      <c r="CJ7" s="9"/>
      <c r="CK7" s="9"/>
    </row>
    <row r="8" spans="1:89" s="8" customFormat="1" ht="30" customHeight="1" x14ac:dyDescent="0.2">
      <c r="A8" s="56"/>
      <c r="B8" s="57"/>
      <c r="C8" s="57"/>
      <c r="D8" s="57"/>
      <c r="E8" s="57"/>
      <c r="F8" s="57"/>
      <c r="G8" s="57"/>
      <c r="H8" s="57"/>
      <c r="I8" s="57"/>
      <c r="J8" s="57"/>
      <c r="K8" s="58"/>
      <c r="L8" s="57"/>
      <c r="M8" s="59"/>
      <c r="N8" s="59"/>
      <c r="V8" s="5"/>
      <c r="AW8" s="221"/>
      <c r="AX8" s="9"/>
      <c r="AY8" s="9"/>
      <c r="AZ8" s="9"/>
      <c r="BA8" s="9"/>
      <c r="BB8" s="9"/>
      <c r="BC8" s="9"/>
      <c r="BD8" s="9"/>
      <c r="BE8" s="9"/>
      <c r="BF8" s="9"/>
      <c r="BG8" s="9"/>
      <c r="BH8" s="9"/>
      <c r="BI8" s="9"/>
      <c r="BJ8" s="221"/>
      <c r="BK8" s="9"/>
      <c r="BL8" s="9"/>
      <c r="BM8" s="9"/>
      <c r="BN8" s="9"/>
      <c r="BO8" s="9"/>
      <c r="BP8" s="9"/>
      <c r="BQ8" s="9"/>
      <c r="BR8" s="9"/>
      <c r="BS8" s="9"/>
      <c r="BT8" s="9"/>
      <c r="BU8" s="9"/>
      <c r="BV8" s="9"/>
      <c r="BW8" s="9"/>
      <c r="BX8" s="9"/>
      <c r="BY8" s="9"/>
      <c r="BZ8" s="9"/>
      <c r="CA8" s="9"/>
      <c r="CB8" s="9"/>
      <c r="CC8" s="9"/>
      <c r="CD8" s="9"/>
      <c r="CE8" s="9"/>
      <c r="CF8" s="9"/>
      <c r="CG8" s="9"/>
      <c r="CH8" s="9"/>
      <c r="CI8" s="9"/>
      <c r="CJ8" s="9"/>
      <c r="CK8" s="9"/>
    </row>
    <row r="9" spans="1:89" s="11" customFormat="1" ht="19.5" customHeight="1" x14ac:dyDescent="0.15">
      <c r="A9" s="700"/>
      <c r="B9" s="700"/>
      <c r="C9" s="728"/>
      <c r="D9" s="709"/>
      <c r="E9" s="710"/>
      <c r="F9" s="710"/>
      <c r="G9" s="710"/>
      <c r="H9" s="710"/>
      <c r="I9" s="710"/>
      <c r="J9" s="710"/>
      <c r="K9" s="710"/>
      <c r="L9" s="710"/>
      <c r="M9" s="710"/>
      <c r="N9" s="710"/>
      <c r="O9" s="710"/>
      <c r="P9" s="710"/>
      <c r="Q9" s="710"/>
      <c r="R9" s="710"/>
      <c r="S9" s="710"/>
      <c r="T9" s="711"/>
      <c r="U9" s="709"/>
      <c r="V9" s="711"/>
      <c r="W9" s="728"/>
      <c r="Y9" s="8"/>
      <c r="Z9" s="8"/>
      <c r="AA9" s="8"/>
      <c r="AB9" s="8"/>
      <c r="AC9" s="8"/>
      <c r="AD9" s="8"/>
      <c r="AE9" s="8"/>
      <c r="AF9" s="8"/>
      <c r="AG9" s="8"/>
      <c r="AH9" s="8"/>
      <c r="AI9" s="8"/>
      <c r="AJ9" s="8"/>
      <c r="AK9" s="8"/>
      <c r="AL9" s="8"/>
      <c r="AM9" s="8"/>
      <c r="AN9" s="8"/>
      <c r="AO9" s="8"/>
      <c r="AP9" s="8"/>
      <c r="AQ9" s="8"/>
      <c r="AR9" s="8"/>
      <c r="AS9" s="8"/>
      <c r="AT9" s="8"/>
      <c r="AW9" s="221"/>
      <c r="AX9" s="12"/>
      <c r="AY9" s="12"/>
      <c r="AZ9" s="12"/>
      <c r="BA9" s="12"/>
      <c r="BB9" s="12"/>
      <c r="BC9" s="12"/>
      <c r="BD9" s="12"/>
      <c r="BE9" s="12"/>
      <c r="BF9" s="12"/>
      <c r="BG9" s="12"/>
      <c r="BH9" s="12"/>
      <c r="BI9" s="12"/>
      <c r="BJ9" s="221"/>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row>
    <row r="10" spans="1:89" s="11" customFormat="1" ht="33" customHeight="1" x14ac:dyDescent="0.15">
      <c r="A10" s="702"/>
      <c r="B10" s="702"/>
      <c r="C10" s="729"/>
      <c r="D10" s="13"/>
      <c r="E10" s="60"/>
      <c r="F10" s="13"/>
      <c r="G10" s="13"/>
      <c r="H10" s="13"/>
      <c r="I10" s="14"/>
      <c r="J10" s="14"/>
      <c r="K10" s="14"/>
      <c r="L10" s="14"/>
      <c r="M10" s="14"/>
      <c r="N10" s="14"/>
      <c r="O10" s="14"/>
      <c r="P10" s="14"/>
      <c r="Q10" s="14"/>
      <c r="R10" s="14"/>
      <c r="S10" s="14"/>
      <c r="T10" s="15"/>
      <c r="U10" s="61"/>
      <c r="V10" s="241"/>
      <c r="W10" s="729"/>
      <c r="X10" s="8"/>
      <c r="Y10" s="8"/>
      <c r="Z10" s="8"/>
      <c r="AA10" s="8"/>
      <c r="AB10" s="8"/>
      <c r="AC10" s="8"/>
      <c r="AD10" s="8"/>
      <c r="AE10" s="8"/>
      <c r="AF10" s="8"/>
      <c r="AG10" s="8"/>
      <c r="AH10" s="8"/>
      <c r="AI10" s="8"/>
      <c r="AJ10" s="8"/>
      <c r="AK10" s="8"/>
      <c r="AL10" s="8"/>
      <c r="AM10" s="8"/>
      <c r="AN10" s="8"/>
      <c r="AO10" s="8"/>
      <c r="AP10" s="8"/>
      <c r="AQ10" s="8"/>
      <c r="AR10" s="8"/>
      <c r="AS10" s="8"/>
      <c r="AW10" s="221"/>
      <c r="AX10" s="12"/>
      <c r="AY10" s="12"/>
      <c r="AZ10" s="12"/>
      <c r="BA10" s="12"/>
      <c r="BB10" s="12"/>
      <c r="BC10" s="12"/>
      <c r="BD10" s="12"/>
      <c r="BE10" s="12"/>
      <c r="BF10" s="12"/>
      <c r="BG10" s="12"/>
      <c r="BH10" s="12"/>
      <c r="BI10" s="12"/>
      <c r="BJ10" s="221"/>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row>
    <row r="11" spans="1:89" s="11" customFormat="1" ht="15.75" customHeight="1" x14ac:dyDescent="0.15">
      <c r="A11" s="697"/>
      <c r="B11" s="222"/>
      <c r="C11" s="16"/>
      <c r="D11" s="63"/>
      <c r="E11" s="63"/>
      <c r="F11" s="64"/>
      <c r="G11" s="64"/>
      <c r="H11" s="64"/>
      <c r="I11" s="64"/>
      <c r="J11" s="64"/>
      <c r="K11" s="64"/>
      <c r="L11" s="64"/>
      <c r="M11" s="64"/>
      <c r="N11" s="64"/>
      <c r="O11" s="64"/>
      <c r="P11" s="64"/>
      <c r="Q11" s="64"/>
      <c r="R11" s="64"/>
      <c r="S11" s="64"/>
      <c r="T11" s="65"/>
      <c r="U11" s="63"/>
      <c r="V11" s="65"/>
      <c r="W11" s="66"/>
      <c r="X11" s="67"/>
      <c r="AD11" s="8"/>
      <c r="AE11" s="8"/>
      <c r="AF11" s="8"/>
      <c r="AG11" s="8"/>
      <c r="AH11" s="8"/>
      <c r="AI11" s="8"/>
      <c r="AJ11" s="8"/>
      <c r="AK11" s="8"/>
      <c r="AL11" s="8"/>
      <c r="AM11" s="8"/>
      <c r="AN11" s="8"/>
      <c r="AO11" s="8"/>
      <c r="AP11" s="8"/>
      <c r="AQ11" s="8"/>
      <c r="AR11" s="8"/>
      <c r="AS11" s="8"/>
      <c r="AW11" s="221"/>
      <c r="AX11" s="12"/>
      <c r="AY11" s="12"/>
      <c r="AZ11" s="12"/>
      <c r="BA11" s="68"/>
      <c r="BB11" s="68"/>
      <c r="BC11" s="68"/>
      <c r="BD11" s="69"/>
      <c r="BE11" s="69"/>
      <c r="BF11" s="69"/>
      <c r="BG11" s="12"/>
      <c r="BH11" s="12"/>
      <c r="BI11" s="12"/>
      <c r="BJ11" s="221"/>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row>
    <row r="12" spans="1:89" s="11" customFormat="1" ht="15.75" customHeight="1" x14ac:dyDescent="0.15">
      <c r="A12" s="714"/>
      <c r="B12" s="223"/>
      <c r="C12" s="17"/>
      <c r="D12" s="71"/>
      <c r="E12" s="71"/>
      <c r="F12" s="72"/>
      <c r="G12" s="72"/>
      <c r="H12" s="72"/>
      <c r="I12" s="72"/>
      <c r="J12" s="72"/>
      <c r="K12" s="72"/>
      <c r="L12" s="72"/>
      <c r="M12" s="72"/>
      <c r="N12" s="72"/>
      <c r="O12" s="72"/>
      <c r="P12" s="72"/>
      <c r="Q12" s="72"/>
      <c r="R12" s="72"/>
      <c r="S12" s="72"/>
      <c r="T12" s="73"/>
      <c r="U12" s="71"/>
      <c r="V12" s="73"/>
      <c r="W12" s="74"/>
      <c r="X12" s="67"/>
      <c r="AD12" s="8"/>
      <c r="AE12" s="8"/>
      <c r="AF12" s="8"/>
      <c r="AG12" s="8"/>
      <c r="AH12" s="8"/>
      <c r="AI12" s="8"/>
      <c r="AJ12" s="8"/>
      <c r="AK12" s="8"/>
      <c r="AL12" s="8"/>
      <c r="AM12" s="8"/>
      <c r="AN12" s="8"/>
      <c r="AO12" s="8"/>
      <c r="AP12" s="8"/>
      <c r="AQ12" s="8"/>
      <c r="AR12" s="8"/>
      <c r="AS12" s="8"/>
      <c r="AW12" s="221"/>
      <c r="AX12" s="12"/>
      <c r="AY12" s="12"/>
      <c r="AZ12" s="12"/>
      <c r="BA12" s="68"/>
      <c r="BB12" s="68"/>
      <c r="BC12" s="68"/>
      <c r="BD12" s="69"/>
      <c r="BE12" s="69"/>
      <c r="BF12" s="69"/>
      <c r="BG12" s="12"/>
      <c r="BH12" s="12"/>
      <c r="BI12" s="12"/>
      <c r="BJ12" s="221"/>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row>
    <row r="13" spans="1:89" s="11" customFormat="1" ht="15.75" customHeight="1" x14ac:dyDescent="0.15">
      <c r="A13" s="714"/>
      <c r="B13" s="223"/>
      <c r="C13" s="17"/>
      <c r="D13" s="71"/>
      <c r="E13" s="71"/>
      <c r="F13" s="72"/>
      <c r="G13" s="72"/>
      <c r="H13" s="72"/>
      <c r="I13" s="72"/>
      <c r="J13" s="72"/>
      <c r="K13" s="72"/>
      <c r="L13" s="72"/>
      <c r="M13" s="72"/>
      <c r="N13" s="72"/>
      <c r="O13" s="72"/>
      <c r="P13" s="72"/>
      <c r="Q13" s="72"/>
      <c r="R13" s="72"/>
      <c r="S13" s="72"/>
      <c r="T13" s="73"/>
      <c r="U13" s="71"/>
      <c r="V13" s="73"/>
      <c r="W13" s="74"/>
      <c r="X13" s="67"/>
      <c r="AD13" s="8"/>
      <c r="AE13" s="8"/>
      <c r="AF13" s="8"/>
      <c r="AG13" s="8"/>
      <c r="AH13" s="8"/>
      <c r="AI13" s="8"/>
      <c r="AJ13" s="8"/>
      <c r="AK13" s="8"/>
      <c r="AL13" s="8"/>
      <c r="AM13" s="8"/>
      <c r="AN13" s="8"/>
      <c r="AO13" s="8"/>
      <c r="AP13" s="8"/>
      <c r="AQ13" s="8"/>
      <c r="AR13" s="8"/>
      <c r="AS13" s="8"/>
      <c r="AW13" s="221"/>
      <c r="AX13" s="12"/>
      <c r="AY13" s="12"/>
      <c r="AZ13" s="12"/>
      <c r="BA13" s="68"/>
      <c r="BB13" s="68"/>
      <c r="BC13" s="68"/>
      <c r="BD13" s="69"/>
      <c r="BE13" s="69"/>
      <c r="BF13" s="69"/>
      <c r="BG13" s="12"/>
      <c r="BH13" s="12"/>
      <c r="BI13" s="12"/>
      <c r="BJ13" s="221"/>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row>
    <row r="14" spans="1:89" s="11" customFormat="1" ht="15.75" customHeight="1" x14ac:dyDescent="0.15">
      <c r="A14" s="714"/>
      <c r="B14" s="223"/>
      <c r="C14" s="17"/>
      <c r="D14" s="71"/>
      <c r="E14" s="71"/>
      <c r="F14" s="72"/>
      <c r="G14" s="72"/>
      <c r="H14" s="72"/>
      <c r="I14" s="72"/>
      <c r="J14" s="72"/>
      <c r="K14" s="72"/>
      <c r="L14" s="72"/>
      <c r="M14" s="72"/>
      <c r="N14" s="72"/>
      <c r="O14" s="72"/>
      <c r="P14" s="72"/>
      <c r="Q14" s="72"/>
      <c r="R14" s="72"/>
      <c r="S14" s="72"/>
      <c r="T14" s="73"/>
      <c r="U14" s="71"/>
      <c r="V14" s="73"/>
      <c r="W14" s="74"/>
      <c r="X14" s="67"/>
      <c r="AD14" s="8"/>
      <c r="AE14" s="8"/>
      <c r="AF14" s="8"/>
      <c r="AG14" s="8"/>
      <c r="AH14" s="8"/>
      <c r="AI14" s="8"/>
      <c r="AJ14" s="8"/>
      <c r="AK14" s="8"/>
      <c r="AL14" s="8"/>
      <c r="AM14" s="8"/>
      <c r="AN14" s="8"/>
      <c r="AO14" s="8"/>
      <c r="AP14" s="8"/>
      <c r="AQ14" s="8"/>
      <c r="AR14" s="8"/>
      <c r="AS14" s="8"/>
      <c r="AW14" s="221"/>
      <c r="AX14" s="12"/>
      <c r="AY14" s="12"/>
      <c r="AZ14" s="12"/>
      <c r="BA14" s="68"/>
      <c r="BB14" s="68"/>
      <c r="BC14" s="68"/>
      <c r="BD14" s="69"/>
      <c r="BE14" s="69"/>
      <c r="BF14" s="69"/>
      <c r="BG14" s="12"/>
      <c r="BH14" s="12"/>
      <c r="BI14" s="12"/>
      <c r="BJ14" s="221"/>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row>
    <row r="15" spans="1:89" s="11" customFormat="1" ht="15.75" customHeight="1" x14ac:dyDescent="0.15">
      <c r="A15" s="714"/>
      <c r="B15" s="223"/>
      <c r="C15" s="17"/>
      <c r="D15" s="71"/>
      <c r="E15" s="71"/>
      <c r="F15" s="72"/>
      <c r="G15" s="72"/>
      <c r="H15" s="72"/>
      <c r="I15" s="72"/>
      <c r="J15" s="72"/>
      <c r="K15" s="72"/>
      <c r="L15" s="72"/>
      <c r="M15" s="72"/>
      <c r="N15" s="72"/>
      <c r="O15" s="72"/>
      <c r="P15" s="72"/>
      <c r="Q15" s="72"/>
      <c r="R15" s="72"/>
      <c r="S15" s="72"/>
      <c r="T15" s="73"/>
      <c r="U15" s="71"/>
      <c r="V15" s="73"/>
      <c r="W15" s="74"/>
      <c r="X15" s="67"/>
      <c r="AD15" s="8"/>
      <c r="AE15" s="8"/>
      <c r="AF15" s="8"/>
      <c r="AG15" s="8"/>
      <c r="AH15" s="8"/>
      <c r="AI15" s="8"/>
      <c r="AJ15" s="8"/>
      <c r="AK15" s="8"/>
      <c r="AL15" s="8"/>
      <c r="AM15" s="8"/>
      <c r="AN15" s="8"/>
      <c r="AO15" s="8"/>
      <c r="AP15" s="8"/>
      <c r="AQ15" s="8"/>
      <c r="AR15" s="8"/>
      <c r="AS15" s="8"/>
      <c r="AW15" s="221"/>
      <c r="AX15" s="12"/>
      <c r="AY15" s="12"/>
      <c r="AZ15" s="12"/>
      <c r="BA15" s="68"/>
      <c r="BB15" s="68"/>
      <c r="BC15" s="68"/>
      <c r="BD15" s="69"/>
      <c r="BE15" s="69"/>
      <c r="BF15" s="69"/>
      <c r="BG15" s="12"/>
      <c r="BH15" s="12"/>
      <c r="BI15" s="12"/>
      <c r="BJ15" s="221"/>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row>
    <row r="16" spans="1:89" s="11" customFormat="1" ht="15.75" customHeight="1" x14ac:dyDescent="0.15">
      <c r="A16" s="714"/>
      <c r="B16" s="223"/>
      <c r="C16" s="17"/>
      <c r="D16" s="71"/>
      <c r="E16" s="71"/>
      <c r="F16" s="72"/>
      <c r="G16" s="72"/>
      <c r="H16" s="72"/>
      <c r="I16" s="72"/>
      <c r="J16" s="72"/>
      <c r="K16" s="72"/>
      <c r="L16" s="72"/>
      <c r="M16" s="72"/>
      <c r="N16" s="72"/>
      <c r="O16" s="72"/>
      <c r="P16" s="72"/>
      <c r="Q16" s="72"/>
      <c r="R16" s="72"/>
      <c r="S16" s="72"/>
      <c r="T16" s="73"/>
      <c r="U16" s="71"/>
      <c r="V16" s="73"/>
      <c r="W16" s="74"/>
      <c r="X16" s="67"/>
      <c r="AD16" s="8"/>
      <c r="AE16" s="8"/>
      <c r="AF16" s="8"/>
      <c r="AG16" s="8"/>
      <c r="AH16" s="8"/>
      <c r="AI16" s="8"/>
      <c r="AJ16" s="8"/>
      <c r="AK16" s="8"/>
      <c r="AL16" s="8"/>
      <c r="AM16" s="8"/>
      <c r="AN16" s="8"/>
      <c r="AO16" s="8"/>
      <c r="AP16" s="8"/>
      <c r="AQ16" s="8"/>
      <c r="AR16" s="8"/>
      <c r="AS16" s="8"/>
      <c r="AW16" s="221"/>
      <c r="AX16" s="12"/>
      <c r="AY16" s="12"/>
      <c r="AZ16" s="12"/>
      <c r="BA16" s="68"/>
      <c r="BB16" s="68"/>
      <c r="BC16" s="68"/>
      <c r="BD16" s="69"/>
      <c r="BE16" s="69"/>
      <c r="BF16" s="69"/>
      <c r="BG16" s="12"/>
      <c r="BH16" s="12"/>
      <c r="BI16" s="12"/>
      <c r="BJ16" s="221"/>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row>
    <row r="17" spans="1:90" s="11" customFormat="1" ht="15.75" customHeight="1" x14ac:dyDescent="0.15">
      <c r="A17" s="714"/>
      <c r="B17" s="223"/>
      <c r="C17" s="18"/>
      <c r="D17" s="75"/>
      <c r="E17" s="75"/>
      <c r="F17" s="76"/>
      <c r="G17" s="76"/>
      <c r="H17" s="76"/>
      <c r="I17" s="76"/>
      <c r="J17" s="76"/>
      <c r="K17" s="76"/>
      <c r="L17" s="76"/>
      <c r="M17" s="76"/>
      <c r="N17" s="76"/>
      <c r="O17" s="76"/>
      <c r="P17" s="76"/>
      <c r="Q17" s="76"/>
      <c r="R17" s="76"/>
      <c r="S17" s="76"/>
      <c r="T17" s="77"/>
      <c r="U17" s="75"/>
      <c r="V17" s="77"/>
      <c r="W17" s="74"/>
      <c r="X17" s="67"/>
      <c r="AD17" s="8"/>
      <c r="AE17" s="8"/>
      <c r="AF17" s="8"/>
      <c r="AG17" s="8"/>
      <c r="AH17" s="8"/>
      <c r="AI17" s="8"/>
      <c r="AJ17" s="8"/>
      <c r="AK17" s="8"/>
      <c r="AL17" s="8"/>
      <c r="AM17" s="8"/>
      <c r="AN17" s="8"/>
      <c r="AO17" s="8"/>
      <c r="AP17" s="8"/>
      <c r="AQ17" s="8"/>
      <c r="AR17" s="8"/>
      <c r="AS17" s="8"/>
      <c r="AW17" s="221"/>
      <c r="AX17" s="12"/>
      <c r="AY17" s="12"/>
      <c r="AZ17" s="12"/>
      <c r="BA17" s="68"/>
      <c r="BB17" s="68"/>
      <c r="BC17" s="68"/>
      <c r="BD17" s="69"/>
      <c r="BE17" s="69"/>
      <c r="BF17" s="69"/>
      <c r="BG17" s="12"/>
      <c r="BH17" s="12"/>
      <c r="BI17" s="12"/>
      <c r="BJ17" s="221"/>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1:90" s="11" customFormat="1" ht="26.25" customHeight="1" x14ac:dyDescent="0.15">
      <c r="A18" s="714"/>
      <c r="B18" s="223"/>
      <c r="C18" s="18"/>
      <c r="D18" s="75"/>
      <c r="E18" s="75"/>
      <c r="F18" s="76"/>
      <c r="G18" s="76"/>
      <c r="H18" s="76"/>
      <c r="I18" s="76"/>
      <c r="J18" s="76"/>
      <c r="K18" s="76"/>
      <c r="L18" s="76"/>
      <c r="M18" s="76"/>
      <c r="N18" s="76"/>
      <c r="O18" s="76"/>
      <c r="P18" s="76"/>
      <c r="Q18" s="76"/>
      <c r="R18" s="76"/>
      <c r="S18" s="76"/>
      <c r="T18" s="77"/>
      <c r="U18" s="75"/>
      <c r="V18" s="77"/>
      <c r="W18" s="78"/>
      <c r="X18" s="67"/>
      <c r="AD18" s="8"/>
      <c r="AE18" s="8"/>
      <c r="AF18" s="8"/>
      <c r="AG18" s="8"/>
      <c r="AH18" s="8"/>
      <c r="AI18" s="8"/>
      <c r="AJ18" s="8"/>
      <c r="AK18" s="8"/>
      <c r="AL18" s="8"/>
      <c r="AM18" s="8"/>
      <c r="AN18" s="8"/>
      <c r="AO18" s="8"/>
      <c r="AP18" s="8"/>
      <c r="AQ18" s="8"/>
      <c r="AR18" s="8"/>
      <c r="AS18" s="8"/>
      <c r="AW18" s="221"/>
      <c r="AX18" s="12"/>
      <c r="AY18" s="12"/>
      <c r="AZ18" s="12"/>
      <c r="BA18" s="68"/>
      <c r="BB18" s="68"/>
      <c r="BC18" s="68"/>
      <c r="BD18" s="69"/>
      <c r="BE18" s="69"/>
      <c r="BF18" s="69"/>
      <c r="BG18" s="12"/>
      <c r="BH18" s="12"/>
      <c r="BI18" s="12"/>
      <c r="BJ18" s="221"/>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row>
    <row r="19" spans="1:90" s="11" customFormat="1" ht="23.25" customHeight="1" x14ac:dyDescent="0.15">
      <c r="A19" s="714"/>
      <c r="B19" s="223"/>
      <c r="C19" s="18"/>
      <c r="D19" s="75"/>
      <c r="E19" s="75"/>
      <c r="F19" s="76"/>
      <c r="G19" s="76"/>
      <c r="H19" s="76"/>
      <c r="I19" s="76"/>
      <c r="J19" s="76"/>
      <c r="K19" s="76"/>
      <c r="L19" s="76"/>
      <c r="M19" s="76"/>
      <c r="N19" s="76"/>
      <c r="O19" s="76"/>
      <c r="P19" s="76"/>
      <c r="Q19" s="76"/>
      <c r="R19" s="76"/>
      <c r="S19" s="76"/>
      <c r="T19" s="77"/>
      <c r="U19" s="75"/>
      <c r="V19" s="77"/>
      <c r="W19" s="78"/>
      <c r="X19" s="67"/>
      <c r="AD19" s="8"/>
      <c r="AE19" s="8"/>
      <c r="AF19" s="8"/>
      <c r="AG19" s="8"/>
      <c r="AH19" s="8"/>
      <c r="AI19" s="8"/>
      <c r="AJ19" s="8"/>
      <c r="AK19" s="8"/>
      <c r="AL19" s="8"/>
      <c r="AM19" s="8"/>
      <c r="AN19" s="8"/>
      <c r="AO19" s="8"/>
      <c r="AP19" s="8"/>
      <c r="AQ19" s="8"/>
      <c r="AR19" s="8"/>
      <c r="AS19" s="8"/>
      <c r="AW19" s="221"/>
      <c r="AX19" s="12"/>
      <c r="AY19" s="12"/>
      <c r="AZ19" s="12"/>
      <c r="BA19" s="68"/>
      <c r="BB19" s="68"/>
      <c r="BC19" s="68"/>
      <c r="BD19" s="69"/>
      <c r="BE19" s="69"/>
      <c r="BF19" s="69"/>
      <c r="BG19" s="12"/>
      <c r="BH19" s="12"/>
      <c r="BI19" s="12"/>
      <c r="BJ19" s="221"/>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row>
    <row r="20" spans="1:90" s="11" customFormat="1" ht="15.75" customHeight="1" x14ac:dyDescent="0.15">
      <c r="A20" s="698"/>
      <c r="B20" s="79"/>
      <c r="C20" s="19"/>
      <c r="D20" s="80"/>
      <c r="E20" s="80"/>
      <c r="F20" s="81"/>
      <c r="G20" s="81"/>
      <c r="H20" s="81"/>
      <c r="I20" s="81"/>
      <c r="J20" s="81"/>
      <c r="K20" s="81"/>
      <c r="L20" s="81"/>
      <c r="M20" s="81"/>
      <c r="N20" s="81"/>
      <c r="O20" s="81"/>
      <c r="P20" s="81"/>
      <c r="Q20" s="81"/>
      <c r="R20" s="81"/>
      <c r="S20" s="81"/>
      <c r="T20" s="82"/>
      <c r="U20" s="83"/>
      <c r="V20" s="82"/>
      <c r="W20" s="19"/>
      <c r="X20" s="67"/>
      <c r="AD20" s="8"/>
      <c r="AE20" s="8"/>
      <c r="AF20" s="8"/>
      <c r="AG20" s="8"/>
      <c r="AH20" s="8"/>
      <c r="AI20" s="8"/>
      <c r="AJ20" s="8"/>
      <c r="AK20" s="8"/>
      <c r="AL20" s="8"/>
      <c r="AM20" s="8"/>
      <c r="AN20" s="8"/>
      <c r="AO20" s="8"/>
      <c r="AP20" s="8"/>
      <c r="AQ20" s="8"/>
      <c r="AR20" s="8"/>
      <c r="AS20" s="8"/>
      <c r="AW20" s="221"/>
      <c r="AX20" s="12"/>
      <c r="AY20" s="12"/>
      <c r="AZ20" s="12"/>
      <c r="BA20" s="68"/>
      <c r="BB20" s="68"/>
      <c r="BC20" s="68"/>
      <c r="BD20" s="69"/>
      <c r="BE20" s="69"/>
      <c r="BF20" s="69"/>
      <c r="BG20" s="12"/>
      <c r="BH20" s="12"/>
      <c r="BI20" s="12"/>
      <c r="BJ20" s="221"/>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row>
    <row r="21" spans="1:90" s="11" customFormat="1" ht="15.75" customHeight="1" x14ac:dyDescent="0.15">
      <c r="A21" s="233"/>
      <c r="B21" s="84"/>
      <c r="C21" s="16"/>
      <c r="D21" s="63"/>
      <c r="E21" s="63"/>
      <c r="F21" s="64"/>
      <c r="G21" s="64"/>
      <c r="H21" s="64"/>
      <c r="I21" s="64"/>
      <c r="J21" s="64"/>
      <c r="K21" s="64"/>
      <c r="L21" s="64"/>
      <c r="M21" s="64"/>
      <c r="N21" s="64"/>
      <c r="O21" s="64"/>
      <c r="P21" s="64"/>
      <c r="Q21" s="64"/>
      <c r="R21" s="64"/>
      <c r="S21" s="64"/>
      <c r="T21" s="65"/>
      <c r="U21" s="63"/>
      <c r="V21" s="65"/>
      <c r="W21" s="66"/>
      <c r="X21" s="67"/>
      <c r="AD21" s="8"/>
      <c r="AE21" s="8"/>
      <c r="AF21" s="8"/>
      <c r="AG21" s="8"/>
      <c r="AH21" s="8"/>
      <c r="AI21" s="8"/>
      <c r="AJ21" s="8"/>
      <c r="AK21" s="8"/>
      <c r="AL21" s="8"/>
      <c r="AM21" s="8"/>
      <c r="AN21" s="8"/>
      <c r="AO21" s="8"/>
      <c r="AP21" s="8"/>
      <c r="AQ21" s="8"/>
      <c r="AR21" s="8"/>
      <c r="AS21" s="8"/>
      <c r="AW21" s="221"/>
      <c r="AX21" s="12"/>
      <c r="AY21" s="12"/>
      <c r="AZ21" s="12"/>
      <c r="BA21" s="68"/>
      <c r="BB21" s="68"/>
      <c r="BC21" s="68"/>
      <c r="BD21" s="69"/>
      <c r="BE21" s="69"/>
      <c r="BF21" s="69"/>
      <c r="BG21" s="12"/>
      <c r="BH21" s="12"/>
      <c r="BI21" s="12"/>
      <c r="BJ21" s="221"/>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row>
    <row r="22" spans="1:90" s="11" customFormat="1" ht="15.75" customHeight="1" x14ac:dyDescent="0.15">
      <c r="A22" s="233"/>
      <c r="B22" s="85"/>
      <c r="C22" s="20"/>
      <c r="D22" s="86"/>
      <c r="E22" s="86"/>
      <c r="F22" s="87"/>
      <c r="G22" s="87"/>
      <c r="H22" s="87"/>
      <c r="I22" s="87"/>
      <c r="J22" s="87"/>
      <c r="K22" s="87"/>
      <c r="L22" s="87"/>
      <c r="M22" s="87"/>
      <c r="N22" s="87"/>
      <c r="O22" s="87"/>
      <c r="P22" s="87"/>
      <c r="Q22" s="87"/>
      <c r="R22" s="87"/>
      <c r="S22" s="87"/>
      <c r="T22" s="88"/>
      <c r="U22" s="86"/>
      <c r="V22" s="88"/>
      <c r="W22" s="89"/>
      <c r="X22" s="67"/>
      <c r="AD22" s="8"/>
      <c r="AE22" s="8"/>
      <c r="AF22" s="8"/>
      <c r="AG22" s="8"/>
      <c r="AH22" s="8"/>
      <c r="AI22" s="8"/>
      <c r="AJ22" s="8"/>
      <c r="AK22" s="8"/>
      <c r="AL22" s="8"/>
      <c r="AM22" s="8"/>
      <c r="AN22" s="8"/>
      <c r="AO22" s="8"/>
      <c r="AP22" s="8"/>
      <c r="AQ22" s="8"/>
      <c r="AR22" s="8"/>
      <c r="AS22" s="8"/>
      <c r="AW22" s="221"/>
      <c r="AX22" s="12"/>
      <c r="AY22" s="12"/>
      <c r="AZ22" s="12"/>
      <c r="BA22" s="68"/>
      <c r="BB22" s="68"/>
      <c r="BC22" s="68"/>
      <c r="BD22" s="69"/>
      <c r="BE22" s="69"/>
      <c r="BF22" s="69"/>
      <c r="BG22" s="12"/>
      <c r="BH22" s="12"/>
      <c r="BI22" s="12"/>
      <c r="BJ22" s="221"/>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row>
    <row r="23" spans="1:90" s="8" customFormat="1" ht="30" customHeight="1" x14ac:dyDescent="0.2">
      <c r="A23" s="56"/>
      <c r="B23" s="90"/>
      <c r="C23" s="91"/>
      <c r="D23" s="90"/>
      <c r="E23" s="57"/>
      <c r="F23" s="57"/>
      <c r="G23" s="57"/>
      <c r="H23" s="57"/>
      <c r="I23" s="57"/>
      <c r="J23" s="57"/>
      <c r="K23" s="57"/>
      <c r="L23" s="57"/>
      <c r="M23" s="59"/>
      <c r="N23" s="59"/>
      <c r="V23" s="5"/>
      <c r="AW23" s="221"/>
      <c r="AX23" s="9"/>
      <c r="AY23" s="9"/>
      <c r="AZ23" s="9"/>
      <c r="BA23" s="9"/>
      <c r="BB23" s="9"/>
      <c r="BC23" s="9"/>
      <c r="BD23" s="9"/>
      <c r="BE23" s="9"/>
      <c r="BF23" s="9"/>
      <c r="BG23" s="9"/>
      <c r="BH23" s="9"/>
      <c r="BI23" s="9"/>
      <c r="BJ23" s="221"/>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row>
    <row r="24" spans="1:90" s="11" customFormat="1" ht="10.5" x14ac:dyDescent="0.15">
      <c r="A24" s="237"/>
      <c r="B24" s="233"/>
      <c r="C24" s="239"/>
      <c r="D24" s="92"/>
      <c r="E24" s="60"/>
      <c r="F24" s="13"/>
      <c r="G24" s="13"/>
      <c r="H24" s="13"/>
      <c r="I24" s="14"/>
      <c r="J24" s="14"/>
      <c r="K24" s="14"/>
      <c r="L24" s="14"/>
      <c r="M24" s="14"/>
      <c r="N24" s="14"/>
      <c r="O24" s="14"/>
      <c r="P24" s="14"/>
      <c r="Q24" s="14"/>
      <c r="R24" s="14"/>
      <c r="S24" s="14"/>
      <c r="T24" s="15"/>
      <c r="U24" s="61"/>
      <c r="V24" s="93"/>
      <c r="X24" s="8"/>
      <c r="Y24" s="8"/>
      <c r="AE24" s="8"/>
      <c r="AF24" s="8"/>
      <c r="AG24" s="8"/>
      <c r="AH24" s="8"/>
      <c r="AI24" s="8"/>
      <c r="AJ24" s="8"/>
      <c r="AK24" s="8"/>
      <c r="AL24" s="8"/>
      <c r="AM24" s="8"/>
      <c r="AN24" s="8"/>
      <c r="AO24" s="8"/>
      <c r="AW24" s="224"/>
      <c r="AX24" s="12"/>
      <c r="AY24" s="12"/>
      <c r="AZ24" s="12"/>
      <c r="BA24" s="12"/>
      <c r="BB24" s="9"/>
      <c r="BC24" s="9"/>
      <c r="BD24" s="9"/>
      <c r="BE24" s="9"/>
      <c r="BF24" s="9"/>
      <c r="BG24" s="12"/>
      <c r="BH24" s="12"/>
      <c r="BI24" s="12"/>
      <c r="BJ24" s="221"/>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row>
    <row r="25" spans="1:90" s="11" customFormat="1" ht="24" customHeight="1" x14ac:dyDescent="0.15">
      <c r="A25" s="94"/>
      <c r="B25" s="21"/>
      <c r="C25" s="22"/>
      <c r="D25" s="95"/>
      <c r="E25" s="95"/>
      <c r="F25" s="96"/>
      <c r="G25" s="96"/>
      <c r="H25" s="96"/>
      <c r="I25" s="96"/>
      <c r="J25" s="96"/>
      <c r="K25" s="96"/>
      <c r="L25" s="96"/>
      <c r="M25" s="96"/>
      <c r="N25" s="96"/>
      <c r="O25" s="96"/>
      <c r="P25" s="96"/>
      <c r="Q25" s="96"/>
      <c r="R25" s="96"/>
      <c r="S25" s="96"/>
      <c r="T25" s="97"/>
      <c r="U25" s="95"/>
      <c r="V25" s="97"/>
      <c r="W25" s="225"/>
      <c r="X25" s="8"/>
      <c r="Y25" s="8"/>
      <c r="AE25" s="8"/>
      <c r="AF25" s="8"/>
      <c r="AG25" s="8"/>
      <c r="AH25" s="8"/>
      <c r="AI25" s="8"/>
      <c r="AJ25" s="8"/>
      <c r="AK25" s="8"/>
      <c r="AL25" s="8"/>
      <c r="AM25" s="8"/>
      <c r="AN25" s="8"/>
      <c r="AO25" s="8"/>
      <c r="AW25" s="224"/>
      <c r="AX25" s="12"/>
      <c r="AY25" s="12"/>
      <c r="AZ25" s="12"/>
      <c r="BA25" s="68"/>
      <c r="BB25" s="9"/>
      <c r="BC25" s="9"/>
      <c r="BD25" s="69"/>
      <c r="BE25" s="9"/>
      <c r="BF25" s="9"/>
      <c r="BG25" s="12"/>
      <c r="BH25" s="12"/>
      <c r="BI25" s="12"/>
      <c r="BJ25" s="221"/>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row>
    <row r="26" spans="1:90" s="11" customFormat="1" ht="30" customHeight="1" x14ac:dyDescent="0.2">
      <c r="A26" s="98"/>
      <c r="B26" s="98"/>
      <c r="C26" s="98"/>
      <c r="D26" s="56"/>
      <c r="E26" s="56"/>
      <c r="F26" s="56"/>
      <c r="G26" s="56"/>
      <c r="H26" s="56"/>
      <c r="I26" s="56"/>
      <c r="J26" s="56"/>
      <c r="K26" s="56"/>
      <c r="L26" s="56"/>
      <c r="M26" s="59"/>
      <c r="N26" s="4"/>
      <c r="O26" s="8"/>
      <c r="P26" s="8"/>
      <c r="Q26" s="8"/>
      <c r="R26" s="8"/>
      <c r="S26" s="8"/>
      <c r="T26" s="8"/>
      <c r="U26" s="8"/>
      <c r="V26" s="5"/>
      <c r="W26" s="8"/>
      <c r="X26" s="8"/>
      <c r="AD26" s="8"/>
      <c r="AE26" s="8"/>
      <c r="AF26" s="8"/>
      <c r="AG26" s="8"/>
      <c r="AH26" s="8"/>
      <c r="AI26" s="8"/>
      <c r="AJ26" s="8"/>
      <c r="AK26" s="8"/>
      <c r="AL26" s="8"/>
      <c r="AM26" s="8"/>
      <c r="AN26" s="8"/>
      <c r="AW26" s="221"/>
      <c r="AX26" s="12"/>
      <c r="AY26" s="12"/>
      <c r="AZ26" s="12"/>
      <c r="BA26" s="9"/>
      <c r="BB26" s="9"/>
      <c r="BC26" s="9"/>
      <c r="BD26" s="9"/>
      <c r="BE26" s="9"/>
      <c r="BF26" s="12"/>
      <c r="BG26" s="12"/>
      <c r="BH26" s="12"/>
      <c r="BI26" s="12"/>
      <c r="BJ26" s="221"/>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row>
    <row r="27" spans="1:90" s="11" customFormat="1" x14ac:dyDescent="0.2">
      <c r="A27" s="812"/>
      <c r="B27" s="813"/>
      <c r="C27" s="728"/>
      <c r="D27" s="820"/>
      <c r="E27" s="821"/>
      <c r="F27" s="3"/>
      <c r="G27" s="3"/>
      <c r="H27" s="3"/>
      <c r="I27" s="3"/>
      <c r="J27" s="3"/>
      <c r="K27" s="99"/>
      <c r="O27" s="8"/>
      <c r="P27" s="8"/>
      <c r="Q27" s="8"/>
      <c r="R27" s="8"/>
      <c r="S27" s="8"/>
      <c r="T27" s="8"/>
      <c r="U27" s="8"/>
      <c r="V27" s="5"/>
      <c r="W27" s="8"/>
      <c r="X27" s="8"/>
      <c r="AD27" s="8"/>
      <c r="AE27" s="8"/>
      <c r="AF27" s="8"/>
      <c r="AG27" s="8"/>
      <c r="AH27" s="8"/>
      <c r="AI27" s="8"/>
      <c r="AJ27" s="8"/>
      <c r="AK27" s="8"/>
      <c r="AL27" s="8"/>
      <c r="AM27" s="8"/>
      <c r="AN27" s="8"/>
      <c r="AO27" s="8"/>
      <c r="AW27" s="221"/>
      <c r="AX27" s="12"/>
      <c r="AY27" s="12"/>
      <c r="AZ27" s="12"/>
      <c r="BA27" s="9"/>
      <c r="BB27" s="9"/>
      <c r="BC27" s="9"/>
      <c r="BD27" s="9"/>
      <c r="BE27" s="9"/>
      <c r="BF27" s="12"/>
      <c r="BG27" s="12"/>
      <c r="BH27" s="12"/>
      <c r="BI27" s="12"/>
      <c r="BJ27" s="221"/>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row>
    <row r="28" spans="1:90" s="11" customFormat="1" ht="15" customHeight="1" x14ac:dyDescent="0.2">
      <c r="A28" s="814"/>
      <c r="B28" s="815"/>
      <c r="C28" s="729"/>
      <c r="D28" s="231"/>
      <c r="E28" s="232"/>
      <c r="F28" s="3"/>
      <c r="G28" s="3"/>
      <c r="H28" s="3"/>
      <c r="I28" s="3"/>
      <c r="J28" s="3"/>
      <c r="K28" s="99"/>
      <c r="O28" s="8"/>
      <c r="P28" s="8"/>
      <c r="Q28" s="8"/>
      <c r="R28" s="8"/>
      <c r="S28" s="8"/>
      <c r="T28" s="8"/>
      <c r="U28" s="8"/>
      <c r="V28" s="5"/>
      <c r="W28" s="8"/>
      <c r="X28" s="8"/>
      <c r="AD28" s="8"/>
      <c r="AE28" s="8"/>
      <c r="AF28" s="8"/>
      <c r="AG28" s="8"/>
      <c r="AH28" s="8"/>
      <c r="AI28" s="8"/>
      <c r="AJ28" s="8"/>
      <c r="AK28" s="8"/>
      <c r="AL28" s="8"/>
      <c r="AM28" s="8"/>
      <c r="AN28" s="8"/>
      <c r="AO28" s="8"/>
      <c r="AW28" s="221"/>
      <c r="AX28" s="12"/>
      <c r="AY28" s="12"/>
      <c r="AZ28" s="12"/>
      <c r="BA28" s="9"/>
      <c r="BB28" s="9"/>
      <c r="BC28" s="9"/>
      <c r="BD28" s="9"/>
      <c r="BE28" s="9"/>
      <c r="BF28" s="12"/>
      <c r="BG28" s="12"/>
      <c r="BH28" s="12"/>
      <c r="BI28" s="12"/>
      <c r="BJ28" s="221"/>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row>
    <row r="29" spans="1:90" s="11" customFormat="1" ht="15.75" customHeight="1" x14ac:dyDescent="0.2">
      <c r="A29" s="824"/>
      <c r="B29" s="825"/>
      <c r="C29" s="100"/>
      <c r="D29" s="101"/>
      <c r="E29" s="102"/>
      <c r="F29" s="103"/>
      <c r="G29" s="104"/>
      <c r="H29" s="104"/>
      <c r="I29" s="23"/>
      <c r="J29" s="23"/>
      <c r="K29" s="99"/>
      <c r="O29" s="8"/>
      <c r="P29" s="8"/>
      <c r="Q29" s="8"/>
      <c r="R29" s="8"/>
      <c r="S29" s="8"/>
      <c r="T29" s="8"/>
      <c r="U29" s="8"/>
      <c r="V29" s="5"/>
      <c r="W29" s="8"/>
      <c r="X29" s="8"/>
      <c r="AD29" s="8"/>
      <c r="AE29" s="8"/>
      <c r="AF29" s="8"/>
      <c r="AG29" s="8"/>
      <c r="AH29" s="8"/>
      <c r="AI29" s="8"/>
      <c r="AJ29" s="8"/>
      <c r="AK29" s="8"/>
      <c r="AL29" s="8"/>
      <c r="AM29" s="8"/>
      <c r="AN29" s="8"/>
      <c r="AO29" s="8"/>
      <c r="AW29" s="221"/>
      <c r="AX29" s="12"/>
      <c r="AY29" s="12"/>
      <c r="AZ29" s="12"/>
      <c r="BA29" s="12"/>
      <c r="BB29" s="12"/>
      <c r="BC29" s="12"/>
      <c r="BD29" s="12"/>
      <c r="BE29" s="9"/>
      <c r="BF29" s="12"/>
      <c r="BG29" s="12"/>
      <c r="BH29" s="12"/>
      <c r="BI29" s="12"/>
      <c r="BJ29" s="221"/>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row>
    <row r="30" spans="1:90" s="11" customFormat="1" ht="15.75" customHeight="1" x14ac:dyDescent="0.2">
      <c r="A30" s="816"/>
      <c r="B30" s="817"/>
      <c r="C30" s="105"/>
      <c r="D30" s="24"/>
      <c r="E30" s="73"/>
      <c r="F30" s="106"/>
      <c r="G30" s="104"/>
      <c r="H30" s="104"/>
      <c r="I30" s="23"/>
      <c r="K30" s="99"/>
      <c r="O30" s="8"/>
      <c r="P30" s="8"/>
      <c r="Q30" s="8"/>
      <c r="R30" s="8"/>
      <c r="S30" s="8"/>
      <c r="T30" s="8"/>
      <c r="U30" s="8"/>
      <c r="V30" s="5"/>
      <c r="W30" s="8"/>
      <c r="X30" s="8"/>
      <c r="AD30" s="8"/>
      <c r="AE30" s="8"/>
      <c r="AF30" s="8"/>
      <c r="AG30" s="8"/>
      <c r="AH30" s="8"/>
      <c r="AI30" s="8"/>
      <c r="AJ30" s="8"/>
      <c r="AK30" s="8"/>
      <c r="AL30" s="8"/>
      <c r="AM30" s="8"/>
      <c r="AN30" s="8"/>
      <c r="AO30" s="8"/>
      <c r="AW30" s="221"/>
      <c r="AX30" s="12"/>
      <c r="AY30" s="12"/>
      <c r="AZ30" s="12"/>
      <c r="BA30" s="68"/>
      <c r="BB30" s="68"/>
      <c r="BC30" s="68"/>
      <c r="BD30" s="69"/>
      <c r="BE30" s="69"/>
      <c r="BF30" s="69"/>
      <c r="BG30" s="12"/>
      <c r="BH30" s="12"/>
      <c r="BI30" s="12"/>
      <c r="BJ30" s="221"/>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row>
    <row r="31" spans="1:90" s="11" customFormat="1" ht="15.75" customHeight="1" x14ac:dyDescent="0.2">
      <c r="A31" s="818"/>
      <c r="B31" s="819"/>
      <c r="C31" s="107"/>
      <c r="D31" s="25"/>
      <c r="E31" s="77"/>
      <c r="F31" s="106"/>
      <c r="G31" s="104"/>
      <c r="H31" s="104"/>
      <c r="I31" s="23"/>
      <c r="J31" s="23"/>
      <c r="K31" s="99"/>
      <c r="O31" s="8"/>
      <c r="P31" s="8"/>
      <c r="Q31" s="8"/>
      <c r="R31" s="8"/>
      <c r="S31" s="8"/>
      <c r="T31" s="8"/>
      <c r="U31" s="8"/>
      <c r="V31" s="5"/>
      <c r="W31" s="8"/>
      <c r="X31" s="8"/>
      <c r="AD31" s="8"/>
      <c r="AE31" s="8"/>
      <c r="AF31" s="8"/>
      <c r="AG31" s="8"/>
      <c r="AH31" s="8"/>
      <c r="AI31" s="8"/>
      <c r="AJ31" s="8"/>
      <c r="AK31" s="8"/>
      <c r="AL31" s="8"/>
      <c r="AM31" s="8"/>
      <c r="AN31" s="8"/>
      <c r="AO31" s="8"/>
      <c r="AW31" s="221"/>
      <c r="AX31" s="12"/>
      <c r="AY31" s="12"/>
      <c r="AZ31" s="12"/>
      <c r="BA31" s="68"/>
      <c r="BB31" s="68"/>
      <c r="BC31" s="12"/>
      <c r="BD31" s="69"/>
      <c r="BE31" s="69"/>
      <c r="BF31" s="12"/>
      <c r="BG31" s="12"/>
      <c r="BH31" s="12"/>
      <c r="BI31" s="12"/>
      <c r="BJ31" s="221"/>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row>
    <row r="32" spans="1:90" s="11" customFormat="1" ht="15.75" customHeight="1" x14ac:dyDescent="0.2">
      <c r="A32" s="824"/>
      <c r="B32" s="825"/>
      <c r="C32" s="100"/>
      <c r="D32" s="101"/>
      <c r="E32" s="102"/>
      <c r="F32" s="108"/>
      <c r="G32" s="104"/>
      <c r="H32" s="104"/>
      <c r="I32" s="23"/>
      <c r="J32" s="23"/>
      <c r="K32" s="99"/>
      <c r="O32" s="8"/>
      <c r="P32" s="8"/>
      <c r="Q32" s="8"/>
      <c r="R32" s="8"/>
      <c r="S32" s="8"/>
      <c r="T32" s="8"/>
      <c r="U32" s="8"/>
      <c r="V32" s="5"/>
      <c r="W32" s="8"/>
      <c r="X32" s="8"/>
      <c r="AD32" s="8"/>
      <c r="AE32" s="8"/>
      <c r="AF32" s="8"/>
      <c r="AG32" s="8"/>
      <c r="AH32" s="8"/>
      <c r="AI32" s="8"/>
      <c r="AJ32" s="8"/>
      <c r="AK32" s="8"/>
      <c r="AL32" s="8"/>
      <c r="AM32" s="8"/>
      <c r="AN32" s="8"/>
      <c r="AO32" s="8"/>
      <c r="AW32" s="221"/>
      <c r="AX32" s="12"/>
      <c r="AY32" s="12"/>
      <c r="AZ32" s="12"/>
      <c r="BA32" s="12"/>
      <c r="BB32" s="12"/>
      <c r="BC32" s="12"/>
      <c r="BD32" s="12"/>
      <c r="BE32" s="12"/>
      <c r="BF32" s="12"/>
      <c r="BG32" s="12"/>
      <c r="BH32" s="12"/>
      <c r="BI32" s="12"/>
      <c r="BJ32" s="221"/>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row>
    <row r="33" spans="1:89" s="11" customFormat="1" ht="15.75" customHeight="1" x14ac:dyDescent="0.2">
      <c r="A33" s="816"/>
      <c r="B33" s="817"/>
      <c r="C33" s="105"/>
      <c r="D33" s="24"/>
      <c r="E33" s="73"/>
      <c r="F33" s="106"/>
      <c r="G33" s="104"/>
      <c r="H33" s="104"/>
      <c r="I33" s="23"/>
      <c r="J33" s="23"/>
      <c r="K33" s="99"/>
      <c r="L33" s="99"/>
      <c r="M33" s="59"/>
      <c r="N33" s="23"/>
      <c r="O33" s="8"/>
      <c r="P33" s="8"/>
      <c r="Q33" s="8"/>
      <c r="R33" s="8"/>
      <c r="S33" s="8"/>
      <c r="T33" s="8"/>
      <c r="U33" s="8"/>
      <c r="V33" s="5"/>
      <c r="W33" s="8"/>
      <c r="X33" s="8"/>
      <c r="AD33" s="8"/>
      <c r="AE33" s="8"/>
      <c r="AF33" s="8"/>
      <c r="AG33" s="8"/>
      <c r="AH33" s="8"/>
      <c r="AI33" s="8"/>
      <c r="AJ33" s="8"/>
      <c r="AK33" s="8"/>
      <c r="AL33" s="8"/>
      <c r="AM33" s="8"/>
      <c r="AN33" s="8"/>
      <c r="AO33" s="8"/>
      <c r="AW33" s="221"/>
      <c r="AX33" s="12"/>
      <c r="AY33" s="12"/>
      <c r="AZ33" s="12"/>
      <c r="BA33" s="12"/>
      <c r="BB33" s="68"/>
      <c r="BC33" s="12"/>
      <c r="BD33" s="12"/>
      <c r="BE33" s="69"/>
      <c r="BF33" s="12"/>
      <c r="BG33" s="12"/>
      <c r="BH33" s="12"/>
      <c r="BI33" s="12"/>
      <c r="BJ33" s="221"/>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row>
    <row r="34" spans="1:89" s="11" customFormat="1" ht="15.75" customHeight="1" x14ac:dyDescent="0.2">
      <c r="A34" s="822"/>
      <c r="B34" s="823"/>
      <c r="C34" s="109"/>
      <c r="D34" s="26"/>
      <c r="E34" s="88"/>
      <c r="F34" s="106"/>
      <c r="G34" s="104"/>
      <c r="H34" s="104"/>
      <c r="I34" s="23"/>
      <c r="J34" s="23"/>
      <c r="K34" s="99"/>
      <c r="L34" s="99"/>
      <c r="M34" s="59"/>
      <c r="N34" s="23"/>
      <c r="O34" s="8"/>
      <c r="P34" s="8"/>
      <c r="Q34" s="8"/>
      <c r="R34" s="8"/>
      <c r="S34" s="8"/>
      <c r="T34" s="8"/>
      <c r="U34" s="8"/>
      <c r="V34" s="5"/>
      <c r="W34" s="8"/>
      <c r="X34" s="8"/>
      <c r="AD34" s="8"/>
      <c r="AE34" s="8"/>
      <c r="AF34" s="8"/>
      <c r="AG34" s="8"/>
      <c r="AH34" s="8"/>
      <c r="AI34" s="8"/>
      <c r="AJ34" s="8"/>
      <c r="AK34" s="8"/>
      <c r="AL34" s="8"/>
      <c r="AM34" s="8"/>
      <c r="AN34" s="8"/>
      <c r="AO34" s="8"/>
      <c r="AW34" s="221"/>
      <c r="AX34" s="12"/>
      <c r="AY34" s="12"/>
      <c r="AZ34" s="12"/>
      <c r="BA34" s="12"/>
      <c r="BB34" s="68"/>
      <c r="BC34" s="12"/>
      <c r="BD34" s="12"/>
      <c r="BE34" s="69"/>
      <c r="BF34" s="12"/>
      <c r="BG34" s="12"/>
      <c r="BH34" s="12"/>
      <c r="BI34" s="12"/>
      <c r="BJ34" s="221"/>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row>
    <row r="35" spans="1:89" s="8" customFormat="1" ht="30" customHeight="1" x14ac:dyDescent="0.2">
      <c r="A35" s="52"/>
      <c r="B35" s="53"/>
      <c r="C35" s="10"/>
      <c r="D35" s="10"/>
      <c r="E35" s="10"/>
      <c r="F35" s="10"/>
      <c r="G35" s="10"/>
      <c r="H35" s="10"/>
      <c r="I35" s="54"/>
      <c r="J35" s="53"/>
      <c r="K35" s="57"/>
      <c r="L35" s="57"/>
      <c r="M35" s="59"/>
      <c r="N35" s="4"/>
      <c r="V35" s="5"/>
      <c r="AW35" s="221"/>
      <c r="AX35" s="9"/>
      <c r="AY35" s="9"/>
      <c r="AZ35" s="9"/>
      <c r="BA35" s="12"/>
      <c r="BB35" s="9"/>
      <c r="BC35" s="12"/>
      <c r="BD35" s="12"/>
      <c r="BE35" s="9"/>
      <c r="BF35" s="9"/>
      <c r="BG35" s="9"/>
      <c r="BH35" s="9"/>
      <c r="BI35" s="9"/>
      <c r="BJ35" s="221"/>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row>
    <row r="36" spans="1:89" s="8" customFormat="1" ht="30" customHeight="1" x14ac:dyDescent="0.2">
      <c r="A36" s="56"/>
      <c r="B36" s="57"/>
      <c r="C36" s="57"/>
      <c r="D36" s="57"/>
      <c r="E36" s="57"/>
      <c r="F36" s="57"/>
      <c r="G36" s="57"/>
      <c r="H36" s="57"/>
      <c r="I36" s="57"/>
      <c r="J36" s="57"/>
      <c r="K36" s="57"/>
      <c r="L36" s="57"/>
      <c r="M36" s="59"/>
      <c r="N36" s="59"/>
      <c r="V36" s="5"/>
      <c r="AW36" s="221"/>
      <c r="AX36" s="9"/>
      <c r="AY36" s="9"/>
      <c r="AZ36" s="9"/>
      <c r="BA36" s="9"/>
      <c r="BB36" s="9"/>
      <c r="BC36" s="9"/>
      <c r="BD36" s="9"/>
      <c r="BE36" s="9"/>
      <c r="BF36" s="9"/>
      <c r="BG36" s="9"/>
      <c r="BH36" s="9"/>
      <c r="BI36" s="9"/>
      <c r="BJ36" s="221"/>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row>
    <row r="37" spans="1:89" s="11" customFormat="1" ht="15" customHeight="1" x14ac:dyDescent="0.15">
      <c r="A37" s="700"/>
      <c r="B37" s="700"/>
      <c r="C37" s="728"/>
      <c r="D37" s="709"/>
      <c r="E37" s="710"/>
      <c r="F37" s="710"/>
      <c r="G37" s="710"/>
      <c r="H37" s="710"/>
      <c r="I37" s="710"/>
      <c r="J37" s="710"/>
      <c r="K37" s="710"/>
      <c r="L37" s="710"/>
      <c r="M37" s="710"/>
      <c r="N37" s="710"/>
      <c r="O37" s="710"/>
      <c r="P37" s="710"/>
      <c r="Q37" s="710"/>
      <c r="R37" s="710"/>
      <c r="S37" s="710"/>
      <c r="T37" s="711"/>
      <c r="U37" s="709"/>
      <c r="V37" s="711"/>
      <c r="W37" s="728"/>
      <c r="X37" s="8"/>
      <c r="AD37" s="8"/>
      <c r="AE37" s="8"/>
      <c r="AF37" s="8"/>
      <c r="AG37" s="8"/>
      <c r="AH37" s="8"/>
      <c r="AI37" s="8"/>
      <c r="AJ37" s="8"/>
      <c r="AK37" s="8"/>
      <c r="AL37" s="8"/>
      <c r="AM37" s="8"/>
      <c r="AN37" s="8"/>
      <c r="AO37" s="8"/>
      <c r="AP37" s="8"/>
      <c r="AQ37" s="8"/>
      <c r="AR37" s="8"/>
      <c r="AS37" s="8"/>
      <c r="AT37" s="8"/>
      <c r="AU37" s="8"/>
      <c r="AV37" s="8"/>
      <c r="AW37" s="221"/>
      <c r="AX37" s="9"/>
      <c r="AY37" s="9"/>
      <c r="AZ37" s="9"/>
      <c r="BA37" s="9"/>
      <c r="BB37" s="9"/>
      <c r="BC37" s="9"/>
      <c r="BD37" s="9"/>
      <c r="BE37" s="9"/>
      <c r="BF37" s="9"/>
      <c r="BG37" s="9"/>
      <c r="BH37" s="9"/>
      <c r="BI37" s="9"/>
      <c r="BJ37" s="221"/>
      <c r="BK37" s="9"/>
      <c r="BL37" s="9"/>
      <c r="BM37" s="9"/>
      <c r="BN37" s="9"/>
      <c r="BO37" s="9"/>
      <c r="BP37" s="12"/>
      <c r="BQ37" s="12"/>
      <c r="BR37" s="12"/>
      <c r="BS37" s="12"/>
      <c r="BT37" s="12"/>
      <c r="BU37" s="12"/>
      <c r="BV37" s="12"/>
      <c r="BW37" s="12"/>
      <c r="BX37" s="12"/>
      <c r="BY37" s="12"/>
      <c r="BZ37" s="12"/>
      <c r="CA37" s="12"/>
      <c r="CB37" s="12"/>
      <c r="CC37" s="12"/>
      <c r="CD37" s="12"/>
      <c r="CE37" s="12"/>
      <c r="CF37" s="12"/>
      <c r="CG37" s="12"/>
      <c r="CH37" s="12"/>
      <c r="CI37" s="12"/>
      <c r="CJ37" s="12"/>
      <c r="CK37" s="12"/>
    </row>
    <row r="38" spans="1:89" s="11" customFormat="1" ht="21" customHeight="1" x14ac:dyDescent="0.15">
      <c r="A38" s="702"/>
      <c r="B38" s="702"/>
      <c r="C38" s="729"/>
      <c r="D38" s="92"/>
      <c r="E38" s="60"/>
      <c r="F38" s="13"/>
      <c r="G38" s="13"/>
      <c r="H38" s="13"/>
      <c r="I38" s="14"/>
      <c r="J38" s="14"/>
      <c r="K38" s="14"/>
      <c r="L38" s="14"/>
      <c r="M38" s="14"/>
      <c r="N38" s="14"/>
      <c r="O38" s="14"/>
      <c r="P38" s="14"/>
      <c r="Q38" s="14"/>
      <c r="R38" s="14"/>
      <c r="S38" s="14"/>
      <c r="T38" s="15"/>
      <c r="U38" s="61"/>
      <c r="V38" s="93"/>
      <c r="W38" s="729"/>
      <c r="X38" s="8"/>
      <c r="AD38" s="8"/>
      <c r="AE38" s="8"/>
      <c r="AF38" s="8"/>
      <c r="AG38" s="8"/>
      <c r="AH38" s="8"/>
      <c r="AI38" s="8"/>
      <c r="AJ38" s="8"/>
      <c r="AK38" s="8"/>
      <c r="AL38" s="8"/>
      <c r="AM38" s="8"/>
      <c r="AN38" s="8"/>
      <c r="AO38" s="8"/>
      <c r="AP38" s="8"/>
      <c r="AQ38" s="8"/>
      <c r="AR38" s="8"/>
      <c r="AS38" s="8"/>
      <c r="AT38" s="8"/>
      <c r="AU38" s="8"/>
      <c r="AV38" s="8"/>
      <c r="AW38" s="221"/>
      <c r="AX38" s="9"/>
      <c r="AY38" s="9"/>
      <c r="AZ38" s="9"/>
      <c r="BA38" s="9"/>
      <c r="BB38" s="9"/>
      <c r="BC38" s="9"/>
      <c r="BD38" s="9"/>
      <c r="BE38" s="9"/>
      <c r="BF38" s="9"/>
      <c r="BG38" s="9"/>
      <c r="BH38" s="9"/>
      <c r="BI38" s="9"/>
      <c r="BJ38" s="221"/>
      <c r="BK38" s="9"/>
      <c r="BL38" s="9"/>
      <c r="BM38" s="9"/>
      <c r="BN38" s="9"/>
      <c r="BO38" s="9"/>
      <c r="BP38" s="12"/>
      <c r="BQ38" s="12"/>
      <c r="BR38" s="12"/>
      <c r="BS38" s="12"/>
      <c r="BT38" s="12"/>
      <c r="BU38" s="12"/>
      <c r="BV38" s="12"/>
      <c r="BW38" s="12"/>
      <c r="BX38" s="12"/>
      <c r="BY38" s="12"/>
      <c r="BZ38" s="12"/>
      <c r="CA38" s="12"/>
      <c r="CB38" s="12"/>
      <c r="CC38" s="12"/>
      <c r="CD38" s="12"/>
      <c r="CE38" s="12"/>
      <c r="CF38" s="12"/>
      <c r="CG38" s="12"/>
      <c r="CH38" s="12"/>
      <c r="CI38" s="12"/>
      <c r="CJ38" s="12"/>
      <c r="CK38" s="12"/>
    </row>
    <row r="39" spans="1:89" s="11" customFormat="1" ht="18.75" customHeight="1" x14ac:dyDescent="0.15">
      <c r="A39" s="809"/>
      <c r="B39" s="62"/>
      <c r="C39" s="110"/>
      <c r="D39" s="71"/>
      <c r="E39" s="71"/>
      <c r="F39" s="72"/>
      <c r="G39" s="72"/>
      <c r="H39" s="72"/>
      <c r="I39" s="72"/>
      <c r="J39" s="72"/>
      <c r="K39" s="72"/>
      <c r="L39" s="72"/>
      <c r="M39" s="72"/>
      <c r="N39" s="72"/>
      <c r="O39" s="72"/>
      <c r="P39" s="72"/>
      <c r="Q39" s="72"/>
      <c r="R39" s="72"/>
      <c r="S39" s="72"/>
      <c r="T39" s="73"/>
      <c r="U39" s="24"/>
      <c r="V39" s="73"/>
      <c r="W39" s="74"/>
      <c r="X39" s="27"/>
      <c r="AD39" s="8"/>
      <c r="AE39" s="8"/>
      <c r="AF39" s="8"/>
      <c r="AG39" s="8"/>
      <c r="AH39" s="8"/>
      <c r="AI39" s="8"/>
      <c r="AJ39" s="8"/>
      <c r="AK39" s="8"/>
      <c r="AL39" s="8"/>
      <c r="AM39" s="8"/>
      <c r="AN39" s="8"/>
      <c r="AO39" s="8"/>
      <c r="AP39" s="8"/>
      <c r="AQ39" s="8"/>
      <c r="AR39" s="8"/>
      <c r="AS39" s="8"/>
      <c r="AT39" s="8"/>
      <c r="AU39" s="8"/>
      <c r="AV39" s="8"/>
      <c r="AW39" s="221"/>
      <c r="AX39" s="9"/>
      <c r="AY39" s="9"/>
      <c r="AZ39" s="9"/>
      <c r="BA39" s="68"/>
      <c r="BB39" s="68"/>
      <c r="BC39" s="68"/>
      <c r="BD39" s="69"/>
      <c r="BE39" s="69"/>
      <c r="BF39" s="69"/>
      <c r="BG39" s="9"/>
      <c r="BH39" s="9"/>
      <c r="BI39" s="9"/>
      <c r="BJ39" s="221"/>
      <c r="BK39" s="9"/>
      <c r="BL39" s="9"/>
      <c r="BM39" s="9"/>
      <c r="BN39" s="9"/>
      <c r="BO39" s="9"/>
      <c r="BP39" s="12"/>
      <c r="BQ39" s="12"/>
      <c r="BR39" s="12"/>
      <c r="BS39" s="12"/>
      <c r="BT39" s="12"/>
      <c r="BU39" s="12"/>
      <c r="BV39" s="12"/>
      <c r="BW39" s="12"/>
      <c r="BX39" s="12"/>
      <c r="BY39" s="12"/>
      <c r="BZ39" s="12"/>
      <c r="CA39" s="12"/>
      <c r="CB39" s="12"/>
      <c r="CC39" s="12"/>
      <c r="CD39" s="12"/>
      <c r="CE39" s="12"/>
      <c r="CF39" s="12"/>
      <c r="CG39" s="12"/>
      <c r="CH39" s="12"/>
      <c r="CI39" s="12"/>
      <c r="CJ39" s="12"/>
      <c r="CK39" s="12"/>
    </row>
    <row r="40" spans="1:89" s="11" customFormat="1" ht="15.75" customHeight="1" x14ac:dyDescent="0.15">
      <c r="A40" s="810"/>
      <c r="B40" s="70"/>
      <c r="C40" s="17"/>
      <c r="D40" s="71"/>
      <c r="E40" s="71"/>
      <c r="F40" s="72"/>
      <c r="G40" s="72"/>
      <c r="H40" s="72"/>
      <c r="I40" s="72"/>
      <c r="J40" s="72"/>
      <c r="K40" s="72"/>
      <c r="L40" s="72"/>
      <c r="M40" s="72"/>
      <c r="N40" s="72"/>
      <c r="O40" s="72"/>
      <c r="P40" s="72"/>
      <c r="Q40" s="72"/>
      <c r="R40" s="72"/>
      <c r="S40" s="72"/>
      <c r="T40" s="73"/>
      <c r="U40" s="24"/>
      <c r="V40" s="73"/>
      <c r="W40" s="74"/>
      <c r="X40" s="27"/>
      <c r="AD40" s="8"/>
      <c r="AE40" s="8"/>
      <c r="AF40" s="8"/>
      <c r="AG40" s="8"/>
      <c r="AH40" s="8"/>
      <c r="AI40" s="8"/>
      <c r="AJ40" s="8"/>
      <c r="AK40" s="8"/>
      <c r="AL40" s="8"/>
      <c r="AM40" s="8"/>
      <c r="AN40" s="8"/>
      <c r="AO40" s="8"/>
      <c r="AP40" s="8"/>
      <c r="AQ40" s="8"/>
      <c r="AR40" s="8"/>
      <c r="AS40" s="8"/>
      <c r="AT40" s="8"/>
      <c r="AU40" s="8"/>
      <c r="AV40" s="8"/>
      <c r="AW40" s="221"/>
      <c r="AX40" s="9"/>
      <c r="AY40" s="9"/>
      <c r="AZ40" s="9"/>
      <c r="BA40" s="68"/>
      <c r="BB40" s="68"/>
      <c r="BC40" s="68"/>
      <c r="BD40" s="69"/>
      <c r="BE40" s="69"/>
      <c r="BF40" s="69"/>
      <c r="BG40" s="9"/>
      <c r="BH40" s="9"/>
      <c r="BI40" s="9"/>
      <c r="BJ40" s="221"/>
      <c r="BK40" s="9"/>
      <c r="BL40" s="9"/>
      <c r="BM40" s="9"/>
      <c r="BN40" s="9"/>
      <c r="BO40" s="9"/>
      <c r="BP40" s="12"/>
      <c r="BQ40" s="12"/>
      <c r="BR40" s="12"/>
      <c r="BS40" s="12"/>
      <c r="BT40" s="12"/>
      <c r="BU40" s="12"/>
      <c r="BV40" s="12"/>
      <c r="BW40" s="12"/>
      <c r="BX40" s="12"/>
      <c r="BY40" s="12"/>
      <c r="BZ40" s="12"/>
      <c r="CA40" s="12"/>
      <c r="CB40" s="12"/>
      <c r="CC40" s="12"/>
      <c r="CD40" s="12"/>
      <c r="CE40" s="12"/>
      <c r="CF40" s="12"/>
      <c r="CG40" s="12"/>
      <c r="CH40" s="12"/>
      <c r="CI40" s="12"/>
      <c r="CJ40" s="12"/>
      <c r="CK40" s="12"/>
    </row>
    <row r="41" spans="1:89" s="11" customFormat="1" ht="15.75" customHeight="1" x14ac:dyDescent="0.15">
      <c r="A41" s="810"/>
      <c r="B41" s="70"/>
      <c r="C41" s="17"/>
      <c r="D41" s="71"/>
      <c r="E41" s="71"/>
      <c r="F41" s="72"/>
      <c r="G41" s="72"/>
      <c r="H41" s="72"/>
      <c r="I41" s="72"/>
      <c r="J41" s="72"/>
      <c r="K41" s="72"/>
      <c r="L41" s="72"/>
      <c r="M41" s="72"/>
      <c r="N41" s="72"/>
      <c r="O41" s="72"/>
      <c r="P41" s="72"/>
      <c r="Q41" s="72"/>
      <c r="R41" s="72"/>
      <c r="S41" s="72"/>
      <c r="T41" s="73"/>
      <c r="U41" s="24"/>
      <c r="V41" s="73"/>
      <c r="W41" s="74"/>
      <c r="X41" s="27"/>
      <c r="AD41" s="8"/>
      <c r="AE41" s="8"/>
      <c r="AF41" s="8"/>
      <c r="AG41" s="8"/>
      <c r="AH41" s="8"/>
      <c r="AI41" s="8"/>
      <c r="AJ41" s="8"/>
      <c r="AK41" s="8"/>
      <c r="AL41" s="8"/>
      <c r="AM41" s="8"/>
      <c r="AN41" s="8"/>
      <c r="AO41" s="8"/>
      <c r="AP41" s="8"/>
      <c r="AQ41" s="8"/>
      <c r="AR41" s="8"/>
      <c r="AS41" s="8"/>
      <c r="AT41" s="8"/>
      <c r="AU41" s="8"/>
      <c r="AV41" s="8"/>
      <c r="AW41" s="221"/>
      <c r="AX41" s="9"/>
      <c r="AY41" s="9"/>
      <c r="AZ41" s="9"/>
      <c r="BA41" s="68"/>
      <c r="BB41" s="68"/>
      <c r="BC41" s="68"/>
      <c r="BD41" s="69"/>
      <c r="BE41" s="69"/>
      <c r="BF41" s="69"/>
      <c r="BG41" s="9"/>
      <c r="BH41" s="9"/>
      <c r="BI41" s="9"/>
      <c r="BJ41" s="221"/>
      <c r="BK41" s="9"/>
      <c r="BL41" s="9"/>
      <c r="BM41" s="9"/>
      <c r="BN41" s="9"/>
      <c r="BO41" s="9"/>
      <c r="BP41" s="12"/>
      <c r="BQ41" s="12"/>
      <c r="BR41" s="12"/>
      <c r="BS41" s="12"/>
      <c r="BT41" s="12"/>
      <c r="BU41" s="12"/>
      <c r="BV41" s="12"/>
      <c r="BW41" s="12"/>
      <c r="BX41" s="12"/>
      <c r="BY41" s="12"/>
      <c r="BZ41" s="12"/>
      <c r="CA41" s="12"/>
      <c r="CB41" s="12"/>
      <c r="CC41" s="12"/>
      <c r="CD41" s="12"/>
      <c r="CE41" s="12"/>
      <c r="CF41" s="12"/>
      <c r="CG41" s="12"/>
      <c r="CH41" s="12"/>
      <c r="CI41" s="12"/>
      <c r="CJ41" s="12"/>
      <c r="CK41" s="12"/>
    </row>
    <row r="42" spans="1:89" s="11" customFormat="1" ht="15.75" customHeight="1" x14ac:dyDescent="0.15">
      <c r="A42" s="810"/>
      <c r="B42" s="70"/>
      <c r="C42" s="17"/>
      <c r="D42" s="71"/>
      <c r="E42" s="71"/>
      <c r="F42" s="72"/>
      <c r="G42" s="72"/>
      <c r="H42" s="72"/>
      <c r="I42" s="72"/>
      <c r="J42" s="72"/>
      <c r="K42" s="72"/>
      <c r="L42" s="72"/>
      <c r="M42" s="72"/>
      <c r="N42" s="72"/>
      <c r="O42" s="72"/>
      <c r="P42" s="72"/>
      <c r="Q42" s="72"/>
      <c r="R42" s="72"/>
      <c r="S42" s="72"/>
      <c r="T42" s="73"/>
      <c r="U42" s="24"/>
      <c r="V42" s="73"/>
      <c r="W42" s="74"/>
      <c r="X42" s="27"/>
      <c r="AD42" s="8"/>
      <c r="AE42" s="8"/>
      <c r="AF42" s="8"/>
      <c r="AG42" s="8"/>
      <c r="AH42" s="8"/>
      <c r="AI42" s="8"/>
      <c r="AJ42" s="8"/>
      <c r="AK42" s="8"/>
      <c r="AL42" s="8"/>
      <c r="AM42" s="8"/>
      <c r="AN42" s="8"/>
      <c r="AO42" s="8"/>
      <c r="AP42" s="8"/>
      <c r="AQ42" s="8"/>
      <c r="AR42" s="8"/>
      <c r="AS42" s="8"/>
      <c r="AT42" s="8"/>
      <c r="AU42" s="8"/>
      <c r="AV42" s="8"/>
      <c r="AW42" s="221"/>
      <c r="AX42" s="9"/>
      <c r="AY42" s="9"/>
      <c r="AZ42" s="9"/>
      <c r="BA42" s="68"/>
      <c r="BB42" s="68"/>
      <c r="BC42" s="68"/>
      <c r="BD42" s="69"/>
      <c r="BE42" s="69"/>
      <c r="BF42" s="69"/>
      <c r="BG42" s="9"/>
      <c r="BH42" s="9"/>
      <c r="BI42" s="9"/>
      <c r="BJ42" s="221"/>
      <c r="BK42" s="9"/>
      <c r="BL42" s="9"/>
      <c r="BM42" s="9"/>
      <c r="BN42" s="9"/>
      <c r="BO42" s="9"/>
      <c r="BP42" s="12"/>
      <c r="BQ42" s="12"/>
      <c r="BR42" s="12"/>
      <c r="BS42" s="12"/>
      <c r="BT42" s="12"/>
      <c r="BU42" s="12"/>
      <c r="BV42" s="12"/>
      <c r="BW42" s="12"/>
      <c r="BX42" s="12"/>
      <c r="BY42" s="12"/>
      <c r="BZ42" s="12"/>
      <c r="CA42" s="12"/>
      <c r="CB42" s="12"/>
      <c r="CC42" s="12"/>
      <c r="CD42" s="12"/>
      <c r="CE42" s="12"/>
      <c r="CF42" s="12"/>
      <c r="CG42" s="12"/>
      <c r="CH42" s="12"/>
      <c r="CI42" s="12"/>
      <c r="CJ42" s="12"/>
      <c r="CK42" s="12"/>
    </row>
    <row r="43" spans="1:89" s="11" customFormat="1" ht="15.75" customHeight="1" x14ac:dyDescent="0.15">
      <c r="A43" s="810"/>
      <c r="B43" s="70"/>
      <c r="C43" s="17"/>
      <c r="D43" s="71"/>
      <c r="E43" s="71"/>
      <c r="F43" s="72"/>
      <c r="G43" s="72"/>
      <c r="H43" s="72"/>
      <c r="I43" s="72"/>
      <c r="J43" s="72"/>
      <c r="K43" s="72"/>
      <c r="L43" s="72"/>
      <c r="M43" s="72"/>
      <c r="N43" s="72"/>
      <c r="O43" s="72"/>
      <c r="P43" s="72"/>
      <c r="Q43" s="72"/>
      <c r="R43" s="72"/>
      <c r="S43" s="72"/>
      <c r="T43" s="73"/>
      <c r="U43" s="24"/>
      <c r="V43" s="73"/>
      <c r="W43" s="74"/>
      <c r="X43" s="27"/>
      <c r="AD43" s="8"/>
      <c r="AE43" s="8"/>
      <c r="AF43" s="8"/>
      <c r="AG43" s="8"/>
      <c r="AH43" s="8"/>
      <c r="AI43" s="8"/>
      <c r="AJ43" s="8"/>
      <c r="AK43" s="8"/>
      <c r="AL43" s="8"/>
      <c r="AM43" s="8"/>
      <c r="AN43" s="8"/>
      <c r="AO43" s="8"/>
      <c r="AP43" s="8"/>
      <c r="AQ43" s="8"/>
      <c r="AR43" s="8"/>
      <c r="AS43" s="8"/>
      <c r="AT43" s="8"/>
      <c r="AU43" s="8"/>
      <c r="AV43" s="8"/>
      <c r="AW43" s="221"/>
      <c r="AX43" s="9"/>
      <c r="AY43" s="9"/>
      <c r="AZ43" s="9"/>
      <c r="BA43" s="68"/>
      <c r="BB43" s="68"/>
      <c r="BC43" s="68"/>
      <c r="BD43" s="69"/>
      <c r="BE43" s="69"/>
      <c r="BF43" s="69"/>
      <c r="BG43" s="9"/>
      <c r="BH43" s="9"/>
      <c r="BI43" s="9"/>
      <c r="BJ43" s="221"/>
      <c r="BK43" s="9"/>
      <c r="BL43" s="9"/>
      <c r="BM43" s="9"/>
      <c r="BN43" s="9"/>
      <c r="BO43" s="9"/>
      <c r="BP43" s="12"/>
      <c r="BQ43" s="12"/>
      <c r="BR43" s="12"/>
      <c r="BS43" s="12"/>
      <c r="BT43" s="12"/>
      <c r="BU43" s="12"/>
      <c r="BV43" s="12"/>
      <c r="BW43" s="12"/>
      <c r="BX43" s="12"/>
      <c r="BY43" s="12"/>
      <c r="BZ43" s="12"/>
      <c r="CA43" s="12"/>
      <c r="CB43" s="12"/>
      <c r="CC43" s="12"/>
      <c r="CD43" s="12"/>
      <c r="CE43" s="12"/>
      <c r="CF43" s="12"/>
      <c r="CG43" s="12"/>
      <c r="CH43" s="12"/>
      <c r="CI43" s="12"/>
      <c r="CJ43" s="12"/>
      <c r="CK43" s="12"/>
    </row>
    <row r="44" spans="1:89" s="11" customFormat="1" ht="15.75" customHeight="1" x14ac:dyDescent="0.15">
      <c r="A44" s="810"/>
      <c r="B44" s="70"/>
      <c r="C44" s="18"/>
      <c r="D44" s="75"/>
      <c r="E44" s="75"/>
      <c r="F44" s="76"/>
      <c r="G44" s="76"/>
      <c r="H44" s="76"/>
      <c r="I44" s="76"/>
      <c r="J44" s="76"/>
      <c r="K44" s="76"/>
      <c r="L44" s="76"/>
      <c r="M44" s="76"/>
      <c r="N44" s="76"/>
      <c r="O44" s="76"/>
      <c r="P44" s="76"/>
      <c r="Q44" s="76"/>
      <c r="R44" s="76"/>
      <c r="S44" s="76"/>
      <c r="T44" s="77"/>
      <c r="U44" s="25"/>
      <c r="V44" s="77"/>
      <c r="W44" s="78"/>
      <c r="X44" s="27"/>
      <c r="AD44" s="8"/>
      <c r="AE44" s="8"/>
      <c r="AF44" s="8"/>
      <c r="AG44" s="8"/>
      <c r="AH44" s="8"/>
      <c r="AI44" s="8"/>
      <c r="AJ44" s="8"/>
      <c r="AK44" s="8"/>
      <c r="AL44" s="8"/>
      <c r="AM44" s="8"/>
      <c r="AN44" s="8"/>
      <c r="AO44" s="8"/>
      <c r="AP44" s="8"/>
      <c r="AQ44" s="8"/>
      <c r="AR44" s="8"/>
      <c r="AS44" s="8"/>
      <c r="AT44" s="8"/>
      <c r="AU44" s="8"/>
      <c r="AV44" s="8"/>
      <c r="AW44" s="221"/>
      <c r="AX44" s="9"/>
      <c r="AY44" s="9"/>
      <c r="AZ44" s="9"/>
      <c r="BA44" s="68"/>
      <c r="BB44" s="68"/>
      <c r="BC44" s="68"/>
      <c r="BD44" s="69"/>
      <c r="BE44" s="69"/>
      <c r="BF44" s="69"/>
      <c r="BG44" s="9"/>
      <c r="BH44" s="9"/>
      <c r="BI44" s="9"/>
      <c r="BJ44" s="221"/>
      <c r="BK44" s="9"/>
      <c r="BL44" s="9"/>
      <c r="BM44" s="9"/>
      <c r="BN44" s="9"/>
      <c r="BO44" s="9"/>
      <c r="BP44" s="12"/>
      <c r="BQ44" s="12"/>
      <c r="BR44" s="12"/>
      <c r="BS44" s="12"/>
      <c r="BT44" s="12"/>
      <c r="BU44" s="12"/>
      <c r="BV44" s="12"/>
      <c r="BW44" s="12"/>
      <c r="BX44" s="12"/>
      <c r="BY44" s="12"/>
      <c r="BZ44" s="12"/>
      <c r="CA44" s="12"/>
      <c r="CB44" s="12"/>
      <c r="CC44" s="12"/>
      <c r="CD44" s="12"/>
      <c r="CE44" s="12"/>
      <c r="CF44" s="12"/>
      <c r="CG44" s="12"/>
      <c r="CH44" s="12"/>
      <c r="CI44" s="12"/>
      <c r="CJ44" s="12"/>
      <c r="CK44" s="12"/>
    </row>
    <row r="45" spans="1:89" s="11" customFormat="1" ht="15.75" customHeight="1" x14ac:dyDescent="0.15">
      <c r="A45" s="811"/>
      <c r="B45" s="79"/>
      <c r="C45" s="28"/>
      <c r="D45" s="80"/>
      <c r="E45" s="80"/>
      <c r="F45" s="81"/>
      <c r="G45" s="81"/>
      <c r="H45" s="81"/>
      <c r="I45" s="81"/>
      <c r="J45" s="81"/>
      <c r="K45" s="81"/>
      <c r="L45" s="81"/>
      <c r="M45" s="81"/>
      <c r="N45" s="81"/>
      <c r="O45" s="81"/>
      <c r="P45" s="81"/>
      <c r="Q45" s="81"/>
      <c r="R45" s="81"/>
      <c r="S45" s="81"/>
      <c r="T45" s="82"/>
      <c r="U45" s="83"/>
      <c r="V45" s="82"/>
      <c r="W45" s="29"/>
      <c r="X45" s="27"/>
      <c r="AD45" s="8"/>
      <c r="AE45" s="8"/>
      <c r="AF45" s="8"/>
      <c r="AG45" s="8"/>
      <c r="AH45" s="8"/>
      <c r="AI45" s="8"/>
      <c r="AJ45" s="8"/>
      <c r="AK45" s="8"/>
      <c r="AL45" s="8"/>
      <c r="AM45" s="8"/>
      <c r="AN45" s="8"/>
      <c r="AO45" s="8"/>
      <c r="AP45" s="8"/>
      <c r="AQ45" s="8"/>
      <c r="AR45" s="8"/>
      <c r="AS45" s="8"/>
      <c r="AT45" s="8"/>
      <c r="AU45" s="8"/>
      <c r="AV45" s="8"/>
      <c r="AW45" s="221"/>
      <c r="AX45" s="9"/>
      <c r="AY45" s="9"/>
      <c r="AZ45" s="9"/>
      <c r="BA45" s="68"/>
      <c r="BB45" s="68"/>
      <c r="BC45" s="68"/>
      <c r="BD45" s="69"/>
      <c r="BE45" s="69"/>
      <c r="BF45" s="69"/>
      <c r="BG45" s="9"/>
      <c r="BH45" s="9"/>
      <c r="BI45" s="9"/>
      <c r="BJ45" s="221"/>
      <c r="BK45" s="9"/>
      <c r="BL45" s="9"/>
      <c r="BM45" s="9"/>
      <c r="BN45" s="9"/>
      <c r="BO45" s="9"/>
      <c r="BP45" s="12"/>
      <c r="BQ45" s="12"/>
      <c r="BR45" s="12"/>
      <c r="BS45" s="12"/>
      <c r="BT45" s="12"/>
      <c r="BU45" s="12"/>
      <c r="BV45" s="12"/>
      <c r="BW45" s="12"/>
      <c r="BX45" s="12"/>
      <c r="BY45" s="12"/>
      <c r="BZ45" s="12"/>
      <c r="CA45" s="12"/>
      <c r="CB45" s="12"/>
      <c r="CC45" s="12"/>
      <c r="CD45" s="12"/>
      <c r="CE45" s="12"/>
      <c r="CF45" s="12"/>
      <c r="CG45" s="12"/>
      <c r="CH45" s="12"/>
      <c r="CI45" s="12"/>
      <c r="CJ45" s="12"/>
      <c r="CK45" s="12"/>
    </row>
    <row r="46" spans="1:89" s="11" customFormat="1" ht="15.75" customHeight="1" x14ac:dyDescent="0.15">
      <c r="A46" s="233"/>
      <c r="B46" s="111"/>
      <c r="C46" s="30"/>
      <c r="D46" s="95"/>
      <c r="E46" s="95"/>
      <c r="F46" s="96"/>
      <c r="G46" s="96"/>
      <c r="H46" s="96"/>
      <c r="I46" s="96"/>
      <c r="J46" s="96"/>
      <c r="K46" s="96"/>
      <c r="L46" s="96"/>
      <c r="M46" s="96"/>
      <c r="N46" s="96"/>
      <c r="O46" s="96"/>
      <c r="P46" s="96"/>
      <c r="Q46" s="96"/>
      <c r="R46" s="96"/>
      <c r="S46" s="96"/>
      <c r="T46" s="97"/>
      <c r="U46" s="31"/>
      <c r="V46" s="97"/>
      <c r="W46" s="112"/>
      <c r="X46" s="27"/>
      <c r="AD46" s="8"/>
      <c r="AE46" s="8"/>
      <c r="AF46" s="8"/>
      <c r="AG46" s="8"/>
      <c r="AH46" s="8"/>
      <c r="AI46" s="8"/>
      <c r="AJ46" s="8"/>
      <c r="AK46" s="8"/>
      <c r="AL46" s="8"/>
      <c r="AM46" s="8"/>
      <c r="AN46" s="8"/>
      <c r="AO46" s="8"/>
      <c r="AP46" s="8"/>
      <c r="AQ46" s="8"/>
      <c r="AR46" s="8"/>
      <c r="AS46" s="8"/>
      <c r="AT46" s="8"/>
      <c r="AU46" s="8"/>
      <c r="AV46" s="8"/>
      <c r="AW46" s="221"/>
      <c r="AX46" s="9"/>
      <c r="AY46" s="9"/>
      <c r="AZ46" s="9"/>
      <c r="BA46" s="68"/>
      <c r="BB46" s="68"/>
      <c r="BC46" s="68"/>
      <c r="BD46" s="69"/>
      <c r="BE46" s="69"/>
      <c r="BF46" s="69"/>
      <c r="BG46" s="9"/>
      <c r="BH46" s="9"/>
      <c r="BI46" s="9"/>
      <c r="BJ46" s="221"/>
      <c r="BK46" s="9"/>
      <c r="BL46" s="9"/>
      <c r="BM46" s="9"/>
      <c r="BN46" s="9"/>
      <c r="BO46" s="9"/>
      <c r="BP46" s="12"/>
      <c r="BQ46" s="12"/>
      <c r="BR46" s="12"/>
      <c r="BS46" s="12"/>
      <c r="BT46" s="12"/>
      <c r="BU46" s="12"/>
      <c r="BV46" s="12"/>
      <c r="BW46" s="12"/>
      <c r="BX46" s="12"/>
      <c r="BY46" s="12"/>
      <c r="BZ46" s="12"/>
      <c r="CA46" s="12"/>
      <c r="CB46" s="12"/>
      <c r="CC46" s="12"/>
      <c r="CD46" s="12"/>
      <c r="CE46" s="12"/>
      <c r="CF46" s="12"/>
      <c r="CG46" s="12"/>
      <c r="CH46" s="12"/>
      <c r="CI46" s="12"/>
      <c r="CJ46" s="12"/>
      <c r="CK46" s="12"/>
    </row>
    <row r="47" spans="1:89" s="11" customFormat="1" ht="15.75" customHeight="1" x14ac:dyDescent="0.15">
      <c r="A47" s="697"/>
      <c r="B47" s="62"/>
      <c r="C47" s="16"/>
      <c r="D47" s="63"/>
      <c r="E47" s="63"/>
      <c r="F47" s="64"/>
      <c r="G47" s="64"/>
      <c r="H47" s="64"/>
      <c r="I47" s="64"/>
      <c r="J47" s="64"/>
      <c r="K47" s="64"/>
      <c r="L47" s="64"/>
      <c r="M47" s="64"/>
      <c r="N47" s="64"/>
      <c r="O47" s="64"/>
      <c r="P47" s="64"/>
      <c r="Q47" s="64"/>
      <c r="R47" s="64"/>
      <c r="S47" s="64"/>
      <c r="T47" s="65"/>
      <c r="U47" s="32"/>
      <c r="V47" s="65"/>
      <c r="W47" s="66"/>
      <c r="X47" s="27"/>
      <c r="AD47" s="8"/>
      <c r="AE47" s="8"/>
      <c r="AF47" s="8"/>
      <c r="AG47" s="8"/>
      <c r="AH47" s="8"/>
      <c r="AI47" s="8"/>
      <c r="AJ47" s="8"/>
      <c r="AK47" s="8"/>
      <c r="AL47" s="8"/>
      <c r="AM47" s="8"/>
      <c r="AN47" s="8"/>
      <c r="AO47" s="8"/>
      <c r="AP47" s="8"/>
      <c r="AQ47" s="8"/>
      <c r="AR47" s="8"/>
      <c r="AS47" s="8"/>
      <c r="AT47" s="8"/>
      <c r="AU47" s="8"/>
      <c r="AV47" s="8"/>
      <c r="AW47" s="221"/>
      <c r="AX47" s="9"/>
      <c r="AY47" s="9"/>
      <c r="AZ47" s="9"/>
      <c r="BA47" s="68"/>
      <c r="BB47" s="68"/>
      <c r="BC47" s="68"/>
      <c r="BD47" s="69"/>
      <c r="BE47" s="69"/>
      <c r="BF47" s="69"/>
      <c r="BG47" s="9"/>
      <c r="BH47" s="9"/>
      <c r="BI47" s="9"/>
      <c r="BJ47" s="221"/>
      <c r="BK47" s="9"/>
      <c r="BL47" s="9"/>
      <c r="BM47" s="9"/>
      <c r="BN47" s="9"/>
      <c r="BO47" s="9"/>
      <c r="BP47" s="12"/>
      <c r="BQ47" s="12"/>
      <c r="BR47" s="12"/>
      <c r="BS47" s="12"/>
      <c r="BT47" s="12"/>
      <c r="BU47" s="12"/>
      <c r="BV47" s="12"/>
      <c r="BW47" s="12"/>
      <c r="BX47" s="12"/>
      <c r="BY47" s="12"/>
      <c r="BZ47" s="12"/>
      <c r="CA47" s="12"/>
      <c r="CB47" s="12"/>
      <c r="CC47" s="12"/>
      <c r="CD47" s="12"/>
      <c r="CE47" s="12"/>
      <c r="CF47" s="12"/>
      <c r="CG47" s="12"/>
      <c r="CH47" s="12"/>
      <c r="CI47" s="12"/>
      <c r="CJ47" s="12"/>
      <c r="CK47" s="12"/>
    </row>
    <row r="48" spans="1:89" s="11" customFormat="1" ht="38.25" customHeight="1" x14ac:dyDescent="0.15">
      <c r="A48" s="698"/>
      <c r="B48" s="113"/>
      <c r="C48" s="20"/>
      <c r="D48" s="86"/>
      <c r="E48" s="86"/>
      <c r="F48" s="87"/>
      <c r="G48" s="87"/>
      <c r="H48" s="87"/>
      <c r="I48" s="87"/>
      <c r="J48" s="87"/>
      <c r="K48" s="87"/>
      <c r="L48" s="87"/>
      <c r="M48" s="87"/>
      <c r="N48" s="87"/>
      <c r="O48" s="87"/>
      <c r="P48" s="87"/>
      <c r="Q48" s="87"/>
      <c r="R48" s="87"/>
      <c r="S48" s="87"/>
      <c r="T48" s="88"/>
      <c r="U48" s="26"/>
      <c r="V48" s="88"/>
      <c r="W48" s="89"/>
      <c r="X48" s="27"/>
      <c r="AD48" s="8"/>
      <c r="AE48" s="8"/>
      <c r="AF48" s="8"/>
      <c r="AG48" s="8"/>
      <c r="AH48" s="8"/>
      <c r="AI48" s="8"/>
      <c r="AJ48" s="8"/>
      <c r="AK48" s="8"/>
      <c r="AL48" s="8"/>
      <c r="AM48" s="8"/>
      <c r="AN48" s="8"/>
      <c r="AO48" s="8"/>
      <c r="AP48" s="8"/>
      <c r="AQ48" s="8"/>
      <c r="AR48" s="8"/>
      <c r="AS48" s="8"/>
      <c r="AT48" s="8"/>
      <c r="AU48" s="8"/>
      <c r="AV48" s="8"/>
      <c r="AW48" s="221"/>
      <c r="AX48" s="9"/>
      <c r="AY48" s="9"/>
      <c r="AZ48" s="9"/>
      <c r="BA48" s="68"/>
      <c r="BB48" s="68"/>
      <c r="BC48" s="68"/>
      <c r="BD48" s="69"/>
      <c r="BE48" s="69"/>
      <c r="BF48" s="69"/>
      <c r="BG48" s="9"/>
      <c r="BH48" s="9"/>
      <c r="BI48" s="9"/>
      <c r="BJ48" s="221"/>
      <c r="BK48" s="9"/>
      <c r="BL48" s="9"/>
      <c r="BM48" s="9"/>
      <c r="BN48" s="9"/>
      <c r="BO48" s="9"/>
      <c r="BP48" s="12"/>
      <c r="BQ48" s="12"/>
      <c r="BR48" s="12"/>
      <c r="BS48" s="12"/>
      <c r="BT48" s="12"/>
      <c r="BU48" s="12"/>
      <c r="BV48" s="12"/>
      <c r="BW48" s="12"/>
      <c r="BX48" s="12"/>
      <c r="BY48" s="12"/>
      <c r="BZ48" s="12"/>
      <c r="CA48" s="12"/>
      <c r="CB48" s="12"/>
      <c r="CC48" s="12"/>
      <c r="CD48" s="12"/>
      <c r="CE48" s="12"/>
      <c r="CF48" s="12"/>
      <c r="CG48" s="12"/>
      <c r="CH48" s="12"/>
      <c r="CI48" s="12"/>
      <c r="CJ48" s="12"/>
      <c r="CK48" s="12"/>
    </row>
    <row r="49" spans="1:89" s="8" customFormat="1" ht="30" customHeight="1" x14ac:dyDescent="0.2">
      <c r="A49" s="56"/>
      <c r="B49" s="114"/>
      <c r="C49" s="114"/>
      <c r="D49" s="115"/>
      <c r="E49" s="115"/>
      <c r="F49" s="115"/>
      <c r="G49" s="115"/>
      <c r="H49" s="115"/>
      <c r="I49" s="115"/>
      <c r="J49" s="115"/>
      <c r="K49" s="116"/>
      <c r="L49" s="117"/>
      <c r="M49" s="4"/>
      <c r="N49" s="4"/>
      <c r="O49" s="4"/>
      <c r="V49" s="5"/>
      <c r="AW49" s="221"/>
      <c r="AX49" s="9"/>
      <c r="AY49" s="9"/>
      <c r="AZ49" s="9"/>
      <c r="BA49" s="9"/>
      <c r="BB49" s="9"/>
      <c r="BC49" s="9"/>
      <c r="BD49" s="9"/>
      <c r="BE49" s="9"/>
      <c r="BF49" s="9"/>
      <c r="BG49" s="9"/>
      <c r="BH49" s="9"/>
      <c r="BI49" s="9"/>
      <c r="BJ49" s="221"/>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row>
    <row r="50" spans="1:89" s="11" customFormat="1" x14ac:dyDescent="0.2">
      <c r="A50" s="700"/>
      <c r="B50" s="697"/>
      <c r="C50" s="728"/>
      <c r="D50" s="33"/>
      <c r="E50" s="33"/>
      <c r="F50" s="33"/>
      <c r="G50" s="33"/>
      <c r="H50" s="33"/>
      <c r="I50" s="33"/>
      <c r="J50" s="33"/>
      <c r="K50" s="33"/>
      <c r="L50" s="118"/>
      <c r="M50" s="119"/>
      <c r="N50" s="4"/>
      <c r="O50" s="8"/>
      <c r="P50" s="8"/>
      <c r="Q50" s="8"/>
      <c r="R50" s="8"/>
      <c r="S50" s="8"/>
      <c r="T50" s="8"/>
      <c r="U50" s="8"/>
      <c r="V50" s="5"/>
      <c r="W50" s="8"/>
      <c r="X50" s="8"/>
      <c r="AD50" s="8"/>
      <c r="AE50" s="8"/>
      <c r="AF50" s="8"/>
      <c r="AG50" s="8"/>
      <c r="AH50" s="8"/>
      <c r="AI50" s="8"/>
      <c r="AJ50" s="8"/>
      <c r="AK50" s="8"/>
      <c r="AL50" s="8"/>
      <c r="AM50" s="8"/>
      <c r="AN50" s="8"/>
      <c r="AO50" s="8"/>
      <c r="AP50" s="8"/>
      <c r="AQ50" s="8"/>
      <c r="AR50" s="8"/>
      <c r="AS50" s="8"/>
      <c r="AT50" s="8"/>
      <c r="AU50" s="8"/>
      <c r="AV50" s="8"/>
      <c r="AW50" s="221"/>
      <c r="AX50" s="9"/>
      <c r="AY50" s="9"/>
      <c r="AZ50" s="9"/>
      <c r="BA50" s="9"/>
      <c r="BB50" s="9"/>
      <c r="BC50" s="9"/>
      <c r="BD50" s="9"/>
      <c r="BE50" s="9"/>
      <c r="BF50" s="9"/>
      <c r="BG50" s="9"/>
      <c r="BH50" s="9"/>
      <c r="BI50" s="9"/>
      <c r="BJ50" s="221"/>
      <c r="BK50" s="9"/>
      <c r="BL50" s="9"/>
      <c r="BM50" s="9"/>
      <c r="BN50" s="9"/>
      <c r="BO50" s="9"/>
      <c r="BP50" s="12"/>
      <c r="BQ50" s="12"/>
      <c r="BR50" s="12"/>
      <c r="BS50" s="12"/>
      <c r="BT50" s="12"/>
      <c r="BU50" s="12"/>
      <c r="BV50" s="12"/>
      <c r="BW50" s="12"/>
      <c r="BX50" s="12"/>
      <c r="BY50" s="12"/>
      <c r="BZ50" s="12"/>
      <c r="CA50" s="12"/>
      <c r="CB50" s="12"/>
      <c r="CC50" s="12"/>
      <c r="CD50" s="12"/>
      <c r="CE50" s="12"/>
      <c r="CF50" s="12"/>
      <c r="CG50" s="12"/>
      <c r="CH50" s="12"/>
      <c r="CI50" s="12"/>
      <c r="CJ50" s="12"/>
      <c r="CK50" s="12"/>
    </row>
    <row r="51" spans="1:89" s="11" customFormat="1" x14ac:dyDescent="0.2">
      <c r="A51" s="702"/>
      <c r="B51" s="698"/>
      <c r="C51" s="729"/>
      <c r="D51" s="33"/>
      <c r="E51" s="33"/>
      <c r="F51" s="33"/>
      <c r="G51" s="33"/>
      <c r="H51" s="33"/>
      <c r="I51" s="33"/>
      <c r="J51" s="33"/>
      <c r="K51" s="33"/>
      <c r="L51" s="118"/>
      <c r="M51" s="119"/>
      <c r="N51" s="4"/>
      <c r="O51" s="8"/>
      <c r="P51" s="8"/>
      <c r="Q51" s="8"/>
      <c r="R51" s="8"/>
      <c r="S51" s="8"/>
      <c r="T51" s="8"/>
      <c r="U51" s="8"/>
      <c r="V51" s="5"/>
      <c r="W51" s="8"/>
      <c r="X51" s="8"/>
      <c r="AD51" s="8"/>
      <c r="AE51" s="8"/>
      <c r="AF51" s="8"/>
      <c r="AG51" s="8"/>
      <c r="AH51" s="8"/>
      <c r="AI51" s="8"/>
      <c r="AJ51" s="8"/>
      <c r="AK51" s="8"/>
      <c r="AL51" s="8"/>
      <c r="AM51" s="8"/>
      <c r="AN51" s="8"/>
      <c r="AO51" s="8"/>
      <c r="AP51" s="8"/>
      <c r="AQ51" s="8"/>
      <c r="AR51" s="8"/>
      <c r="AS51" s="8"/>
      <c r="AT51" s="8"/>
      <c r="AU51" s="8"/>
      <c r="AV51" s="8"/>
      <c r="AW51" s="221"/>
      <c r="AX51" s="9"/>
      <c r="AY51" s="9"/>
      <c r="AZ51" s="9"/>
      <c r="BA51" s="9"/>
      <c r="BB51" s="9"/>
      <c r="BC51" s="9"/>
      <c r="BD51" s="9"/>
      <c r="BE51" s="9"/>
      <c r="BF51" s="9"/>
      <c r="BG51" s="9"/>
      <c r="BH51" s="9"/>
      <c r="BI51" s="9"/>
      <c r="BJ51" s="221"/>
      <c r="BK51" s="9"/>
      <c r="BL51" s="9"/>
      <c r="BM51" s="9"/>
      <c r="BN51" s="9"/>
      <c r="BO51" s="9"/>
      <c r="BP51" s="12"/>
      <c r="BQ51" s="12"/>
      <c r="BR51" s="12"/>
      <c r="BS51" s="12"/>
      <c r="BT51" s="12"/>
      <c r="BU51" s="12"/>
      <c r="BV51" s="12"/>
      <c r="BW51" s="12"/>
      <c r="BX51" s="12"/>
      <c r="BY51" s="12"/>
      <c r="BZ51" s="12"/>
      <c r="CA51" s="12"/>
      <c r="CB51" s="12"/>
      <c r="CC51" s="12"/>
      <c r="CD51" s="12"/>
      <c r="CE51" s="12"/>
      <c r="CF51" s="12"/>
      <c r="CG51" s="12"/>
      <c r="CH51" s="12"/>
      <c r="CI51" s="12"/>
      <c r="CJ51" s="12"/>
      <c r="CK51" s="12"/>
    </row>
    <row r="52" spans="1:89" s="11" customFormat="1" ht="15.75" customHeight="1" x14ac:dyDescent="0.2">
      <c r="A52" s="697"/>
      <c r="B52" s="120"/>
      <c r="C52" s="34"/>
      <c r="D52" s="33"/>
      <c r="E52" s="33"/>
      <c r="F52" s="33"/>
      <c r="G52" s="33"/>
      <c r="H52" s="8"/>
      <c r="I52" s="33"/>
      <c r="J52" s="33"/>
      <c r="K52" s="9"/>
      <c r="L52" s="118"/>
      <c r="M52" s="119"/>
      <c r="N52" s="4"/>
      <c r="O52" s="8"/>
      <c r="P52" s="8"/>
      <c r="Q52" s="8"/>
      <c r="R52" s="8"/>
      <c r="S52" s="8"/>
      <c r="T52" s="8"/>
      <c r="U52" s="8"/>
      <c r="V52" s="5"/>
      <c r="W52" s="8"/>
      <c r="X52" s="8"/>
      <c r="AD52" s="8"/>
      <c r="AE52" s="8"/>
      <c r="AF52" s="8"/>
      <c r="AG52" s="8"/>
      <c r="AH52" s="8"/>
      <c r="AI52" s="8"/>
      <c r="AJ52" s="8"/>
      <c r="AK52" s="8"/>
      <c r="AL52" s="8"/>
      <c r="AM52" s="8"/>
      <c r="AN52" s="8"/>
      <c r="AO52" s="8"/>
      <c r="AP52" s="8"/>
      <c r="AQ52" s="8"/>
      <c r="AR52" s="8"/>
      <c r="AS52" s="8"/>
      <c r="AT52" s="8"/>
      <c r="AU52" s="8"/>
      <c r="AV52" s="8"/>
      <c r="AW52" s="221"/>
      <c r="AX52" s="9"/>
      <c r="AY52" s="9"/>
      <c r="AZ52" s="9"/>
      <c r="BA52" s="9"/>
      <c r="BB52" s="9"/>
      <c r="BC52" s="9"/>
      <c r="BD52" s="9"/>
      <c r="BE52" s="9"/>
      <c r="BF52" s="9"/>
      <c r="BG52" s="9"/>
      <c r="BH52" s="9"/>
      <c r="BI52" s="9"/>
      <c r="BJ52" s="221"/>
      <c r="BK52" s="9"/>
      <c r="BL52" s="9"/>
      <c r="BM52" s="9"/>
      <c r="BN52" s="9"/>
      <c r="BO52" s="9"/>
      <c r="BP52" s="12"/>
      <c r="BQ52" s="12"/>
      <c r="BR52" s="12"/>
      <c r="BS52" s="12"/>
      <c r="BT52" s="12"/>
      <c r="BU52" s="12"/>
      <c r="BV52" s="12"/>
      <c r="BW52" s="12"/>
      <c r="BX52" s="12"/>
      <c r="BY52" s="12"/>
      <c r="BZ52" s="12"/>
      <c r="CA52" s="12"/>
      <c r="CB52" s="12"/>
      <c r="CC52" s="12"/>
      <c r="CD52" s="12"/>
      <c r="CE52" s="12"/>
      <c r="CF52" s="12"/>
      <c r="CG52" s="12"/>
      <c r="CH52" s="12"/>
      <c r="CI52" s="12"/>
      <c r="CJ52" s="12"/>
      <c r="CK52" s="12"/>
    </row>
    <row r="53" spans="1:89" s="11" customFormat="1" ht="15.75" customHeight="1" x14ac:dyDescent="0.2">
      <c r="A53" s="698"/>
      <c r="B53" s="70"/>
      <c r="C53" s="35"/>
      <c r="D53" s="33"/>
      <c r="E53" s="33"/>
      <c r="F53" s="33"/>
      <c r="G53" s="33"/>
      <c r="H53" s="33"/>
      <c r="I53" s="33"/>
      <c r="J53" s="33"/>
      <c r="K53" s="33"/>
      <c r="L53" s="118"/>
      <c r="M53" s="119"/>
      <c r="N53" s="4"/>
      <c r="O53" s="8"/>
      <c r="P53" s="8"/>
      <c r="Q53" s="8"/>
      <c r="R53" s="8"/>
      <c r="S53" s="8"/>
      <c r="T53" s="8"/>
      <c r="U53" s="8"/>
      <c r="V53" s="5"/>
      <c r="W53" s="8"/>
      <c r="X53" s="8"/>
      <c r="AD53" s="8"/>
      <c r="AE53" s="8"/>
      <c r="AF53" s="8"/>
      <c r="AG53" s="8"/>
      <c r="AH53" s="8"/>
      <c r="AI53" s="8"/>
      <c r="AJ53" s="8"/>
      <c r="AK53" s="8"/>
      <c r="AL53" s="8"/>
      <c r="AM53" s="8"/>
      <c r="AN53" s="8"/>
      <c r="AO53" s="8"/>
      <c r="AP53" s="8"/>
      <c r="AQ53" s="8"/>
      <c r="AR53" s="8"/>
      <c r="AS53" s="8"/>
      <c r="AT53" s="8"/>
      <c r="AU53" s="8"/>
      <c r="AV53" s="8"/>
      <c r="AW53" s="221"/>
      <c r="AX53" s="9"/>
      <c r="AY53" s="9"/>
      <c r="AZ53" s="9"/>
      <c r="BA53" s="9"/>
      <c r="BB53" s="9"/>
      <c r="BC53" s="9"/>
      <c r="BD53" s="9"/>
      <c r="BE53" s="9"/>
      <c r="BF53" s="9"/>
      <c r="BG53" s="9"/>
      <c r="BH53" s="9"/>
      <c r="BI53" s="9"/>
      <c r="BJ53" s="221"/>
      <c r="BK53" s="9"/>
      <c r="BL53" s="9"/>
      <c r="BM53" s="9"/>
      <c r="BN53" s="9"/>
      <c r="BO53" s="9"/>
      <c r="BP53" s="12"/>
      <c r="BQ53" s="12"/>
      <c r="BR53" s="12"/>
      <c r="BS53" s="12"/>
      <c r="BT53" s="12"/>
      <c r="BU53" s="12"/>
      <c r="BV53" s="12"/>
      <c r="BW53" s="12"/>
      <c r="BX53" s="12"/>
      <c r="BY53" s="12"/>
      <c r="BZ53" s="12"/>
      <c r="CA53" s="12"/>
      <c r="CB53" s="12"/>
      <c r="CC53" s="12"/>
      <c r="CD53" s="12"/>
      <c r="CE53" s="12"/>
      <c r="CF53" s="12"/>
      <c r="CG53" s="12"/>
      <c r="CH53" s="12"/>
      <c r="CI53" s="12"/>
      <c r="CJ53" s="12"/>
      <c r="CK53" s="12"/>
    </row>
    <row r="54" spans="1:89" s="11" customFormat="1" ht="15.75" customHeight="1" x14ac:dyDescent="0.2">
      <c r="A54" s="697"/>
      <c r="B54" s="120"/>
      <c r="C54" s="34"/>
      <c r="D54" s="33"/>
      <c r="E54" s="33"/>
      <c r="F54" s="33"/>
      <c r="G54" s="33"/>
      <c r="H54" s="33"/>
      <c r="I54" s="33"/>
      <c r="J54" s="33"/>
      <c r="K54" s="33"/>
      <c r="L54" s="118"/>
      <c r="M54" s="119"/>
      <c r="N54" s="4"/>
      <c r="O54" s="8"/>
      <c r="P54" s="8"/>
      <c r="Q54" s="8"/>
      <c r="R54" s="8"/>
      <c r="S54" s="8"/>
      <c r="T54" s="8"/>
      <c r="U54" s="8"/>
      <c r="V54" s="5"/>
      <c r="W54" s="8"/>
      <c r="X54" s="8"/>
      <c r="AD54" s="8"/>
      <c r="AE54" s="8"/>
      <c r="AF54" s="8"/>
      <c r="AG54" s="8"/>
      <c r="AH54" s="8"/>
      <c r="AI54" s="8"/>
      <c r="AJ54" s="8"/>
      <c r="AK54" s="8"/>
      <c r="AL54" s="8"/>
      <c r="AM54" s="8"/>
      <c r="AN54" s="8"/>
      <c r="AO54" s="8"/>
      <c r="AP54" s="8"/>
      <c r="AQ54" s="8"/>
      <c r="AR54" s="8"/>
      <c r="AS54" s="8"/>
      <c r="AT54" s="8"/>
      <c r="AU54" s="8"/>
      <c r="AV54" s="8"/>
      <c r="AW54" s="221"/>
      <c r="AX54" s="9"/>
      <c r="AY54" s="9"/>
      <c r="AZ54" s="9"/>
      <c r="BA54" s="9"/>
      <c r="BB54" s="9"/>
      <c r="BC54" s="9"/>
      <c r="BD54" s="9"/>
      <c r="BE54" s="9"/>
      <c r="BF54" s="9"/>
      <c r="BG54" s="9"/>
      <c r="BH54" s="9"/>
      <c r="BI54" s="9"/>
      <c r="BJ54" s="221"/>
      <c r="BK54" s="9"/>
      <c r="BL54" s="9"/>
      <c r="BM54" s="9"/>
      <c r="BN54" s="9"/>
      <c r="BO54" s="9"/>
      <c r="BP54" s="12"/>
      <c r="BQ54" s="12"/>
      <c r="BR54" s="12"/>
      <c r="BS54" s="12"/>
      <c r="BT54" s="12"/>
      <c r="BU54" s="12"/>
      <c r="BV54" s="12"/>
      <c r="BW54" s="12"/>
      <c r="BX54" s="12"/>
      <c r="BY54" s="12"/>
      <c r="BZ54" s="12"/>
      <c r="CA54" s="12"/>
      <c r="CB54" s="12"/>
      <c r="CC54" s="12"/>
      <c r="CD54" s="12"/>
      <c r="CE54" s="12"/>
      <c r="CF54" s="12"/>
      <c r="CG54" s="12"/>
      <c r="CH54" s="12"/>
      <c r="CI54" s="12"/>
      <c r="CJ54" s="12"/>
      <c r="CK54" s="12"/>
    </row>
    <row r="55" spans="1:89" s="11" customFormat="1" ht="15.75" customHeight="1" x14ac:dyDescent="0.2">
      <c r="A55" s="698"/>
      <c r="B55" s="113"/>
      <c r="C55" s="36"/>
      <c r="D55" s="121"/>
      <c r="E55" s="33"/>
      <c r="F55" s="33"/>
      <c r="G55" s="33"/>
      <c r="H55" s="33"/>
      <c r="I55" s="33"/>
      <c r="J55" s="33"/>
      <c r="K55" s="33"/>
      <c r="L55" s="118"/>
      <c r="M55" s="119"/>
      <c r="N55" s="4"/>
      <c r="O55" s="8"/>
      <c r="P55" s="8"/>
      <c r="Q55" s="8"/>
      <c r="R55" s="8"/>
      <c r="S55" s="8"/>
      <c r="T55" s="8"/>
      <c r="U55" s="8"/>
      <c r="V55" s="5"/>
      <c r="W55" s="8"/>
      <c r="X55" s="8"/>
      <c r="AD55" s="8"/>
      <c r="AE55" s="8"/>
      <c r="AF55" s="8"/>
      <c r="AG55" s="8"/>
      <c r="AH55" s="8"/>
      <c r="AI55" s="8"/>
      <c r="AJ55" s="8"/>
      <c r="AK55" s="8"/>
      <c r="AL55" s="8"/>
      <c r="AM55" s="8"/>
      <c r="AN55" s="8"/>
      <c r="AO55" s="8"/>
      <c r="AP55" s="8"/>
      <c r="AQ55" s="8"/>
      <c r="AR55" s="8"/>
      <c r="AS55" s="8"/>
      <c r="AT55" s="8"/>
      <c r="AU55" s="8"/>
      <c r="AV55" s="8"/>
      <c r="AW55" s="221"/>
      <c r="AX55" s="9"/>
      <c r="AY55" s="9"/>
      <c r="AZ55" s="9"/>
      <c r="BA55" s="9"/>
      <c r="BB55" s="9"/>
      <c r="BC55" s="9"/>
      <c r="BD55" s="9"/>
      <c r="BE55" s="9"/>
      <c r="BF55" s="9"/>
      <c r="BG55" s="9"/>
      <c r="BH55" s="9"/>
      <c r="BI55" s="9"/>
      <c r="BJ55" s="221"/>
      <c r="BK55" s="9"/>
      <c r="BL55" s="9"/>
      <c r="BM55" s="9"/>
      <c r="BN55" s="9"/>
      <c r="BO55" s="9"/>
      <c r="BP55" s="12"/>
      <c r="BQ55" s="12"/>
      <c r="BR55" s="12"/>
      <c r="BS55" s="12"/>
      <c r="BT55" s="12"/>
      <c r="BU55" s="12"/>
      <c r="BV55" s="12"/>
      <c r="BW55" s="12"/>
      <c r="BX55" s="12"/>
      <c r="BY55" s="12"/>
      <c r="BZ55" s="12"/>
      <c r="CA55" s="12"/>
      <c r="CB55" s="12"/>
      <c r="CC55" s="12"/>
      <c r="CD55" s="12"/>
      <c r="CE55" s="12"/>
      <c r="CF55" s="12"/>
      <c r="CG55" s="12"/>
      <c r="CH55" s="12"/>
      <c r="CI55" s="12"/>
      <c r="CJ55" s="12"/>
      <c r="CK55" s="12"/>
    </row>
    <row r="56" spans="1:89" s="128" customFormat="1" ht="30" customHeight="1" x14ac:dyDescent="0.2">
      <c r="A56" s="122"/>
      <c r="B56" s="123"/>
      <c r="C56" s="123"/>
      <c r="D56" s="124"/>
      <c r="E56" s="124"/>
      <c r="F56" s="124"/>
      <c r="G56" s="124"/>
      <c r="H56" s="124"/>
      <c r="I56" s="124"/>
      <c r="J56" s="124"/>
      <c r="K56" s="125"/>
      <c r="L56" s="119"/>
      <c r="M56" s="126"/>
      <c r="N56" s="127"/>
      <c r="V56" s="129"/>
      <c r="AW56" s="226"/>
      <c r="AX56" s="130"/>
      <c r="AY56" s="130"/>
      <c r="AZ56" s="130"/>
      <c r="BA56" s="130"/>
      <c r="BB56" s="130"/>
      <c r="BC56" s="130"/>
      <c r="BD56" s="130"/>
      <c r="BE56" s="130"/>
      <c r="BF56" s="130"/>
      <c r="BG56" s="130"/>
      <c r="BH56" s="130"/>
      <c r="BI56" s="130"/>
      <c r="BJ56" s="226"/>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row>
    <row r="57" spans="1:89" ht="15" customHeight="1" x14ac:dyDescent="0.15">
      <c r="A57" s="744"/>
      <c r="B57" s="745"/>
      <c r="C57" s="807"/>
      <c r="D57" s="709"/>
      <c r="E57" s="710"/>
      <c r="F57" s="710"/>
      <c r="G57" s="710"/>
      <c r="H57" s="710"/>
      <c r="I57" s="710"/>
      <c r="J57" s="710"/>
      <c r="K57" s="710"/>
      <c r="L57" s="710"/>
      <c r="M57" s="710"/>
      <c r="N57" s="710"/>
      <c r="O57" s="710"/>
      <c r="P57" s="710"/>
      <c r="Q57" s="710"/>
      <c r="R57" s="710"/>
      <c r="S57" s="710"/>
      <c r="T57" s="711"/>
      <c r="U57" s="728"/>
      <c r="V57" s="128"/>
      <c r="W57" s="128"/>
      <c r="X57" s="128"/>
      <c r="AD57" s="128"/>
      <c r="AE57" s="128"/>
      <c r="AF57" s="128"/>
      <c r="AG57" s="128"/>
      <c r="AH57" s="128"/>
      <c r="AI57" s="128"/>
      <c r="AJ57" s="128"/>
      <c r="AK57" s="128"/>
      <c r="AL57" s="128"/>
      <c r="AM57" s="128"/>
      <c r="AN57" s="128"/>
      <c r="AO57" s="128"/>
      <c r="AP57" s="128"/>
      <c r="AQ57" s="128"/>
      <c r="AR57" s="128"/>
      <c r="AS57" s="128"/>
      <c r="AT57" s="128"/>
      <c r="AU57" s="128"/>
      <c r="AV57" s="128"/>
      <c r="AX57" s="130"/>
      <c r="AY57" s="130"/>
      <c r="AZ57" s="130"/>
      <c r="BA57" s="130"/>
      <c r="BB57" s="130"/>
      <c r="BC57" s="130"/>
      <c r="BD57" s="130"/>
      <c r="BE57" s="130"/>
      <c r="BF57" s="130"/>
      <c r="BG57" s="130"/>
      <c r="BH57" s="130"/>
      <c r="BI57" s="130"/>
      <c r="BK57" s="130"/>
      <c r="BL57" s="130"/>
      <c r="BM57" s="130"/>
    </row>
    <row r="58" spans="1:89" ht="21" customHeight="1" x14ac:dyDescent="0.15">
      <c r="A58" s="748"/>
      <c r="B58" s="749"/>
      <c r="C58" s="808"/>
      <c r="D58" s="92"/>
      <c r="E58" s="60"/>
      <c r="F58" s="131"/>
      <c r="G58" s="13"/>
      <c r="H58" s="13"/>
      <c r="I58" s="14"/>
      <c r="J58" s="14"/>
      <c r="K58" s="14"/>
      <c r="L58" s="14"/>
      <c r="M58" s="14"/>
      <c r="N58" s="14"/>
      <c r="O58" s="14"/>
      <c r="P58" s="14"/>
      <c r="Q58" s="14"/>
      <c r="R58" s="14"/>
      <c r="S58" s="14"/>
      <c r="T58" s="15"/>
      <c r="U58" s="729"/>
      <c r="V58" s="128"/>
      <c r="W58" s="128"/>
      <c r="X58" s="128"/>
      <c r="AD58" s="128"/>
      <c r="AE58" s="128"/>
      <c r="AF58" s="128"/>
      <c r="AG58" s="128"/>
      <c r="AH58" s="128"/>
      <c r="AI58" s="128"/>
      <c r="AJ58" s="128"/>
      <c r="AK58" s="128"/>
      <c r="AL58" s="128"/>
      <c r="AM58" s="128"/>
      <c r="AN58" s="128"/>
      <c r="AO58" s="128"/>
      <c r="AP58" s="128"/>
      <c r="AQ58" s="128"/>
      <c r="AR58" s="128"/>
      <c r="AS58" s="128"/>
      <c r="AT58" s="128"/>
      <c r="AU58" s="128"/>
      <c r="AV58" s="128"/>
      <c r="AX58" s="130"/>
      <c r="AY58" s="130"/>
      <c r="AZ58" s="130"/>
      <c r="BA58" s="130"/>
      <c r="BB58" s="130"/>
      <c r="BC58" s="130"/>
      <c r="BD58" s="130"/>
      <c r="BE58" s="130"/>
      <c r="BF58" s="130"/>
      <c r="BG58" s="130"/>
      <c r="BH58" s="130"/>
      <c r="BI58" s="130"/>
      <c r="BK58" s="130"/>
      <c r="BL58" s="130"/>
      <c r="BM58" s="130"/>
    </row>
    <row r="59" spans="1:89" ht="11.25" x14ac:dyDescent="0.15">
      <c r="A59" s="235"/>
      <c r="B59" s="39"/>
      <c r="C59" s="19"/>
      <c r="D59" s="96"/>
      <c r="E59" s="96"/>
      <c r="F59" s="96"/>
      <c r="G59" s="96"/>
      <c r="H59" s="96"/>
      <c r="I59" s="132"/>
      <c r="J59" s="132"/>
      <c r="K59" s="132"/>
      <c r="L59" s="132"/>
      <c r="M59" s="132"/>
      <c r="N59" s="132"/>
      <c r="O59" s="132"/>
      <c r="P59" s="132"/>
      <c r="Q59" s="132"/>
      <c r="R59" s="132"/>
      <c r="S59" s="132"/>
      <c r="T59" s="132"/>
      <c r="U59" s="112"/>
      <c r="V59" s="67"/>
      <c r="W59" s="128"/>
      <c r="X59" s="128"/>
      <c r="AD59" s="128"/>
      <c r="AE59" s="128"/>
      <c r="AF59" s="128"/>
      <c r="AG59" s="128"/>
      <c r="AH59" s="128"/>
      <c r="AI59" s="128"/>
      <c r="AJ59" s="128"/>
      <c r="AK59" s="128"/>
      <c r="AL59" s="128"/>
      <c r="AM59" s="128"/>
      <c r="AN59" s="128"/>
      <c r="AO59" s="128"/>
      <c r="AP59" s="128"/>
      <c r="AQ59" s="128"/>
      <c r="AR59" s="128"/>
      <c r="AS59" s="128"/>
      <c r="AT59" s="128"/>
      <c r="AU59" s="128"/>
      <c r="AV59" s="128"/>
      <c r="AX59" s="130"/>
      <c r="AY59" s="130"/>
      <c r="AZ59" s="130"/>
      <c r="BA59" s="68"/>
      <c r="BB59" s="68"/>
      <c r="BC59" s="130"/>
      <c r="BD59" s="69"/>
      <c r="BE59" s="69"/>
      <c r="BF59" s="130"/>
      <c r="BG59" s="130"/>
      <c r="BH59" s="130"/>
      <c r="BI59" s="130"/>
      <c r="BK59" s="130"/>
      <c r="BL59" s="130"/>
      <c r="BM59" s="130"/>
    </row>
    <row r="60" spans="1:89" ht="11.25" x14ac:dyDescent="0.15">
      <c r="A60" s="234"/>
      <c r="B60" s="133"/>
      <c r="C60" s="30"/>
      <c r="D60" s="134"/>
      <c r="E60" s="134"/>
      <c r="F60" s="134"/>
      <c r="G60" s="134"/>
      <c r="H60" s="134"/>
      <c r="I60" s="135"/>
      <c r="J60" s="135"/>
      <c r="K60" s="135"/>
      <c r="L60" s="135"/>
      <c r="M60" s="135"/>
      <c r="N60" s="135"/>
      <c r="O60" s="135"/>
      <c r="P60" s="135"/>
      <c r="Q60" s="135"/>
      <c r="R60" s="135"/>
      <c r="S60" s="135"/>
      <c r="T60" s="135"/>
      <c r="U60" s="136"/>
      <c r="V60" s="67"/>
      <c r="W60" s="128"/>
      <c r="X60" s="128"/>
      <c r="AD60" s="128"/>
      <c r="AE60" s="128"/>
      <c r="AF60" s="128"/>
      <c r="AG60" s="128"/>
      <c r="AH60" s="128"/>
      <c r="AI60" s="128"/>
      <c r="AJ60" s="128"/>
      <c r="AK60" s="128"/>
      <c r="AL60" s="128"/>
      <c r="AM60" s="128"/>
      <c r="AN60" s="128"/>
      <c r="AO60" s="128"/>
      <c r="AP60" s="128"/>
      <c r="AQ60" s="128"/>
      <c r="AR60" s="128"/>
      <c r="AS60" s="128"/>
      <c r="AT60" s="128"/>
      <c r="AU60" s="128"/>
      <c r="AV60" s="128"/>
      <c r="AX60" s="130"/>
      <c r="AY60" s="130"/>
      <c r="AZ60" s="130"/>
      <c r="BA60" s="68"/>
      <c r="BB60" s="68"/>
      <c r="BC60" s="130"/>
      <c r="BD60" s="69"/>
      <c r="BE60" s="69"/>
      <c r="BF60" s="130"/>
      <c r="BG60" s="130"/>
      <c r="BH60" s="130"/>
      <c r="BI60" s="130"/>
      <c r="BK60" s="130"/>
      <c r="BL60" s="130"/>
      <c r="BM60" s="130"/>
    </row>
    <row r="61" spans="1:89" s="128" customFormat="1" ht="30" customHeight="1" x14ac:dyDescent="0.2">
      <c r="A61" s="731"/>
      <c r="B61" s="731"/>
      <c r="C61" s="731"/>
      <c r="D61" s="731"/>
      <c r="E61" s="731"/>
      <c r="F61" s="731"/>
      <c r="G61" s="731"/>
      <c r="H61" s="731"/>
      <c r="I61" s="731"/>
      <c r="J61" s="731"/>
      <c r="K61" s="731"/>
      <c r="L61" s="731"/>
      <c r="M61" s="731"/>
      <c r="N61" s="137"/>
      <c r="V61" s="129"/>
      <c r="AW61" s="226"/>
      <c r="AX61" s="130"/>
      <c r="AY61" s="130"/>
      <c r="AZ61" s="130"/>
      <c r="BA61" s="130"/>
      <c r="BB61" s="130"/>
      <c r="BC61" s="130"/>
      <c r="BD61" s="130"/>
      <c r="BE61" s="130"/>
      <c r="BF61" s="130"/>
      <c r="BG61" s="130"/>
      <c r="BH61" s="130"/>
      <c r="BI61" s="130"/>
      <c r="BJ61" s="226"/>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row>
    <row r="62" spans="1:89" ht="24.75" customHeight="1" x14ac:dyDescent="0.15">
      <c r="A62" s="744"/>
      <c r="B62" s="745"/>
      <c r="C62" s="807"/>
      <c r="D62" s="742"/>
      <c r="E62" s="750"/>
      <c r="F62" s="750"/>
      <c r="G62" s="750"/>
      <c r="H62" s="750"/>
      <c r="I62" s="750"/>
      <c r="J62" s="750"/>
      <c r="K62" s="750"/>
      <c r="L62" s="750"/>
      <c r="M62" s="750"/>
      <c r="N62" s="750"/>
      <c r="O62" s="750"/>
      <c r="P62" s="750"/>
      <c r="Q62" s="750"/>
      <c r="R62" s="750"/>
      <c r="S62" s="750"/>
      <c r="T62" s="743"/>
      <c r="U62" s="742"/>
      <c r="V62" s="743"/>
      <c r="W62" s="728"/>
      <c r="X62" s="128"/>
      <c r="AD62" s="128"/>
      <c r="AE62" s="128"/>
      <c r="AF62" s="128"/>
      <c r="AG62" s="128"/>
      <c r="AH62" s="128"/>
      <c r="AI62" s="128"/>
      <c r="AJ62" s="128"/>
      <c r="AK62" s="128"/>
      <c r="AL62" s="128"/>
      <c r="AM62" s="128"/>
      <c r="AN62" s="128"/>
      <c r="AO62" s="128"/>
      <c r="AP62" s="128"/>
      <c r="AQ62" s="128"/>
      <c r="AR62" s="128"/>
      <c r="AS62" s="128"/>
      <c r="AT62" s="128"/>
      <c r="AU62" s="128"/>
      <c r="AV62" s="128"/>
      <c r="AX62" s="130"/>
      <c r="AY62" s="130"/>
      <c r="AZ62" s="130"/>
      <c r="BA62" s="130"/>
      <c r="BB62" s="130"/>
      <c r="BC62" s="130"/>
      <c r="BD62" s="130"/>
      <c r="BE62" s="130"/>
      <c r="BF62" s="130"/>
      <c r="BG62" s="130"/>
      <c r="BH62" s="130"/>
      <c r="BI62" s="130"/>
      <c r="BK62" s="130"/>
      <c r="BL62" s="130"/>
      <c r="BM62" s="130"/>
      <c r="BN62" s="130"/>
      <c r="BO62" s="130"/>
    </row>
    <row r="63" spans="1:89" ht="21" customHeight="1" x14ac:dyDescent="0.15">
      <c r="A63" s="748"/>
      <c r="B63" s="749"/>
      <c r="C63" s="808"/>
      <c r="D63" s="92"/>
      <c r="E63" s="60"/>
      <c r="F63" s="131"/>
      <c r="G63" s="13"/>
      <c r="H63" s="13"/>
      <c r="I63" s="14"/>
      <c r="J63" s="14"/>
      <c r="K63" s="14"/>
      <c r="L63" s="14"/>
      <c r="M63" s="14"/>
      <c r="N63" s="14"/>
      <c r="O63" s="14"/>
      <c r="P63" s="14"/>
      <c r="Q63" s="14"/>
      <c r="R63" s="14"/>
      <c r="S63" s="14"/>
      <c r="T63" s="15"/>
      <c r="U63" s="138"/>
      <c r="V63" s="139"/>
      <c r="W63" s="729"/>
      <c r="X63" s="128"/>
      <c r="AD63" s="128"/>
      <c r="AE63" s="128"/>
      <c r="AF63" s="128"/>
      <c r="AG63" s="128"/>
      <c r="AH63" s="128"/>
      <c r="AI63" s="128"/>
      <c r="AJ63" s="128"/>
      <c r="AK63" s="128"/>
      <c r="AL63" s="128"/>
      <c r="AM63" s="128"/>
      <c r="AN63" s="128"/>
      <c r="AO63" s="128"/>
      <c r="AP63" s="128"/>
      <c r="AQ63" s="128"/>
      <c r="AR63" s="128"/>
      <c r="AS63" s="128"/>
      <c r="AT63" s="128"/>
      <c r="AU63" s="128"/>
      <c r="AV63" s="128"/>
      <c r="AX63" s="130"/>
      <c r="AY63" s="130"/>
      <c r="AZ63" s="130"/>
      <c r="BA63" s="130"/>
      <c r="BB63" s="130"/>
      <c r="BC63" s="130"/>
      <c r="BD63" s="130"/>
      <c r="BE63" s="130"/>
      <c r="BF63" s="130"/>
      <c r="BG63" s="130"/>
      <c r="BH63" s="130"/>
      <c r="BI63" s="130"/>
      <c r="BK63" s="130"/>
      <c r="BL63" s="130"/>
      <c r="BM63" s="130"/>
      <c r="BN63" s="130"/>
      <c r="BO63" s="130"/>
    </row>
    <row r="64" spans="1:89" ht="15.75" customHeight="1" x14ac:dyDescent="0.15">
      <c r="A64" s="694"/>
      <c r="B64" s="140"/>
      <c r="C64" s="16"/>
      <c r="D64" s="141"/>
      <c r="E64" s="63"/>
      <c r="F64" s="64"/>
      <c r="G64" s="64"/>
      <c r="H64" s="64"/>
      <c r="I64" s="142"/>
      <c r="J64" s="142"/>
      <c r="K64" s="142"/>
      <c r="L64" s="142"/>
      <c r="M64" s="142"/>
      <c r="N64" s="142"/>
      <c r="O64" s="142"/>
      <c r="P64" s="142"/>
      <c r="Q64" s="142"/>
      <c r="R64" s="142"/>
      <c r="S64" s="142"/>
      <c r="T64" s="65"/>
      <c r="U64" s="32"/>
      <c r="V64" s="65"/>
      <c r="W64" s="66"/>
      <c r="X64" s="67"/>
      <c r="AD64" s="128"/>
      <c r="AE64" s="128"/>
      <c r="AF64" s="128"/>
      <c r="AG64" s="128"/>
      <c r="AH64" s="128"/>
      <c r="AI64" s="128"/>
      <c r="AJ64" s="128"/>
      <c r="AK64" s="128"/>
      <c r="AL64" s="128"/>
      <c r="AM64" s="128"/>
      <c r="AN64" s="128"/>
      <c r="AO64" s="128"/>
      <c r="AP64" s="128"/>
      <c r="AQ64" s="128"/>
      <c r="AR64" s="128"/>
      <c r="AS64" s="128"/>
      <c r="AT64" s="128"/>
      <c r="AU64" s="128"/>
      <c r="AV64" s="128"/>
      <c r="AX64" s="130"/>
      <c r="AY64" s="130"/>
      <c r="AZ64" s="130"/>
      <c r="BA64" s="143"/>
      <c r="BB64" s="143"/>
      <c r="BC64" s="143"/>
      <c r="BD64" s="69"/>
      <c r="BE64" s="69"/>
      <c r="BF64" s="69"/>
      <c r="BG64" s="130"/>
      <c r="BH64" s="130"/>
      <c r="BI64" s="130"/>
      <c r="BK64" s="130"/>
      <c r="BL64" s="130"/>
      <c r="BM64" s="130"/>
      <c r="BN64" s="130"/>
      <c r="BO64" s="130"/>
    </row>
    <row r="65" spans="1:67" ht="15.75" customHeight="1" x14ac:dyDescent="0.15">
      <c r="A65" s="719"/>
      <c r="B65" s="144"/>
      <c r="C65" s="17"/>
      <c r="D65" s="145"/>
      <c r="E65" s="71"/>
      <c r="F65" s="72"/>
      <c r="G65" s="72"/>
      <c r="H65" s="72"/>
      <c r="I65" s="146"/>
      <c r="J65" s="146"/>
      <c r="K65" s="146"/>
      <c r="L65" s="146"/>
      <c r="M65" s="146"/>
      <c r="N65" s="146"/>
      <c r="O65" s="146"/>
      <c r="P65" s="146"/>
      <c r="Q65" s="146"/>
      <c r="R65" s="146"/>
      <c r="S65" s="146"/>
      <c r="T65" s="73"/>
      <c r="U65" s="24"/>
      <c r="V65" s="73"/>
      <c r="W65" s="74"/>
      <c r="X65" s="67"/>
      <c r="AD65" s="128"/>
      <c r="AE65" s="128"/>
      <c r="AF65" s="128"/>
      <c r="AG65" s="128"/>
      <c r="AH65" s="128"/>
      <c r="AI65" s="128"/>
      <c r="AJ65" s="128"/>
      <c r="AK65" s="128"/>
      <c r="AL65" s="128"/>
      <c r="AM65" s="128"/>
      <c r="AN65" s="128"/>
      <c r="AO65" s="128"/>
      <c r="AP65" s="128"/>
      <c r="AQ65" s="128"/>
      <c r="AR65" s="128"/>
      <c r="AS65" s="128"/>
      <c r="AT65" s="128"/>
      <c r="AU65" s="128"/>
      <c r="AV65" s="128"/>
      <c r="AX65" s="130"/>
      <c r="AY65" s="130"/>
      <c r="AZ65" s="130"/>
      <c r="BA65" s="143"/>
      <c r="BB65" s="143"/>
      <c r="BC65" s="143"/>
      <c r="BD65" s="69"/>
      <c r="BE65" s="69"/>
      <c r="BF65" s="69"/>
      <c r="BG65" s="130"/>
      <c r="BH65" s="130"/>
      <c r="BI65" s="130"/>
      <c r="BK65" s="130"/>
      <c r="BL65" s="130"/>
      <c r="BM65" s="130"/>
      <c r="BN65" s="130"/>
      <c r="BO65" s="130"/>
    </row>
    <row r="66" spans="1:67" ht="15.75" customHeight="1" x14ac:dyDescent="0.15">
      <c r="A66" s="719"/>
      <c r="B66" s="144"/>
      <c r="C66" s="17"/>
      <c r="D66" s="145"/>
      <c r="E66" s="71"/>
      <c r="F66" s="72"/>
      <c r="G66" s="72"/>
      <c r="H66" s="72"/>
      <c r="I66" s="146"/>
      <c r="J66" s="146"/>
      <c r="K66" s="146"/>
      <c r="L66" s="146"/>
      <c r="M66" s="146"/>
      <c r="N66" s="146"/>
      <c r="O66" s="146"/>
      <c r="P66" s="146"/>
      <c r="Q66" s="146"/>
      <c r="R66" s="146"/>
      <c r="S66" s="146"/>
      <c r="T66" s="73"/>
      <c r="U66" s="24"/>
      <c r="V66" s="73"/>
      <c r="W66" s="74"/>
      <c r="X66" s="67"/>
      <c r="AD66" s="128"/>
      <c r="AE66" s="128"/>
      <c r="AF66" s="128"/>
      <c r="AG66" s="128"/>
      <c r="AH66" s="128"/>
      <c r="AI66" s="128"/>
      <c r="AJ66" s="128"/>
      <c r="AK66" s="128"/>
      <c r="AL66" s="128"/>
      <c r="AM66" s="128"/>
      <c r="AN66" s="128"/>
      <c r="AO66" s="128"/>
      <c r="AP66" s="128"/>
      <c r="AQ66" s="128"/>
      <c r="AR66" s="128"/>
      <c r="AS66" s="128"/>
      <c r="AT66" s="128"/>
      <c r="AU66" s="128"/>
      <c r="AV66" s="128"/>
      <c r="AX66" s="130"/>
      <c r="AY66" s="130"/>
      <c r="AZ66" s="130"/>
      <c r="BA66" s="143"/>
      <c r="BB66" s="143"/>
      <c r="BC66" s="143"/>
      <c r="BD66" s="69"/>
      <c r="BE66" s="69"/>
      <c r="BF66" s="69"/>
      <c r="BG66" s="130"/>
      <c r="BH66" s="130"/>
      <c r="BI66" s="130"/>
      <c r="BK66" s="130"/>
      <c r="BL66" s="130"/>
      <c r="BM66" s="130"/>
      <c r="BN66" s="130"/>
      <c r="BO66" s="130"/>
    </row>
    <row r="67" spans="1:67" ht="15.75" customHeight="1" x14ac:dyDescent="0.15">
      <c r="A67" s="719"/>
      <c r="B67" s="144"/>
      <c r="C67" s="17"/>
      <c r="D67" s="145"/>
      <c r="E67" s="71"/>
      <c r="F67" s="72"/>
      <c r="G67" s="72"/>
      <c r="H67" s="72"/>
      <c r="I67" s="146"/>
      <c r="J67" s="146"/>
      <c r="K67" s="146"/>
      <c r="L67" s="146"/>
      <c r="M67" s="146"/>
      <c r="N67" s="146"/>
      <c r="O67" s="146"/>
      <c r="P67" s="146"/>
      <c r="Q67" s="146"/>
      <c r="R67" s="146"/>
      <c r="S67" s="146"/>
      <c r="T67" s="73"/>
      <c r="U67" s="24"/>
      <c r="V67" s="73"/>
      <c r="W67" s="74"/>
      <c r="X67" s="67"/>
      <c r="AD67" s="128"/>
      <c r="AE67" s="128"/>
      <c r="AF67" s="128"/>
      <c r="AG67" s="128"/>
      <c r="AH67" s="128"/>
      <c r="AI67" s="128"/>
      <c r="AJ67" s="128"/>
      <c r="AK67" s="128"/>
      <c r="AL67" s="128"/>
      <c r="AM67" s="128"/>
      <c r="AN67" s="128"/>
      <c r="AO67" s="128"/>
      <c r="AP67" s="128"/>
      <c r="AQ67" s="128"/>
      <c r="AR67" s="128"/>
      <c r="AS67" s="128"/>
      <c r="AT67" s="128"/>
      <c r="AU67" s="128"/>
      <c r="AV67" s="128"/>
      <c r="AX67" s="130"/>
      <c r="AY67" s="130"/>
      <c r="AZ67" s="130"/>
      <c r="BA67" s="143"/>
      <c r="BB67" s="143"/>
      <c r="BC67" s="143"/>
      <c r="BD67" s="69"/>
      <c r="BE67" s="69"/>
      <c r="BF67" s="69"/>
      <c r="BG67" s="130"/>
      <c r="BH67" s="130"/>
      <c r="BI67" s="130"/>
      <c r="BK67" s="130"/>
      <c r="BL67" s="130"/>
      <c r="BM67" s="130"/>
      <c r="BN67" s="130"/>
      <c r="BO67" s="130"/>
    </row>
    <row r="68" spans="1:67" ht="15.75" customHeight="1" x14ac:dyDescent="0.15">
      <c r="A68" s="719"/>
      <c r="B68" s="144"/>
      <c r="C68" s="17"/>
      <c r="D68" s="145"/>
      <c r="E68" s="71"/>
      <c r="F68" s="72"/>
      <c r="G68" s="72"/>
      <c r="H68" s="72"/>
      <c r="I68" s="146"/>
      <c r="J68" s="146"/>
      <c r="K68" s="146"/>
      <c r="L68" s="146"/>
      <c r="M68" s="146"/>
      <c r="N68" s="146"/>
      <c r="O68" s="146"/>
      <c r="P68" s="146"/>
      <c r="Q68" s="146"/>
      <c r="R68" s="146"/>
      <c r="S68" s="146"/>
      <c r="T68" s="73"/>
      <c r="U68" s="24"/>
      <c r="V68" s="73"/>
      <c r="W68" s="74"/>
      <c r="X68" s="67"/>
      <c r="AD68" s="128"/>
      <c r="AE68" s="128"/>
      <c r="AF68" s="128"/>
      <c r="AG68" s="128"/>
      <c r="AH68" s="128"/>
      <c r="AI68" s="128"/>
      <c r="AJ68" s="128"/>
      <c r="AK68" s="128"/>
      <c r="AL68" s="128"/>
      <c r="AM68" s="128"/>
      <c r="AN68" s="128"/>
      <c r="AO68" s="128"/>
      <c r="AP68" s="128"/>
      <c r="AQ68" s="128"/>
      <c r="AR68" s="128"/>
      <c r="AS68" s="128"/>
      <c r="AT68" s="128"/>
      <c r="AU68" s="128"/>
      <c r="AV68" s="128"/>
      <c r="AX68" s="130"/>
      <c r="AY68" s="130"/>
      <c r="AZ68" s="130"/>
      <c r="BA68" s="143"/>
      <c r="BB68" s="143"/>
      <c r="BC68" s="143"/>
      <c r="BD68" s="69"/>
      <c r="BE68" s="69"/>
      <c r="BF68" s="69"/>
      <c r="BG68" s="130"/>
      <c r="BH68" s="130"/>
      <c r="BI68" s="130"/>
      <c r="BK68" s="130"/>
      <c r="BL68" s="130"/>
      <c r="BM68" s="130"/>
      <c r="BN68" s="130"/>
      <c r="BO68" s="130"/>
    </row>
    <row r="69" spans="1:67" ht="15.75" customHeight="1" x14ac:dyDescent="0.15">
      <c r="A69" s="695"/>
      <c r="B69" s="147"/>
      <c r="C69" s="20"/>
      <c r="D69" s="148"/>
      <c r="E69" s="86"/>
      <c r="F69" s="87"/>
      <c r="G69" s="87"/>
      <c r="H69" s="87"/>
      <c r="I69" s="149"/>
      <c r="J69" s="149"/>
      <c r="K69" s="149"/>
      <c r="L69" s="149"/>
      <c r="M69" s="149"/>
      <c r="N69" s="149"/>
      <c r="O69" s="149"/>
      <c r="P69" s="149"/>
      <c r="Q69" s="149"/>
      <c r="R69" s="149"/>
      <c r="S69" s="149"/>
      <c r="T69" s="88"/>
      <c r="U69" s="26"/>
      <c r="V69" s="88"/>
      <c r="W69" s="89"/>
      <c r="X69" s="67"/>
      <c r="AD69" s="128"/>
      <c r="AE69" s="128"/>
      <c r="AF69" s="128"/>
      <c r="AG69" s="128"/>
      <c r="AH69" s="128"/>
      <c r="AI69" s="128"/>
      <c r="AJ69" s="128"/>
      <c r="AK69" s="128"/>
      <c r="AL69" s="128"/>
      <c r="AM69" s="128"/>
      <c r="AN69" s="128"/>
      <c r="AO69" s="128"/>
      <c r="AP69" s="128"/>
      <c r="AQ69" s="128"/>
      <c r="AR69" s="128"/>
      <c r="AS69" s="128"/>
      <c r="AT69" s="128"/>
      <c r="AU69" s="128"/>
      <c r="AV69" s="128"/>
      <c r="AX69" s="130"/>
      <c r="AY69" s="130"/>
      <c r="AZ69" s="130"/>
      <c r="BA69" s="143"/>
      <c r="BB69" s="143"/>
      <c r="BC69" s="143"/>
      <c r="BD69" s="69"/>
      <c r="BE69" s="69"/>
      <c r="BF69" s="69"/>
      <c r="BG69" s="130"/>
      <c r="BH69" s="130"/>
      <c r="BI69" s="130"/>
      <c r="BK69" s="130"/>
      <c r="BL69" s="130"/>
      <c r="BM69" s="130"/>
      <c r="BN69" s="130"/>
      <c r="BO69" s="130"/>
    </row>
    <row r="70" spans="1:67" ht="18" customHeight="1" x14ac:dyDescent="0.15">
      <c r="A70" s="694"/>
      <c r="B70" s="140"/>
      <c r="C70" s="16"/>
      <c r="D70" s="141"/>
      <c r="E70" s="150"/>
      <c r="F70" s="64"/>
      <c r="G70" s="64"/>
      <c r="H70" s="64"/>
      <c r="I70" s="151"/>
      <c r="J70" s="151"/>
      <c r="K70" s="151"/>
      <c r="L70" s="151"/>
      <c r="M70" s="151"/>
      <c r="N70" s="151"/>
      <c r="O70" s="151"/>
      <c r="P70" s="151"/>
      <c r="Q70" s="151"/>
      <c r="R70" s="151"/>
      <c r="S70" s="151"/>
      <c r="T70" s="152"/>
      <c r="U70" s="32"/>
      <c r="V70" s="65"/>
      <c r="W70" s="66"/>
      <c r="X70" s="67"/>
      <c r="AD70" s="128"/>
      <c r="AE70" s="128"/>
      <c r="AF70" s="128"/>
      <c r="AG70" s="128"/>
      <c r="AH70" s="128"/>
      <c r="AI70" s="128"/>
      <c r="AJ70" s="128"/>
      <c r="AK70" s="128"/>
      <c r="AL70" s="128"/>
      <c r="AM70" s="128"/>
      <c r="AN70" s="128"/>
      <c r="AO70" s="128"/>
      <c r="AP70" s="128"/>
      <c r="AQ70" s="128"/>
      <c r="AR70" s="128"/>
      <c r="AS70" s="128"/>
      <c r="AT70" s="128"/>
      <c r="AU70" s="128"/>
      <c r="AV70" s="128"/>
      <c r="AX70" s="130"/>
      <c r="AY70" s="130"/>
      <c r="AZ70" s="130"/>
      <c r="BA70" s="143"/>
      <c r="BB70" s="143"/>
      <c r="BC70" s="143"/>
      <c r="BD70" s="69"/>
      <c r="BE70" s="69"/>
      <c r="BF70" s="69"/>
      <c r="BG70" s="130"/>
      <c r="BH70" s="130"/>
      <c r="BI70" s="130"/>
      <c r="BK70" s="130"/>
      <c r="BL70" s="130"/>
      <c r="BM70" s="130"/>
      <c r="BN70" s="130"/>
      <c r="BO70" s="130"/>
    </row>
    <row r="71" spans="1:67" ht="15" customHeight="1" x14ac:dyDescent="0.15">
      <c r="A71" s="695"/>
      <c r="B71" s="147"/>
      <c r="C71" s="20"/>
      <c r="D71" s="148"/>
      <c r="E71" s="153"/>
      <c r="F71" s="87"/>
      <c r="G71" s="87"/>
      <c r="H71" s="87"/>
      <c r="I71" s="154"/>
      <c r="J71" s="154"/>
      <c r="K71" s="154"/>
      <c r="L71" s="154"/>
      <c r="M71" s="154"/>
      <c r="N71" s="154"/>
      <c r="O71" s="154"/>
      <c r="P71" s="154"/>
      <c r="Q71" s="154"/>
      <c r="R71" s="154"/>
      <c r="S71" s="154"/>
      <c r="T71" s="155"/>
      <c r="U71" s="26"/>
      <c r="V71" s="88"/>
      <c r="W71" s="89"/>
      <c r="X71" s="67"/>
      <c r="AD71" s="128"/>
      <c r="AE71" s="128"/>
      <c r="AF71" s="128"/>
      <c r="AG71" s="128"/>
      <c r="AH71" s="128"/>
      <c r="AI71" s="128"/>
      <c r="AJ71" s="128"/>
      <c r="AK71" s="128"/>
      <c r="AL71" s="128"/>
      <c r="AM71" s="128"/>
      <c r="AN71" s="128"/>
      <c r="AO71" s="128"/>
      <c r="AP71" s="128"/>
      <c r="AQ71" s="128"/>
      <c r="AR71" s="128"/>
      <c r="AS71" s="128"/>
      <c r="AT71" s="128"/>
      <c r="AU71" s="128"/>
      <c r="AV71" s="128"/>
      <c r="AX71" s="130"/>
      <c r="AY71" s="130"/>
      <c r="AZ71" s="130"/>
      <c r="BA71" s="143"/>
      <c r="BB71" s="143"/>
      <c r="BC71" s="143"/>
      <c r="BD71" s="69"/>
      <c r="BE71" s="69"/>
      <c r="BF71" s="69"/>
      <c r="BG71" s="130"/>
      <c r="BH71" s="130"/>
      <c r="BI71" s="130"/>
      <c r="BK71" s="130"/>
      <c r="BL71" s="130"/>
      <c r="BM71" s="130"/>
      <c r="BN71" s="130"/>
      <c r="BO71" s="130"/>
    </row>
    <row r="72" spans="1:67" ht="15.75" customHeight="1" x14ac:dyDescent="0.15">
      <c r="A72" s="694"/>
      <c r="B72" s="140"/>
      <c r="C72" s="16"/>
      <c r="D72" s="141"/>
      <c r="E72" s="150"/>
      <c r="F72" s="64"/>
      <c r="G72" s="64"/>
      <c r="H72" s="64"/>
      <c r="I72" s="151"/>
      <c r="J72" s="151"/>
      <c r="K72" s="151"/>
      <c r="L72" s="151"/>
      <c r="M72" s="151"/>
      <c r="N72" s="151"/>
      <c r="O72" s="151"/>
      <c r="P72" s="151"/>
      <c r="Q72" s="151"/>
      <c r="R72" s="151"/>
      <c r="S72" s="151"/>
      <c r="T72" s="152"/>
      <c r="U72" s="32"/>
      <c r="V72" s="65"/>
      <c r="W72" s="66"/>
      <c r="X72" s="67"/>
      <c r="AD72" s="128"/>
      <c r="AE72" s="128"/>
      <c r="AF72" s="128"/>
      <c r="AG72" s="128"/>
      <c r="AH72" s="128"/>
      <c r="AI72" s="128"/>
      <c r="AJ72" s="128"/>
      <c r="AK72" s="128"/>
      <c r="AL72" s="128"/>
      <c r="AM72" s="128"/>
      <c r="AN72" s="128"/>
      <c r="AO72" s="128"/>
      <c r="AP72" s="128"/>
      <c r="AQ72" s="128"/>
      <c r="AR72" s="128"/>
      <c r="AS72" s="128"/>
      <c r="AT72" s="128"/>
      <c r="AU72" s="128"/>
      <c r="AV72" s="128"/>
      <c r="AX72" s="130"/>
      <c r="AY72" s="130"/>
      <c r="AZ72" s="130"/>
      <c r="BA72" s="143"/>
      <c r="BB72" s="143"/>
      <c r="BC72" s="143"/>
      <c r="BD72" s="69"/>
      <c r="BE72" s="69"/>
      <c r="BF72" s="69"/>
      <c r="BG72" s="130"/>
      <c r="BH72" s="130"/>
      <c r="BI72" s="130"/>
      <c r="BK72" s="130"/>
      <c r="BL72" s="130"/>
      <c r="BM72" s="130"/>
      <c r="BN72" s="130"/>
      <c r="BO72" s="130"/>
    </row>
    <row r="73" spans="1:67" ht="15.75" customHeight="1" x14ac:dyDescent="0.15">
      <c r="A73" s="719"/>
      <c r="B73" s="144"/>
      <c r="C73" s="17"/>
      <c r="D73" s="145"/>
      <c r="E73" s="156"/>
      <c r="F73" s="72"/>
      <c r="G73" s="72"/>
      <c r="H73" s="72"/>
      <c r="I73" s="157"/>
      <c r="J73" s="157"/>
      <c r="K73" s="157"/>
      <c r="L73" s="157"/>
      <c r="M73" s="157"/>
      <c r="N73" s="157"/>
      <c r="O73" s="157"/>
      <c r="P73" s="157"/>
      <c r="Q73" s="157"/>
      <c r="R73" s="157"/>
      <c r="S73" s="157"/>
      <c r="T73" s="158"/>
      <c r="U73" s="24"/>
      <c r="V73" s="73"/>
      <c r="W73" s="74"/>
      <c r="X73" s="67"/>
      <c r="AD73" s="128"/>
      <c r="AE73" s="128"/>
      <c r="AF73" s="128"/>
      <c r="AG73" s="128"/>
      <c r="AH73" s="128"/>
      <c r="AI73" s="128"/>
      <c r="AJ73" s="128"/>
      <c r="AK73" s="128"/>
      <c r="AL73" s="128"/>
      <c r="AM73" s="128"/>
      <c r="AN73" s="128"/>
      <c r="AO73" s="128"/>
      <c r="AP73" s="128"/>
      <c r="AQ73" s="128"/>
      <c r="AR73" s="128"/>
      <c r="AS73" s="128"/>
      <c r="AT73" s="128"/>
      <c r="AU73" s="128"/>
      <c r="AV73" s="128"/>
      <c r="AX73" s="130"/>
      <c r="AY73" s="130"/>
      <c r="AZ73" s="130"/>
      <c r="BA73" s="143"/>
      <c r="BB73" s="143"/>
      <c r="BC73" s="143"/>
      <c r="BD73" s="69"/>
      <c r="BE73" s="69"/>
      <c r="BF73" s="69"/>
      <c r="BG73" s="130"/>
      <c r="BH73" s="130"/>
      <c r="BI73" s="130"/>
      <c r="BK73" s="130"/>
      <c r="BL73" s="130"/>
      <c r="BM73" s="130"/>
      <c r="BN73" s="130"/>
      <c r="BO73" s="130"/>
    </row>
    <row r="74" spans="1:67" ht="15.75" customHeight="1" x14ac:dyDescent="0.15">
      <c r="A74" s="719"/>
      <c r="B74" s="144"/>
      <c r="C74" s="17"/>
      <c r="D74" s="145"/>
      <c r="E74" s="156"/>
      <c r="F74" s="72"/>
      <c r="G74" s="72"/>
      <c r="H74" s="72"/>
      <c r="I74" s="157"/>
      <c r="J74" s="157"/>
      <c r="K74" s="157"/>
      <c r="L74" s="157"/>
      <c r="M74" s="157"/>
      <c r="N74" s="157"/>
      <c r="O74" s="157"/>
      <c r="P74" s="157"/>
      <c r="Q74" s="157"/>
      <c r="R74" s="157"/>
      <c r="S74" s="157"/>
      <c r="T74" s="158"/>
      <c r="U74" s="24"/>
      <c r="V74" s="73"/>
      <c r="W74" s="74"/>
      <c r="X74" s="67"/>
      <c r="AD74" s="128"/>
      <c r="AE74" s="128"/>
      <c r="AF74" s="128"/>
      <c r="AG74" s="128"/>
      <c r="AH74" s="128"/>
      <c r="AI74" s="128"/>
      <c r="AJ74" s="128"/>
      <c r="AK74" s="128"/>
      <c r="AL74" s="128"/>
      <c r="AM74" s="128"/>
      <c r="AN74" s="128"/>
      <c r="AO74" s="128"/>
      <c r="AP74" s="128"/>
      <c r="AQ74" s="128"/>
      <c r="AR74" s="128"/>
      <c r="AS74" s="128"/>
      <c r="AT74" s="128"/>
      <c r="AU74" s="128"/>
      <c r="AV74" s="128"/>
      <c r="AX74" s="130"/>
      <c r="AY74" s="130"/>
      <c r="AZ74" s="130"/>
      <c r="BA74" s="143"/>
      <c r="BB74" s="143"/>
      <c r="BC74" s="143"/>
      <c r="BD74" s="69"/>
      <c r="BE74" s="69"/>
      <c r="BF74" s="69"/>
      <c r="BG74" s="130"/>
      <c r="BH74" s="130"/>
      <c r="BI74" s="130"/>
      <c r="BK74" s="130"/>
      <c r="BL74" s="130"/>
      <c r="BM74" s="130"/>
      <c r="BN74" s="130"/>
      <c r="BO74" s="130"/>
    </row>
    <row r="75" spans="1:67" ht="15.75" customHeight="1" x14ac:dyDescent="0.15">
      <c r="A75" s="695"/>
      <c r="B75" s="147"/>
      <c r="C75" s="20"/>
      <c r="D75" s="148"/>
      <c r="E75" s="153"/>
      <c r="F75" s="87"/>
      <c r="G75" s="87"/>
      <c r="H75" s="87"/>
      <c r="I75" s="154"/>
      <c r="J75" s="154"/>
      <c r="K75" s="154"/>
      <c r="L75" s="154"/>
      <c r="M75" s="154"/>
      <c r="N75" s="154"/>
      <c r="O75" s="154"/>
      <c r="P75" s="154"/>
      <c r="Q75" s="154"/>
      <c r="R75" s="154"/>
      <c r="S75" s="154"/>
      <c r="T75" s="155"/>
      <c r="U75" s="26"/>
      <c r="V75" s="88"/>
      <c r="W75" s="89"/>
      <c r="X75" s="67"/>
      <c r="AD75" s="128"/>
      <c r="AE75" s="128"/>
      <c r="AF75" s="128"/>
      <c r="AG75" s="128"/>
      <c r="AH75" s="128"/>
      <c r="AI75" s="128"/>
      <c r="AJ75" s="128"/>
      <c r="AK75" s="128"/>
      <c r="AL75" s="128"/>
      <c r="AM75" s="128"/>
      <c r="AN75" s="128"/>
      <c r="AO75" s="128"/>
      <c r="AP75" s="128"/>
      <c r="AQ75" s="128"/>
      <c r="AR75" s="128"/>
      <c r="AS75" s="128"/>
      <c r="AT75" s="128"/>
      <c r="AU75" s="128"/>
      <c r="AV75" s="128"/>
      <c r="AX75" s="130"/>
      <c r="AY75" s="130"/>
      <c r="AZ75" s="130"/>
      <c r="BA75" s="143"/>
      <c r="BB75" s="143"/>
      <c r="BC75" s="143"/>
      <c r="BD75" s="69"/>
      <c r="BE75" s="69"/>
      <c r="BF75" s="69"/>
      <c r="BG75" s="130"/>
      <c r="BH75" s="130"/>
      <c r="BI75" s="130"/>
      <c r="BK75" s="130"/>
      <c r="BL75" s="130"/>
      <c r="BM75" s="130"/>
      <c r="BN75" s="130"/>
      <c r="BO75" s="130"/>
    </row>
    <row r="76" spans="1:67" ht="15.75" customHeight="1" x14ac:dyDescent="0.15">
      <c r="A76" s="694"/>
      <c r="B76" s="140"/>
      <c r="C76" s="16"/>
      <c r="D76" s="141"/>
      <c r="E76" s="159"/>
      <c r="F76" s="64"/>
      <c r="G76" s="64"/>
      <c r="H76" s="64"/>
      <c r="I76" s="142"/>
      <c r="J76" s="142"/>
      <c r="K76" s="142"/>
      <c r="L76" s="142"/>
      <c r="M76" s="142"/>
      <c r="N76" s="142"/>
      <c r="O76" s="142"/>
      <c r="P76" s="142"/>
      <c r="Q76" s="142"/>
      <c r="R76" s="142"/>
      <c r="S76" s="142"/>
      <c r="T76" s="65"/>
      <c r="U76" s="32"/>
      <c r="V76" s="65"/>
      <c r="W76" s="66"/>
      <c r="X76" s="67"/>
      <c r="AD76" s="128"/>
      <c r="AE76" s="128"/>
      <c r="AF76" s="128"/>
      <c r="AG76" s="128"/>
      <c r="AH76" s="128"/>
      <c r="AI76" s="128"/>
      <c r="AJ76" s="128"/>
      <c r="AK76" s="128"/>
      <c r="AL76" s="128"/>
      <c r="AM76" s="128"/>
      <c r="AN76" s="128"/>
      <c r="AO76" s="128"/>
      <c r="AP76" s="128"/>
      <c r="AQ76" s="128"/>
      <c r="AR76" s="128"/>
      <c r="AS76" s="128"/>
      <c r="AT76" s="128"/>
      <c r="AU76" s="128"/>
      <c r="AV76" s="128"/>
      <c r="AX76" s="130"/>
      <c r="AY76" s="130"/>
      <c r="AZ76" s="130"/>
      <c r="BA76" s="143"/>
      <c r="BB76" s="143"/>
      <c r="BC76" s="143"/>
      <c r="BD76" s="69"/>
      <c r="BE76" s="69"/>
      <c r="BF76" s="69"/>
      <c r="BG76" s="130"/>
      <c r="BH76" s="130"/>
      <c r="BI76" s="130"/>
      <c r="BK76" s="130"/>
      <c r="BL76" s="130"/>
      <c r="BM76" s="130"/>
      <c r="BN76" s="130"/>
      <c r="BO76" s="130"/>
    </row>
    <row r="77" spans="1:67" ht="15.75" customHeight="1" x14ac:dyDescent="0.15">
      <c r="A77" s="695"/>
      <c r="B77" s="144"/>
      <c r="C77" s="20"/>
      <c r="D77" s="148"/>
      <c r="E77" s="160"/>
      <c r="F77" s="87"/>
      <c r="G77" s="87"/>
      <c r="H77" s="87"/>
      <c r="I77" s="149"/>
      <c r="J77" s="149"/>
      <c r="K77" s="149"/>
      <c r="L77" s="149"/>
      <c r="M77" s="149"/>
      <c r="N77" s="149"/>
      <c r="O77" s="149"/>
      <c r="P77" s="149"/>
      <c r="Q77" s="149"/>
      <c r="R77" s="149"/>
      <c r="S77" s="149"/>
      <c r="T77" s="88"/>
      <c r="U77" s="26"/>
      <c r="V77" s="88"/>
      <c r="W77" s="89"/>
      <c r="X77" s="67"/>
      <c r="AD77" s="128"/>
      <c r="AE77" s="128"/>
      <c r="AF77" s="128"/>
      <c r="AG77" s="128"/>
      <c r="AH77" s="128"/>
      <c r="AI77" s="128"/>
      <c r="AJ77" s="128"/>
      <c r="AK77" s="128"/>
      <c r="AL77" s="128"/>
      <c r="AM77" s="128"/>
      <c r="AN77" s="128"/>
      <c r="AO77" s="128"/>
      <c r="AP77" s="128"/>
      <c r="AQ77" s="128"/>
      <c r="AR77" s="128"/>
      <c r="AS77" s="128"/>
      <c r="AT77" s="128"/>
      <c r="AU77" s="128"/>
      <c r="AV77" s="128"/>
      <c r="AX77" s="130"/>
      <c r="AY77" s="130"/>
      <c r="AZ77" s="130"/>
      <c r="BA77" s="143"/>
      <c r="BB77" s="143"/>
      <c r="BC77" s="143"/>
      <c r="BD77" s="69"/>
      <c r="BE77" s="69"/>
      <c r="BF77" s="69"/>
      <c r="BG77" s="130"/>
      <c r="BH77" s="130"/>
      <c r="BI77" s="130"/>
      <c r="BK77" s="130"/>
      <c r="BL77" s="130"/>
      <c r="BM77" s="130"/>
      <c r="BN77" s="130"/>
      <c r="BO77" s="130"/>
    </row>
    <row r="78" spans="1:67" ht="15.75" customHeight="1" x14ac:dyDescent="0.15">
      <c r="A78" s="694"/>
      <c r="B78" s="140"/>
      <c r="C78" s="16"/>
      <c r="D78" s="141"/>
      <c r="E78" s="150"/>
      <c r="F78" s="64"/>
      <c r="G78" s="64"/>
      <c r="H78" s="64"/>
      <c r="I78" s="142"/>
      <c r="J78" s="142"/>
      <c r="K78" s="142"/>
      <c r="L78" s="142"/>
      <c r="M78" s="142"/>
      <c r="N78" s="142"/>
      <c r="O78" s="142"/>
      <c r="P78" s="142"/>
      <c r="Q78" s="142"/>
      <c r="R78" s="142"/>
      <c r="S78" s="142"/>
      <c r="T78" s="65"/>
      <c r="U78" s="32"/>
      <c r="V78" s="65"/>
      <c r="W78" s="66"/>
      <c r="X78" s="67"/>
      <c r="AD78" s="128"/>
      <c r="AE78" s="128"/>
      <c r="AF78" s="128"/>
      <c r="AG78" s="128"/>
      <c r="AH78" s="128"/>
      <c r="AI78" s="128"/>
      <c r="AJ78" s="128"/>
      <c r="AK78" s="128"/>
      <c r="AL78" s="128"/>
      <c r="AM78" s="128"/>
      <c r="AN78" s="128"/>
      <c r="AO78" s="128"/>
      <c r="AP78" s="128"/>
      <c r="AQ78" s="128"/>
      <c r="AR78" s="128"/>
      <c r="AS78" s="128"/>
      <c r="AT78" s="128"/>
      <c r="AU78" s="128"/>
      <c r="AV78" s="128"/>
      <c r="AX78" s="130"/>
      <c r="AY78" s="130"/>
      <c r="AZ78" s="130"/>
      <c r="BA78" s="143"/>
      <c r="BB78" s="143"/>
      <c r="BC78" s="143"/>
      <c r="BD78" s="69"/>
      <c r="BE78" s="69"/>
      <c r="BF78" s="69"/>
      <c r="BG78" s="130"/>
      <c r="BH78" s="130"/>
      <c r="BI78" s="130"/>
      <c r="BK78" s="130"/>
      <c r="BL78" s="130"/>
      <c r="BM78" s="130"/>
      <c r="BN78" s="130"/>
      <c r="BO78" s="130"/>
    </row>
    <row r="79" spans="1:67" ht="15.75" customHeight="1" x14ac:dyDescent="0.15">
      <c r="A79" s="695"/>
      <c r="B79" s="147"/>
      <c r="C79" s="20"/>
      <c r="D79" s="148"/>
      <c r="E79" s="153"/>
      <c r="F79" s="87"/>
      <c r="G79" s="87"/>
      <c r="H79" s="87"/>
      <c r="I79" s="149"/>
      <c r="J79" s="149"/>
      <c r="K79" s="149"/>
      <c r="L79" s="149"/>
      <c r="M79" s="149"/>
      <c r="N79" s="149"/>
      <c r="O79" s="149"/>
      <c r="P79" s="149"/>
      <c r="Q79" s="149"/>
      <c r="R79" s="149"/>
      <c r="S79" s="149"/>
      <c r="T79" s="88"/>
      <c r="U79" s="26"/>
      <c r="V79" s="88"/>
      <c r="W79" s="89"/>
      <c r="X79" s="67"/>
      <c r="AD79" s="128"/>
      <c r="AE79" s="128"/>
      <c r="AF79" s="128"/>
      <c r="AG79" s="128"/>
      <c r="AH79" s="128"/>
      <c r="AI79" s="128"/>
      <c r="AJ79" s="128"/>
      <c r="AK79" s="128"/>
      <c r="AL79" s="128"/>
      <c r="AM79" s="128"/>
      <c r="AN79" s="128"/>
      <c r="AO79" s="128"/>
      <c r="AP79" s="128"/>
      <c r="AQ79" s="128"/>
      <c r="AR79" s="128"/>
      <c r="AS79" s="128"/>
      <c r="AT79" s="128"/>
      <c r="AU79" s="128"/>
      <c r="AV79" s="128"/>
      <c r="AX79" s="130"/>
      <c r="AY79" s="130"/>
      <c r="AZ79" s="130"/>
      <c r="BA79" s="143"/>
      <c r="BB79" s="143"/>
      <c r="BC79" s="143"/>
      <c r="BD79" s="69"/>
      <c r="BE79" s="69"/>
      <c r="BF79" s="69"/>
      <c r="BG79" s="130"/>
      <c r="BH79" s="130"/>
      <c r="BI79" s="130"/>
      <c r="BK79" s="130"/>
      <c r="BL79" s="130"/>
      <c r="BM79" s="130"/>
      <c r="BN79" s="130"/>
      <c r="BO79" s="130"/>
    </row>
    <row r="80" spans="1:67" ht="15.75" customHeight="1" x14ac:dyDescent="0.15">
      <c r="A80" s="694"/>
      <c r="B80" s="140"/>
      <c r="C80" s="16"/>
      <c r="D80" s="141"/>
      <c r="E80" s="150"/>
      <c r="F80" s="64"/>
      <c r="G80" s="64"/>
      <c r="H80" s="64"/>
      <c r="I80" s="142"/>
      <c r="J80" s="142"/>
      <c r="K80" s="142"/>
      <c r="L80" s="142"/>
      <c r="M80" s="142"/>
      <c r="N80" s="142"/>
      <c r="O80" s="142"/>
      <c r="P80" s="142"/>
      <c r="Q80" s="142"/>
      <c r="R80" s="142"/>
      <c r="S80" s="142"/>
      <c r="T80" s="65"/>
      <c r="U80" s="32"/>
      <c r="V80" s="65"/>
      <c r="W80" s="66"/>
      <c r="X80" s="67"/>
      <c r="AD80" s="128"/>
      <c r="AE80" s="128"/>
      <c r="AF80" s="128"/>
      <c r="AG80" s="128"/>
      <c r="AH80" s="128"/>
      <c r="AI80" s="128"/>
      <c r="AJ80" s="128"/>
      <c r="AK80" s="128"/>
      <c r="AL80" s="128"/>
      <c r="AM80" s="128"/>
      <c r="AN80" s="128"/>
      <c r="AO80" s="128"/>
      <c r="AP80" s="128"/>
      <c r="AQ80" s="128"/>
      <c r="AR80" s="128"/>
      <c r="AS80" s="128"/>
      <c r="AT80" s="128"/>
      <c r="AU80" s="128"/>
      <c r="AV80" s="128"/>
      <c r="AX80" s="130"/>
      <c r="AY80" s="130"/>
      <c r="AZ80" s="130"/>
      <c r="BA80" s="143"/>
      <c r="BB80" s="143"/>
      <c r="BC80" s="143"/>
      <c r="BD80" s="69"/>
      <c r="BE80" s="69"/>
      <c r="BF80" s="69"/>
      <c r="BG80" s="130"/>
      <c r="BH80" s="130"/>
      <c r="BI80" s="130"/>
      <c r="BK80" s="130"/>
      <c r="BL80" s="130"/>
      <c r="BM80" s="130"/>
      <c r="BN80" s="130"/>
      <c r="BO80" s="130"/>
    </row>
    <row r="81" spans="1:89" ht="15.75" customHeight="1" x14ac:dyDescent="0.15">
      <c r="A81" s="719"/>
      <c r="B81" s="144"/>
      <c r="C81" s="17"/>
      <c r="D81" s="145"/>
      <c r="E81" s="156"/>
      <c r="F81" s="72"/>
      <c r="G81" s="72"/>
      <c r="H81" s="72"/>
      <c r="I81" s="146"/>
      <c r="J81" s="146"/>
      <c r="K81" s="146"/>
      <c r="L81" s="146"/>
      <c r="M81" s="146"/>
      <c r="N81" s="146"/>
      <c r="O81" s="146"/>
      <c r="P81" s="146"/>
      <c r="Q81" s="146"/>
      <c r="R81" s="146"/>
      <c r="S81" s="146"/>
      <c r="T81" s="73"/>
      <c r="U81" s="24"/>
      <c r="V81" s="73"/>
      <c r="W81" s="74"/>
      <c r="X81" s="67"/>
      <c r="AD81" s="128"/>
      <c r="AE81" s="128"/>
      <c r="AF81" s="128"/>
      <c r="AG81" s="128"/>
      <c r="AH81" s="128"/>
      <c r="AI81" s="128"/>
      <c r="AJ81" s="128"/>
      <c r="AK81" s="128"/>
      <c r="AL81" s="128"/>
      <c r="AM81" s="128"/>
      <c r="AN81" s="128"/>
      <c r="AO81" s="128"/>
      <c r="AP81" s="128"/>
      <c r="AQ81" s="128"/>
      <c r="AR81" s="128"/>
      <c r="AS81" s="128"/>
      <c r="AT81" s="128"/>
      <c r="AU81" s="128"/>
      <c r="AV81" s="128"/>
      <c r="AX81" s="130"/>
      <c r="AY81" s="130"/>
      <c r="AZ81" s="130"/>
      <c r="BA81" s="143"/>
      <c r="BB81" s="143"/>
      <c r="BC81" s="143"/>
      <c r="BD81" s="69"/>
      <c r="BE81" s="69"/>
      <c r="BF81" s="69"/>
      <c r="BG81" s="130"/>
      <c r="BH81" s="130"/>
      <c r="BI81" s="130"/>
      <c r="BK81" s="130"/>
      <c r="BL81" s="130"/>
      <c r="BM81" s="130"/>
      <c r="BN81" s="130"/>
      <c r="BO81" s="130"/>
    </row>
    <row r="82" spans="1:89" ht="15.75" customHeight="1" x14ac:dyDescent="0.15">
      <c r="A82" s="719"/>
      <c r="B82" s="144"/>
      <c r="C82" s="17"/>
      <c r="D82" s="145"/>
      <c r="E82" s="156"/>
      <c r="F82" s="72"/>
      <c r="G82" s="72"/>
      <c r="H82" s="72"/>
      <c r="I82" s="146"/>
      <c r="J82" s="146"/>
      <c r="K82" s="146"/>
      <c r="L82" s="146"/>
      <c r="M82" s="146"/>
      <c r="N82" s="146"/>
      <c r="O82" s="146"/>
      <c r="P82" s="146"/>
      <c r="Q82" s="146"/>
      <c r="R82" s="146"/>
      <c r="S82" s="146"/>
      <c r="T82" s="73"/>
      <c r="U82" s="24"/>
      <c r="V82" s="73"/>
      <c r="W82" s="74"/>
      <c r="X82" s="67"/>
      <c r="AD82" s="128"/>
      <c r="AE82" s="128"/>
      <c r="AF82" s="128"/>
      <c r="AG82" s="128"/>
      <c r="AH82" s="128"/>
      <c r="AI82" s="128"/>
      <c r="AJ82" s="128"/>
      <c r="AK82" s="128"/>
      <c r="AL82" s="128"/>
      <c r="AM82" s="128"/>
      <c r="AN82" s="128"/>
      <c r="AO82" s="128"/>
      <c r="AP82" s="128"/>
      <c r="AQ82" s="128"/>
      <c r="AR82" s="128"/>
      <c r="AS82" s="128"/>
      <c r="AT82" s="128"/>
      <c r="AU82" s="128"/>
      <c r="AV82" s="128"/>
      <c r="AX82" s="130"/>
      <c r="AY82" s="130"/>
      <c r="AZ82" s="130"/>
      <c r="BA82" s="143"/>
      <c r="BB82" s="143"/>
      <c r="BC82" s="143"/>
      <c r="BD82" s="69"/>
      <c r="BE82" s="69"/>
      <c r="BF82" s="69"/>
      <c r="BG82" s="130"/>
      <c r="BH82" s="130"/>
      <c r="BI82" s="130"/>
      <c r="BK82" s="130"/>
      <c r="BL82" s="130"/>
      <c r="BM82" s="130"/>
      <c r="BN82" s="130"/>
      <c r="BO82" s="130"/>
    </row>
    <row r="83" spans="1:89" ht="15.75" customHeight="1" x14ac:dyDescent="0.15">
      <c r="A83" s="719"/>
      <c r="B83" s="144"/>
      <c r="C83" s="17"/>
      <c r="D83" s="145"/>
      <c r="E83" s="156"/>
      <c r="F83" s="72"/>
      <c r="G83" s="72"/>
      <c r="H83" s="72"/>
      <c r="I83" s="146"/>
      <c r="J83" s="146"/>
      <c r="K83" s="146"/>
      <c r="L83" s="146"/>
      <c r="M83" s="146"/>
      <c r="N83" s="146"/>
      <c r="O83" s="146"/>
      <c r="P83" s="146"/>
      <c r="Q83" s="146"/>
      <c r="R83" s="146"/>
      <c r="S83" s="146"/>
      <c r="T83" s="73"/>
      <c r="U83" s="24"/>
      <c r="V83" s="73"/>
      <c r="W83" s="74"/>
      <c r="X83" s="67"/>
      <c r="AD83" s="128"/>
      <c r="AE83" s="128"/>
      <c r="AF83" s="128"/>
      <c r="AG83" s="128"/>
      <c r="AH83" s="128"/>
      <c r="AI83" s="128"/>
      <c r="AJ83" s="128"/>
      <c r="AK83" s="128"/>
      <c r="AL83" s="128"/>
      <c r="AM83" s="128"/>
      <c r="AN83" s="128"/>
      <c r="AO83" s="128"/>
      <c r="AP83" s="128"/>
      <c r="AQ83" s="128"/>
      <c r="AR83" s="128"/>
      <c r="AS83" s="128"/>
      <c r="AT83" s="128"/>
      <c r="AU83" s="128"/>
      <c r="AV83" s="128"/>
      <c r="AX83" s="130"/>
      <c r="AY83" s="130"/>
      <c r="AZ83" s="130"/>
      <c r="BA83" s="143"/>
      <c r="BB83" s="143"/>
      <c r="BC83" s="143"/>
      <c r="BD83" s="69"/>
      <c r="BE83" s="69"/>
      <c r="BF83" s="69"/>
      <c r="BG83" s="130"/>
      <c r="BH83" s="130"/>
      <c r="BI83" s="130"/>
      <c r="BK83" s="130"/>
      <c r="BL83" s="130"/>
      <c r="BM83" s="130"/>
      <c r="BN83" s="130"/>
      <c r="BO83" s="130"/>
    </row>
    <row r="84" spans="1:89" ht="15.75" customHeight="1" x14ac:dyDescent="0.15">
      <c r="A84" s="719"/>
      <c r="B84" s="144"/>
      <c r="C84" s="17"/>
      <c r="D84" s="145"/>
      <c r="E84" s="156"/>
      <c r="F84" s="72"/>
      <c r="G84" s="72"/>
      <c r="H84" s="72"/>
      <c r="I84" s="146"/>
      <c r="J84" s="146"/>
      <c r="K84" s="146"/>
      <c r="L84" s="146"/>
      <c r="M84" s="146"/>
      <c r="N84" s="146"/>
      <c r="O84" s="146"/>
      <c r="P84" s="146"/>
      <c r="Q84" s="146"/>
      <c r="R84" s="146"/>
      <c r="S84" s="146"/>
      <c r="T84" s="73"/>
      <c r="U84" s="24"/>
      <c r="V84" s="73"/>
      <c r="W84" s="74"/>
      <c r="X84" s="67"/>
      <c r="AD84" s="128"/>
      <c r="AE84" s="128"/>
      <c r="AF84" s="128"/>
      <c r="AG84" s="128"/>
      <c r="AH84" s="128"/>
      <c r="AI84" s="128"/>
      <c r="AJ84" s="128"/>
      <c r="AK84" s="128"/>
      <c r="AL84" s="128"/>
      <c r="AM84" s="128"/>
      <c r="AN84" s="128"/>
      <c r="AO84" s="128"/>
      <c r="AP84" s="128"/>
      <c r="AQ84" s="128"/>
      <c r="AR84" s="128"/>
      <c r="AS84" s="128"/>
      <c r="AT84" s="128"/>
      <c r="AU84" s="128"/>
      <c r="AV84" s="128"/>
      <c r="AX84" s="130"/>
      <c r="AY84" s="130"/>
      <c r="AZ84" s="130"/>
      <c r="BA84" s="143"/>
      <c r="BB84" s="143"/>
      <c r="BC84" s="143"/>
      <c r="BD84" s="69"/>
      <c r="BE84" s="69"/>
      <c r="BF84" s="69"/>
      <c r="BG84" s="130"/>
      <c r="BH84" s="130"/>
      <c r="BI84" s="130"/>
      <c r="BK84" s="130"/>
      <c r="BL84" s="130"/>
      <c r="BM84" s="130"/>
      <c r="BN84" s="130"/>
      <c r="BO84" s="130"/>
    </row>
    <row r="85" spans="1:89" ht="15.75" customHeight="1" x14ac:dyDescent="0.15">
      <c r="A85" s="695"/>
      <c r="B85" s="147"/>
      <c r="C85" s="20"/>
      <c r="D85" s="148"/>
      <c r="E85" s="153"/>
      <c r="F85" s="87"/>
      <c r="G85" s="87"/>
      <c r="H85" s="87"/>
      <c r="I85" s="149"/>
      <c r="J85" s="149"/>
      <c r="K85" s="149"/>
      <c r="L85" s="149"/>
      <c r="M85" s="149"/>
      <c r="N85" s="149"/>
      <c r="O85" s="149"/>
      <c r="P85" s="149"/>
      <c r="Q85" s="149"/>
      <c r="R85" s="149"/>
      <c r="S85" s="149"/>
      <c r="T85" s="88"/>
      <c r="U85" s="26"/>
      <c r="V85" s="88"/>
      <c r="W85" s="89"/>
      <c r="X85" s="67"/>
      <c r="AD85" s="128"/>
      <c r="AE85" s="128"/>
      <c r="AF85" s="128"/>
      <c r="AG85" s="128"/>
      <c r="AH85" s="128"/>
      <c r="AI85" s="128"/>
      <c r="AJ85" s="128"/>
      <c r="AK85" s="128"/>
      <c r="AL85" s="128"/>
      <c r="AM85" s="128"/>
      <c r="AN85" s="128"/>
      <c r="AO85" s="128"/>
      <c r="AP85" s="128"/>
      <c r="AQ85" s="128"/>
      <c r="AR85" s="128"/>
      <c r="AS85" s="128"/>
      <c r="AT85" s="128"/>
      <c r="AU85" s="128"/>
      <c r="AV85" s="128"/>
      <c r="AX85" s="130"/>
      <c r="AY85" s="130"/>
      <c r="AZ85" s="130"/>
      <c r="BA85" s="143"/>
      <c r="BB85" s="143"/>
      <c r="BC85" s="143"/>
      <c r="BD85" s="69"/>
      <c r="BE85" s="69"/>
      <c r="BF85" s="69"/>
      <c r="BG85" s="130"/>
      <c r="BH85" s="130"/>
      <c r="BI85" s="130"/>
      <c r="BK85" s="130"/>
      <c r="BL85" s="130"/>
      <c r="BM85" s="130"/>
      <c r="BN85" s="130"/>
      <c r="BO85" s="130"/>
    </row>
    <row r="86" spans="1:89" s="128" customFormat="1" ht="30" customHeight="1" x14ac:dyDescent="0.2">
      <c r="A86" s="122"/>
      <c r="B86" s="161"/>
      <c r="C86" s="161"/>
      <c r="D86" s="162"/>
      <c r="E86" s="162"/>
      <c r="F86" s="162"/>
      <c r="G86" s="163"/>
      <c r="H86" s="163"/>
      <c r="I86" s="163"/>
      <c r="J86" s="163"/>
      <c r="K86" s="164"/>
      <c r="L86" s="164"/>
      <c r="M86" s="165"/>
      <c r="N86" s="166"/>
      <c r="V86" s="129"/>
      <c r="AW86" s="226"/>
      <c r="AX86" s="130"/>
      <c r="AY86" s="130"/>
      <c r="AZ86" s="130"/>
      <c r="BA86" s="130"/>
      <c r="BB86" s="130"/>
      <c r="BC86" s="130"/>
      <c r="BD86" s="130"/>
      <c r="BE86" s="130"/>
      <c r="BF86" s="130"/>
      <c r="BG86" s="130"/>
      <c r="BH86" s="130"/>
      <c r="BI86" s="130"/>
      <c r="BJ86" s="226"/>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row>
    <row r="87" spans="1:89" ht="31.5" customHeight="1" x14ac:dyDescent="0.15">
      <c r="A87" s="694"/>
      <c r="B87" s="720"/>
      <c r="C87" s="722"/>
      <c r="D87" s="723"/>
      <c r="E87" s="722"/>
      <c r="F87" s="724"/>
      <c r="G87" s="753"/>
      <c r="H87" s="723"/>
      <c r="I87" s="753"/>
      <c r="J87" s="723"/>
      <c r="K87" s="40"/>
      <c r="L87" s="41"/>
      <c r="M87" s="165"/>
      <c r="N87" s="165"/>
      <c r="O87" s="165"/>
      <c r="P87" s="130"/>
      <c r="Q87" s="128"/>
      <c r="R87" s="128"/>
      <c r="S87" s="128"/>
      <c r="T87" s="128"/>
      <c r="U87" s="128"/>
      <c r="V87" s="128"/>
      <c r="W87" s="128"/>
      <c r="X87" s="129"/>
      <c r="AD87" s="128"/>
      <c r="AE87" s="128"/>
      <c r="AF87" s="128"/>
      <c r="AG87" s="128"/>
      <c r="AH87" s="128"/>
      <c r="AI87" s="128"/>
      <c r="AJ87" s="128"/>
      <c r="AK87" s="128"/>
      <c r="AL87" s="128"/>
      <c r="AM87" s="128"/>
      <c r="AN87" s="128"/>
      <c r="AO87" s="128"/>
      <c r="AP87" s="128"/>
      <c r="AQ87" s="128"/>
      <c r="AR87" s="128"/>
      <c r="AS87" s="128"/>
      <c r="AT87" s="128"/>
      <c r="AU87" s="128"/>
      <c r="AV87" s="128"/>
      <c r="AX87" s="130"/>
      <c r="AY87" s="130"/>
      <c r="AZ87" s="130"/>
      <c r="BA87" s="130"/>
      <c r="BB87" s="130"/>
      <c r="BC87" s="130"/>
      <c r="BD87" s="130"/>
      <c r="BE87" s="130"/>
      <c r="BF87" s="130"/>
      <c r="BG87" s="130"/>
      <c r="BH87" s="130"/>
      <c r="BI87" s="130"/>
      <c r="BK87" s="130"/>
      <c r="BL87" s="130"/>
      <c r="BM87" s="130"/>
      <c r="BN87" s="130"/>
      <c r="BO87" s="130"/>
    </row>
    <row r="88" spans="1:89" ht="10.5" x14ac:dyDescent="0.15">
      <c r="A88" s="721"/>
      <c r="B88" s="721"/>
      <c r="C88" s="167"/>
      <c r="D88" s="168"/>
      <c r="E88" s="167"/>
      <c r="F88" s="169"/>
      <c r="G88" s="170"/>
      <c r="H88" s="168"/>
      <c r="I88" s="170"/>
      <c r="J88" s="168"/>
      <c r="K88" s="41"/>
      <c r="L88" s="41"/>
      <c r="M88" s="165"/>
      <c r="N88" s="165"/>
      <c r="O88" s="165"/>
      <c r="P88" s="130"/>
      <c r="Q88" s="128"/>
      <c r="R88" s="128"/>
      <c r="S88" s="128"/>
      <c r="T88" s="128"/>
      <c r="U88" s="128"/>
      <c r="V88" s="128"/>
      <c r="W88" s="128"/>
      <c r="X88" s="129"/>
      <c r="AD88" s="128"/>
      <c r="AE88" s="128"/>
      <c r="AF88" s="128"/>
      <c r="AG88" s="128"/>
      <c r="AH88" s="128"/>
      <c r="AI88" s="128"/>
      <c r="AJ88" s="128"/>
      <c r="AK88" s="128"/>
      <c r="AL88" s="128"/>
      <c r="AM88" s="128"/>
      <c r="AN88" s="128"/>
      <c r="AO88" s="128"/>
      <c r="AP88" s="128"/>
      <c r="AQ88" s="128"/>
      <c r="AR88" s="128"/>
      <c r="AS88" s="128"/>
      <c r="AT88" s="128"/>
      <c r="AU88" s="128"/>
      <c r="AV88" s="128"/>
      <c r="AX88" s="130"/>
      <c r="AY88" s="130"/>
      <c r="AZ88" s="130"/>
      <c r="BA88" s="130"/>
      <c r="BB88" s="130"/>
      <c r="BC88" s="130"/>
      <c r="BD88" s="130"/>
      <c r="BE88" s="130"/>
      <c r="BF88" s="130"/>
      <c r="BG88" s="130"/>
      <c r="BH88" s="130"/>
      <c r="BI88" s="130"/>
      <c r="BK88" s="130"/>
      <c r="BL88" s="130"/>
      <c r="BM88" s="130"/>
      <c r="BN88" s="130"/>
      <c r="BO88" s="130"/>
    </row>
    <row r="89" spans="1:89" ht="15.75" customHeight="1" x14ac:dyDescent="0.15">
      <c r="A89" s="754"/>
      <c r="B89" s="754"/>
      <c r="C89" s="171"/>
      <c r="D89" s="172"/>
      <c r="E89" s="171"/>
      <c r="F89" s="173"/>
      <c r="G89" s="174"/>
      <c r="H89" s="172"/>
      <c r="I89" s="174"/>
      <c r="J89" s="172"/>
      <c r="K89" s="41"/>
      <c r="L89" s="41"/>
      <c r="M89" s="165"/>
      <c r="N89" s="165"/>
      <c r="O89" s="165"/>
      <c r="P89" s="130"/>
      <c r="Q89" s="128"/>
      <c r="R89" s="128"/>
      <c r="S89" s="128"/>
      <c r="T89" s="128"/>
      <c r="U89" s="128"/>
      <c r="V89" s="128"/>
      <c r="W89" s="128"/>
      <c r="X89" s="129"/>
      <c r="AD89" s="128"/>
      <c r="AE89" s="128"/>
      <c r="AF89" s="128"/>
      <c r="AG89" s="128"/>
      <c r="AH89" s="128"/>
      <c r="AI89" s="128"/>
      <c r="AJ89" s="128"/>
      <c r="AK89" s="128"/>
      <c r="AL89" s="128"/>
      <c r="AM89" s="128"/>
      <c r="AN89" s="128"/>
      <c r="AO89" s="128"/>
      <c r="AP89" s="128"/>
      <c r="AQ89" s="128"/>
      <c r="AR89" s="128"/>
      <c r="AS89" s="128"/>
      <c r="AT89" s="128"/>
      <c r="AU89" s="128"/>
      <c r="AV89" s="128"/>
      <c r="AX89" s="130"/>
      <c r="AY89" s="130"/>
      <c r="AZ89" s="130"/>
      <c r="BA89" s="130"/>
      <c r="BB89" s="130"/>
      <c r="BC89" s="130"/>
      <c r="BD89" s="130"/>
      <c r="BE89" s="130"/>
      <c r="BF89" s="130"/>
      <c r="BG89" s="130"/>
      <c r="BH89" s="130"/>
      <c r="BI89" s="130"/>
      <c r="BK89" s="130"/>
      <c r="BL89" s="130"/>
      <c r="BM89" s="130"/>
      <c r="BN89" s="130"/>
      <c r="BO89" s="130"/>
    </row>
    <row r="90" spans="1:89" ht="15.75" customHeight="1" x14ac:dyDescent="0.15">
      <c r="A90" s="755"/>
      <c r="B90" s="755"/>
      <c r="C90" s="175"/>
      <c r="D90" s="176"/>
      <c r="E90" s="175"/>
      <c r="F90" s="177"/>
      <c r="G90" s="178"/>
      <c r="H90" s="176"/>
      <c r="I90" s="178"/>
      <c r="J90" s="176"/>
      <c r="K90" s="41"/>
      <c r="L90" s="41"/>
      <c r="M90" s="165"/>
      <c r="N90" s="165"/>
      <c r="O90" s="165"/>
      <c r="P90" s="130"/>
      <c r="Q90" s="128"/>
      <c r="R90" s="128"/>
      <c r="S90" s="128"/>
      <c r="T90" s="128"/>
      <c r="U90" s="128"/>
      <c r="V90" s="128"/>
      <c r="W90" s="128"/>
      <c r="X90" s="129"/>
      <c r="AD90" s="128"/>
      <c r="AE90" s="128"/>
      <c r="AF90" s="128"/>
      <c r="AG90" s="128"/>
      <c r="AH90" s="128"/>
      <c r="AI90" s="128"/>
      <c r="AJ90" s="128"/>
      <c r="AK90" s="128"/>
      <c r="AL90" s="128"/>
      <c r="AM90" s="128"/>
      <c r="AN90" s="128"/>
      <c r="AO90" s="128"/>
      <c r="AP90" s="128"/>
      <c r="AQ90" s="128"/>
      <c r="AR90" s="128"/>
      <c r="AS90" s="128"/>
      <c r="AT90" s="128"/>
      <c r="AU90" s="128"/>
      <c r="AV90" s="128"/>
      <c r="AX90" s="130"/>
      <c r="AY90" s="130"/>
      <c r="AZ90" s="130"/>
      <c r="BA90" s="130"/>
      <c r="BB90" s="130"/>
      <c r="BC90" s="130"/>
      <c r="BD90" s="130"/>
      <c r="BE90" s="130"/>
      <c r="BF90" s="130"/>
      <c r="BG90" s="130"/>
      <c r="BH90" s="130"/>
      <c r="BI90" s="130"/>
      <c r="BK90" s="130"/>
      <c r="BL90" s="130"/>
      <c r="BM90" s="130"/>
      <c r="BN90" s="130"/>
      <c r="BO90" s="130"/>
    </row>
    <row r="91" spans="1:89" ht="15.75" customHeight="1" x14ac:dyDescent="0.15">
      <c r="A91" s="755"/>
      <c r="B91" s="755"/>
      <c r="C91" s="175"/>
      <c r="D91" s="176"/>
      <c r="E91" s="175"/>
      <c r="F91" s="177"/>
      <c r="G91" s="178"/>
      <c r="H91" s="176"/>
      <c r="I91" s="178"/>
      <c r="J91" s="176"/>
      <c r="K91" s="41"/>
      <c r="L91" s="41"/>
      <c r="M91" s="165"/>
      <c r="N91" s="165"/>
      <c r="O91" s="165"/>
      <c r="P91" s="130"/>
      <c r="Q91" s="128"/>
      <c r="R91" s="128"/>
      <c r="S91" s="128"/>
      <c r="T91" s="128"/>
      <c r="U91" s="128"/>
      <c r="V91" s="128"/>
      <c r="W91" s="128"/>
      <c r="X91" s="129"/>
      <c r="AD91" s="128"/>
      <c r="AE91" s="128"/>
      <c r="AF91" s="128"/>
      <c r="AG91" s="128"/>
      <c r="AH91" s="128"/>
      <c r="AI91" s="128"/>
      <c r="AJ91" s="128"/>
      <c r="AK91" s="128"/>
      <c r="AL91" s="128"/>
      <c r="AM91" s="128"/>
      <c r="AN91" s="128"/>
      <c r="AO91" s="128"/>
      <c r="AP91" s="128"/>
      <c r="AQ91" s="128"/>
      <c r="AR91" s="128"/>
      <c r="AS91" s="128"/>
      <c r="AT91" s="128"/>
      <c r="AU91" s="128"/>
      <c r="AV91" s="128"/>
      <c r="AX91" s="130"/>
      <c r="AY91" s="130"/>
      <c r="AZ91" s="130"/>
      <c r="BA91" s="130"/>
      <c r="BB91" s="130"/>
      <c r="BC91" s="130"/>
      <c r="BD91" s="130"/>
      <c r="BE91" s="130"/>
      <c r="BF91" s="130"/>
      <c r="BG91" s="130"/>
      <c r="BH91" s="130"/>
      <c r="BI91" s="130"/>
      <c r="BK91" s="130"/>
      <c r="BL91" s="130"/>
      <c r="BM91" s="130"/>
      <c r="BN91" s="130"/>
      <c r="BO91" s="130"/>
    </row>
    <row r="92" spans="1:89" ht="24.75" customHeight="1" x14ac:dyDescent="0.15">
      <c r="A92" s="696"/>
      <c r="B92" s="696"/>
      <c r="C92" s="26"/>
      <c r="D92" s="155"/>
      <c r="E92" s="26"/>
      <c r="F92" s="179"/>
      <c r="G92" s="86"/>
      <c r="H92" s="155"/>
      <c r="I92" s="86"/>
      <c r="J92" s="155"/>
      <c r="K92" s="41"/>
      <c r="L92" s="41"/>
      <c r="M92" s="165"/>
      <c r="N92" s="165"/>
      <c r="O92" s="165"/>
      <c r="P92" s="130"/>
      <c r="Q92" s="128"/>
      <c r="R92" s="128"/>
      <c r="S92" s="128"/>
      <c r="T92" s="128"/>
      <c r="U92" s="128"/>
      <c r="V92" s="128"/>
      <c r="W92" s="128"/>
      <c r="X92" s="129"/>
      <c r="AD92" s="128"/>
      <c r="AE92" s="128"/>
      <c r="AF92" s="128"/>
      <c r="AG92" s="128"/>
      <c r="AH92" s="128"/>
      <c r="AI92" s="128"/>
      <c r="AJ92" s="128"/>
      <c r="AK92" s="128"/>
      <c r="AL92" s="128"/>
      <c r="AM92" s="128"/>
      <c r="AN92" s="128"/>
      <c r="AO92" s="128"/>
      <c r="AP92" s="128"/>
      <c r="AQ92" s="128"/>
      <c r="AR92" s="128"/>
      <c r="AS92" s="128"/>
      <c r="AT92" s="128"/>
      <c r="AU92" s="128"/>
      <c r="AV92" s="128"/>
      <c r="AX92" s="130"/>
      <c r="AY92" s="130"/>
      <c r="AZ92" s="130"/>
      <c r="BA92" s="130"/>
      <c r="BB92" s="130"/>
      <c r="BC92" s="130"/>
      <c r="BD92" s="130"/>
      <c r="BE92" s="130"/>
      <c r="BF92" s="130"/>
      <c r="BG92" s="130"/>
      <c r="BH92" s="130"/>
      <c r="BI92" s="130"/>
      <c r="BK92" s="130"/>
      <c r="BL92" s="130"/>
      <c r="BM92" s="130"/>
      <c r="BN92" s="130"/>
      <c r="BO92" s="130"/>
    </row>
    <row r="93" spans="1:89" s="128" customFormat="1" ht="21" customHeight="1" x14ac:dyDescent="0.2">
      <c r="A93" s="180"/>
      <c r="B93" s="181"/>
      <c r="C93" s="182"/>
      <c r="D93" s="182"/>
      <c r="E93" s="182"/>
      <c r="F93" s="182"/>
      <c r="G93" s="182"/>
      <c r="H93" s="182"/>
      <c r="I93" s="183"/>
      <c r="J93" s="181"/>
      <c r="K93" s="164"/>
      <c r="L93" s="164"/>
      <c r="M93" s="165"/>
      <c r="N93" s="184"/>
      <c r="V93" s="129"/>
      <c r="AW93" s="226"/>
      <c r="AX93" s="130"/>
      <c r="AY93" s="130"/>
      <c r="AZ93" s="130"/>
      <c r="BA93" s="130"/>
      <c r="BB93" s="130"/>
      <c r="BC93" s="130"/>
      <c r="BD93" s="130"/>
      <c r="BE93" s="130"/>
      <c r="BF93" s="130"/>
      <c r="BG93" s="130"/>
      <c r="BH93" s="130"/>
      <c r="BI93" s="130"/>
      <c r="BJ93" s="226"/>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row>
    <row r="94" spans="1:89" s="128" customFormat="1" ht="19.5" customHeight="1" x14ac:dyDescent="0.2">
      <c r="A94" s="185"/>
      <c r="B94" s="186"/>
      <c r="C94" s="186"/>
      <c r="D94" s="186"/>
      <c r="E94" s="186"/>
      <c r="F94" s="186"/>
      <c r="G94" s="186"/>
      <c r="H94" s="186"/>
      <c r="I94" s="186"/>
      <c r="J94" s="186"/>
      <c r="K94" s="187"/>
      <c r="L94" s="188"/>
      <c r="M94" s="127"/>
      <c r="N94" s="127"/>
      <c r="V94" s="129"/>
      <c r="AW94" s="226"/>
      <c r="AX94" s="130"/>
      <c r="AY94" s="130"/>
      <c r="AZ94" s="130"/>
      <c r="BA94" s="130"/>
      <c r="BB94" s="130"/>
      <c r="BC94" s="130"/>
      <c r="BD94" s="130"/>
      <c r="BE94" s="130"/>
      <c r="BF94" s="130"/>
      <c r="BG94" s="130"/>
      <c r="BH94" s="130"/>
      <c r="BI94" s="130"/>
      <c r="BJ94" s="226"/>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row>
    <row r="95" spans="1:89" ht="15.75" x14ac:dyDescent="0.25">
      <c r="A95" s="827"/>
      <c r="B95" s="827"/>
      <c r="C95" s="189"/>
      <c r="D95" s="189"/>
      <c r="E95" s="189"/>
      <c r="F95" s="189"/>
      <c r="G95" s="190"/>
      <c r="H95" s="191"/>
      <c r="I95" s="191"/>
      <c r="J95" s="191"/>
      <c r="K95" s="192"/>
      <c r="L95" s="193"/>
      <c r="M95" s="128"/>
      <c r="N95" s="128"/>
      <c r="O95" s="128"/>
      <c r="P95" s="128"/>
      <c r="Q95" s="128"/>
      <c r="R95" s="128"/>
      <c r="S95" s="128"/>
      <c r="T95" s="128"/>
      <c r="U95" s="128"/>
      <c r="V95" s="129"/>
      <c r="W95" s="128"/>
      <c r="X95" s="128"/>
      <c r="Y95" s="42"/>
      <c r="Z95" s="42"/>
      <c r="AA95" s="42"/>
      <c r="AB95" s="42"/>
      <c r="AC95" s="42"/>
      <c r="AD95" s="128"/>
      <c r="AE95" s="128"/>
      <c r="AF95" s="128"/>
      <c r="AG95" s="128"/>
      <c r="AH95" s="128"/>
      <c r="AI95" s="128"/>
      <c r="AJ95" s="128"/>
      <c r="AK95" s="128"/>
      <c r="AL95" s="128"/>
      <c r="AM95" s="128"/>
      <c r="AN95" s="128"/>
      <c r="AO95" s="128"/>
      <c r="AP95" s="128"/>
      <c r="AQ95" s="128"/>
      <c r="AR95" s="128"/>
      <c r="AS95" s="128"/>
      <c r="AT95" s="128"/>
      <c r="AU95" s="128"/>
      <c r="AV95" s="128"/>
      <c r="AX95" s="130"/>
      <c r="AY95" s="130"/>
      <c r="AZ95" s="130"/>
      <c r="BA95" s="130"/>
      <c r="BB95" s="130"/>
      <c r="BC95" s="130"/>
      <c r="BD95" s="130"/>
      <c r="BE95" s="130"/>
      <c r="BF95" s="130"/>
      <c r="BG95" s="130"/>
      <c r="BH95" s="130"/>
      <c r="BI95" s="130"/>
      <c r="BK95" s="130"/>
      <c r="BL95" s="130"/>
      <c r="BM95" s="130"/>
      <c r="BN95" s="130"/>
      <c r="BO95" s="130"/>
    </row>
    <row r="96" spans="1:89" ht="12.75" customHeight="1" x14ac:dyDescent="0.25">
      <c r="A96" s="828"/>
      <c r="B96" s="828"/>
      <c r="C96" s="194"/>
      <c r="D96" s="189"/>
      <c r="E96" s="190"/>
      <c r="F96" s="190"/>
      <c r="G96" s="190"/>
      <c r="H96" s="191"/>
      <c r="I96" s="191"/>
      <c r="J96" s="191"/>
      <c r="K96" s="192"/>
      <c r="L96" s="193"/>
      <c r="M96" s="128"/>
      <c r="N96" s="128"/>
      <c r="O96" s="128"/>
      <c r="P96" s="128"/>
      <c r="Q96" s="128"/>
      <c r="R96" s="128"/>
      <c r="S96" s="128"/>
      <c r="T96" s="128"/>
      <c r="U96" s="128"/>
      <c r="V96" s="129"/>
      <c r="W96" s="128"/>
      <c r="X96" s="128"/>
      <c r="Y96" s="42"/>
      <c r="Z96" s="42"/>
      <c r="AA96" s="42"/>
      <c r="AB96" s="42"/>
      <c r="AC96" s="42"/>
      <c r="AD96" s="128"/>
      <c r="AE96" s="128"/>
      <c r="AF96" s="128"/>
      <c r="AG96" s="128"/>
      <c r="AH96" s="128"/>
      <c r="AI96" s="128"/>
      <c r="AJ96" s="128"/>
      <c r="AK96" s="128"/>
      <c r="AL96" s="128"/>
      <c r="AM96" s="128"/>
      <c r="AN96" s="128"/>
      <c r="AO96" s="128"/>
      <c r="AP96" s="128"/>
      <c r="AQ96" s="128"/>
      <c r="AR96" s="128"/>
      <c r="AS96" s="128"/>
      <c r="AT96" s="128"/>
      <c r="AU96" s="128"/>
      <c r="AV96" s="128"/>
      <c r="AX96" s="130"/>
      <c r="AY96" s="130"/>
      <c r="AZ96" s="130"/>
      <c r="BA96" s="130"/>
      <c r="BB96" s="130"/>
      <c r="BC96" s="130"/>
      <c r="BD96" s="130"/>
      <c r="BE96" s="130"/>
      <c r="BF96" s="130"/>
      <c r="BG96" s="130"/>
      <c r="BH96" s="130"/>
      <c r="BI96" s="130"/>
      <c r="BK96" s="130"/>
      <c r="BL96" s="130"/>
      <c r="BM96" s="130"/>
      <c r="BN96" s="130"/>
      <c r="BO96" s="130"/>
    </row>
    <row r="97" spans="1:91" ht="22.5" customHeight="1" x14ac:dyDescent="0.25">
      <c r="A97" s="133"/>
      <c r="B97" s="43"/>
      <c r="C97" s="195"/>
      <c r="D97" s="195"/>
      <c r="E97" s="195"/>
      <c r="F97" s="195"/>
      <c r="G97" s="196"/>
      <c r="H97" s="191"/>
      <c r="I97" s="191"/>
      <c r="J97" s="191"/>
      <c r="K97" s="192"/>
      <c r="L97" s="193"/>
      <c r="M97" s="128"/>
      <c r="N97" s="128"/>
      <c r="O97" s="128"/>
      <c r="P97" s="128"/>
      <c r="Q97" s="128"/>
      <c r="R97" s="128"/>
      <c r="S97" s="128"/>
      <c r="T97" s="128"/>
      <c r="U97" s="128"/>
      <c r="V97" s="129"/>
      <c r="W97" s="128"/>
      <c r="X97" s="128"/>
      <c r="Y97" s="42"/>
      <c r="Z97" s="42"/>
      <c r="AA97" s="42"/>
      <c r="AB97" s="42"/>
      <c r="AC97" s="42"/>
      <c r="AD97" s="128"/>
      <c r="AE97" s="128"/>
      <c r="AF97" s="42"/>
      <c r="AG97" s="42"/>
      <c r="AH97" s="42"/>
      <c r="AI97" s="42"/>
      <c r="AJ97" s="42"/>
      <c r="AK97" s="42"/>
      <c r="AL97" s="42"/>
      <c r="AM97" s="42"/>
      <c r="AN97" s="42"/>
      <c r="AO97" s="42"/>
      <c r="AP97" s="42"/>
      <c r="AQ97" s="42"/>
      <c r="AR97" s="42"/>
      <c r="AS97" s="42"/>
      <c r="AT97" s="42"/>
      <c r="AU97" s="42"/>
      <c r="AV97" s="42"/>
      <c r="AW97" s="227"/>
      <c r="AX97" s="197"/>
      <c r="AY97" s="197"/>
      <c r="AZ97" s="197"/>
      <c r="BA97" s="130"/>
      <c r="BB97" s="130"/>
      <c r="BC97" s="130"/>
      <c r="BD97" s="130"/>
      <c r="BE97" s="130"/>
      <c r="BF97" s="197"/>
      <c r="BG97" s="197"/>
      <c r="BH97" s="197"/>
      <c r="BI97" s="197"/>
      <c r="BJ97" s="227"/>
      <c r="BK97" s="197"/>
      <c r="BL97" s="197"/>
      <c r="BM97" s="197"/>
      <c r="BN97" s="197"/>
      <c r="BO97" s="197"/>
    </row>
    <row r="98" spans="1:91" s="128" customFormat="1" ht="21.75" customHeight="1" x14ac:dyDescent="0.2">
      <c r="A98" s="122"/>
      <c r="B98" s="198"/>
      <c r="C98" s="199"/>
      <c r="D98" s="199"/>
      <c r="E98" s="200"/>
      <c r="F98" s="201"/>
      <c r="G98" s="201"/>
      <c r="H98" s="201"/>
      <c r="I98" s="201"/>
      <c r="J98" s="201"/>
      <c r="K98" s="202"/>
      <c r="L98" s="201"/>
      <c r="M98" s="127"/>
      <c r="N98" s="127"/>
      <c r="V98" s="129"/>
      <c r="AW98" s="226"/>
      <c r="AX98" s="130"/>
      <c r="AY98" s="130"/>
      <c r="AZ98" s="130"/>
      <c r="BA98" s="130"/>
      <c r="BB98" s="130"/>
      <c r="BC98" s="130"/>
      <c r="BD98" s="130"/>
      <c r="BE98" s="130"/>
      <c r="BF98" s="130"/>
      <c r="BG98" s="130"/>
      <c r="BH98" s="130"/>
      <c r="BI98" s="130"/>
      <c r="BJ98" s="226"/>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row>
    <row r="99" spans="1:91" ht="23.25" customHeight="1" x14ac:dyDescent="0.25">
      <c r="A99" s="694"/>
      <c r="B99" s="694"/>
      <c r="C99" s="826"/>
      <c r="D99" s="826"/>
      <c r="E99" s="826"/>
      <c r="F99" s="826"/>
      <c r="G99" s="826"/>
      <c r="H99" s="826"/>
      <c r="I99" s="128"/>
      <c r="J99" s="128"/>
      <c r="K99" s="203"/>
      <c r="L99" s="193"/>
      <c r="M99" s="193"/>
      <c r="N99" s="128"/>
      <c r="O99" s="128"/>
      <c r="P99" s="128"/>
      <c r="Q99" s="128"/>
      <c r="R99" s="128"/>
      <c r="S99" s="128"/>
      <c r="T99" s="128"/>
      <c r="U99" s="128"/>
      <c r="V99" s="129"/>
      <c r="W99" s="128"/>
      <c r="X99" s="128"/>
      <c r="Y99" s="128"/>
      <c r="Z99" s="42"/>
      <c r="AA99" s="42"/>
      <c r="AB99" s="42"/>
      <c r="AC99" s="42"/>
      <c r="AD99" s="42"/>
      <c r="AE99" s="128"/>
      <c r="AF99" s="128"/>
      <c r="AG99" s="128"/>
      <c r="AH99" s="128"/>
      <c r="AI99" s="128"/>
      <c r="AJ99" s="128"/>
      <c r="AK99" s="128"/>
      <c r="AL99" s="42"/>
      <c r="AM99" s="42"/>
      <c r="AN99" s="42"/>
      <c r="AO99" s="42"/>
      <c r="AP99" s="42"/>
      <c r="AQ99" s="42"/>
      <c r="AR99" s="42"/>
      <c r="AS99" s="42"/>
      <c r="AT99" s="42"/>
      <c r="AU99" s="42"/>
      <c r="AV99" s="42"/>
      <c r="AW99" s="228"/>
      <c r="AX99" s="197"/>
      <c r="AY99" s="197"/>
      <c r="AZ99" s="197"/>
      <c r="BA99" s="197"/>
      <c r="BB99" s="130"/>
      <c r="BC99" s="130"/>
      <c r="BD99" s="130"/>
      <c r="BE99" s="130"/>
      <c r="BF99" s="130"/>
      <c r="BG99" s="197"/>
      <c r="BH99" s="197"/>
      <c r="BI99" s="197"/>
      <c r="BJ99" s="227"/>
      <c r="BK99" s="197"/>
      <c r="BL99" s="197"/>
      <c r="BM99" s="197"/>
      <c r="BN99" s="197"/>
      <c r="BO99" s="197"/>
      <c r="BP99" s="197"/>
      <c r="CL99" s="38"/>
    </row>
    <row r="100" spans="1:91" ht="29.25" customHeight="1" x14ac:dyDescent="0.25">
      <c r="A100" s="695"/>
      <c r="B100" s="695"/>
      <c r="C100" s="234"/>
      <c r="D100" s="234"/>
      <c r="E100" s="234"/>
      <c r="F100" s="234"/>
      <c r="G100" s="234"/>
      <c r="H100" s="826"/>
      <c r="I100" s="128"/>
      <c r="J100" s="128"/>
      <c r="K100" s="128"/>
      <c r="L100" s="203"/>
      <c r="M100" s="193"/>
      <c r="N100" s="193"/>
      <c r="O100" s="128"/>
      <c r="P100" s="128"/>
      <c r="Q100" s="128"/>
      <c r="R100" s="128"/>
      <c r="S100" s="128"/>
      <c r="T100" s="128"/>
      <c r="U100" s="128"/>
      <c r="V100" s="128"/>
      <c r="W100" s="129"/>
      <c r="X100" s="128"/>
      <c r="Y100" s="128"/>
      <c r="Z100" s="128"/>
      <c r="AA100" s="42"/>
      <c r="AB100" s="42"/>
      <c r="AC100" s="42"/>
      <c r="AD100" s="42"/>
      <c r="AE100" s="42"/>
      <c r="AF100" s="128"/>
      <c r="AG100" s="128"/>
      <c r="AH100" s="128"/>
      <c r="AI100" s="128"/>
      <c r="AJ100" s="128"/>
      <c r="AK100" s="128"/>
      <c r="AL100" s="128"/>
      <c r="AM100" s="42"/>
      <c r="AN100" s="42"/>
      <c r="AO100" s="42"/>
      <c r="AP100" s="42"/>
      <c r="AQ100" s="42"/>
      <c r="AR100" s="42"/>
      <c r="AS100" s="42"/>
      <c r="AT100" s="42"/>
      <c r="AU100" s="42"/>
      <c r="AV100" s="42"/>
      <c r="AW100" s="228"/>
      <c r="AX100" s="42"/>
      <c r="AY100" s="197"/>
      <c r="AZ100" s="197"/>
      <c r="BA100" s="197"/>
      <c r="BB100" s="197"/>
      <c r="BC100" s="130"/>
      <c r="BD100" s="130"/>
      <c r="BE100" s="130"/>
      <c r="BF100" s="130"/>
      <c r="BG100" s="130"/>
      <c r="BH100" s="197"/>
      <c r="BI100" s="197"/>
      <c r="BJ100" s="227"/>
      <c r="BK100" s="197"/>
      <c r="BL100" s="197"/>
      <c r="BM100" s="197"/>
      <c r="BN100" s="197"/>
      <c r="BO100" s="197"/>
      <c r="BP100" s="197"/>
      <c r="BQ100" s="197"/>
      <c r="CL100" s="38"/>
      <c r="CM100" s="38"/>
    </row>
    <row r="101" spans="1:91" ht="18.75" customHeight="1" x14ac:dyDescent="0.25">
      <c r="A101" s="204"/>
      <c r="B101" s="44"/>
      <c r="C101" s="32"/>
      <c r="D101" s="63"/>
      <c r="E101" s="63"/>
      <c r="F101" s="63"/>
      <c r="G101" s="45"/>
      <c r="H101" s="44"/>
      <c r="I101" s="128"/>
      <c r="J101" s="128"/>
      <c r="K101" s="128"/>
      <c r="L101" s="203"/>
      <c r="M101" s="193"/>
      <c r="N101" s="193"/>
      <c r="O101" s="128"/>
      <c r="P101" s="128"/>
      <c r="Q101" s="128"/>
      <c r="R101" s="128"/>
      <c r="S101" s="128"/>
      <c r="T101" s="128"/>
      <c r="U101" s="128"/>
      <c r="V101" s="128"/>
      <c r="W101" s="129"/>
      <c r="X101" s="128"/>
      <c r="Y101" s="128"/>
      <c r="Z101" s="128"/>
      <c r="AA101" s="42"/>
      <c r="AB101" s="42"/>
      <c r="AC101" s="42"/>
      <c r="AD101" s="42"/>
      <c r="AE101" s="42"/>
      <c r="AF101" s="128"/>
      <c r="AG101" s="128"/>
      <c r="AH101" s="128"/>
      <c r="AI101" s="128"/>
      <c r="AJ101" s="128"/>
      <c r="AK101" s="128"/>
      <c r="AL101" s="128"/>
      <c r="AM101" s="42"/>
      <c r="AN101" s="42"/>
      <c r="AO101" s="42"/>
      <c r="AP101" s="42"/>
      <c r="AQ101" s="42"/>
      <c r="AR101" s="42"/>
      <c r="AS101" s="42"/>
      <c r="AT101" s="42"/>
      <c r="AU101" s="42"/>
      <c r="AV101" s="42"/>
      <c r="AW101" s="228"/>
      <c r="AX101" s="42"/>
      <c r="AY101" s="197"/>
      <c r="AZ101" s="197"/>
      <c r="BA101" s="197"/>
      <c r="BB101" s="197"/>
      <c r="BC101" s="130"/>
      <c r="BD101" s="130"/>
      <c r="BE101" s="130"/>
      <c r="BF101" s="130"/>
      <c r="BG101" s="130"/>
      <c r="BH101" s="197"/>
      <c r="BI101" s="197"/>
      <c r="BJ101" s="227"/>
      <c r="BK101" s="197"/>
      <c r="BL101" s="197"/>
      <c r="BM101" s="197"/>
      <c r="BN101" s="197"/>
      <c r="BO101" s="197"/>
      <c r="BP101" s="197"/>
      <c r="BQ101" s="197"/>
      <c r="CL101" s="38"/>
      <c r="CM101" s="38"/>
    </row>
    <row r="102" spans="1:91" ht="27" customHeight="1" x14ac:dyDescent="0.25">
      <c r="A102" s="205"/>
      <c r="B102" s="35"/>
      <c r="C102" s="24"/>
      <c r="D102" s="71"/>
      <c r="E102" s="71"/>
      <c r="F102" s="71"/>
      <c r="G102" s="46"/>
      <c r="H102" s="35"/>
      <c r="I102" s="128"/>
      <c r="J102" s="128"/>
      <c r="K102" s="128"/>
      <c r="L102" s="203"/>
      <c r="M102" s="193"/>
      <c r="N102" s="193"/>
      <c r="O102" s="128"/>
      <c r="P102" s="128"/>
      <c r="Q102" s="128"/>
      <c r="R102" s="128"/>
      <c r="S102" s="128"/>
      <c r="T102" s="128"/>
      <c r="U102" s="128"/>
      <c r="V102" s="128"/>
      <c r="W102" s="129"/>
      <c r="X102" s="128"/>
      <c r="Y102" s="128"/>
      <c r="Z102" s="128"/>
      <c r="AA102" s="42"/>
      <c r="AB102" s="42"/>
      <c r="AC102" s="42"/>
      <c r="AD102" s="42"/>
      <c r="AE102" s="42"/>
      <c r="AF102" s="128"/>
      <c r="AG102" s="128"/>
      <c r="AH102" s="128"/>
      <c r="AI102" s="128"/>
      <c r="AJ102" s="128"/>
      <c r="AK102" s="128"/>
      <c r="AL102" s="128"/>
      <c r="AM102" s="42"/>
      <c r="AN102" s="42"/>
      <c r="AO102" s="42"/>
      <c r="AP102" s="42"/>
      <c r="AQ102" s="42"/>
      <c r="AR102" s="42"/>
      <c r="AS102" s="42"/>
      <c r="AT102" s="42"/>
      <c r="AU102" s="42"/>
      <c r="AV102" s="42"/>
      <c r="AW102" s="228"/>
      <c r="AX102" s="42"/>
      <c r="AY102" s="197"/>
      <c r="AZ102" s="197"/>
      <c r="BA102" s="197"/>
      <c r="BB102" s="197"/>
      <c r="BC102" s="130"/>
      <c r="BD102" s="130"/>
      <c r="BE102" s="130"/>
      <c r="BF102" s="130"/>
      <c r="BG102" s="130"/>
      <c r="BH102" s="197"/>
      <c r="BI102" s="197"/>
      <c r="BJ102" s="227"/>
      <c r="BK102" s="197"/>
      <c r="BL102" s="197"/>
      <c r="BM102" s="197"/>
      <c r="BN102" s="197"/>
      <c r="BO102" s="197"/>
      <c r="BP102" s="197"/>
      <c r="BQ102" s="197"/>
      <c r="CL102" s="38"/>
      <c r="CM102" s="38"/>
    </row>
    <row r="103" spans="1:91" ht="27" customHeight="1" x14ac:dyDescent="0.25">
      <c r="A103" s="206"/>
      <c r="B103" s="47"/>
      <c r="C103" s="25"/>
      <c r="D103" s="75"/>
      <c r="E103" s="75"/>
      <c r="F103" s="75"/>
      <c r="G103" s="48"/>
      <c r="H103" s="47"/>
      <c r="I103" s="128"/>
      <c r="J103" s="128"/>
      <c r="K103" s="128"/>
      <c r="L103" s="203"/>
      <c r="M103" s="193"/>
      <c r="N103" s="193"/>
      <c r="O103" s="128"/>
      <c r="P103" s="128"/>
      <c r="Q103" s="128"/>
      <c r="R103" s="128"/>
      <c r="S103" s="128"/>
      <c r="T103" s="128"/>
      <c r="U103" s="128"/>
      <c r="V103" s="128"/>
      <c r="W103" s="129"/>
      <c r="X103" s="128"/>
      <c r="Y103" s="128"/>
      <c r="Z103" s="128"/>
      <c r="AA103" s="42"/>
      <c r="AB103" s="42"/>
      <c r="AC103" s="42"/>
      <c r="AD103" s="42"/>
      <c r="AE103" s="42"/>
      <c r="AF103" s="128"/>
      <c r="AG103" s="128"/>
      <c r="AH103" s="128"/>
      <c r="AI103" s="128"/>
      <c r="AJ103" s="128"/>
      <c r="AK103" s="128"/>
      <c r="AL103" s="128"/>
      <c r="AM103" s="42"/>
      <c r="AN103" s="42"/>
      <c r="AO103" s="42"/>
      <c r="AP103" s="42"/>
      <c r="AQ103" s="42"/>
      <c r="AR103" s="42"/>
      <c r="AS103" s="42"/>
      <c r="AT103" s="42"/>
      <c r="AU103" s="42"/>
      <c r="AV103" s="42"/>
      <c r="AW103" s="228"/>
      <c r="AX103" s="42"/>
      <c r="AY103" s="197"/>
      <c r="AZ103" s="197"/>
      <c r="BA103" s="197"/>
      <c r="BB103" s="197"/>
      <c r="BC103" s="130"/>
      <c r="BD103" s="130"/>
      <c r="BE103" s="130"/>
      <c r="BF103" s="130"/>
      <c r="BG103" s="130"/>
      <c r="BH103" s="197"/>
      <c r="BI103" s="197"/>
      <c r="BJ103" s="227"/>
      <c r="BK103" s="197"/>
      <c r="BL103" s="197"/>
      <c r="BM103" s="197"/>
      <c r="BN103" s="197"/>
      <c r="BO103" s="197"/>
      <c r="BP103" s="197"/>
      <c r="BQ103" s="197"/>
      <c r="CL103" s="38"/>
      <c r="CM103" s="38"/>
    </row>
    <row r="104" spans="1:91" ht="27.75" customHeight="1" x14ac:dyDescent="0.25">
      <c r="A104" s="229"/>
      <c r="B104" s="36"/>
      <c r="C104" s="148"/>
      <c r="D104" s="153"/>
      <c r="E104" s="153"/>
      <c r="F104" s="153"/>
      <c r="G104" s="230"/>
      <c r="H104" s="36"/>
      <c r="I104" s="128"/>
      <c r="J104" s="128"/>
      <c r="K104" s="128"/>
      <c r="L104" s="203"/>
      <c r="M104" s="193"/>
      <c r="N104" s="193"/>
      <c r="O104" s="128"/>
      <c r="P104" s="128"/>
      <c r="Q104" s="128"/>
      <c r="R104" s="128"/>
      <c r="S104" s="128"/>
      <c r="T104" s="128"/>
      <c r="U104" s="128"/>
      <c r="V104" s="128"/>
      <c r="W104" s="129"/>
      <c r="X104" s="128"/>
      <c r="Y104" s="128"/>
      <c r="Z104" s="128"/>
      <c r="AA104" s="42"/>
      <c r="AB104" s="42"/>
      <c r="AC104" s="42"/>
      <c r="AD104" s="42"/>
      <c r="AE104" s="42"/>
      <c r="AF104" s="128"/>
      <c r="AG104" s="128"/>
      <c r="AH104" s="128"/>
      <c r="AI104" s="128"/>
      <c r="AJ104" s="128"/>
      <c r="AK104" s="128"/>
      <c r="AL104" s="128"/>
      <c r="AM104" s="42"/>
      <c r="AN104" s="42"/>
      <c r="AO104" s="42"/>
      <c r="AP104" s="42"/>
      <c r="AQ104" s="42"/>
      <c r="AR104" s="42"/>
      <c r="AS104" s="42"/>
      <c r="AT104" s="42"/>
      <c r="AU104" s="42"/>
      <c r="AV104" s="42"/>
      <c r="AW104" s="228"/>
      <c r="AX104" s="42"/>
      <c r="AY104" s="197"/>
      <c r="AZ104" s="197"/>
      <c r="BA104" s="197"/>
      <c r="BB104" s="197"/>
      <c r="BC104" s="130"/>
      <c r="BD104" s="130"/>
      <c r="BE104" s="130"/>
      <c r="BF104" s="130"/>
      <c r="BG104" s="130"/>
      <c r="BH104" s="197"/>
      <c r="BI104" s="197"/>
      <c r="BJ104" s="227"/>
      <c r="BK104" s="197"/>
      <c r="BL104" s="197"/>
      <c r="BM104" s="197"/>
      <c r="BN104" s="197"/>
      <c r="BO104" s="197"/>
      <c r="BP104" s="197"/>
      <c r="BQ104" s="197"/>
      <c r="CL104" s="38"/>
      <c r="CM104" s="38"/>
    </row>
    <row r="105" spans="1:91" s="128" customFormat="1" ht="18" customHeight="1" x14ac:dyDescent="0.2">
      <c r="A105" s="207"/>
      <c r="B105" s="208"/>
      <c r="C105" s="208"/>
      <c r="D105" s="208"/>
      <c r="E105" s="208"/>
      <c r="F105" s="208"/>
      <c r="G105" s="208"/>
      <c r="K105" s="203"/>
      <c r="V105" s="129"/>
      <c r="AW105" s="226"/>
      <c r="AX105" s="130"/>
      <c r="AY105" s="130"/>
      <c r="AZ105" s="130"/>
      <c r="BA105" s="130"/>
      <c r="BB105" s="130"/>
      <c r="BC105" s="130"/>
      <c r="BD105" s="130"/>
      <c r="BE105" s="130"/>
      <c r="BF105" s="130"/>
      <c r="BG105" s="130"/>
      <c r="BH105" s="130"/>
      <c r="BI105" s="130"/>
      <c r="BJ105" s="226"/>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row>
    <row r="106" spans="1:91" ht="15" x14ac:dyDescent="0.2">
      <c r="A106" s="236"/>
      <c r="B106" s="234"/>
      <c r="C106" s="130"/>
      <c r="D106" s="130"/>
      <c r="E106" s="130"/>
      <c r="F106" s="130"/>
      <c r="G106" s="128"/>
      <c r="H106" s="128"/>
      <c r="I106" s="128"/>
      <c r="J106" s="203"/>
      <c r="K106" s="188"/>
      <c r="L106" s="193"/>
      <c r="M106" s="128"/>
      <c r="N106" s="128"/>
      <c r="O106" s="128"/>
      <c r="P106" s="128"/>
      <c r="Q106" s="128"/>
      <c r="R106" s="128"/>
      <c r="S106" s="128"/>
      <c r="T106" s="128"/>
      <c r="U106" s="129"/>
      <c r="V106" s="128"/>
      <c r="W106" s="128"/>
      <c r="X106" s="128"/>
      <c r="AD106" s="128"/>
      <c r="AE106" s="128"/>
      <c r="AF106" s="128"/>
      <c r="AG106" s="128"/>
      <c r="AH106" s="128"/>
      <c r="AI106" s="128"/>
      <c r="AJ106" s="128"/>
      <c r="BA106" s="130"/>
      <c r="BB106" s="130"/>
      <c r="BC106" s="130"/>
      <c r="BD106" s="130"/>
      <c r="BE106" s="130"/>
    </row>
    <row r="107" spans="1:91" ht="15.75" customHeight="1" x14ac:dyDescent="0.2">
      <c r="A107" s="140"/>
      <c r="B107" s="44"/>
      <c r="C107" s="130"/>
      <c r="D107" s="130"/>
      <c r="E107" s="130"/>
      <c r="F107" s="130"/>
      <c r="G107" s="128"/>
      <c r="H107" s="128"/>
      <c r="I107" s="128"/>
      <c r="J107" s="203"/>
      <c r="K107" s="209"/>
      <c r="L107" s="193"/>
      <c r="M107" s="128"/>
      <c r="N107" s="128"/>
      <c r="O107" s="128"/>
      <c r="P107" s="128"/>
      <c r="Q107" s="128"/>
      <c r="R107" s="128"/>
      <c r="S107" s="128"/>
      <c r="T107" s="128"/>
      <c r="U107" s="129"/>
      <c r="V107" s="128"/>
      <c r="W107" s="128"/>
      <c r="X107" s="128"/>
      <c r="AD107" s="128"/>
      <c r="AE107" s="128"/>
      <c r="AF107" s="128"/>
      <c r="AG107" s="128"/>
      <c r="AH107" s="128"/>
      <c r="AI107" s="128"/>
      <c r="AJ107" s="128"/>
      <c r="BA107" s="130"/>
      <c r="BB107" s="130"/>
      <c r="BC107" s="130"/>
      <c r="BD107" s="130"/>
      <c r="BE107" s="130"/>
    </row>
    <row r="108" spans="1:91" ht="15.75" customHeight="1" x14ac:dyDescent="0.2">
      <c r="A108" s="144"/>
      <c r="B108" s="35"/>
      <c r="C108" s="130"/>
      <c r="D108" s="130"/>
      <c r="E108" s="130"/>
      <c r="F108" s="130"/>
      <c r="G108" s="128"/>
      <c r="H108" s="128"/>
      <c r="I108" s="128"/>
      <c r="J108" s="203"/>
      <c r="K108" s="209"/>
      <c r="L108" s="193"/>
      <c r="M108" s="128"/>
      <c r="N108" s="128"/>
      <c r="O108" s="128"/>
      <c r="P108" s="128"/>
      <c r="Q108" s="128"/>
      <c r="R108" s="128"/>
      <c r="S108" s="128"/>
      <c r="T108" s="128"/>
      <c r="U108" s="129"/>
      <c r="V108" s="128"/>
      <c r="W108" s="128"/>
      <c r="X108" s="128"/>
      <c r="AD108" s="128"/>
      <c r="AE108" s="128"/>
      <c r="AF108" s="128"/>
      <c r="AG108" s="128"/>
      <c r="AH108" s="128"/>
      <c r="AI108" s="128"/>
      <c r="AJ108" s="128"/>
      <c r="BA108" s="130"/>
      <c r="BB108" s="130"/>
      <c r="BC108" s="130"/>
      <c r="BD108" s="130"/>
      <c r="BE108" s="130"/>
    </row>
    <row r="109" spans="1:91" ht="15.75" customHeight="1" x14ac:dyDescent="0.2">
      <c r="A109" s="144"/>
      <c r="B109" s="35"/>
      <c r="C109" s="130"/>
      <c r="D109" s="130"/>
      <c r="E109" s="130"/>
      <c r="F109" s="130"/>
      <c r="G109" s="128"/>
      <c r="H109" s="128"/>
      <c r="I109" s="128"/>
      <c r="J109" s="128"/>
      <c r="K109" s="210"/>
      <c r="L109" s="193"/>
      <c r="M109" s="128"/>
      <c r="N109" s="128"/>
      <c r="O109" s="128"/>
      <c r="P109" s="128"/>
      <c r="Q109" s="128"/>
      <c r="R109" s="128"/>
      <c r="S109" s="128"/>
      <c r="T109" s="128"/>
      <c r="U109" s="129"/>
      <c r="V109" s="128"/>
      <c r="W109" s="128"/>
      <c r="X109" s="128"/>
      <c r="AD109" s="128"/>
      <c r="AE109" s="128"/>
      <c r="AF109" s="128"/>
      <c r="AG109" s="128"/>
      <c r="AH109" s="128"/>
      <c r="AI109" s="128"/>
      <c r="AJ109" s="128"/>
      <c r="BA109" s="130"/>
      <c r="BB109" s="130"/>
      <c r="BC109" s="130"/>
      <c r="BD109" s="130"/>
      <c r="BE109" s="130"/>
    </row>
    <row r="110" spans="1:91" ht="15.75" customHeight="1" x14ac:dyDescent="0.2">
      <c r="A110" s="144"/>
      <c r="B110" s="35"/>
      <c r="C110" s="130"/>
      <c r="D110" s="130"/>
      <c r="E110" s="130"/>
      <c r="F110" s="130"/>
      <c r="G110" s="128"/>
      <c r="H110" s="128"/>
      <c r="I110" s="128"/>
      <c r="J110" s="128"/>
      <c r="K110" s="210"/>
      <c r="L110" s="193"/>
      <c r="M110" s="128"/>
      <c r="N110" s="128"/>
      <c r="O110" s="128"/>
      <c r="P110" s="128"/>
      <c r="Q110" s="128"/>
      <c r="R110" s="128"/>
      <c r="S110" s="128"/>
      <c r="T110" s="128"/>
      <c r="U110" s="129"/>
      <c r="V110" s="128"/>
      <c r="W110" s="128"/>
      <c r="X110" s="128"/>
      <c r="AD110" s="128"/>
      <c r="AE110" s="128"/>
      <c r="AF110" s="128"/>
      <c r="AG110" s="128"/>
      <c r="AH110" s="128"/>
      <c r="AI110" s="128"/>
      <c r="AJ110" s="128"/>
      <c r="BA110" s="130"/>
      <c r="BB110" s="130"/>
      <c r="BC110" s="130"/>
      <c r="BD110" s="130"/>
      <c r="BE110" s="130"/>
    </row>
    <row r="111" spans="1:91" ht="15.75" customHeight="1" x14ac:dyDescent="0.2">
      <c r="A111" s="144"/>
      <c r="B111" s="35"/>
      <c r="C111" s="130"/>
      <c r="D111" s="130"/>
      <c r="E111" s="130"/>
      <c r="F111" s="130"/>
      <c r="G111" s="128"/>
      <c r="H111" s="128"/>
      <c r="I111" s="128"/>
      <c r="J111" s="128"/>
      <c r="K111" s="210"/>
      <c r="L111" s="193"/>
      <c r="M111" s="128"/>
      <c r="N111" s="128"/>
      <c r="O111" s="128"/>
      <c r="P111" s="128"/>
      <c r="Q111" s="128"/>
      <c r="R111" s="128"/>
      <c r="S111" s="128"/>
      <c r="T111" s="128"/>
      <c r="U111" s="129"/>
      <c r="V111" s="128"/>
      <c r="W111" s="128"/>
      <c r="X111" s="128"/>
      <c r="AD111" s="128"/>
      <c r="AE111" s="128"/>
      <c r="AF111" s="128"/>
      <c r="AG111" s="128"/>
      <c r="AH111" s="128"/>
      <c r="AI111" s="128"/>
      <c r="AJ111" s="128"/>
      <c r="BA111" s="130"/>
      <c r="BB111" s="130"/>
      <c r="BC111" s="130"/>
      <c r="BD111" s="130"/>
      <c r="BE111" s="130"/>
    </row>
    <row r="112" spans="1:91" ht="15.75" customHeight="1" x14ac:dyDescent="0.2">
      <c r="A112" s="236"/>
      <c r="B112" s="211"/>
      <c r="C112" s="212"/>
      <c r="D112" s="130"/>
      <c r="E112" s="130"/>
      <c r="F112" s="130"/>
      <c r="G112" s="128"/>
      <c r="H112" s="128"/>
      <c r="I112" s="128"/>
      <c r="J112" s="128"/>
      <c r="K112" s="210"/>
      <c r="L112" s="193"/>
      <c r="M112" s="128"/>
      <c r="N112" s="128"/>
      <c r="O112" s="128"/>
      <c r="P112" s="128"/>
      <c r="Q112" s="128"/>
      <c r="R112" s="128"/>
      <c r="S112" s="128"/>
      <c r="T112" s="128"/>
      <c r="U112" s="129"/>
      <c r="V112" s="128"/>
      <c r="W112" s="128"/>
      <c r="X112" s="128"/>
      <c r="AD112" s="128"/>
      <c r="AE112" s="128"/>
      <c r="AF112" s="128"/>
      <c r="AG112" s="128"/>
      <c r="AH112" s="128"/>
      <c r="AI112" s="128"/>
      <c r="AJ112" s="128"/>
      <c r="BA112" s="130"/>
      <c r="BB112" s="130"/>
      <c r="BC112" s="130"/>
      <c r="BD112" s="130"/>
      <c r="BE112" s="130"/>
    </row>
    <row r="113" spans="1:89" s="128" customFormat="1" x14ac:dyDescent="0.2">
      <c r="A113" s="213"/>
      <c r="L113" s="210"/>
      <c r="V113" s="129"/>
      <c r="AW113" s="226"/>
      <c r="AX113" s="130"/>
      <c r="AY113" s="130"/>
      <c r="AZ113" s="130"/>
      <c r="BA113" s="130"/>
      <c r="BB113" s="130"/>
      <c r="BC113" s="130"/>
      <c r="BD113" s="130"/>
      <c r="BE113" s="130"/>
      <c r="BF113" s="130"/>
      <c r="BG113" s="130"/>
      <c r="BH113" s="130"/>
      <c r="BI113" s="130"/>
      <c r="BJ113" s="226"/>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row>
    <row r="114" spans="1:89" s="128" customFormat="1" x14ac:dyDescent="0.2">
      <c r="A114" s="213"/>
      <c r="L114" s="210"/>
      <c r="V114" s="129"/>
      <c r="AW114" s="226"/>
      <c r="AX114" s="130"/>
      <c r="AY114" s="130"/>
      <c r="AZ114" s="130"/>
      <c r="BA114" s="130"/>
      <c r="BB114" s="130"/>
      <c r="BC114" s="130"/>
      <c r="BD114" s="130"/>
      <c r="BE114" s="130"/>
      <c r="BF114" s="130"/>
      <c r="BG114" s="130"/>
      <c r="BH114" s="130"/>
      <c r="BI114" s="130"/>
      <c r="BJ114" s="226"/>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row>
    <row r="115" spans="1:89" s="128" customFormat="1" x14ac:dyDescent="0.2">
      <c r="A115" s="213"/>
      <c r="L115" s="210"/>
      <c r="V115" s="129"/>
      <c r="AW115" s="226"/>
      <c r="AX115" s="130"/>
      <c r="AY115" s="130"/>
      <c r="AZ115" s="130"/>
      <c r="BA115" s="130"/>
      <c r="BB115" s="130"/>
      <c r="BC115" s="130"/>
      <c r="BD115" s="130"/>
      <c r="BE115" s="130"/>
      <c r="BF115" s="130"/>
      <c r="BG115" s="130"/>
      <c r="BH115" s="130"/>
      <c r="BI115" s="130"/>
      <c r="BJ115" s="226"/>
      <c r="BK115" s="130"/>
      <c r="BL115" s="130"/>
      <c r="BM115" s="130"/>
      <c r="BN115" s="130"/>
      <c r="BO115" s="130"/>
      <c r="BP115" s="130"/>
      <c r="BQ115" s="130"/>
      <c r="BR115" s="130"/>
      <c r="BS115" s="130"/>
      <c r="BT115" s="130"/>
      <c r="BU115" s="130"/>
      <c r="BV115" s="130"/>
      <c r="BW115" s="130"/>
      <c r="BX115" s="130"/>
      <c r="BY115" s="130"/>
      <c r="BZ115" s="130"/>
      <c r="CA115" s="130"/>
      <c r="CB115" s="130"/>
      <c r="CC115" s="130"/>
      <c r="CD115" s="130"/>
      <c r="CE115" s="130"/>
      <c r="CF115" s="130"/>
      <c r="CG115" s="130"/>
      <c r="CH115" s="130"/>
      <c r="CI115" s="130"/>
      <c r="CJ115" s="130"/>
      <c r="CK115" s="130"/>
    </row>
    <row r="116" spans="1:89" s="128" customFormat="1" x14ac:dyDescent="0.2">
      <c r="A116" s="213"/>
      <c r="L116" s="210"/>
      <c r="V116" s="129"/>
      <c r="AW116" s="226"/>
      <c r="AX116" s="130"/>
      <c r="AY116" s="130"/>
      <c r="AZ116" s="130"/>
      <c r="BA116" s="130"/>
      <c r="BB116" s="130"/>
      <c r="BC116" s="130"/>
      <c r="BD116" s="130"/>
      <c r="BE116" s="130"/>
      <c r="BF116" s="130"/>
      <c r="BG116" s="130"/>
      <c r="BH116" s="130"/>
      <c r="BI116" s="130"/>
      <c r="BJ116" s="226"/>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row>
    <row r="117" spans="1:89" s="128" customFormat="1" x14ac:dyDescent="0.2">
      <c r="A117" s="213"/>
      <c r="L117" s="210"/>
      <c r="V117" s="129"/>
      <c r="AW117" s="226"/>
      <c r="AX117" s="130"/>
      <c r="AY117" s="130"/>
      <c r="AZ117" s="130"/>
      <c r="BA117" s="130"/>
      <c r="BB117" s="130"/>
      <c r="BC117" s="130"/>
      <c r="BD117" s="130"/>
      <c r="BE117" s="130"/>
      <c r="BF117" s="130"/>
      <c r="BG117" s="130"/>
      <c r="BH117" s="130"/>
      <c r="BI117" s="130"/>
      <c r="BJ117" s="226"/>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row>
    <row r="118" spans="1:89" s="128" customFormat="1" x14ac:dyDescent="0.2">
      <c r="A118" s="213"/>
      <c r="L118" s="210"/>
      <c r="V118" s="129"/>
      <c r="AW118" s="226"/>
      <c r="AX118" s="130"/>
      <c r="AY118" s="130"/>
      <c r="AZ118" s="130"/>
      <c r="BA118" s="130"/>
      <c r="BB118" s="130"/>
      <c r="BC118" s="130"/>
      <c r="BD118" s="130"/>
      <c r="BE118" s="130"/>
      <c r="BF118" s="130"/>
      <c r="BG118" s="130"/>
      <c r="BH118" s="130"/>
      <c r="BI118" s="130"/>
      <c r="BJ118" s="226"/>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row>
    <row r="119" spans="1:89" s="128" customFormat="1" x14ac:dyDescent="0.2">
      <c r="A119" s="213"/>
      <c r="L119" s="210"/>
      <c r="V119" s="129"/>
      <c r="AW119" s="226"/>
      <c r="AX119" s="130"/>
      <c r="AY119" s="130"/>
      <c r="AZ119" s="130"/>
      <c r="BA119" s="130"/>
      <c r="BB119" s="130"/>
      <c r="BC119" s="130"/>
      <c r="BD119" s="130"/>
      <c r="BE119" s="130"/>
      <c r="BF119" s="130"/>
      <c r="BG119" s="130"/>
      <c r="BH119" s="130"/>
      <c r="BI119" s="130"/>
      <c r="BJ119" s="226"/>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row>
    <row r="120" spans="1:89" s="128" customFormat="1" x14ac:dyDescent="0.2">
      <c r="A120" s="213"/>
      <c r="L120" s="210"/>
      <c r="V120" s="129"/>
      <c r="AW120" s="226"/>
      <c r="AX120" s="130"/>
      <c r="AY120" s="130"/>
      <c r="AZ120" s="130"/>
      <c r="BA120" s="130"/>
      <c r="BB120" s="130"/>
      <c r="BC120" s="130"/>
      <c r="BD120" s="130"/>
      <c r="BE120" s="130"/>
      <c r="BF120" s="130"/>
      <c r="BG120" s="130"/>
      <c r="BH120" s="130"/>
      <c r="BI120" s="130"/>
      <c r="BJ120" s="226"/>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row>
    <row r="121" spans="1:89" s="128" customFormat="1" x14ac:dyDescent="0.2">
      <c r="A121" s="213"/>
      <c r="L121" s="210"/>
      <c r="V121" s="129"/>
      <c r="AW121" s="226"/>
      <c r="AX121" s="130"/>
      <c r="AY121" s="130"/>
      <c r="AZ121" s="130"/>
      <c r="BA121" s="130"/>
      <c r="BB121" s="130"/>
      <c r="BC121" s="130"/>
      <c r="BD121" s="130"/>
      <c r="BE121" s="130"/>
      <c r="BF121" s="130"/>
      <c r="BG121" s="130"/>
      <c r="BH121" s="130"/>
      <c r="BI121" s="130"/>
      <c r="BJ121" s="226"/>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row>
    <row r="122" spans="1:89" s="128" customFormat="1" x14ac:dyDescent="0.2">
      <c r="A122" s="213"/>
      <c r="L122" s="210"/>
      <c r="V122" s="129"/>
      <c r="AW122" s="226"/>
      <c r="AX122" s="130"/>
      <c r="AY122" s="130"/>
      <c r="AZ122" s="130"/>
      <c r="BA122" s="130"/>
      <c r="BB122" s="130"/>
      <c r="BC122" s="130"/>
      <c r="BD122" s="130"/>
      <c r="BE122" s="130"/>
      <c r="BF122" s="130"/>
      <c r="BG122" s="130"/>
      <c r="BH122" s="130"/>
      <c r="BI122" s="130"/>
      <c r="BJ122" s="226"/>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row>
    <row r="123" spans="1:89" s="128" customFormat="1" x14ac:dyDescent="0.2">
      <c r="A123" s="213"/>
      <c r="L123" s="210"/>
      <c r="V123" s="129"/>
      <c r="AW123" s="226"/>
      <c r="AX123" s="130"/>
      <c r="AY123" s="130"/>
      <c r="AZ123" s="130"/>
      <c r="BA123" s="130"/>
      <c r="BB123" s="130"/>
      <c r="BC123" s="130"/>
      <c r="BD123" s="130"/>
      <c r="BE123" s="130"/>
      <c r="BF123" s="130"/>
      <c r="BG123" s="130"/>
      <c r="BH123" s="130"/>
      <c r="BI123" s="130"/>
      <c r="BJ123" s="226"/>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0"/>
    </row>
    <row r="124" spans="1:89" s="128" customFormat="1" x14ac:dyDescent="0.2">
      <c r="A124" s="213"/>
      <c r="L124" s="210"/>
      <c r="V124" s="129"/>
      <c r="AW124" s="226"/>
      <c r="AX124" s="130"/>
      <c r="AY124" s="130"/>
      <c r="AZ124" s="130"/>
      <c r="BA124" s="130"/>
      <c r="BB124" s="130"/>
      <c r="BC124" s="130"/>
      <c r="BD124" s="130"/>
      <c r="BE124" s="130"/>
      <c r="BF124" s="130"/>
      <c r="BG124" s="130"/>
      <c r="BH124" s="130"/>
      <c r="BI124" s="130"/>
      <c r="BJ124" s="226"/>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row>
    <row r="125" spans="1:89" s="128" customFormat="1" x14ac:dyDescent="0.2">
      <c r="A125" s="213"/>
      <c r="L125" s="210"/>
      <c r="V125" s="129"/>
      <c r="AW125" s="226"/>
      <c r="AX125" s="130"/>
      <c r="AY125" s="130"/>
      <c r="AZ125" s="130"/>
      <c r="BA125" s="130"/>
      <c r="BB125" s="130"/>
      <c r="BC125" s="130"/>
      <c r="BD125" s="130"/>
      <c r="BE125" s="130"/>
      <c r="BF125" s="130"/>
      <c r="BG125" s="130"/>
      <c r="BH125" s="130"/>
      <c r="BI125" s="130"/>
      <c r="BJ125" s="226"/>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row>
    <row r="126" spans="1:89" s="128" customFormat="1" x14ac:dyDescent="0.2">
      <c r="A126" s="213"/>
      <c r="L126" s="210"/>
      <c r="V126" s="129"/>
      <c r="AW126" s="226"/>
      <c r="AX126" s="130"/>
      <c r="AY126" s="130"/>
      <c r="AZ126" s="130"/>
      <c r="BA126" s="130"/>
      <c r="BB126" s="130"/>
      <c r="BC126" s="130"/>
      <c r="BD126" s="130"/>
      <c r="BE126" s="130"/>
      <c r="BF126" s="130"/>
      <c r="BG126" s="130"/>
      <c r="BH126" s="130"/>
      <c r="BI126" s="130"/>
      <c r="BJ126" s="226"/>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row>
    <row r="127" spans="1:89" s="128" customFormat="1" x14ac:dyDescent="0.2">
      <c r="A127" s="213"/>
      <c r="L127" s="210"/>
      <c r="V127" s="129"/>
      <c r="AW127" s="226"/>
      <c r="AX127" s="130"/>
      <c r="AY127" s="130"/>
      <c r="AZ127" s="130"/>
      <c r="BA127" s="130"/>
      <c r="BB127" s="130"/>
      <c r="BC127" s="130"/>
      <c r="BD127" s="130"/>
      <c r="BE127" s="130"/>
      <c r="BF127" s="130"/>
      <c r="BG127" s="130"/>
      <c r="BH127" s="130"/>
      <c r="BI127" s="130"/>
      <c r="BJ127" s="226"/>
      <c r="BK127" s="130"/>
      <c r="BL127" s="130"/>
      <c r="BM127" s="130"/>
      <c r="BN127" s="130"/>
      <c r="BO127" s="130"/>
      <c r="BP127" s="130"/>
      <c r="BQ127" s="130"/>
      <c r="BR127" s="130"/>
      <c r="BS127" s="130"/>
      <c r="BT127" s="130"/>
      <c r="BU127" s="130"/>
      <c r="BV127" s="130"/>
      <c r="BW127" s="130"/>
      <c r="BX127" s="130"/>
      <c r="BY127" s="130"/>
      <c r="BZ127" s="130"/>
      <c r="CA127" s="130"/>
      <c r="CB127" s="130"/>
      <c r="CC127" s="130"/>
      <c r="CD127" s="130"/>
      <c r="CE127" s="130"/>
      <c r="CF127" s="130"/>
      <c r="CG127" s="130"/>
      <c r="CH127" s="130"/>
      <c r="CI127" s="130"/>
      <c r="CJ127" s="130"/>
      <c r="CK127" s="130"/>
    </row>
    <row r="128" spans="1:89" s="128" customFormat="1" x14ac:dyDescent="0.2">
      <c r="A128" s="213"/>
      <c r="L128" s="210"/>
      <c r="V128" s="129"/>
      <c r="AW128" s="226"/>
      <c r="AX128" s="130"/>
      <c r="AY128" s="130"/>
      <c r="AZ128" s="130"/>
      <c r="BA128" s="130"/>
      <c r="BB128" s="130"/>
      <c r="BC128" s="130"/>
      <c r="BD128" s="130"/>
      <c r="BE128" s="130"/>
      <c r="BF128" s="130"/>
      <c r="BG128" s="130"/>
      <c r="BH128" s="130"/>
      <c r="BI128" s="130"/>
      <c r="BJ128" s="226"/>
      <c r="BK128" s="130"/>
      <c r="BL128" s="130"/>
      <c r="BM128" s="130"/>
      <c r="BN128" s="130"/>
      <c r="BO128" s="130"/>
      <c r="BP128" s="130"/>
      <c r="BQ128" s="130"/>
      <c r="BR128" s="130"/>
      <c r="BS128" s="130"/>
      <c r="BT128" s="130"/>
      <c r="BU128" s="130"/>
      <c r="BV128" s="130"/>
      <c r="BW128" s="130"/>
      <c r="BX128" s="130"/>
      <c r="BY128" s="130"/>
      <c r="BZ128" s="130"/>
      <c r="CA128" s="130"/>
      <c r="CB128" s="130"/>
      <c r="CC128" s="130"/>
      <c r="CD128" s="130"/>
      <c r="CE128" s="130"/>
      <c r="CF128" s="130"/>
      <c r="CG128" s="130"/>
      <c r="CH128" s="130"/>
      <c r="CI128" s="130"/>
      <c r="CJ128" s="130"/>
      <c r="CK128" s="130"/>
    </row>
    <row r="129" spans="1:89" s="128" customFormat="1" x14ac:dyDescent="0.2">
      <c r="A129" s="213"/>
      <c r="L129" s="210"/>
      <c r="V129" s="129"/>
      <c r="AW129" s="226"/>
      <c r="AX129" s="130"/>
      <c r="AY129" s="130"/>
      <c r="AZ129" s="130"/>
      <c r="BA129" s="130"/>
      <c r="BB129" s="130"/>
      <c r="BC129" s="130"/>
      <c r="BD129" s="130"/>
      <c r="BE129" s="130"/>
      <c r="BF129" s="130"/>
      <c r="BG129" s="130"/>
      <c r="BH129" s="130"/>
      <c r="BI129" s="130"/>
      <c r="BJ129" s="226"/>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row>
    <row r="130" spans="1:89" s="128" customFormat="1" x14ac:dyDescent="0.2">
      <c r="A130" s="213"/>
      <c r="L130" s="210"/>
      <c r="V130" s="129"/>
      <c r="AW130" s="226"/>
      <c r="AX130" s="130"/>
      <c r="AY130" s="130"/>
      <c r="AZ130" s="130"/>
      <c r="BA130" s="130"/>
      <c r="BB130" s="130"/>
      <c r="BC130" s="130"/>
      <c r="BD130" s="130"/>
      <c r="BE130" s="130"/>
      <c r="BF130" s="130"/>
      <c r="BG130" s="130"/>
      <c r="BH130" s="130"/>
      <c r="BI130" s="130"/>
      <c r="BJ130" s="226"/>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row>
    <row r="131" spans="1:89" s="128" customFormat="1" x14ac:dyDescent="0.2">
      <c r="A131" s="213"/>
      <c r="L131" s="210"/>
      <c r="V131" s="129"/>
      <c r="AW131" s="226"/>
      <c r="AX131" s="130"/>
      <c r="AY131" s="130"/>
      <c r="AZ131" s="130"/>
      <c r="BA131" s="130"/>
      <c r="BB131" s="130"/>
      <c r="BC131" s="130"/>
      <c r="BD131" s="130"/>
      <c r="BE131" s="130"/>
      <c r="BF131" s="130"/>
      <c r="BG131" s="130"/>
      <c r="BH131" s="130"/>
      <c r="BI131" s="130"/>
      <c r="BJ131" s="226"/>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row>
    <row r="132" spans="1:89" s="128" customFormat="1" x14ac:dyDescent="0.2">
      <c r="A132" s="213"/>
      <c r="L132" s="210"/>
      <c r="V132" s="129"/>
      <c r="AW132" s="226"/>
      <c r="AX132" s="130"/>
      <c r="AY132" s="130"/>
      <c r="AZ132" s="130"/>
      <c r="BA132" s="130"/>
      <c r="BB132" s="130"/>
      <c r="BC132" s="130"/>
      <c r="BD132" s="130"/>
      <c r="BE132" s="130"/>
      <c r="BF132" s="130"/>
      <c r="BG132" s="130"/>
      <c r="BH132" s="130"/>
      <c r="BI132" s="130"/>
      <c r="BJ132" s="226"/>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row>
    <row r="133" spans="1:89" s="128" customFormat="1" x14ac:dyDescent="0.2">
      <c r="A133" s="213"/>
      <c r="L133" s="210"/>
      <c r="V133" s="129"/>
      <c r="AW133" s="226"/>
      <c r="AX133" s="130"/>
      <c r="AY133" s="130"/>
      <c r="AZ133" s="130"/>
      <c r="BA133" s="130"/>
      <c r="BB133" s="130"/>
      <c r="BC133" s="130"/>
      <c r="BD133" s="130"/>
      <c r="BE133" s="130"/>
      <c r="BF133" s="130"/>
      <c r="BG133" s="130"/>
      <c r="BH133" s="130"/>
      <c r="BI133" s="130"/>
      <c r="BJ133" s="226"/>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row>
    <row r="134" spans="1:89" s="128" customFormat="1" x14ac:dyDescent="0.2">
      <c r="A134" s="213"/>
      <c r="L134" s="210"/>
      <c r="V134" s="129"/>
      <c r="AW134" s="226"/>
      <c r="AX134" s="130"/>
      <c r="AY134" s="130"/>
      <c r="AZ134" s="130"/>
      <c r="BA134" s="130"/>
      <c r="BB134" s="130"/>
      <c r="BC134" s="130"/>
      <c r="BD134" s="130"/>
      <c r="BE134" s="130"/>
      <c r="BF134" s="130"/>
      <c r="BG134" s="130"/>
      <c r="BH134" s="130"/>
      <c r="BI134" s="130"/>
      <c r="BJ134" s="226"/>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row>
    <row r="135" spans="1:89" s="128" customFormat="1" x14ac:dyDescent="0.2">
      <c r="A135" s="213"/>
      <c r="L135" s="210"/>
      <c r="V135" s="129"/>
      <c r="AW135" s="226"/>
      <c r="AX135" s="130"/>
      <c r="AY135" s="130"/>
      <c r="AZ135" s="130"/>
      <c r="BA135" s="130"/>
      <c r="BB135" s="130"/>
      <c r="BC135" s="130"/>
      <c r="BD135" s="130"/>
      <c r="BE135" s="130"/>
      <c r="BF135" s="130"/>
      <c r="BG135" s="130"/>
      <c r="BH135" s="130"/>
      <c r="BI135" s="130"/>
      <c r="BJ135" s="226"/>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row>
    <row r="136" spans="1:89" s="128" customFormat="1" x14ac:dyDescent="0.2">
      <c r="A136" s="213"/>
      <c r="L136" s="210"/>
      <c r="V136" s="129"/>
      <c r="AW136" s="226"/>
      <c r="AX136" s="130"/>
      <c r="AY136" s="130"/>
      <c r="AZ136" s="130"/>
      <c r="BA136" s="130"/>
      <c r="BB136" s="130"/>
      <c r="BC136" s="130"/>
      <c r="BD136" s="130"/>
      <c r="BE136" s="130"/>
      <c r="BF136" s="130"/>
      <c r="BG136" s="130"/>
      <c r="BH136" s="130"/>
      <c r="BI136" s="130"/>
      <c r="BJ136" s="226"/>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row>
    <row r="137" spans="1:89" s="128" customFormat="1" x14ac:dyDescent="0.2">
      <c r="A137" s="213"/>
      <c r="L137" s="210"/>
      <c r="V137" s="129"/>
      <c r="AW137" s="226"/>
      <c r="AX137" s="130"/>
      <c r="AY137" s="130"/>
      <c r="AZ137" s="130"/>
      <c r="BA137" s="130"/>
      <c r="BB137" s="130"/>
      <c r="BC137" s="130"/>
      <c r="BD137" s="130"/>
      <c r="BE137" s="130"/>
      <c r="BF137" s="130"/>
      <c r="BG137" s="130"/>
      <c r="BH137" s="130"/>
      <c r="BI137" s="130"/>
      <c r="BJ137" s="226"/>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row>
    <row r="138" spans="1:89" s="128" customFormat="1" x14ac:dyDescent="0.2">
      <c r="A138" s="213"/>
      <c r="L138" s="210"/>
      <c r="V138" s="129"/>
      <c r="AW138" s="226"/>
      <c r="AX138" s="130"/>
      <c r="AY138" s="130"/>
      <c r="AZ138" s="130"/>
      <c r="BA138" s="130"/>
      <c r="BB138" s="130"/>
      <c r="BC138" s="130"/>
      <c r="BD138" s="130"/>
      <c r="BE138" s="130"/>
      <c r="BF138" s="130"/>
      <c r="BG138" s="130"/>
      <c r="BH138" s="130"/>
      <c r="BI138" s="130"/>
      <c r="BJ138" s="226"/>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row>
    <row r="139" spans="1:89" s="128" customFormat="1" x14ac:dyDescent="0.2">
      <c r="A139" s="213"/>
      <c r="L139" s="210"/>
      <c r="V139" s="129"/>
      <c r="AW139" s="226"/>
      <c r="AX139" s="130"/>
      <c r="AY139" s="130"/>
      <c r="AZ139" s="130"/>
      <c r="BA139" s="130"/>
      <c r="BB139" s="130"/>
      <c r="BC139" s="130"/>
      <c r="BD139" s="130"/>
      <c r="BE139" s="130"/>
      <c r="BF139" s="130"/>
      <c r="BG139" s="130"/>
      <c r="BH139" s="130"/>
      <c r="BI139" s="130"/>
      <c r="BJ139" s="226"/>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row>
    <row r="140" spans="1:89" s="128" customFormat="1" x14ac:dyDescent="0.2">
      <c r="A140" s="213"/>
      <c r="L140" s="210"/>
      <c r="V140" s="129"/>
      <c r="AW140" s="226"/>
      <c r="AX140" s="130"/>
      <c r="AY140" s="130"/>
      <c r="AZ140" s="130"/>
      <c r="BA140" s="130"/>
      <c r="BB140" s="130"/>
      <c r="BC140" s="130"/>
      <c r="BD140" s="130"/>
      <c r="BE140" s="130"/>
      <c r="BF140" s="130"/>
      <c r="BG140" s="130"/>
      <c r="BH140" s="130"/>
      <c r="BI140" s="130"/>
      <c r="BJ140" s="226"/>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row>
    <row r="141" spans="1:89" s="128" customFormat="1" x14ac:dyDescent="0.2">
      <c r="A141" s="213"/>
      <c r="L141" s="210"/>
      <c r="V141" s="129"/>
      <c r="AW141" s="226"/>
      <c r="AX141" s="130"/>
      <c r="AY141" s="130"/>
      <c r="AZ141" s="130"/>
      <c r="BA141" s="130"/>
      <c r="BB141" s="130"/>
      <c r="BC141" s="130"/>
      <c r="BD141" s="130"/>
      <c r="BE141" s="130"/>
      <c r="BF141" s="130"/>
      <c r="BG141" s="130"/>
      <c r="BH141" s="130"/>
      <c r="BI141" s="130"/>
      <c r="BJ141" s="226"/>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row>
    <row r="142" spans="1:89" s="128" customFormat="1" x14ac:dyDescent="0.2">
      <c r="A142" s="213"/>
      <c r="L142" s="210"/>
      <c r="V142" s="129"/>
      <c r="AW142" s="226"/>
      <c r="AX142" s="130"/>
      <c r="AY142" s="130"/>
      <c r="AZ142" s="130"/>
      <c r="BA142" s="130"/>
      <c r="BB142" s="130"/>
      <c r="BC142" s="130"/>
      <c r="BD142" s="130"/>
      <c r="BE142" s="130"/>
      <c r="BF142" s="130"/>
      <c r="BG142" s="130"/>
      <c r="BH142" s="130"/>
      <c r="BI142" s="130"/>
      <c r="BJ142" s="226"/>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row>
    <row r="143" spans="1:89" s="128" customFormat="1" x14ac:dyDescent="0.2">
      <c r="A143" s="213"/>
      <c r="L143" s="210"/>
      <c r="V143" s="129"/>
      <c r="AW143" s="226"/>
      <c r="AX143" s="130"/>
      <c r="AY143" s="130"/>
      <c r="AZ143" s="130"/>
      <c r="BA143" s="130"/>
      <c r="BB143" s="130"/>
      <c r="BC143" s="130"/>
      <c r="BD143" s="130"/>
      <c r="BE143" s="130"/>
      <c r="BF143" s="130"/>
      <c r="BG143" s="130"/>
      <c r="BH143" s="130"/>
      <c r="BI143" s="130"/>
      <c r="BJ143" s="226"/>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row>
    <row r="144" spans="1:89" s="128" customFormat="1" x14ac:dyDescent="0.2">
      <c r="A144" s="213"/>
      <c r="L144" s="210"/>
      <c r="V144" s="129"/>
      <c r="AW144" s="226"/>
      <c r="AX144" s="130"/>
      <c r="AY144" s="130"/>
      <c r="AZ144" s="130"/>
      <c r="BA144" s="130"/>
      <c r="BB144" s="130"/>
      <c r="BC144" s="130"/>
      <c r="BD144" s="130"/>
      <c r="BE144" s="130"/>
      <c r="BF144" s="130"/>
      <c r="BG144" s="130"/>
      <c r="BH144" s="130"/>
      <c r="BI144" s="130"/>
      <c r="BJ144" s="226"/>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row>
    <row r="145" spans="1:89" s="128" customFormat="1" x14ac:dyDescent="0.2">
      <c r="A145" s="213"/>
      <c r="L145" s="210"/>
      <c r="V145" s="129"/>
      <c r="AW145" s="226"/>
      <c r="AX145" s="130"/>
      <c r="AY145" s="130"/>
      <c r="AZ145" s="130"/>
      <c r="BA145" s="130"/>
      <c r="BB145" s="130"/>
      <c r="BC145" s="130"/>
      <c r="BD145" s="130"/>
      <c r="BE145" s="130"/>
      <c r="BF145" s="130"/>
      <c r="BG145" s="130"/>
      <c r="BH145" s="130"/>
      <c r="BI145" s="130"/>
      <c r="BJ145" s="226"/>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row>
    <row r="146" spans="1:89" s="128" customFormat="1" x14ac:dyDescent="0.2">
      <c r="A146" s="213"/>
      <c r="L146" s="210"/>
      <c r="V146" s="129"/>
      <c r="AW146" s="226"/>
      <c r="AX146" s="130"/>
      <c r="AY146" s="130"/>
      <c r="AZ146" s="130"/>
      <c r="BA146" s="130"/>
      <c r="BB146" s="130"/>
      <c r="BC146" s="130"/>
      <c r="BD146" s="130"/>
      <c r="BE146" s="130"/>
      <c r="BF146" s="130"/>
      <c r="BG146" s="130"/>
      <c r="BH146" s="130"/>
      <c r="BI146" s="130"/>
      <c r="BJ146" s="226"/>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row>
    <row r="147" spans="1:89" s="128" customFormat="1" x14ac:dyDescent="0.2">
      <c r="A147" s="213"/>
      <c r="L147" s="210"/>
      <c r="V147" s="129"/>
      <c r="AW147" s="226"/>
      <c r="AX147" s="130"/>
      <c r="AY147" s="130"/>
      <c r="AZ147" s="130"/>
      <c r="BA147" s="130"/>
      <c r="BB147" s="130"/>
      <c r="BC147" s="130"/>
      <c r="BD147" s="130"/>
      <c r="BE147" s="130"/>
      <c r="BF147" s="130"/>
      <c r="BG147" s="130"/>
      <c r="BH147" s="130"/>
      <c r="BI147" s="130"/>
      <c r="BJ147" s="226"/>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row>
    <row r="148" spans="1:89" s="128" customFormat="1" x14ac:dyDescent="0.2">
      <c r="A148" s="213"/>
      <c r="L148" s="210"/>
      <c r="V148" s="129"/>
      <c r="AW148" s="226"/>
      <c r="AX148" s="130"/>
      <c r="AY148" s="130"/>
      <c r="AZ148" s="130"/>
      <c r="BA148" s="130"/>
      <c r="BB148" s="130"/>
      <c r="BC148" s="130"/>
      <c r="BD148" s="130"/>
      <c r="BE148" s="130"/>
      <c r="BF148" s="130"/>
      <c r="BG148" s="130"/>
      <c r="BH148" s="130"/>
      <c r="BI148" s="130"/>
      <c r="BJ148" s="226"/>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row>
    <row r="149" spans="1:89" s="128" customFormat="1" x14ac:dyDescent="0.2">
      <c r="A149" s="213"/>
      <c r="L149" s="210"/>
      <c r="V149" s="129"/>
      <c r="AW149" s="226"/>
      <c r="AX149" s="130"/>
      <c r="AY149" s="130"/>
      <c r="AZ149" s="130"/>
      <c r="BA149" s="130"/>
      <c r="BB149" s="130"/>
      <c r="BC149" s="130"/>
      <c r="BD149" s="130"/>
      <c r="BE149" s="130"/>
      <c r="BF149" s="130"/>
      <c r="BG149" s="130"/>
      <c r="BH149" s="130"/>
      <c r="BI149" s="130"/>
      <c r="BJ149" s="226"/>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row>
    <row r="150" spans="1:89" s="128" customFormat="1" x14ac:dyDescent="0.2">
      <c r="A150" s="213"/>
      <c r="L150" s="210"/>
      <c r="V150" s="129"/>
      <c r="AW150" s="226"/>
      <c r="AX150" s="130"/>
      <c r="AY150" s="130"/>
      <c r="AZ150" s="130"/>
      <c r="BA150" s="130"/>
      <c r="BB150" s="130"/>
      <c r="BC150" s="130"/>
      <c r="BD150" s="130"/>
      <c r="BE150" s="130"/>
      <c r="BF150" s="130"/>
      <c r="BG150" s="130"/>
      <c r="BH150" s="130"/>
      <c r="BI150" s="130"/>
      <c r="BJ150" s="226"/>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row>
    <row r="151" spans="1:89" s="128" customFormat="1" x14ac:dyDescent="0.2">
      <c r="A151" s="213"/>
      <c r="L151" s="210"/>
      <c r="V151" s="129"/>
      <c r="AW151" s="226"/>
      <c r="AX151" s="130"/>
      <c r="AY151" s="130"/>
      <c r="AZ151" s="130"/>
      <c r="BA151" s="130"/>
      <c r="BB151" s="130"/>
      <c r="BC151" s="130"/>
      <c r="BD151" s="130"/>
      <c r="BE151" s="130"/>
      <c r="BF151" s="130"/>
      <c r="BG151" s="130"/>
      <c r="BH151" s="130"/>
      <c r="BI151" s="130"/>
      <c r="BJ151" s="226"/>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row>
    <row r="152" spans="1:89" s="128" customFormat="1" x14ac:dyDescent="0.2">
      <c r="A152" s="213"/>
      <c r="L152" s="210"/>
      <c r="V152" s="129"/>
      <c r="AW152" s="226"/>
      <c r="AX152" s="130"/>
      <c r="AY152" s="130"/>
      <c r="AZ152" s="130"/>
      <c r="BA152" s="130"/>
      <c r="BB152" s="130"/>
      <c r="BC152" s="130"/>
      <c r="BD152" s="130"/>
      <c r="BE152" s="130"/>
      <c r="BF152" s="130"/>
      <c r="BG152" s="130"/>
      <c r="BH152" s="130"/>
      <c r="BI152" s="130"/>
      <c r="BJ152" s="226"/>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row>
    <row r="153" spans="1:89" x14ac:dyDescent="0.2">
      <c r="A153" s="214"/>
      <c r="B153" s="37"/>
      <c r="C153" s="37"/>
      <c r="D153" s="37"/>
      <c r="E153" s="37"/>
      <c r="F153" s="37"/>
      <c r="G153" s="37"/>
      <c r="H153" s="37"/>
      <c r="I153" s="37"/>
      <c r="J153" s="37"/>
      <c r="K153" s="37"/>
      <c r="L153" s="215"/>
      <c r="M153" s="37"/>
      <c r="N153" s="37"/>
      <c r="O153" s="37"/>
      <c r="P153" s="37"/>
      <c r="Q153" s="37"/>
      <c r="R153" s="37"/>
      <c r="S153" s="37"/>
      <c r="T153" s="37"/>
    </row>
    <row r="154" spans="1:89" x14ac:dyDescent="0.2">
      <c r="A154" s="216"/>
      <c r="B154" s="37"/>
      <c r="C154" s="37"/>
      <c r="D154" s="37"/>
      <c r="E154" s="37"/>
      <c r="F154" s="37"/>
      <c r="G154" s="37"/>
      <c r="H154" s="37"/>
      <c r="I154" s="37"/>
      <c r="J154" s="37"/>
      <c r="K154" s="37"/>
      <c r="L154" s="215"/>
      <c r="M154" s="37"/>
      <c r="N154" s="37"/>
      <c r="O154" s="37"/>
      <c r="P154" s="37"/>
      <c r="Q154" s="37"/>
      <c r="R154" s="37"/>
      <c r="S154" s="37"/>
      <c r="T154" s="37"/>
      <c r="AD154" s="217"/>
    </row>
    <row r="155" spans="1:89" x14ac:dyDescent="0.2">
      <c r="A155" s="216"/>
      <c r="B155" s="37"/>
      <c r="C155" s="37"/>
      <c r="D155" s="37"/>
      <c r="E155" s="37"/>
      <c r="F155" s="37"/>
      <c r="G155" s="37"/>
      <c r="H155" s="37"/>
      <c r="I155" s="37"/>
      <c r="J155" s="37"/>
      <c r="K155" s="37"/>
      <c r="L155" s="215"/>
      <c r="M155" s="37"/>
      <c r="N155" s="37"/>
      <c r="O155" s="37"/>
      <c r="P155" s="37"/>
      <c r="Q155" s="37"/>
      <c r="R155" s="37"/>
      <c r="S155" s="37"/>
      <c r="T155" s="37"/>
    </row>
    <row r="156" spans="1:89" x14ac:dyDescent="0.2">
      <c r="A156" s="216"/>
      <c r="B156" s="37"/>
      <c r="C156" s="37"/>
      <c r="D156" s="37"/>
      <c r="E156" s="37"/>
      <c r="F156" s="37"/>
      <c r="G156" s="37"/>
      <c r="H156" s="37"/>
      <c r="I156" s="37"/>
      <c r="J156" s="37"/>
      <c r="K156" s="37"/>
      <c r="L156" s="215"/>
      <c r="M156" s="37"/>
      <c r="N156" s="37"/>
      <c r="O156" s="37"/>
      <c r="P156" s="37"/>
      <c r="Q156" s="37"/>
      <c r="R156" s="37"/>
      <c r="S156" s="37"/>
      <c r="T156" s="37"/>
    </row>
    <row r="157" spans="1:89" x14ac:dyDescent="0.2">
      <c r="A157" s="216"/>
      <c r="B157" s="37"/>
      <c r="C157" s="37"/>
      <c r="D157" s="37"/>
      <c r="E157" s="37"/>
      <c r="F157" s="37"/>
      <c r="G157" s="37"/>
      <c r="H157" s="37"/>
      <c r="I157" s="37"/>
      <c r="J157" s="37"/>
      <c r="K157" s="37"/>
      <c r="L157" s="215"/>
      <c r="M157" s="37"/>
      <c r="N157" s="37"/>
      <c r="O157" s="37"/>
      <c r="P157" s="37"/>
      <c r="Q157" s="37"/>
      <c r="R157" s="37"/>
      <c r="S157" s="37"/>
      <c r="T157" s="37"/>
    </row>
    <row r="158" spans="1:89" x14ac:dyDescent="0.2">
      <c r="A158" s="216"/>
      <c r="B158" s="37"/>
      <c r="C158" s="37"/>
      <c r="D158" s="37"/>
      <c r="E158" s="37"/>
      <c r="F158" s="37"/>
      <c r="G158" s="37"/>
      <c r="H158" s="37"/>
      <c r="I158" s="37"/>
      <c r="J158" s="37"/>
      <c r="K158" s="37"/>
      <c r="L158" s="215"/>
      <c r="M158" s="37"/>
      <c r="N158" s="37"/>
      <c r="O158" s="37"/>
      <c r="P158" s="37"/>
      <c r="Q158" s="37"/>
      <c r="R158" s="37"/>
      <c r="S158" s="37"/>
      <c r="T158" s="37"/>
    </row>
    <row r="159" spans="1:89" x14ac:dyDescent="0.2">
      <c r="A159" s="216"/>
      <c r="B159" s="37"/>
      <c r="C159" s="37"/>
      <c r="D159" s="37"/>
      <c r="E159" s="37"/>
      <c r="F159" s="37"/>
      <c r="G159" s="37"/>
      <c r="H159" s="37"/>
      <c r="I159" s="37"/>
      <c r="J159" s="37"/>
      <c r="K159" s="37"/>
      <c r="L159" s="215"/>
      <c r="M159" s="37"/>
      <c r="N159" s="37"/>
      <c r="O159" s="37"/>
      <c r="P159" s="37"/>
      <c r="Q159" s="37"/>
      <c r="R159" s="37"/>
      <c r="S159" s="37"/>
      <c r="T159" s="37"/>
    </row>
    <row r="160" spans="1:89" x14ac:dyDescent="0.2">
      <c r="A160" s="216"/>
      <c r="B160" s="37"/>
      <c r="C160" s="37"/>
      <c r="D160" s="37"/>
      <c r="E160" s="37"/>
      <c r="F160" s="37"/>
      <c r="G160" s="37"/>
      <c r="H160" s="37"/>
      <c r="I160" s="37"/>
      <c r="J160" s="37"/>
      <c r="K160" s="37"/>
      <c r="L160" s="215"/>
      <c r="M160" s="37"/>
      <c r="N160" s="37"/>
      <c r="O160" s="37"/>
      <c r="P160" s="37"/>
      <c r="Q160" s="37"/>
      <c r="R160" s="37"/>
      <c r="S160" s="37"/>
      <c r="T160" s="37"/>
    </row>
    <row r="161" spans="1:20" x14ac:dyDescent="0.2">
      <c r="A161" s="216"/>
      <c r="B161" s="37"/>
      <c r="C161" s="37"/>
      <c r="D161" s="37"/>
      <c r="E161" s="37"/>
      <c r="F161" s="37"/>
      <c r="G161" s="37"/>
      <c r="H161" s="37"/>
      <c r="I161" s="37"/>
      <c r="J161" s="37"/>
      <c r="K161" s="37"/>
      <c r="L161" s="215"/>
      <c r="M161" s="37"/>
      <c r="N161" s="37"/>
      <c r="O161" s="37"/>
      <c r="P161" s="37"/>
      <c r="Q161" s="37"/>
      <c r="R161" s="37"/>
      <c r="S161" s="37"/>
      <c r="T161" s="37"/>
    </row>
    <row r="162" spans="1:20" x14ac:dyDescent="0.2">
      <c r="A162" s="216"/>
      <c r="B162" s="37"/>
      <c r="C162" s="37"/>
      <c r="D162" s="37"/>
      <c r="E162" s="37"/>
      <c r="F162" s="37"/>
      <c r="G162" s="37"/>
      <c r="H162" s="37"/>
      <c r="I162" s="37"/>
      <c r="J162" s="37"/>
      <c r="K162" s="37"/>
      <c r="L162" s="215"/>
      <c r="M162" s="37"/>
      <c r="N162" s="37"/>
      <c r="O162" s="37"/>
      <c r="P162" s="37"/>
      <c r="Q162" s="37"/>
      <c r="R162" s="37"/>
      <c r="S162" s="37"/>
      <c r="T162" s="37"/>
    </row>
    <row r="163" spans="1:20" x14ac:dyDescent="0.2">
      <c r="A163" s="216"/>
      <c r="B163" s="37"/>
      <c r="C163" s="37"/>
      <c r="D163" s="37"/>
      <c r="E163" s="37"/>
      <c r="F163" s="37"/>
      <c r="G163" s="37"/>
      <c r="H163" s="37"/>
      <c r="I163" s="37"/>
      <c r="J163" s="37"/>
      <c r="K163" s="37"/>
      <c r="L163" s="215"/>
      <c r="M163" s="37"/>
      <c r="N163" s="37"/>
      <c r="O163" s="37"/>
      <c r="P163" s="37"/>
      <c r="Q163" s="37"/>
      <c r="R163" s="37"/>
      <c r="S163" s="37"/>
      <c r="T163" s="37"/>
    </row>
    <row r="164" spans="1:20" x14ac:dyDescent="0.2">
      <c r="A164" s="216"/>
      <c r="B164" s="37"/>
      <c r="C164" s="37"/>
      <c r="D164" s="37"/>
      <c r="E164" s="37"/>
      <c r="F164" s="37"/>
      <c r="G164" s="37"/>
      <c r="H164" s="37"/>
      <c r="I164" s="37"/>
      <c r="J164" s="37"/>
      <c r="K164" s="37"/>
      <c r="L164" s="215"/>
      <c r="M164" s="37"/>
      <c r="N164" s="37"/>
      <c r="O164" s="37"/>
      <c r="P164" s="37"/>
      <c r="Q164" s="37"/>
      <c r="R164" s="37"/>
      <c r="S164" s="37"/>
      <c r="T164" s="37"/>
    </row>
    <row r="165" spans="1:20" x14ac:dyDescent="0.2">
      <c r="A165" s="216"/>
      <c r="B165" s="37"/>
      <c r="C165" s="37"/>
      <c r="D165" s="37"/>
      <c r="E165" s="37"/>
      <c r="F165" s="37"/>
      <c r="G165" s="37"/>
      <c r="H165" s="37"/>
      <c r="I165" s="37"/>
      <c r="J165" s="37"/>
      <c r="K165" s="37"/>
      <c r="L165" s="215"/>
      <c r="M165" s="37"/>
      <c r="N165" s="37"/>
      <c r="O165" s="37"/>
      <c r="P165" s="37"/>
      <c r="Q165" s="37"/>
      <c r="R165" s="37"/>
      <c r="S165" s="37"/>
      <c r="T165" s="37"/>
    </row>
    <row r="166" spans="1:20" x14ac:dyDescent="0.2">
      <c r="A166" s="216"/>
      <c r="B166" s="37"/>
      <c r="C166" s="37"/>
      <c r="D166" s="37"/>
      <c r="E166" s="37"/>
      <c r="F166" s="37"/>
      <c r="G166" s="37"/>
      <c r="H166" s="37"/>
      <c r="I166" s="37"/>
      <c r="J166" s="37"/>
      <c r="K166" s="37"/>
      <c r="L166" s="215"/>
      <c r="M166" s="37"/>
      <c r="N166" s="37"/>
      <c r="O166" s="37"/>
      <c r="P166" s="37"/>
      <c r="Q166" s="37"/>
      <c r="R166" s="37"/>
      <c r="S166" s="37"/>
      <c r="T166" s="37"/>
    </row>
    <row r="197" spans="1:56" ht="17.25" customHeight="1" x14ac:dyDescent="0.2"/>
    <row r="198" spans="1:56" ht="17.25" customHeight="1" x14ac:dyDescent="0.2"/>
    <row r="199" spans="1:56" ht="17.25" customHeight="1" x14ac:dyDescent="0.2"/>
    <row r="201" spans="1:56" ht="19.5" hidden="1" customHeight="1" x14ac:dyDescent="0.2"/>
    <row r="202" spans="1:56" ht="19.5" hidden="1" customHeight="1" x14ac:dyDescent="0.2">
      <c r="A202" s="218"/>
      <c r="BD202" s="219"/>
    </row>
    <row r="203" spans="1:56" ht="19.5" hidden="1" customHeight="1" x14ac:dyDescent="0.2"/>
  </sheetData>
  <mergeCells count="61">
    <mergeCell ref="C99:G99"/>
    <mergeCell ref="H99:H100"/>
    <mergeCell ref="A92:B92"/>
    <mergeCell ref="A95:A96"/>
    <mergeCell ref="B95:B96"/>
    <mergeCell ref="A99:A100"/>
    <mergeCell ref="B99:B100"/>
    <mergeCell ref="D27:E27"/>
    <mergeCell ref="A34:B34"/>
    <mergeCell ref="A37:A38"/>
    <mergeCell ref="B37:B38"/>
    <mergeCell ref="C37:C38"/>
    <mergeCell ref="D37:T37"/>
    <mergeCell ref="A29:B29"/>
    <mergeCell ref="A32:B32"/>
    <mergeCell ref="A33:B33"/>
    <mergeCell ref="A6:W6"/>
    <mergeCell ref="A9:A10"/>
    <mergeCell ref="B9:B10"/>
    <mergeCell ref="C9:C10"/>
    <mergeCell ref="D9:T9"/>
    <mergeCell ref="U9:V9"/>
    <mergeCell ref="W9:W10"/>
    <mergeCell ref="A11:A20"/>
    <mergeCell ref="A27:B28"/>
    <mergeCell ref="C27:C28"/>
    <mergeCell ref="A30:B30"/>
    <mergeCell ref="A31:B31"/>
    <mergeCell ref="A39:A45"/>
    <mergeCell ref="A47:A48"/>
    <mergeCell ref="U37:V37"/>
    <mergeCell ref="W37:W38"/>
    <mergeCell ref="A50:A51"/>
    <mergeCell ref="B50:B51"/>
    <mergeCell ref="C50:C51"/>
    <mergeCell ref="A52:A53"/>
    <mergeCell ref="A54:A55"/>
    <mergeCell ref="A57:B58"/>
    <mergeCell ref="C57:C58"/>
    <mergeCell ref="D57:T57"/>
    <mergeCell ref="U57:U58"/>
    <mergeCell ref="A61:M61"/>
    <mergeCell ref="A62:B63"/>
    <mergeCell ref="C62:C63"/>
    <mergeCell ref="D62:T62"/>
    <mergeCell ref="U62:V62"/>
    <mergeCell ref="W62:W63"/>
    <mergeCell ref="A64:A69"/>
    <mergeCell ref="A89:B89"/>
    <mergeCell ref="A90:B90"/>
    <mergeCell ref="A91:B91"/>
    <mergeCell ref="A87:B88"/>
    <mergeCell ref="C87:D87"/>
    <mergeCell ref="E87:F87"/>
    <mergeCell ref="G87:H87"/>
    <mergeCell ref="A70:A71"/>
    <mergeCell ref="A72:A75"/>
    <mergeCell ref="A76:A77"/>
    <mergeCell ref="A78:A79"/>
    <mergeCell ref="A80:A85"/>
    <mergeCell ref="I87:J8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B101:H104 IX101:JD104 ST101:SZ104 ACP101:ACV104 AML101:AMR104 AWH101:AWN104 BGD101:BGJ104 BPZ101:BQF104 BZV101:CAB104 CJR101:CJX104 CTN101:CTT104 DDJ101:DDP104 DNF101:DNL104 DXB101:DXH104 EGX101:EHD104 EQT101:EQZ104 FAP101:FAV104 FKL101:FKR104 FUH101:FUN104 GED101:GEJ104 GNZ101:GOF104 GXV101:GYB104 HHR101:HHX104 HRN101:HRT104 IBJ101:IBP104 ILF101:ILL104 IVB101:IVH104 JEX101:JFD104 JOT101:JOZ104 JYP101:JYV104 KIL101:KIR104 KSH101:KSN104 LCD101:LCJ104 LLZ101:LMF104 LVV101:LWB104 MFR101:MFX104 MPN101:MPT104 MZJ101:MZP104 NJF101:NJL104 NTB101:NTH104 OCX101:ODD104 OMT101:OMZ104 OWP101:OWV104 PGL101:PGR104 PQH101:PQN104 QAD101:QAJ104 QJZ101:QKF104 QTV101:QUB104 RDR101:RDX104 RNN101:RNT104 RXJ101:RXP104 SHF101:SHL104 SRB101:SRH104 TAX101:TBD104 TKT101:TKZ104 TUP101:TUV104 UEL101:UER104 UOH101:UON104 UYD101:UYJ104 VHZ101:VIF104 VRV101:VSB104 WBR101:WBX104 WLN101:WLT104 WVJ101:WVP104 B65637:H65640 IX65637:JD65640 ST65637:SZ65640 ACP65637:ACV65640 AML65637:AMR65640 AWH65637:AWN65640 BGD65637:BGJ65640 BPZ65637:BQF65640 BZV65637:CAB65640 CJR65637:CJX65640 CTN65637:CTT65640 DDJ65637:DDP65640 DNF65637:DNL65640 DXB65637:DXH65640 EGX65637:EHD65640 EQT65637:EQZ65640 FAP65637:FAV65640 FKL65637:FKR65640 FUH65637:FUN65640 GED65637:GEJ65640 GNZ65637:GOF65640 GXV65637:GYB65640 HHR65637:HHX65640 HRN65637:HRT65640 IBJ65637:IBP65640 ILF65637:ILL65640 IVB65637:IVH65640 JEX65637:JFD65640 JOT65637:JOZ65640 JYP65637:JYV65640 KIL65637:KIR65640 KSH65637:KSN65640 LCD65637:LCJ65640 LLZ65637:LMF65640 LVV65637:LWB65640 MFR65637:MFX65640 MPN65637:MPT65640 MZJ65637:MZP65640 NJF65637:NJL65640 NTB65637:NTH65640 OCX65637:ODD65640 OMT65637:OMZ65640 OWP65637:OWV65640 PGL65637:PGR65640 PQH65637:PQN65640 QAD65637:QAJ65640 QJZ65637:QKF65640 QTV65637:QUB65640 RDR65637:RDX65640 RNN65637:RNT65640 RXJ65637:RXP65640 SHF65637:SHL65640 SRB65637:SRH65640 TAX65637:TBD65640 TKT65637:TKZ65640 TUP65637:TUV65640 UEL65637:UER65640 UOH65637:UON65640 UYD65637:UYJ65640 VHZ65637:VIF65640 VRV65637:VSB65640 WBR65637:WBX65640 WLN65637:WLT65640 WVJ65637:WVP65640 B131173:H131176 IX131173:JD131176 ST131173:SZ131176 ACP131173:ACV131176 AML131173:AMR131176 AWH131173:AWN131176 BGD131173:BGJ131176 BPZ131173:BQF131176 BZV131173:CAB131176 CJR131173:CJX131176 CTN131173:CTT131176 DDJ131173:DDP131176 DNF131173:DNL131176 DXB131173:DXH131176 EGX131173:EHD131176 EQT131173:EQZ131176 FAP131173:FAV131176 FKL131173:FKR131176 FUH131173:FUN131176 GED131173:GEJ131176 GNZ131173:GOF131176 GXV131173:GYB131176 HHR131173:HHX131176 HRN131173:HRT131176 IBJ131173:IBP131176 ILF131173:ILL131176 IVB131173:IVH131176 JEX131173:JFD131176 JOT131173:JOZ131176 JYP131173:JYV131176 KIL131173:KIR131176 KSH131173:KSN131176 LCD131173:LCJ131176 LLZ131173:LMF131176 LVV131173:LWB131176 MFR131173:MFX131176 MPN131173:MPT131176 MZJ131173:MZP131176 NJF131173:NJL131176 NTB131173:NTH131176 OCX131173:ODD131176 OMT131173:OMZ131176 OWP131173:OWV131176 PGL131173:PGR131176 PQH131173:PQN131176 QAD131173:QAJ131176 QJZ131173:QKF131176 QTV131173:QUB131176 RDR131173:RDX131176 RNN131173:RNT131176 RXJ131173:RXP131176 SHF131173:SHL131176 SRB131173:SRH131176 TAX131173:TBD131176 TKT131173:TKZ131176 TUP131173:TUV131176 UEL131173:UER131176 UOH131173:UON131176 UYD131173:UYJ131176 VHZ131173:VIF131176 VRV131173:VSB131176 WBR131173:WBX131176 WLN131173:WLT131176 WVJ131173:WVP131176 B196709:H196712 IX196709:JD196712 ST196709:SZ196712 ACP196709:ACV196712 AML196709:AMR196712 AWH196709:AWN196712 BGD196709:BGJ196712 BPZ196709:BQF196712 BZV196709:CAB196712 CJR196709:CJX196712 CTN196709:CTT196712 DDJ196709:DDP196712 DNF196709:DNL196712 DXB196709:DXH196712 EGX196709:EHD196712 EQT196709:EQZ196712 FAP196709:FAV196712 FKL196709:FKR196712 FUH196709:FUN196712 GED196709:GEJ196712 GNZ196709:GOF196712 GXV196709:GYB196712 HHR196709:HHX196712 HRN196709:HRT196712 IBJ196709:IBP196712 ILF196709:ILL196712 IVB196709:IVH196712 JEX196709:JFD196712 JOT196709:JOZ196712 JYP196709:JYV196712 KIL196709:KIR196712 KSH196709:KSN196712 LCD196709:LCJ196712 LLZ196709:LMF196712 LVV196709:LWB196712 MFR196709:MFX196712 MPN196709:MPT196712 MZJ196709:MZP196712 NJF196709:NJL196712 NTB196709:NTH196712 OCX196709:ODD196712 OMT196709:OMZ196712 OWP196709:OWV196712 PGL196709:PGR196712 PQH196709:PQN196712 QAD196709:QAJ196712 QJZ196709:QKF196712 QTV196709:QUB196712 RDR196709:RDX196712 RNN196709:RNT196712 RXJ196709:RXP196712 SHF196709:SHL196712 SRB196709:SRH196712 TAX196709:TBD196712 TKT196709:TKZ196712 TUP196709:TUV196712 UEL196709:UER196712 UOH196709:UON196712 UYD196709:UYJ196712 VHZ196709:VIF196712 VRV196709:VSB196712 WBR196709:WBX196712 WLN196709:WLT196712 WVJ196709:WVP196712 B262245:H262248 IX262245:JD262248 ST262245:SZ262248 ACP262245:ACV262248 AML262245:AMR262248 AWH262245:AWN262248 BGD262245:BGJ262248 BPZ262245:BQF262248 BZV262245:CAB262248 CJR262245:CJX262248 CTN262245:CTT262248 DDJ262245:DDP262248 DNF262245:DNL262248 DXB262245:DXH262248 EGX262245:EHD262248 EQT262245:EQZ262248 FAP262245:FAV262248 FKL262245:FKR262248 FUH262245:FUN262248 GED262245:GEJ262248 GNZ262245:GOF262248 GXV262245:GYB262248 HHR262245:HHX262248 HRN262245:HRT262248 IBJ262245:IBP262248 ILF262245:ILL262248 IVB262245:IVH262248 JEX262245:JFD262248 JOT262245:JOZ262248 JYP262245:JYV262248 KIL262245:KIR262248 KSH262245:KSN262248 LCD262245:LCJ262248 LLZ262245:LMF262248 LVV262245:LWB262248 MFR262245:MFX262248 MPN262245:MPT262248 MZJ262245:MZP262248 NJF262245:NJL262248 NTB262245:NTH262248 OCX262245:ODD262248 OMT262245:OMZ262248 OWP262245:OWV262248 PGL262245:PGR262248 PQH262245:PQN262248 QAD262245:QAJ262248 QJZ262245:QKF262248 QTV262245:QUB262248 RDR262245:RDX262248 RNN262245:RNT262248 RXJ262245:RXP262248 SHF262245:SHL262248 SRB262245:SRH262248 TAX262245:TBD262248 TKT262245:TKZ262248 TUP262245:TUV262248 UEL262245:UER262248 UOH262245:UON262248 UYD262245:UYJ262248 VHZ262245:VIF262248 VRV262245:VSB262248 WBR262245:WBX262248 WLN262245:WLT262248 WVJ262245:WVP262248 B327781:H327784 IX327781:JD327784 ST327781:SZ327784 ACP327781:ACV327784 AML327781:AMR327784 AWH327781:AWN327784 BGD327781:BGJ327784 BPZ327781:BQF327784 BZV327781:CAB327784 CJR327781:CJX327784 CTN327781:CTT327784 DDJ327781:DDP327784 DNF327781:DNL327784 DXB327781:DXH327784 EGX327781:EHD327784 EQT327781:EQZ327784 FAP327781:FAV327784 FKL327781:FKR327784 FUH327781:FUN327784 GED327781:GEJ327784 GNZ327781:GOF327784 GXV327781:GYB327784 HHR327781:HHX327784 HRN327781:HRT327784 IBJ327781:IBP327784 ILF327781:ILL327784 IVB327781:IVH327784 JEX327781:JFD327784 JOT327781:JOZ327784 JYP327781:JYV327784 KIL327781:KIR327784 KSH327781:KSN327784 LCD327781:LCJ327784 LLZ327781:LMF327784 LVV327781:LWB327784 MFR327781:MFX327784 MPN327781:MPT327784 MZJ327781:MZP327784 NJF327781:NJL327784 NTB327781:NTH327784 OCX327781:ODD327784 OMT327781:OMZ327784 OWP327781:OWV327784 PGL327781:PGR327784 PQH327781:PQN327784 QAD327781:QAJ327784 QJZ327781:QKF327784 QTV327781:QUB327784 RDR327781:RDX327784 RNN327781:RNT327784 RXJ327781:RXP327784 SHF327781:SHL327784 SRB327781:SRH327784 TAX327781:TBD327784 TKT327781:TKZ327784 TUP327781:TUV327784 UEL327781:UER327784 UOH327781:UON327784 UYD327781:UYJ327784 VHZ327781:VIF327784 VRV327781:VSB327784 WBR327781:WBX327784 WLN327781:WLT327784 WVJ327781:WVP327784 B393317:H393320 IX393317:JD393320 ST393317:SZ393320 ACP393317:ACV393320 AML393317:AMR393320 AWH393317:AWN393320 BGD393317:BGJ393320 BPZ393317:BQF393320 BZV393317:CAB393320 CJR393317:CJX393320 CTN393317:CTT393320 DDJ393317:DDP393320 DNF393317:DNL393320 DXB393317:DXH393320 EGX393317:EHD393320 EQT393317:EQZ393320 FAP393317:FAV393320 FKL393317:FKR393320 FUH393317:FUN393320 GED393317:GEJ393320 GNZ393317:GOF393320 GXV393317:GYB393320 HHR393317:HHX393320 HRN393317:HRT393320 IBJ393317:IBP393320 ILF393317:ILL393320 IVB393317:IVH393320 JEX393317:JFD393320 JOT393317:JOZ393320 JYP393317:JYV393320 KIL393317:KIR393320 KSH393317:KSN393320 LCD393317:LCJ393320 LLZ393317:LMF393320 LVV393317:LWB393320 MFR393317:MFX393320 MPN393317:MPT393320 MZJ393317:MZP393320 NJF393317:NJL393320 NTB393317:NTH393320 OCX393317:ODD393320 OMT393317:OMZ393320 OWP393317:OWV393320 PGL393317:PGR393320 PQH393317:PQN393320 QAD393317:QAJ393320 QJZ393317:QKF393320 QTV393317:QUB393320 RDR393317:RDX393320 RNN393317:RNT393320 RXJ393317:RXP393320 SHF393317:SHL393320 SRB393317:SRH393320 TAX393317:TBD393320 TKT393317:TKZ393320 TUP393317:TUV393320 UEL393317:UER393320 UOH393317:UON393320 UYD393317:UYJ393320 VHZ393317:VIF393320 VRV393317:VSB393320 WBR393317:WBX393320 WLN393317:WLT393320 WVJ393317:WVP393320 B458853:H458856 IX458853:JD458856 ST458853:SZ458856 ACP458853:ACV458856 AML458853:AMR458856 AWH458853:AWN458856 BGD458853:BGJ458856 BPZ458853:BQF458856 BZV458853:CAB458856 CJR458853:CJX458856 CTN458853:CTT458856 DDJ458853:DDP458856 DNF458853:DNL458856 DXB458853:DXH458856 EGX458853:EHD458856 EQT458853:EQZ458856 FAP458853:FAV458856 FKL458853:FKR458856 FUH458853:FUN458856 GED458853:GEJ458856 GNZ458853:GOF458856 GXV458853:GYB458856 HHR458853:HHX458856 HRN458853:HRT458856 IBJ458853:IBP458856 ILF458853:ILL458856 IVB458853:IVH458856 JEX458853:JFD458856 JOT458853:JOZ458856 JYP458853:JYV458856 KIL458853:KIR458856 KSH458853:KSN458856 LCD458853:LCJ458856 LLZ458853:LMF458856 LVV458853:LWB458856 MFR458853:MFX458856 MPN458853:MPT458856 MZJ458853:MZP458856 NJF458853:NJL458856 NTB458853:NTH458856 OCX458853:ODD458856 OMT458853:OMZ458856 OWP458853:OWV458856 PGL458853:PGR458856 PQH458853:PQN458856 QAD458853:QAJ458856 QJZ458853:QKF458856 QTV458853:QUB458856 RDR458853:RDX458856 RNN458853:RNT458856 RXJ458853:RXP458856 SHF458853:SHL458856 SRB458853:SRH458856 TAX458853:TBD458856 TKT458853:TKZ458856 TUP458853:TUV458856 UEL458853:UER458856 UOH458853:UON458856 UYD458853:UYJ458856 VHZ458853:VIF458856 VRV458853:VSB458856 WBR458853:WBX458856 WLN458853:WLT458856 WVJ458853:WVP458856 B524389:H524392 IX524389:JD524392 ST524389:SZ524392 ACP524389:ACV524392 AML524389:AMR524392 AWH524389:AWN524392 BGD524389:BGJ524392 BPZ524389:BQF524392 BZV524389:CAB524392 CJR524389:CJX524392 CTN524389:CTT524392 DDJ524389:DDP524392 DNF524389:DNL524392 DXB524389:DXH524392 EGX524389:EHD524392 EQT524389:EQZ524392 FAP524389:FAV524392 FKL524389:FKR524392 FUH524389:FUN524392 GED524389:GEJ524392 GNZ524389:GOF524392 GXV524389:GYB524392 HHR524389:HHX524392 HRN524389:HRT524392 IBJ524389:IBP524392 ILF524389:ILL524392 IVB524389:IVH524392 JEX524389:JFD524392 JOT524389:JOZ524392 JYP524389:JYV524392 KIL524389:KIR524392 KSH524389:KSN524392 LCD524389:LCJ524392 LLZ524389:LMF524392 LVV524389:LWB524392 MFR524389:MFX524392 MPN524389:MPT524392 MZJ524389:MZP524392 NJF524389:NJL524392 NTB524389:NTH524392 OCX524389:ODD524392 OMT524389:OMZ524392 OWP524389:OWV524392 PGL524389:PGR524392 PQH524389:PQN524392 QAD524389:QAJ524392 QJZ524389:QKF524392 QTV524389:QUB524392 RDR524389:RDX524392 RNN524389:RNT524392 RXJ524389:RXP524392 SHF524389:SHL524392 SRB524389:SRH524392 TAX524389:TBD524392 TKT524389:TKZ524392 TUP524389:TUV524392 UEL524389:UER524392 UOH524389:UON524392 UYD524389:UYJ524392 VHZ524389:VIF524392 VRV524389:VSB524392 WBR524389:WBX524392 WLN524389:WLT524392 WVJ524389:WVP524392 B589925:H589928 IX589925:JD589928 ST589925:SZ589928 ACP589925:ACV589928 AML589925:AMR589928 AWH589925:AWN589928 BGD589925:BGJ589928 BPZ589925:BQF589928 BZV589925:CAB589928 CJR589925:CJX589928 CTN589925:CTT589928 DDJ589925:DDP589928 DNF589925:DNL589928 DXB589925:DXH589928 EGX589925:EHD589928 EQT589925:EQZ589928 FAP589925:FAV589928 FKL589925:FKR589928 FUH589925:FUN589928 GED589925:GEJ589928 GNZ589925:GOF589928 GXV589925:GYB589928 HHR589925:HHX589928 HRN589925:HRT589928 IBJ589925:IBP589928 ILF589925:ILL589928 IVB589925:IVH589928 JEX589925:JFD589928 JOT589925:JOZ589928 JYP589925:JYV589928 KIL589925:KIR589928 KSH589925:KSN589928 LCD589925:LCJ589928 LLZ589925:LMF589928 LVV589925:LWB589928 MFR589925:MFX589928 MPN589925:MPT589928 MZJ589925:MZP589928 NJF589925:NJL589928 NTB589925:NTH589928 OCX589925:ODD589928 OMT589925:OMZ589928 OWP589925:OWV589928 PGL589925:PGR589928 PQH589925:PQN589928 QAD589925:QAJ589928 QJZ589925:QKF589928 QTV589925:QUB589928 RDR589925:RDX589928 RNN589925:RNT589928 RXJ589925:RXP589928 SHF589925:SHL589928 SRB589925:SRH589928 TAX589925:TBD589928 TKT589925:TKZ589928 TUP589925:TUV589928 UEL589925:UER589928 UOH589925:UON589928 UYD589925:UYJ589928 VHZ589925:VIF589928 VRV589925:VSB589928 WBR589925:WBX589928 WLN589925:WLT589928 WVJ589925:WVP589928 B655461:H655464 IX655461:JD655464 ST655461:SZ655464 ACP655461:ACV655464 AML655461:AMR655464 AWH655461:AWN655464 BGD655461:BGJ655464 BPZ655461:BQF655464 BZV655461:CAB655464 CJR655461:CJX655464 CTN655461:CTT655464 DDJ655461:DDP655464 DNF655461:DNL655464 DXB655461:DXH655464 EGX655461:EHD655464 EQT655461:EQZ655464 FAP655461:FAV655464 FKL655461:FKR655464 FUH655461:FUN655464 GED655461:GEJ655464 GNZ655461:GOF655464 GXV655461:GYB655464 HHR655461:HHX655464 HRN655461:HRT655464 IBJ655461:IBP655464 ILF655461:ILL655464 IVB655461:IVH655464 JEX655461:JFD655464 JOT655461:JOZ655464 JYP655461:JYV655464 KIL655461:KIR655464 KSH655461:KSN655464 LCD655461:LCJ655464 LLZ655461:LMF655464 LVV655461:LWB655464 MFR655461:MFX655464 MPN655461:MPT655464 MZJ655461:MZP655464 NJF655461:NJL655464 NTB655461:NTH655464 OCX655461:ODD655464 OMT655461:OMZ655464 OWP655461:OWV655464 PGL655461:PGR655464 PQH655461:PQN655464 QAD655461:QAJ655464 QJZ655461:QKF655464 QTV655461:QUB655464 RDR655461:RDX655464 RNN655461:RNT655464 RXJ655461:RXP655464 SHF655461:SHL655464 SRB655461:SRH655464 TAX655461:TBD655464 TKT655461:TKZ655464 TUP655461:TUV655464 UEL655461:UER655464 UOH655461:UON655464 UYD655461:UYJ655464 VHZ655461:VIF655464 VRV655461:VSB655464 WBR655461:WBX655464 WLN655461:WLT655464 WVJ655461:WVP655464 B720997:H721000 IX720997:JD721000 ST720997:SZ721000 ACP720997:ACV721000 AML720997:AMR721000 AWH720997:AWN721000 BGD720997:BGJ721000 BPZ720997:BQF721000 BZV720997:CAB721000 CJR720997:CJX721000 CTN720997:CTT721000 DDJ720997:DDP721000 DNF720997:DNL721000 DXB720997:DXH721000 EGX720997:EHD721000 EQT720997:EQZ721000 FAP720997:FAV721000 FKL720997:FKR721000 FUH720997:FUN721000 GED720997:GEJ721000 GNZ720997:GOF721000 GXV720997:GYB721000 HHR720997:HHX721000 HRN720997:HRT721000 IBJ720997:IBP721000 ILF720997:ILL721000 IVB720997:IVH721000 JEX720997:JFD721000 JOT720997:JOZ721000 JYP720997:JYV721000 KIL720997:KIR721000 KSH720997:KSN721000 LCD720997:LCJ721000 LLZ720997:LMF721000 LVV720997:LWB721000 MFR720997:MFX721000 MPN720997:MPT721000 MZJ720997:MZP721000 NJF720997:NJL721000 NTB720997:NTH721000 OCX720997:ODD721000 OMT720997:OMZ721000 OWP720997:OWV721000 PGL720997:PGR721000 PQH720997:PQN721000 QAD720997:QAJ721000 QJZ720997:QKF721000 QTV720997:QUB721000 RDR720997:RDX721000 RNN720997:RNT721000 RXJ720997:RXP721000 SHF720997:SHL721000 SRB720997:SRH721000 TAX720997:TBD721000 TKT720997:TKZ721000 TUP720997:TUV721000 UEL720997:UER721000 UOH720997:UON721000 UYD720997:UYJ721000 VHZ720997:VIF721000 VRV720997:VSB721000 WBR720997:WBX721000 WLN720997:WLT721000 WVJ720997:WVP721000 B786533:H786536 IX786533:JD786536 ST786533:SZ786536 ACP786533:ACV786536 AML786533:AMR786536 AWH786533:AWN786536 BGD786533:BGJ786536 BPZ786533:BQF786536 BZV786533:CAB786536 CJR786533:CJX786536 CTN786533:CTT786536 DDJ786533:DDP786536 DNF786533:DNL786536 DXB786533:DXH786536 EGX786533:EHD786536 EQT786533:EQZ786536 FAP786533:FAV786536 FKL786533:FKR786536 FUH786533:FUN786536 GED786533:GEJ786536 GNZ786533:GOF786536 GXV786533:GYB786536 HHR786533:HHX786536 HRN786533:HRT786536 IBJ786533:IBP786536 ILF786533:ILL786536 IVB786533:IVH786536 JEX786533:JFD786536 JOT786533:JOZ786536 JYP786533:JYV786536 KIL786533:KIR786536 KSH786533:KSN786536 LCD786533:LCJ786536 LLZ786533:LMF786536 LVV786533:LWB786536 MFR786533:MFX786536 MPN786533:MPT786536 MZJ786533:MZP786536 NJF786533:NJL786536 NTB786533:NTH786536 OCX786533:ODD786536 OMT786533:OMZ786536 OWP786533:OWV786536 PGL786533:PGR786536 PQH786533:PQN786536 QAD786533:QAJ786536 QJZ786533:QKF786536 QTV786533:QUB786536 RDR786533:RDX786536 RNN786533:RNT786536 RXJ786533:RXP786536 SHF786533:SHL786536 SRB786533:SRH786536 TAX786533:TBD786536 TKT786533:TKZ786536 TUP786533:TUV786536 UEL786533:UER786536 UOH786533:UON786536 UYD786533:UYJ786536 VHZ786533:VIF786536 VRV786533:VSB786536 WBR786533:WBX786536 WLN786533:WLT786536 WVJ786533:WVP786536 B852069:H852072 IX852069:JD852072 ST852069:SZ852072 ACP852069:ACV852072 AML852069:AMR852072 AWH852069:AWN852072 BGD852069:BGJ852072 BPZ852069:BQF852072 BZV852069:CAB852072 CJR852069:CJX852072 CTN852069:CTT852072 DDJ852069:DDP852072 DNF852069:DNL852072 DXB852069:DXH852072 EGX852069:EHD852072 EQT852069:EQZ852072 FAP852069:FAV852072 FKL852069:FKR852072 FUH852069:FUN852072 GED852069:GEJ852072 GNZ852069:GOF852072 GXV852069:GYB852072 HHR852069:HHX852072 HRN852069:HRT852072 IBJ852069:IBP852072 ILF852069:ILL852072 IVB852069:IVH852072 JEX852069:JFD852072 JOT852069:JOZ852072 JYP852069:JYV852072 KIL852069:KIR852072 KSH852069:KSN852072 LCD852069:LCJ852072 LLZ852069:LMF852072 LVV852069:LWB852072 MFR852069:MFX852072 MPN852069:MPT852072 MZJ852069:MZP852072 NJF852069:NJL852072 NTB852069:NTH852072 OCX852069:ODD852072 OMT852069:OMZ852072 OWP852069:OWV852072 PGL852069:PGR852072 PQH852069:PQN852072 QAD852069:QAJ852072 QJZ852069:QKF852072 QTV852069:QUB852072 RDR852069:RDX852072 RNN852069:RNT852072 RXJ852069:RXP852072 SHF852069:SHL852072 SRB852069:SRH852072 TAX852069:TBD852072 TKT852069:TKZ852072 TUP852069:TUV852072 UEL852069:UER852072 UOH852069:UON852072 UYD852069:UYJ852072 VHZ852069:VIF852072 VRV852069:VSB852072 WBR852069:WBX852072 WLN852069:WLT852072 WVJ852069:WVP852072 B917605:H917608 IX917605:JD917608 ST917605:SZ917608 ACP917605:ACV917608 AML917605:AMR917608 AWH917605:AWN917608 BGD917605:BGJ917608 BPZ917605:BQF917608 BZV917605:CAB917608 CJR917605:CJX917608 CTN917605:CTT917608 DDJ917605:DDP917608 DNF917605:DNL917608 DXB917605:DXH917608 EGX917605:EHD917608 EQT917605:EQZ917608 FAP917605:FAV917608 FKL917605:FKR917608 FUH917605:FUN917608 GED917605:GEJ917608 GNZ917605:GOF917608 GXV917605:GYB917608 HHR917605:HHX917608 HRN917605:HRT917608 IBJ917605:IBP917608 ILF917605:ILL917608 IVB917605:IVH917608 JEX917605:JFD917608 JOT917605:JOZ917608 JYP917605:JYV917608 KIL917605:KIR917608 KSH917605:KSN917608 LCD917605:LCJ917608 LLZ917605:LMF917608 LVV917605:LWB917608 MFR917605:MFX917608 MPN917605:MPT917608 MZJ917605:MZP917608 NJF917605:NJL917608 NTB917605:NTH917608 OCX917605:ODD917608 OMT917605:OMZ917608 OWP917605:OWV917608 PGL917605:PGR917608 PQH917605:PQN917608 QAD917605:QAJ917608 QJZ917605:QKF917608 QTV917605:QUB917608 RDR917605:RDX917608 RNN917605:RNT917608 RXJ917605:RXP917608 SHF917605:SHL917608 SRB917605:SRH917608 TAX917605:TBD917608 TKT917605:TKZ917608 TUP917605:TUV917608 UEL917605:UER917608 UOH917605:UON917608 UYD917605:UYJ917608 VHZ917605:VIF917608 VRV917605:VSB917608 WBR917605:WBX917608 WLN917605:WLT917608 WVJ917605:WVP917608 B983141:H983144 IX983141:JD983144 ST983141:SZ983144 ACP983141:ACV983144 AML983141:AMR983144 AWH983141:AWN983144 BGD983141:BGJ983144 BPZ983141:BQF983144 BZV983141:CAB983144 CJR983141:CJX983144 CTN983141:CTT983144 DDJ983141:DDP983144 DNF983141:DNL983144 DXB983141:DXH983144 EGX983141:EHD983144 EQT983141:EQZ983144 FAP983141:FAV983144 FKL983141:FKR983144 FUH983141:FUN983144 GED983141:GEJ983144 GNZ983141:GOF983144 GXV983141:GYB983144 HHR983141:HHX983144 HRN983141:HRT983144 IBJ983141:IBP983144 ILF983141:ILL983144 IVB983141:IVH983144 JEX983141:JFD983144 JOT983141:JOZ983144 JYP983141:JYV983144 KIL983141:KIR983144 KSH983141:KSN983144 LCD983141:LCJ983144 LLZ983141:LMF983144 LVV983141:LWB983144 MFR983141:MFX983144 MPN983141:MPT983144 MZJ983141:MZP983144 NJF983141:NJL983144 NTB983141:NTH983144 OCX983141:ODD983144 OMT983141:OMZ983144 OWP983141:OWV983144 PGL983141:PGR983144 PQH983141:PQN983144 QAD983141:QAJ983144 QJZ983141:QKF983144 QTV983141:QUB983144 RDR983141:RDX983144 RNN983141:RNT983144 RXJ983141:RXP983144 SHF983141:SHL983144 SRB983141:SRH983144 TAX983141:TBD983144 TKT983141:TKZ983144 TUP983141:TUV983144 UEL983141:UER983144 UOH983141:UON983144 UYD983141:UYJ983144 VHZ983141:VIF983144 VRV983141:VSB983144 WBR983141:WBX983144 WLN983141:WLT983144 WVJ983141:WVP983144 C29:E34 IY29:JA34 SU29:SW34 ACQ29:ACS34 AMM29:AMO34 AWI29:AWK34 BGE29:BGG34 BQA29:BQC34 BZW29:BZY34 CJS29:CJU34 CTO29:CTQ34 DDK29:DDM34 DNG29:DNI34 DXC29:DXE34 EGY29:EHA34 EQU29:EQW34 FAQ29:FAS34 FKM29:FKO34 FUI29:FUK34 GEE29:GEG34 GOA29:GOC34 GXW29:GXY34 HHS29:HHU34 HRO29:HRQ34 IBK29:IBM34 ILG29:ILI34 IVC29:IVE34 JEY29:JFA34 JOU29:JOW34 JYQ29:JYS34 KIM29:KIO34 KSI29:KSK34 LCE29:LCG34 LMA29:LMC34 LVW29:LVY34 MFS29:MFU34 MPO29:MPQ34 MZK29:MZM34 NJG29:NJI34 NTC29:NTE34 OCY29:ODA34 OMU29:OMW34 OWQ29:OWS34 PGM29:PGO34 PQI29:PQK34 QAE29:QAG34 QKA29:QKC34 QTW29:QTY34 RDS29:RDU34 RNO29:RNQ34 RXK29:RXM34 SHG29:SHI34 SRC29:SRE34 TAY29:TBA34 TKU29:TKW34 TUQ29:TUS34 UEM29:UEO34 UOI29:UOK34 UYE29:UYG34 VIA29:VIC34 VRW29:VRY34 WBS29:WBU34 WLO29:WLQ34 WVK29:WVM34 C65565:E65570 IY65565:JA65570 SU65565:SW65570 ACQ65565:ACS65570 AMM65565:AMO65570 AWI65565:AWK65570 BGE65565:BGG65570 BQA65565:BQC65570 BZW65565:BZY65570 CJS65565:CJU65570 CTO65565:CTQ65570 DDK65565:DDM65570 DNG65565:DNI65570 DXC65565:DXE65570 EGY65565:EHA65570 EQU65565:EQW65570 FAQ65565:FAS65570 FKM65565:FKO65570 FUI65565:FUK65570 GEE65565:GEG65570 GOA65565:GOC65570 GXW65565:GXY65570 HHS65565:HHU65570 HRO65565:HRQ65570 IBK65565:IBM65570 ILG65565:ILI65570 IVC65565:IVE65570 JEY65565:JFA65570 JOU65565:JOW65570 JYQ65565:JYS65570 KIM65565:KIO65570 KSI65565:KSK65570 LCE65565:LCG65570 LMA65565:LMC65570 LVW65565:LVY65570 MFS65565:MFU65570 MPO65565:MPQ65570 MZK65565:MZM65570 NJG65565:NJI65570 NTC65565:NTE65570 OCY65565:ODA65570 OMU65565:OMW65570 OWQ65565:OWS65570 PGM65565:PGO65570 PQI65565:PQK65570 QAE65565:QAG65570 QKA65565:QKC65570 QTW65565:QTY65570 RDS65565:RDU65570 RNO65565:RNQ65570 RXK65565:RXM65570 SHG65565:SHI65570 SRC65565:SRE65570 TAY65565:TBA65570 TKU65565:TKW65570 TUQ65565:TUS65570 UEM65565:UEO65570 UOI65565:UOK65570 UYE65565:UYG65570 VIA65565:VIC65570 VRW65565:VRY65570 WBS65565:WBU65570 WLO65565:WLQ65570 WVK65565:WVM65570 C131101:E131106 IY131101:JA131106 SU131101:SW131106 ACQ131101:ACS131106 AMM131101:AMO131106 AWI131101:AWK131106 BGE131101:BGG131106 BQA131101:BQC131106 BZW131101:BZY131106 CJS131101:CJU131106 CTO131101:CTQ131106 DDK131101:DDM131106 DNG131101:DNI131106 DXC131101:DXE131106 EGY131101:EHA131106 EQU131101:EQW131106 FAQ131101:FAS131106 FKM131101:FKO131106 FUI131101:FUK131106 GEE131101:GEG131106 GOA131101:GOC131106 GXW131101:GXY131106 HHS131101:HHU131106 HRO131101:HRQ131106 IBK131101:IBM131106 ILG131101:ILI131106 IVC131101:IVE131106 JEY131101:JFA131106 JOU131101:JOW131106 JYQ131101:JYS131106 KIM131101:KIO131106 KSI131101:KSK131106 LCE131101:LCG131106 LMA131101:LMC131106 LVW131101:LVY131106 MFS131101:MFU131106 MPO131101:MPQ131106 MZK131101:MZM131106 NJG131101:NJI131106 NTC131101:NTE131106 OCY131101:ODA131106 OMU131101:OMW131106 OWQ131101:OWS131106 PGM131101:PGO131106 PQI131101:PQK131106 QAE131101:QAG131106 QKA131101:QKC131106 QTW131101:QTY131106 RDS131101:RDU131106 RNO131101:RNQ131106 RXK131101:RXM131106 SHG131101:SHI131106 SRC131101:SRE131106 TAY131101:TBA131106 TKU131101:TKW131106 TUQ131101:TUS131106 UEM131101:UEO131106 UOI131101:UOK131106 UYE131101:UYG131106 VIA131101:VIC131106 VRW131101:VRY131106 WBS131101:WBU131106 WLO131101:WLQ131106 WVK131101:WVM131106 C196637:E196642 IY196637:JA196642 SU196637:SW196642 ACQ196637:ACS196642 AMM196637:AMO196642 AWI196637:AWK196642 BGE196637:BGG196642 BQA196637:BQC196642 BZW196637:BZY196642 CJS196637:CJU196642 CTO196637:CTQ196642 DDK196637:DDM196642 DNG196637:DNI196642 DXC196637:DXE196642 EGY196637:EHA196642 EQU196637:EQW196642 FAQ196637:FAS196642 FKM196637:FKO196642 FUI196637:FUK196642 GEE196637:GEG196642 GOA196637:GOC196642 GXW196637:GXY196642 HHS196637:HHU196642 HRO196637:HRQ196642 IBK196637:IBM196642 ILG196637:ILI196642 IVC196637:IVE196642 JEY196637:JFA196642 JOU196637:JOW196642 JYQ196637:JYS196642 KIM196637:KIO196642 KSI196637:KSK196642 LCE196637:LCG196642 LMA196637:LMC196642 LVW196637:LVY196642 MFS196637:MFU196642 MPO196637:MPQ196642 MZK196637:MZM196642 NJG196637:NJI196642 NTC196637:NTE196642 OCY196637:ODA196642 OMU196637:OMW196642 OWQ196637:OWS196642 PGM196637:PGO196642 PQI196637:PQK196642 QAE196637:QAG196642 QKA196637:QKC196642 QTW196637:QTY196642 RDS196637:RDU196642 RNO196637:RNQ196642 RXK196637:RXM196642 SHG196637:SHI196642 SRC196637:SRE196642 TAY196637:TBA196642 TKU196637:TKW196642 TUQ196637:TUS196642 UEM196637:UEO196642 UOI196637:UOK196642 UYE196637:UYG196642 VIA196637:VIC196642 VRW196637:VRY196642 WBS196637:WBU196642 WLO196637:WLQ196642 WVK196637:WVM196642 C262173:E262178 IY262173:JA262178 SU262173:SW262178 ACQ262173:ACS262178 AMM262173:AMO262178 AWI262173:AWK262178 BGE262173:BGG262178 BQA262173:BQC262178 BZW262173:BZY262178 CJS262173:CJU262178 CTO262173:CTQ262178 DDK262173:DDM262178 DNG262173:DNI262178 DXC262173:DXE262178 EGY262173:EHA262178 EQU262173:EQW262178 FAQ262173:FAS262178 FKM262173:FKO262178 FUI262173:FUK262178 GEE262173:GEG262178 GOA262173:GOC262178 GXW262173:GXY262178 HHS262173:HHU262178 HRO262173:HRQ262178 IBK262173:IBM262178 ILG262173:ILI262178 IVC262173:IVE262178 JEY262173:JFA262178 JOU262173:JOW262178 JYQ262173:JYS262178 KIM262173:KIO262178 KSI262173:KSK262178 LCE262173:LCG262178 LMA262173:LMC262178 LVW262173:LVY262178 MFS262173:MFU262178 MPO262173:MPQ262178 MZK262173:MZM262178 NJG262173:NJI262178 NTC262173:NTE262178 OCY262173:ODA262178 OMU262173:OMW262178 OWQ262173:OWS262178 PGM262173:PGO262178 PQI262173:PQK262178 QAE262173:QAG262178 QKA262173:QKC262178 QTW262173:QTY262178 RDS262173:RDU262178 RNO262173:RNQ262178 RXK262173:RXM262178 SHG262173:SHI262178 SRC262173:SRE262178 TAY262173:TBA262178 TKU262173:TKW262178 TUQ262173:TUS262178 UEM262173:UEO262178 UOI262173:UOK262178 UYE262173:UYG262178 VIA262173:VIC262178 VRW262173:VRY262178 WBS262173:WBU262178 WLO262173:WLQ262178 WVK262173:WVM262178 C327709:E327714 IY327709:JA327714 SU327709:SW327714 ACQ327709:ACS327714 AMM327709:AMO327714 AWI327709:AWK327714 BGE327709:BGG327714 BQA327709:BQC327714 BZW327709:BZY327714 CJS327709:CJU327714 CTO327709:CTQ327714 DDK327709:DDM327714 DNG327709:DNI327714 DXC327709:DXE327714 EGY327709:EHA327714 EQU327709:EQW327714 FAQ327709:FAS327714 FKM327709:FKO327714 FUI327709:FUK327714 GEE327709:GEG327714 GOA327709:GOC327714 GXW327709:GXY327714 HHS327709:HHU327714 HRO327709:HRQ327714 IBK327709:IBM327714 ILG327709:ILI327714 IVC327709:IVE327714 JEY327709:JFA327714 JOU327709:JOW327714 JYQ327709:JYS327714 KIM327709:KIO327714 KSI327709:KSK327714 LCE327709:LCG327714 LMA327709:LMC327714 LVW327709:LVY327714 MFS327709:MFU327714 MPO327709:MPQ327714 MZK327709:MZM327714 NJG327709:NJI327714 NTC327709:NTE327714 OCY327709:ODA327714 OMU327709:OMW327714 OWQ327709:OWS327714 PGM327709:PGO327714 PQI327709:PQK327714 QAE327709:QAG327714 QKA327709:QKC327714 QTW327709:QTY327714 RDS327709:RDU327714 RNO327709:RNQ327714 RXK327709:RXM327714 SHG327709:SHI327714 SRC327709:SRE327714 TAY327709:TBA327714 TKU327709:TKW327714 TUQ327709:TUS327714 UEM327709:UEO327714 UOI327709:UOK327714 UYE327709:UYG327714 VIA327709:VIC327714 VRW327709:VRY327714 WBS327709:WBU327714 WLO327709:WLQ327714 WVK327709:WVM327714 C393245:E393250 IY393245:JA393250 SU393245:SW393250 ACQ393245:ACS393250 AMM393245:AMO393250 AWI393245:AWK393250 BGE393245:BGG393250 BQA393245:BQC393250 BZW393245:BZY393250 CJS393245:CJU393250 CTO393245:CTQ393250 DDK393245:DDM393250 DNG393245:DNI393250 DXC393245:DXE393250 EGY393245:EHA393250 EQU393245:EQW393250 FAQ393245:FAS393250 FKM393245:FKO393250 FUI393245:FUK393250 GEE393245:GEG393250 GOA393245:GOC393250 GXW393245:GXY393250 HHS393245:HHU393250 HRO393245:HRQ393250 IBK393245:IBM393250 ILG393245:ILI393250 IVC393245:IVE393250 JEY393245:JFA393250 JOU393245:JOW393250 JYQ393245:JYS393250 KIM393245:KIO393250 KSI393245:KSK393250 LCE393245:LCG393250 LMA393245:LMC393250 LVW393245:LVY393250 MFS393245:MFU393250 MPO393245:MPQ393250 MZK393245:MZM393250 NJG393245:NJI393250 NTC393245:NTE393250 OCY393245:ODA393250 OMU393245:OMW393250 OWQ393245:OWS393250 PGM393245:PGO393250 PQI393245:PQK393250 QAE393245:QAG393250 QKA393245:QKC393250 QTW393245:QTY393250 RDS393245:RDU393250 RNO393245:RNQ393250 RXK393245:RXM393250 SHG393245:SHI393250 SRC393245:SRE393250 TAY393245:TBA393250 TKU393245:TKW393250 TUQ393245:TUS393250 UEM393245:UEO393250 UOI393245:UOK393250 UYE393245:UYG393250 VIA393245:VIC393250 VRW393245:VRY393250 WBS393245:WBU393250 WLO393245:WLQ393250 WVK393245:WVM393250 C458781:E458786 IY458781:JA458786 SU458781:SW458786 ACQ458781:ACS458786 AMM458781:AMO458786 AWI458781:AWK458786 BGE458781:BGG458786 BQA458781:BQC458786 BZW458781:BZY458786 CJS458781:CJU458786 CTO458781:CTQ458786 DDK458781:DDM458786 DNG458781:DNI458786 DXC458781:DXE458786 EGY458781:EHA458786 EQU458781:EQW458786 FAQ458781:FAS458786 FKM458781:FKO458786 FUI458781:FUK458786 GEE458781:GEG458786 GOA458781:GOC458786 GXW458781:GXY458786 HHS458781:HHU458786 HRO458781:HRQ458786 IBK458781:IBM458786 ILG458781:ILI458786 IVC458781:IVE458786 JEY458781:JFA458786 JOU458781:JOW458786 JYQ458781:JYS458786 KIM458781:KIO458786 KSI458781:KSK458786 LCE458781:LCG458786 LMA458781:LMC458786 LVW458781:LVY458786 MFS458781:MFU458786 MPO458781:MPQ458786 MZK458781:MZM458786 NJG458781:NJI458786 NTC458781:NTE458786 OCY458781:ODA458786 OMU458781:OMW458786 OWQ458781:OWS458786 PGM458781:PGO458786 PQI458781:PQK458786 QAE458781:QAG458786 QKA458781:QKC458786 QTW458781:QTY458786 RDS458781:RDU458786 RNO458781:RNQ458786 RXK458781:RXM458786 SHG458781:SHI458786 SRC458781:SRE458786 TAY458781:TBA458786 TKU458781:TKW458786 TUQ458781:TUS458786 UEM458781:UEO458786 UOI458781:UOK458786 UYE458781:UYG458786 VIA458781:VIC458786 VRW458781:VRY458786 WBS458781:WBU458786 WLO458781:WLQ458786 WVK458781:WVM458786 C524317:E524322 IY524317:JA524322 SU524317:SW524322 ACQ524317:ACS524322 AMM524317:AMO524322 AWI524317:AWK524322 BGE524317:BGG524322 BQA524317:BQC524322 BZW524317:BZY524322 CJS524317:CJU524322 CTO524317:CTQ524322 DDK524317:DDM524322 DNG524317:DNI524322 DXC524317:DXE524322 EGY524317:EHA524322 EQU524317:EQW524322 FAQ524317:FAS524322 FKM524317:FKO524322 FUI524317:FUK524322 GEE524317:GEG524322 GOA524317:GOC524322 GXW524317:GXY524322 HHS524317:HHU524322 HRO524317:HRQ524322 IBK524317:IBM524322 ILG524317:ILI524322 IVC524317:IVE524322 JEY524317:JFA524322 JOU524317:JOW524322 JYQ524317:JYS524322 KIM524317:KIO524322 KSI524317:KSK524322 LCE524317:LCG524322 LMA524317:LMC524322 LVW524317:LVY524322 MFS524317:MFU524322 MPO524317:MPQ524322 MZK524317:MZM524322 NJG524317:NJI524322 NTC524317:NTE524322 OCY524317:ODA524322 OMU524317:OMW524322 OWQ524317:OWS524322 PGM524317:PGO524322 PQI524317:PQK524322 QAE524317:QAG524322 QKA524317:QKC524322 QTW524317:QTY524322 RDS524317:RDU524322 RNO524317:RNQ524322 RXK524317:RXM524322 SHG524317:SHI524322 SRC524317:SRE524322 TAY524317:TBA524322 TKU524317:TKW524322 TUQ524317:TUS524322 UEM524317:UEO524322 UOI524317:UOK524322 UYE524317:UYG524322 VIA524317:VIC524322 VRW524317:VRY524322 WBS524317:WBU524322 WLO524317:WLQ524322 WVK524317:WVM524322 C589853:E589858 IY589853:JA589858 SU589853:SW589858 ACQ589853:ACS589858 AMM589853:AMO589858 AWI589853:AWK589858 BGE589853:BGG589858 BQA589853:BQC589858 BZW589853:BZY589858 CJS589853:CJU589858 CTO589853:CTQ589858 DDK589853:DDM589858 DNG589853:DNI589858 DXC589853:DXE589858 EGY589853:EHA589858 EQU589853:EQW589858 FAQ589853:FAS589858 FKM589853:FKO589858 FUI589853:FUK589858 GEE589853:GEG589858 GOA589853:GOC589858 GXW589853:GXY589858 HHS589853:HHU589858 HRO589853:HRQ589858 IBK589853:IBM589858 ILG589853:ILI589858 IVC589853:IVE589858 JEY589853:JFA589858 JOU589853:JOW589858 JYQ589853:JYS589858 KIM589853:KIO589858 KSI589853:KSK589858 LCE589853:LCG589858 LMA589853:LMC589858 LVW589853:LVY589858 MFS589853:MFU589858 MPO589853:MPQ589858 MZK589853:MZM589858 NJG589853:NJI589858 NTC589853:NTE589858 OCY589853:ODA589858 OMU589853:OMW589858 OWQ589853:OWS589858 PGM589853:PGO589858 PQI589853:PQK589858 QAE589853:QAG589858 QKA589853:QKC589858 QTW589853:QTY589858 RDS589853:RDU589858 RNO589853:RNQ589858 RXK589853:RXM589858 SHG589853:SHI589858 SRC589853:SRE589858 TAY589853:TBA589858 TKU589853:TKW589858 TUQ589853:TUS589858 UEM589853:UEO589858 UOI589853:UOK589858 UYE589853:UYG589858 VIA589853:VIC589858 VRW589853:VRY589858 WBS589853:WBU589858 WLO589853:WLQ589858 WVK589853:WVM589858 C655389:E655394 IY655389:JA655394 SU655389:SW655394 ACQ655389:ACS655394 AMM655389:AMO655394 AWI655389:AWK655394 BGE655389:BGG655394 BQA655389:BQC655394 BZW655389:BZY655394 CJS655389:CJU655394 CTO655389:CTQ655394 DDK655389:DDM655394 DNG655389:DNI655394 DXC655389:DXE655394 EGY655389:EHA655394 EQU655389:EQW655394 FAQ655389:FAS655394 FKM655389:FKO655394 FUI655389:FUK655394 GEE655389:GEG655394 GOA655389:GOC655394 GXW655389:GXY655394 HHS655389:HHU655394 HRO655389:HRQ655394 IBK655389:IBM655394 ILG655389:ILI655394 IVC655389:IVE655394 JEY655389:JFA655394 JOU655389:JOW655394 JYQ655389:JYS655394 KIM655389:KIO655394 KSI655389:KSK655394 LCE655389:LCG655394 LMA655389:LMC655394 LVW655389:LVY655394 MFS655389:MFU655394 MPO655389:MPQ655394 MZK655389:MZM655394 NJG655389:NJI655394 NTC655389:NTE655394 OCY655389:ODA655394 OMU655389:OMW655394 OWQ655389:OWS655394 PGM655389:PGO655394 PQI655389:PQK655394 QAE655389:QAG655394 QKA655389:QKC655394 QTW655389:QTY655394 RDS655389:RDU655394 RNO655389:RNQ655394 RXK655389:RXM655394 SHG655389:SHI655394 SRC655389:SRE655394 TAY655389:TBA655394 TKU655389:TKW655394 TUQ655389:TUS655394 UEM655389:UEO655394 UOI655389:UOK655394 UYE655389:UYG655394 VIA655389:VIC655394 VRW655389:VRY655394 WBS655389:WBU655394 WLO655389:WLQ655394 WVK655389:WVM655394 C720925:E720930 IY720925:JA720930 SU720925:SW720930 ACQ720925:ACS720930 AMM720925:AMO720930 AWI720925:AWK720930 BGE720925:BGG720930 BQA720925:BQC720930 BZW720925:BZY720930 CJS720925:CJU720930 CTO720925:CTQ720930 DDK720925:DDM720930 DNG720925:DNI720930 DXC720925:DXE720930 EGY720925:EHA720930 EQU720925:EQW720930 FAQ720925:FAS720930 FKM720925:FKO720930 FUI720925:FUK720930 GEE720925:GEG720930 GOA720925:GOC720930 GXW720925:GXY720930 HHS720925:HHU720930 HRO720925:HRQ720930 IBK720925:IBM720930 ILG720925:ILI720930 IVC720925:IVE720930 JEY720925:JFA720930 JOU720925:JOW720930 JYQ720925:JYS720930 KIM720925:KIO720930 KSI720925:KSK720930 LCE720925:LCG720930 LMA720925:LMC720930 LVW720925:LVY720930 MFS720925:MFU720930 MPO720925:MPQ720930 MZK720925:MZM720930 NJG720925:NJI720930 NTC720925:NTE720930 OCY720925:ODA720930 OMU720925:OMW720930 OWQ720925:OWS720930 PGM720925:PGO720930 PQI720925:PQK720930 QAE720925:QAG720930 QKA720925:QKC720930 QTW720925:QTY720930 RDS720925:RDU720930 RNO720925:RNQ720930 RXK720925:RXM720930 SHG720925:SHI720930 SRC720925:SRE720930 TAY720925:TBA720930 TKU720925:TKW720930 TUQ720925:TUS720930 UEM720925:UEO720930 UOI720925:UOK720930 UYE720925:UYG720930 VIA720925:VIC720930 VRW720925:VRY720930 WBS720925:WBU720930 WLO720925:WLQ720930 WVK720925:WVM720930 C786461:E786466 IY786461:JA786466 SU786461:SW786466 ACQ786461:ACS786466 AMM786461:AMO786466 AWI786461:AWK786466 BGE786461:BGG786466 BQA786461:BQC786466 BZW786461:BZY786466 CJS786461:CJU786466 CTO786461:CTQ786466 DDK786461:DDM786466 DNG786461:DNI786466 DXC786461:DXE786466 EGY786461:EHA786466 EQU786461:EQW786466 FAQ786461:FAS786466 FKM786461:FKO786466 FUI786461:FUK786466 GEE786461:GEG786466 GOA786461:GOC786466 GXW786461:GXY786466 HHS786461:HHU786466 HRO786461:HRQ786466 IBK786461:IBM786466 ILG786461:ILI786466 IVC786461:IVE786466 JEY786461:JFA786466 JOU786461:JOW786466 JYQ786461:JYS786466 KIM786461:KIO786466 KSI786461:KSK786466 LCE786461:LCG786466 LMA786461:LMC786466 LVW786461:LVY786466 MFS786461:MFU786466 MPO786461:MPQ786466 MZK786461:MZM786466 NJG786461:NJI786466 NTC786461:NTE786466 OCY786461:ODA786466 OMU786461:OMW786466 OWQ786461:OWS786466 PGM786461:PGO786466 PQI786461:PQK786466 QAE786461:QAG786466 QKA786461:QKC786466 QTW786461:QTY786466 RDS786461:RDU786466 RNO786461:RNQ786466 RXK786461:RXM786466 SHG786461:SHI786466 SRC786461:SRE786466 TAY786461:TBA786466 TKU786461:TKW786466 TUQ786461:TUS786466 UEM786461:UEO786466 UOI786461:UOK786466 UYE786461:UYG786466 VIA786461:VIC786466 VRW786461:VRY786466 WBS786461:WBU786466 WLO786461:WLQ786466 WVK786461:WVM786466 C851997:E852002 IY851997:JA852002 SU851997:SW852002 ACQ851997:ACS852002 AMM851997:AMO852002 AWI851997:AWK852002 BGE851997:BGG852002 BQA851997:BQC852002 BZW851997:BZY852002 CJS851997:CJU852002 CTO851997:CTQ852002 DDK851997:DDM852002 DNG851997:DNI852002 DXC851997:DXE852002 EGY851997:EHA852002 EQU851997:EQW852002 FAQ851997:FAS852002 FKM851997:FKO852002 FUI851997:FUK852002 GEE851997:GEG852002 GOA851997:GOC852002 GXW851997:GXY852002 HHS851997:HHU852002 HRO851997:HRQ852002 IBK851997:IBM852002 ILG851997:ILI852002 IVC851997:IVE852002 JEY851997:JFA852002 JOU851997:JOW852002 JYQ851997:JYS852002 KIM851997:KIO852002 KSI851997:KSK852002 LCE851997:LCG852002 LMA851997:LMC852002 LVW851997:LVY852002 MFS851997:MFU852002 MPO851997:MPQ852002 MZK851997:MZM852002 NJG851997:NJI852002 NTC851997:NTE852002 OCY851997:ODA852002 OMU851997:OMW852002 OWQ851997:OWS852002 PGM851997:PGO852002 PQI851997:PQK852002 QAE851997:QAG852002 QKA851997:QKC852002 QTW851997:QTY852002 RDS851997:RDU852002 RNO851997:RNQ852002 RXK851997:RXM852002 SHG851997:SHI852002 SRC851997:SRE852002 TAY851997:TBA852002 TKU851997:TKW852002 TUQ851997:TUS852002 UEM851997:UEO852002 UOI851997:UOK852002 UYE851997:UYG852002 VIA851997:VIC852002 VRW851997:VRY852002 WBS851997:WBU852002 WLO851997:WLQ852002 WVK851997:WVM852002 C917533:E917538 IY917533:JA917538 SU917533:SW917538 ACQ917533:ACS917538 AMM917533:AMO917538 AWI917533:AWK917538 BGE917533:BGG917538 BQA917533:BQC917538 BZW917533:BZY917538 CJS917533:CJU917538 CTO917533:CTQ917538 DDK917533:DDM917538 DNG917533:DNI917538 DXC917533:DXE917538 EGY917533:EHA917538 EQU917533:EQW917538 FAQ917533:FAS917538 FKM917533:FKO917538 FUI917533:FUK917538 GEE917533:GEG917538 GOA917533:GOC917538 GXW917533:GXY917538 HHS917533:HHU917538 HRO917533:HRQ917538 IBK917533:IBM917538 ILG917533:ILI917538 IVC917533:IVE917538 JEY917533:JFA917538 JOU917533:JOW917538 JYQ917533:JYS917538 KIM917533:KIO917538 KSI917533:KSK917538 LCE917533:LCG917538 LMA917533:LMC917538 LVW917533:LVY917538 MFS917533:MFU917538 MPO917533:MPQ917538 MZK917533:MZM917538 NJG917533:NJI917538 NTC917533:NTE917538 OCY917533:ODA917538 OMU917533:OMW917538 OWQ917533:OWS917538 PGM917533:PGO917538 PQI917533:PQK917538 QAE917533:QAG917538 QKA917533:QKC917538 QTW917533:QTY917538 RDS917533:RDU917538 RNO917533:RNQ917538 RXK917533:RXM917538 SHG917533:SHI917538 SRC917533:SRE917538 TAY917533:TBA917538 TKU917533:TKW917538 TUQ917533:TUS917538 UEM917533:UEO917538 UOI917533:UOK917538 UYE917533:UYG917538 VIA917533:VIC917538 VRW917533:VRY917538 WBS917533:WBU917538 WLO917533:WLQ917538 WVK917533:WVM917538 C983069:E983074 IY983069:JA983074 SU983069:SW983074 ACQ983069:ACS983074 AMM983069:AMO983074 AWI983069:AWK983074 BGE983069:BGG983074 BQA983069:BQC983074 BZW983069:BZY983074 CJS983069:CJU983074 CTO983069:CTQ983074 DDK983069:DDM983074 DNG983069:DNI983074 DXC983069:DXE983074 EGY983069:EHA983074 EQU983069:EQW983074 FAQ983069:FAS983074 FKM983069:FKO983074 FUI983069:FUK983074 GEE983069:GEG983074 GOA983069:GOC983074 GXW983069:GXY983074 HHS983069:HHU983074 HRO983069:HRQ983074 IBK983069:IBM983074 ILG983069:ILI983074 IVC983069:IVE983074 JEY983069:JFA983074 JOU983069:JOW983074 JYQ983069:JYS983074 KIM983069:KIO983074 KSI983069:KSK983074 LCE983069:LCG983074 LMA983069:LMC983074 LVW983069:LVY983074 MFS983069:MFU983074 MPO983069:MPQ983074 MZK983069:MZM983074 NJG983069:NJI983074 NTC983069:NTE983074 OCY983069:ODA983074 OMU983069:OMW983074 OWQ983069:OWS983074 PGM983069:PGO983074 PQI983069:PQK983074 QAE983069:QAG983074 QKA983069:QKC983074 QTW983069:QTY983074 RDS983069:RDU983074 RNO983069:RNQ983074 RXK983069:RXM983074 SHG983069:SHI983074 SRC983069:SRE983074 TAY983069:TBA983074 TKU983069:TKW983074 TUQ983069:TUS983074 UEM983069:UEO983074 UOI983069:UOK983074 UYE983069:UYG983074 VIA983069:VIC983074 VRW983069:VRY983074 WBS983069:WBU983074 WLO983069:WLQ983074 WVK983069:WVM983074 C39:W48 IY39:JS48 SU39:TO48 ACQ39:ADK48 AMM39:ANG48 AWI39:AXC48 BGE39:BGY48 BQA39:BQU48 BZW39:CAQ48 CJS39:CKM48 CTO39:CUI48 DDK39:DEE48 DNG39:DOA48 DXC39:DXW48 EGY39:EHS48 EQU39:ERO48 FAQ39:FBK48 FKM39:FLG48 FUI39:FVC48 GEE39:GEY48 GOA39:GOU48 GXW39:GYQ48 HHS39:HIM48 HRO39:HSI48 IBK39:ICE48 ILG39:IMA48 IVC39:IVW48 JEY39:JFS48 JOU39:JPO48 JYQ39:JZK48 KIM39:KJG48 KSI39:KTC48 LCE39:LCY48 LMA39:LMU48 LVW39:LWQ48 MFS39:MGM48 MPO39:MQI48 MZK39:NAE48 NJG39:NKA48 NTC39:NTW48 OCY39:ODS48 OMU39:ONO48 OWQ39:OXK48 PGM39:PHG48 PQI39:PRC48 QAE39:QAY48 QKA39:QKU48 QTW39:QUQ48 RDS39:REM48 RNO39:ROI48 RXK39:RYE48 SHG39:SIA48 SRC39:SRW48 TAY39:TBS48 TKU39:TLO48 TUQ39:TVK48 UEM39:UFG48 UOI39:UPC48 UYE39:UYY48 VIA39:VIU48 VRW39:VSQ48 WBS39:WCM48 WLO39:WMI48 WVK39:WWE48 C65575:W65584 IY65575:JS65584 SU65575:TO65584 ACQ65575:ADK65584 AMM65575:ANG65584 AWI65575:AXC65584 BGE65575:BGY65584 BQA65575:BQU65584 BZW65575:CAQ65584 CJS65575:CKM65584 CTO65575:CUI65584 DDK65575:DEE65584 DNG65575:DOA65584 DXC65575:DXW65584 EGY65575:EHS65584 EQU65575:ERO65584 FAQ65575:FBK65584 FKM65575:FLG65584 FUI65575:FVC65584 GEE65575:GEY65584 GOA65575:GOU65584 GXW65575:GYQ65584 HHS65575:HIM65584 HRO65575:HSI65584 IBK65575:ICE65584 ILG65575:IMA65584 IVC65575:IVW65584 JEY65575:JFS65584 JOU65575:JPO65584 JYQ65575:JZK65584 KIM65575:KJG65584 KSI65575:KTC65584 LCE65575:LCY65584 LMA65575:LMU65584 LVW65575:LWQ65584 MFS65575:MGM65584 MPO65575:MQI65584 MZK65575:NAE65584 NJG65575:NKA65584 NTC65575:NTW65584 OCY65575:ODS65584 OMU65575:ONO65584 OWQ65575:OXK65584 PGM65575:PHG65584 PQI65575:PRC65584 QAE65575:QAY65584 QKA65575:QKU65584 QTW65575:QUQ65584 RDS65575:REM65584 RNO65575:ROI65584 RXK65575:RYE65584 SHG65575:SIA65584 SRC65575:SRW65584 TAY65575:TBS65584 TKU65575:TLO65584 TUQ65575:TVK65584 UEM65575:UFG65584 UOI65575:UPC65584 UYE65575:UYY65584 VIA65575:VIU65584 VRW65575:VSQ65584 WBS65575:WCM65584 WLO65575:WMI65584 WVK65575:WWE65584 C131111:W131120 IY131111:JS131120 SU131111:TO131120 ACQ131111:ADK131120 AMM131111:ANG131120 AWI131111:AXC131120 BGE131111:BGY131120 BQA131111:BQU131120 BZW131111:CAQ131120 CJS131111:CKM131120 CTO131111:CUI131120 DDK131111:DEE131120 DNG131111:DOA131120 DXC131111:DXW131120 EGY131111:EHS131120 EQU131111:ERO131120 FAQ131111:FBK131120 FKM131111:FLG131120 FUI131111:FVC131120 GEE131111:GEY131120 GOA131111:GOU131120 GXW131111:GYQ131120 HHS131111:HIM131120 HRO131111:HSI131120 IBK131111:ICE131120 ILG131111:IMA131120 IVC131111:IVW131120 JEY131111:JFS131120 JOU131111:JPO131120 JYQ131111:JZK131120 KIM131111:KJG131120 KSI131111:KTC131120 LCE131111:LCY131120 LMA131111:LMU131120 LVW131111:LWQ131120 MFS131111:MGM131120 MPO131111:MQI131120 MZK131111:NAE131120 NJG131111:NKA131120 NTC131111:NTW131120 OCY131111:ODS131120 OMU131111:ONO131120 OWQ131111:OXK131120 PGM131111:PHG131120 PQI131111:PRC131120 QAE131111:QAY131120 QKA131111:QKU131120 QTW131111:QUQ131120 RDS131111:REM131120 RNO131111:ROI131120 RXK131111:RYE131120 SHG131111:SIA131120 SRC131111:SRW131120 TAY131111:TBS131120 TKU131111:TLO131120 TUQ131111:TVK131120 UEM131111:UFG131120 UOI131111:UPC131120 UYE131111:UYY131120 VIA131111:VIU131120 VRW131111:VSQ131120 WBS131111:WCM131120 WLO131111:WMI131120 WVK131111:WWE131120 C196647:W196656 IY196647:JS196656 SU196647:TO196656 ACQ196647:ADK196656 AMM196647:ANG196656 AWI196647:AXC196656 BGE196647:BGY196656 BQA196647:BQU196656 BZW196647:CAQ196656 CJS196647:CKM196656 CTO196647:CUI196656 DDK196647:DEE196656 DNG196647:DOA196656 DXC196647:DXW196656 EGY196647:EHS196656 EQU196647:ERO196656 FAQ196647:FBK196656 FKM196647:FLG196656 FUI196647:FVC196656 GEE196647:GEY196656 GOA196647:GOU196656 GXW196647:GYQ196656 HHS196647:HIM196656 HRO196647:HSI196656 IBK196647:ICE196656 ILG196647:IMA196656 IVC196647:IVW196656 JEY196647:JFS196656 JOU196647:JPO196656 JYQ196647:JZK196656 KIM196647:KJG196656 KSI196647:KTC196656 LCE196647:LCY196656 LMA196647:LMU196656 LVW196647:LWQ196656 MFS196647:MGM196656 MPO196647:MQI196656 MZK196647:NAE196656 NJG196647:NKA196656 NTC196647:NTW196656 OCY196647:ODS196656 OMU196647:ONO196656 OWQ196647:OXK196656 PGM196647:PHG196656 PQI196647:PRC196656 QAE196647:QAY196656 QKA196647:QKU196656 QTW196647:QUQ196656 RDS196647:REM196656 RNO196647:ROI196656 RXK196647:RYE196656 SHG196647:SIA196656 SRC196647:SRW196656 TAY196647:TBS196656 TKU196647:TLO196656 TUQ196647:TVK196656 UEM196647:UFG196656 UOI196647:UPC196656 UYE196647:UYY196656 VIA196647:VIU196656 VRW196647:VSQ196656 WBS196647:WCM196656 WLO196647:WMI196656 WVK196647:WWE196656 C262183:W262192 IY262183:JS262192 SU262183:TO262192 ACQ262183:ADK262192 AMM262183:ANG262192 AWI262183:AXC262192 BGE262183:BGY262192 BQA262183:BQU262192 BZW262183:CAQ262192 CJS262183:CKM262192 CTO262183:CUI262192 DDK262183:DEE262192 DNG262183:DOA262192 DXC262183:DXW262192 EGY262183:EHS262192 EQU262183:ERO262192 FAQ262183:FBK262192 FKM262183:FLG262192 FUI262183:FVC262192 GEE262183:GEY262192 GOA262183:GOU262192 GXW262183:GYQ262192 HHS262183:HIM262192 HRO262183:HSI262192 IBK262183:ICE262192 ILG262183:IMA262192 IVC262183:IVW262192 JEY262183:JFS262192 JOU262183:JPO262192 JYQ262183:JZK262192 KIM262183:KJG262192 KSI262183:KTC262192 LCE262183:LCY262192 LMA262183:LMU262192 LVW262183:LWQ262192 MFS262183:MGM262192 MPO262183:MQI262192 MZK262183:NAE262192 NJG262183:NKA262192 NTC262183:NTW262192 OCY262183:ODS262192 OMU262183:ONO262192 OWQ262183:OXK262192 PGM262183:PHG262192 PQI262183:PRC262192 QAE262183:QAY262192 QKA262183:QKU262192 QTW262183:QUQ262192 RDS262183:REM262192 RNO262183:ROI262192 RXK262183:RYE262192 SHG262183:SIA262192 SRC262183:SRW262192 TAY262183:TBS262192 TKU262183:TLO262192 TUQ262183:TVK262192 UEM262183:UFG262192 UOI262183:UPC262192 UYE262183:UYY262192 VIA262183:VIU262192 VRW262183:VSQ262192 WBS262183:WCM262192 WLO262183:WMI262192 WVK262183:WWE262192 C327719:W327728 IY327719:JS327728 SU327719:TO327728 ACQ327719:ADK327728 AMM327719:ANG327728 AWI327719:AXC327728 BGE327719:BGY327728 BQA327719:BQU327728 BZW327719:CAQ327728 CJS327719:CKM327728 CTO327719:CUI327728 DDK327719:DEE327728 DNG327719:DOA327728 DXC327719:DXW327728 EGY327719:EHS327728 EQU327719:ERO327728 FAQ327719:FBK327728 FKM327719:FLG327728 FUI327719:FVC327728 GEE327719:GEY327728 GOA327719:GOU327728 GXW327719:GYQ327728 HHS327719:HIM327728 HRO327719:HSI327728 IBK327719:ICE327728 ILG327719:IMA327728 IVC327719:IVW327728 JEY327719:JFS327728 JOU327719:JPO327728 JYQ327719:JZK327728 KIM327719:KJG327728 KSI327719:KTC327728 LCE327719:LCY327728 LMA327719:LMU327728 LVW327719:LWQ327728 MFS327719:MGM327728 MPO327719:MQI327728 MZK327719:NAE327728 NJG327719:NKA327728 NTC327719:NTW327728 OCY327719:ODS327728 OMU327719:ONO327728 OWQ327719:OXK327728 PGM327719:PHG327728 PQI327719:PRC327728 QAE327719:QAY327728 QKA327719:QKU327728 QTW327719:QUQ327728 RDS327719:REM327728 RNO327719:ROI327728 RXK327719:RYE327728 SHG327719:SIA327728 SRC327719:SRW327728 TAY327719:TBS327728 TKU327719:TLO327728 TUQ327719:TVK327728 UEM327719:UFG327728 UOI327719:UPC327728 UYE327719:UYY327728 VIA327719:VIU327728 VRW327719:VSQ327728 WBS327719:WCM327728 WLO327719:WMI327728 WVK327719:WWE327728 C393255:W393264 IY393255:JS393264 SU393255:TO393264 ACQ393255:ADK393264 AMM393255:ANG393264 AWI393255:AXC393264 BGE393255:BGY393264 BQA393255:BQU393264 BZW393255:CAQ393264 CJS393255:CKM393264 CTO393255:CUI393264 DDK393255:DEE393264 DNG393255:DOA393264 DXC393255:DXW393264 EGY393255:EHS393264 EQU393255:ERO393264 FAQ393255:FBK393264 FKM393255:FLG393264 FUI393255:FVC393264 GEE393255:GEY393264 GOA393255:GOU393264 GXW393255:GYQ393264 HHS393255:HIM393264 HRO393255:HSI393264 IBK393255:ICE393264 ILG393255:IMA393264 IVC393255:IVW393264 JEY393255:JFS393264 JOU393255:JPO393264 JYQ393255:JZK393264 KIM393255:KJG393264 KSI393255:KTC393264 LCE393255:LCY393264 LMA393255:LMU393264 LVW393255:LWQ393264 MFS393255:MGM393264 MPO393255:MQI393264 MZK393255:NAE393264 NJG393255:NKA393264 NTC393255:NTW393264 OCY393255:ODS393264 OMU393255:ONO393264 OWQ393255:OXK393264 PGM393255:PHG393264 PQI393255:PRC393264 QAE393255:QAY393264 QKA393255:QKU393264 QTW393255:QUQ393264 RDS393255:REM393264 RNO393255:ROI393264 RXK393255:RYE393264 SHG393255:SIA393264 SRC393255:SRW393264 TAY393255:TBS393264 TKU393255:TLO393264 TUQ393255:TVK393264 UEM393255:UFG393264 UOI393255:UPC393264 UYE393255:UYY393264 VIA393255:VIU393264 VRW393255:VSQ393264 WBS393255:WCM393264 WLO393255:WMI393264 WVK393255:WWE393264 C458791:W458800 IY458791:JS458800 SU458791:TO458800 ACQ458791:ADK458800 AMM458791:ANG458800 AWI458791:AXC458800 BGE458791:BGY458800 BQA458791:BQU458800 BZW458791:CAQ458800 CJS458791:CKM458800 CTO458791:CUI458800 DDK458791:DEE458800 DNG458791:DOA458800 DXC458791:DXW458800 EGY458791:EHS458800 EQU458791:ERO458800 FAQ458791:FBK458800 FKM458791:FLG458800 FUI458791:FVC458800 GEE458791:GEY458800 GOA458791:GOU458800 GXW458791:GYQ458800 HHS458791:HIM458800 HRO458791:HSI458800 IBK458791:ICE458800 ILG458791:IMA458800 IVC458791:IVW458800 JEY458791:JFS458800 JOU458791:JPO458800 JYQ458791:JZK458800 KIM458791:KJG458800 KSI458791:KTC458800 LCE458791:LCY458800 LMA458791:LMU458800 LVW458791:LWQ458800 MFS458791:MGM458800 MPO458791:MQI458800 MZK458791:NAE458800 NJG458791:NKA458800 NTC458791:NTW458800 OCY458791:ODS458800 OMU458791:ONO458800 OWQ458791:OXK458800 PGM458791:PHG458800 PQI458791:PRC458800 QAE458791:QAY458800 QKA458791:QKU458800 QTW458791:QUQ458800 RDS458791:REM458800 RNO458791:ROI458800 RXK458791:RYE458800 SHG458791:SIA458800 SRC458791:SRW458800 TAY458791:TBS458800 TKU458791:TLO458800 TUQ458791:TVK458800 UEM458791:UFG458800 UOI458791:UPC458800 UYE458791:UYY458800 VIA458791:VIU458800 VRW458791:VSQ458800 WBS458791:WCM458800 WLO458791:WMI458800 WVK458791:WWE458800 C524327:W524336 IY524327:JS524336 SU524327:TO524336 ACQ524327:ADK524336 AMM524327:ANG524336 AWI524327:AXC524336 BGE524327:BGY524336 BQA524327:BQU524336 BZW524327:CAQ524336 CJS524327:CKM524336 CTO524327:CUI524336 DDK524327:DEE524336 DNG524327:DOA524336 DXC524327:DXW524336 EGY524327:EHS524336 EQU524327:ERO524336 FAQ524327:FBK524336 FKM524327:FLG524336 FUI524327:FVC524336 GEE524327:GEY524336 GOA524327:GOU524336 GXW524327:GYQ524336 HHS524327:HIM524336 HRO524327:HSI524336 IBK524327:ICE524336 ILG524327:IMA524336 IVC524327:IVW524336 JEY524327:JFS524336 JOU524327:JPO524336 JYQ524327:JZK524336 KIM524327:KJG524336 KSI524327:KTC524336 LCE524327:LCY524336 LMA524327:LMU524336 LVW524327:LWQ524336 MFS524327:MGM524336 MPO524327:MQI524336 MZK524327:NAE524336 NJG524327:NKA524336 NTC524327:NTW524336 OCY524327:ODS524336 OMU524327:ONO524336 OWQ524327:OXK524336 PGM524327:PHG524336 PQI524327:PRC524336 QAE524327:QAY524336 QKA524327:QKU524336 QTW524327:QUQ524336 RDS524327:REM524336 RNO524327:ROI524336 RXK524327:RYE524336 SHG524327:SIA524336 SRC524327:SRW524336 TAY524327:TBS524336 TKU524327:TLO524336 TUQ524327:TVK524336 UEM524327:UFG524336 UOI524327:UPC524336 UYE524327:UYY524336 VIA524327:VIU524336 VRW524327:VSQ524336 WBS524327:WCM524336 WLO524327:WMI524336 WVK524327:WWE524336 C589863:W589872 IY589863:JS589872 SU589863:TO589872 ACQ589863:ADK589872 AMM589863:ANG589872 AWI589863:AXC589872 BGE589863:BGY589872 BQA589863:BQU589872 BZW589863:CAQ589872 CJS589863:CKM589872 CTO589863:CUI589872 DDK589863:DEE589872 DNG589863:DOA589872 DXC589863:DXW589872 EGY589863:EHS589872 EQU589863:ERO589872 FAQ589863:FBK589872 FKM589863:FLG589872 FUI589863:FVC589872 GEE589863:GEY589872 GOA589863:GOU589872 GXW589863:GYQ589872 HHS589863:HIM589872 HRO589863:HSI589872 IBK589863:ICE589872 ILG589863:IMA589872 IVC589863:IVW589872 JEY589863:JFS589872 JOU589863:JPO589872 JYQ589863:JZK589872 KIM589863:KJG589872 KSI589863:KTC589872 LCE589863:LCY589872 LMA589863:LMU589872 LVW589863:LWQ589872 MFS589863:MGM589872 MPO589863:MQI589872 MZK589863:NAE589872 NJG589863:NKA589872 NTC589863:NTW589872 OCY589863:ODS589872 OMU589863:ONO589872 OWQ589863:OXK589872 PGM589863:PHG589872 PQI589863:PRC589872 QAE589863:QAY589872 QKA589863:QKU589872 QTW589863:QUQ589872 RDS589863:REM589872 RNO589863:ROI589872 RXK589863:RYE589872 SHG589863:SIA589872 SRC589863:SRW589872 TAY589863:TBS589872 TKU589863:TLO589872 TUQ589863:TVK589872 UEM589863:UFG589872 UOI589863:UPC589872 UYE589863:UYY589872 VIA589863:VIU589872 VRW589863:VSQ589872 WBS589863:WCM589872 WLO589863:WMI589872 WVK589863:WWE589872 C655399:W655408 IY655399:JS655408 SU655399:TO655408 ACQ655399:ADK655408 AMM655399:ANG655408 AWI655399:AXC655408 BGE655399:BGY655408 BQA655399:BQU655408 BZW655399:CAQ655408 CJS655399:CKM655408 CTO655399:CUI655408 DDK655399:DEE655408 DNG655399:DOA655408 DXC655399:DXW655408 EGY655399:EHS655408 EQU655399:ERO655408 FAQ655399:FBK655408 FKM655399:FLG655408 FUI655399:FVC655408 GEE655399:GEY655408 GOA655399:GOU655408 GXW655399:GYQ655408 HHS655399:HIM655408 HRO655399:HSI655408 IBK655399:ICE655408 ILG655399:IMA655408 IVC655399:IVW655408 JEY655399:JFS655408 JOU655399:JPO655408 JYQ655399:JZK655408 KIM655399:KJG655408 KSI655399:KTC655408 LCE655399:LCY655408 LMA655399:LMU655408 LVW655399:LWQ655408 MFS655399:MGM655408 MPO655399:MQI655408 MZK655399:NAE655408 NJG655399:NKA655408 NTC655399:NTW655408 OCY655399:ODS655408 OMU655399:ONO655408 OWQ655399:OXK655408 PGM655399:PHG655408 PQI655399:PRC655408 QAE655399:QAY655408 QKA655399:QKU655408 QTW655399:QUQ655408 RDS655399:REM655408 RNO655399:ROI655408 RXK655399:RYE655408 SHG655399:SIA655408 SRC655399:SRW655408 TAY655399:TBS655408 TKU655399:TLO655408 TUQ655399:TVK655408 UEM655399:UFG655408 UOI655399:UPC655408 UYE655399:UYY655408 VIA655399:VIU655408 VRW655399:VSQ655408 WBS655399:WCM655408 WLO655399:WMI655408 WVK655399:WWE655408 C720935:W720944 IY720935:JS720944 SU720935:TO720944 ACQ720935:ADK720944 AMM720935:ANG720944 AWI720935:AXC720944 BGE720935:BGY720944 BQA720935:BQU720944 BZW720935:CAQ720944 CJS720935:CKM720944 CTO720935:CUI720944 DDK720935:DEE720944 DNG720935:DOA720944 DXC720935:DXW720944 EGY720935:EHS720944 EQU720935:ERO720944 FAQ720935:FBK720944 FKM720935:FLG720944 FUI720935:FVC720944 GEE720935:GEY720944 GOA720935:GOU720944 GXW720935:GYQ720944 HHS720935:HIM720944 HRO720935:HSI720944 IBK720935:ICE720944 ILG720935:IMA720944 IVC720935:IVW720944 JEY720935:JFS720944 JOU720935:JPO720944 JYQ720935:JZK720944 KIM720935:KJG720944 KSI720935:KTC720944 LCE720935:LCY720944 LMA720935:LMU720944 LVW720935:LWQ720944 MFS720935:MGM720944 MPO720935:MQI720944 MZK720935:NAE720944 NJG720935:NKA720944 NTC720935:NTW720944 OCY720935:ODS720944 OMU720935:ONO720944 OWQ720935:OXK720944 PGM720935:PHG720944 PQI720935:PRC720944 QAE720935:QAY720944 QKA720935:QKU720944 QTW720935:QUQ720944 RDS720935:REM720944 RNO720935:ROI720944 RXK720935:RYE720944 SHG720935:SIA720944 SRC720935:SRW720944 TAY720935:TBS720944 TKU720935:TLO720944 TUQ720935:TVK720944 UEM720935:UFG720944 UOI720935:UPC720944 UYE720935:UYY720944 VIA720935:VIU720944 VRW720935:VSQ720944 WBS720935:WCM720944 WLO720935:WMI720944 WVK720935:WWE720944 C786471:W786480 IY786471:JS786480 SU786471:TO786480 ACQ786471:ADK786480 AMM786471:ANG786480 AWI786471:AXC786480 BGE786471:BGY786480 BQA786471:BQU786480 BZW786471:CAQ786480 CJS786471:CKM786480 CTO786471:CUI786480 DDK786471:DEE786480 DNG786471:DOA786480 DXC786471:DXW786480 EGY786471:EHS786480 EQU786471:ERO786480 FAQ786471:FBK786480 FKM786471:FLG786480 FUI786471:FVC786480 GEE786471:GEY786480 GOA786471:GOU786480 GXW786471:GYQ786480 HHS786471:HIM786480 HRO786471:HSI786480 IBK786471:ICE786480 ILG786471:IMA786480 IVC786471:IVW786480 JEY786471:JFS786480 JOU786471:JPO786480 JYQ786471:JZK786480 KIM786471:KJG786480 KSI786471:KTC786480 LCE786471:LCY786480 LMA786471:LMU786480 LVW786471:LWQ786480 MFS786471:MGM786480 MPO786471:MQI786480 MZK786471:NAE786480 NJG786471:NKA786480 NTC786471:NTW786480 OCY786471:ODS786480 OMU786471:ONO786480 OWQ786471:OXK786480 PGM786471:PHG786480 PQI786471:PRC786480 QAE786471:QAY786480 QKA786471:QKU786480 QTW786471:QUQ786480 RDS786471:REM786480 RNO786471:ROI786480 RXK786471:RYE786480 SHG786471:SIA786480 SRC786471:SRW786480 TAY786471:TBS786480 TKU786471:TLO786480 TUQ786471:TVK786480 UEM786471:UFG786480 UOI786471:UPC786480 UYE786471:UYY786480 VIA786471:VIU786480 VRW786471:VSQ786480 WBS786471:WCM786480 WLO786471:WMI786480 WVK786471:WWE786480 C852007:W852016 IY852007:JS852016 SU852007:TO852016 ACQ852007:ADK852016 AMM852007:ANG852016 AWI852007:AXC852016 BGE852007:BGY852016 BQA852007:BQU852016 BZW852007:CAQ852016 CJS852007:CKM852016 CTO852007:CUI852016 DDK852007:DEE852016 DNG852007:DOA852016 DXC852007:DXW852016 EGY852007:EHS852016 EQU852007:ERO852016 FAQ852007:FBK852016 FKM852007:FLG852016 FUI852007:FVC852016 GEE852007:GEY852016 GOA852007:GOU852016 GXW852007:GYQ852016 HHS852007:HIM852016 HRO852007:HSI852016 IBK852007:ICE852016 ILG852007:IMA852016 IVC852007:IVW852016 JEY852007:JFS852016 JOU852007:JPO852016 JYQ852007:JZK852016 KIM852007:KJG852016 KSI852007:KTC852016 LCE852007:LCY852016 LMA852007:LMU852016 LVW852007:LWQ852016 MFS852007:MGM852016 MPO852007:MQI852016 MZK852007:NAE852016 NJG852007:NKA852016 NTC852007:NTW852016 OCY852007:ODS852016 OMU852007:ONO852016 OWQ852007:OXK852016 PGM852007:PHG852016 PQI852007:PRC852016 QAE852007:QAY852016 QKA852007:QKU852016 QTW852007:QUQ852016 RDS852007:REM852016 RNO852007:ROI852016 RXK852007:RYE852016 SHG852007:SIA852016 SRC852007:SRW852016 TAY852007:TBS852016 TKU852007:TLO852016 TUQ852007:TVK852016 UEM852007:UFG852016 UOI852007:UPC852016 UYE852007:UYY852016 VIA852007:VIU852016 VRW852007:VSQ852016 WBS852007:WCM852016 WLO852007:WMI852016 WVK852007:WWE852016 C917543:W917552 IY917543:JS917552 SU917543:TO917552 ACQ917543:ADK917552 AMM917543:ANG917552 AWI917543:AXC917552 BGE917543:BGY917552 BQA917543:BQU917552 BZW917543:CAQ917552 CJS917543:CKM917552 CTO917543:CUI917552 DDK917543:DEE917552 DNG917543:DOA917552 DXC917543:DXW917552 EGY917543:EHS917552 EQU917543:ERO917552 FAQ917543:FBK917552 FKM917543:FLG917552 FUI917543:FVC917552 GEE917543:GEY917552 GOA917543:GOU917552 GXW917543:GYQ917552 HHS917543:HIM917552 HRO917543:HSI917552 IBK917543:ICE917552 ILG917543:IMA917552 IVC917543:IVW917552 JEY917543:JFS917552 JOU917543:JPO917552 JYQ917543:JZK917552 KIM917543:KJG917552 KSI917543:KTC917552 LCE917543:LCY917552 LMA917543:LMU917552 LVW917543:LWQ917552 MFS917543:MGM917552 MPO917543:MQI917552 MZK917543:NAE917552 NJG917543:NKA917552 NTC917543:NTW917552 OCY917543:ODS917552 OMU917543:ONO917552 OWQ917543:OXK917552 PGM917543:PHG917552 PQI917543:PRC917552 QAE917543:QAY917552 QKA917543:QKU917552 QTW917543:QUQ917552 RDS917543:REM917552 RNO917543:ROI917552 RXK917543:RYE917552 SHG917543:SIA917552 SRC917543:SRW917552 TAY917543:TBS917552 TKU917543:TLO917552 TUQ917543:TVK917552 UEM917543:UFG917552 UOI917543:UPC917552 UYE917543:UYY917552 VIA917543:VIU917552 VRW917543:VSQ917552 WBS917543:WCM917552 WLO917543:WMI917552 WVK917543:WWE917552 C983079:W983088 IY983079:JS983088 SU983079:TO983088 ACQ983079:ADK983088 AMM983079:ANG983088 AWI983079:AXC983088 BGE983079:BGY983088 BQA983079:BQU983088 BZW983079:CAQ983088 CJS983079:CKM983088 CTO983079:CUI983088 DDK983079:DEE983088 DNG983079:DOA983088 DXC983079:DXW983088 EGY983079:EHS983088 EQU983079:ERO983088 FAQ983079:FBK983088 FKM983079:FLG983088 FUI983079:FVC983088 GEE983079:GEY983088 GOA983079:GOU983088 GXW983079:GYQ983088 HHS983079:HIM983088 HRO983079:HSI983088 IBK983079:ICE983088 ILG983079:IMA983088 IVC983079:IVW983088 JEY983079:JFS983088 JOU983079:JPO983088 JYQ983079:JZK983088 KIM983079:KJG983088 KSI983079:KTC983088 LCE983079:LCY983088 LMA983079:LMU983088 LVW983079:LWQ983088 MFS983079:MGM983088 MPO983079:MQI983088 MZK983079:NAE983088 NJG983079:NKA983088 NTC983079:NTW983088 OCY983079:ODS983088 OMU983079:ONO983088 OWQ983079:OXK983088 PGM983079:PHG983088 PQI983079:PRC983088 QAE983079:QAY983088 QKA983079:QKU983088 QTW983079:QUQ983088 RDS983079:REM983088 RNO983079:ROI983088 RXK983079:RYE983088 SHG983079:SIA983088 SRC983079:SRW983088 TAY983079:TBS983088 TKU983079:TLO983088 TUQ983079:TVK983088 UEM983079:UFG983088 UOI983079:UPC983088 UYE983079:UYY983088 VIA983079:VIU983088 VRW983079:VSQ983088 WBS983079:WCM983088 WLO983079:WMI983088 WVK983079:WWE983088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C59:U60 IY59:JQ60 SU59:TM60 ACQ59:ADI60 AMM59:ANE60 AWI59:AXA60 BGE59:BGW60 BQA59:BQS60 BZW59:CAO60 CJS59:CKK60 CTO59:CUG60 DDK59:DEC60 DNG59:DNY60 DXC59:DXU60 EGY59:EHQ60 EQU59:ERM60 FAQ59:FBI60 FKM59:FLE60 FUI59:FVA60 GEE59:GEW60 GOA59:GOS60 GXW59:GYO60 HHS59:HIK60 HRO59:HSG60 IBK59:ICC60 ILG59:ILY60 IVC59:IVU60 JEY59:JFQ60 JOU59:JPM60 JYQ59:JZI60 KIM59:KJE60 KSI59:KTA60 LCE59:LCW60 LMA59:LMS60 LVW59:LWO60 MFS59:MGK60 MPO59:MQG60 MZK59:NAC60 NJG59:NJY60 NTC59:NTU60 OCY59:ODQ60 OMU59:ONM60 OWQ59:OXI60 PGM59:PHE60 PQI59:PRA60 QAE59:QAW60 QKA59:QKS60 QTW59:QUO60 RDS59:REK60 RNO59:ROG60 RXK59:RYC60 SHG59:SHY60 SRC59:SRU60 TAY59:TBQ60 TKU59:TLM60 TUQ59:TVI60 UEM59:UFE60 UOI59:UPA60 UYE59:UYW60 VIA59:VIS60 VRW59:VSO60 WBS59:WCK60 WLO59:WMG60 WVK59:WWC60 C65595:U65596 IY65595:JQ65596 SU65595:TM65596 ACQ65595:ADI65596 AMM65595:ANE65596 AWI65595:AXA65596 BGE65595:BGW65596 BQA65595:BQS65596 BZW65595:CAO65596 CJS65595:CKK65596 CTO65595:CUG65596 DDK65595:DEC65596 DNG65595:DNY65596 DXC65595:DXU65596 EGY65595:EHQ65596 EQU65595:ERM65596 FAQ65595:FBI65596 FKM65595:FLE65596 FUI65595:FVA65596 GEE65595:GEW65596 GOA65595:GOS65596 GXW65595:GYO65596 HHS65595:HIK65596 HRO65595:HSG65596 IBK65595:ICC65596 ILG65595:ILY65596 IVC65595:IVU65596 JEY65595:JFQ65596 JOU65595:JPM65596 JYQ65595:JZI65596 KIM65595:KJE65596 KSI65595:KTA65596 LCE65595:LCW65596 LMA65595:LMS65596 LVW65595:LWO65596 MFS65595:MGK65596 MPO65595:MQG65596 MZK65595:NAC65596 NJG65595:NJY65596 NTC65595:NTU65596 OCY65595:ODQ65596 OMU65595:ONM65596 OWQ65595:OXI65596 PGM65595:PHE65596 PQI65595:PRA65596 QAE65595:QAW65596 QKA65595:QKS65596 QTW65595:QUO65596 RDS65595:REK65596 RNO65595:ROG65596 RXK65595:RYC65596 SHG65595:SHY65596 SRC65595:SRU65596 TAY65595:TBQ65596 TKU65595:TLM65596 TUQ65595:TVI65596 UEM65595:UFE65596 UOI65595:UPA65596 UYE65595:UYW65596 VIA65595:VIS65596 VRW65595:VSO65596 WBS65595:WCK65596 WLO65595:WMG65596 WVK65595:WWC65596 C131131:U131132 IY131131:JQ131132 SU131131:TM131132 ACQ131131:ADI131132 AMM131131:ANE131132 AWI131131:AXA131132 BGE131131:BGW131132 BQA131131:BQS131132 BZW131131:CAO131132 CJS131131:CKK131132 CTO131131:CUG131132 DDK131131:DEC131132 DNG131131:DNY131132 DXC131131:DXU131132 EGY131131:EHQ131132 EQU131131:ERM131132 FAQ131131:FBI131132 FKM131131:FLE131132 FUI131131:FVA131132 GEE131131:GEW131132 GOA131131:GOS131132 GXW131131:GYO131132 HHS131131:HIK131132 HRO131131:HSG131132 IBK131131:ICC131132 ILG131131:ILY131132 IVC131131:IVU131132 JEY131131:JFQ131132 JOU131131:JPM131132 JYQ131131:JZI131132 KIM131131:KJE131132 KSI131131:KTA131132 LCE131131:LCW131132 LMA131131:LMS131132 LVW131131:LWO131132 MFS131131:MGK131132 MPO131131:MQG131132 MZK131131:NAC131132 NJG131131:NJY131132 NTC131131:NTU131132 OCY131131:ODQ131132 OMU131131:ONM131132 OWQ131131:OXI131132 PGM131131:PHE131132 PQI131131:PRA131132 QAE131131:QAW131132 QKA131131:QKS131132 QTW131131:QUO131132 RDS131131:REK131132 RNO131131:ROG131132 RXK131131:RYC131132 SHG131131:SHY131132 SRC131131:SRU131132 TAY131131:TBQ131132 TKU131131:TLM131132 TUQ131131:TVI131132 UEM131131:UFE131132 UOI131131:UPA131132 UYE131131:UYW131132 VIA131131:VIS131132 VRW131131:VSO131132 WBS131131:WCK131132 WLO131131:WMG131132 WVK131131:WWC131132 C196667:U196668 IY196667:JQ196668 SU196667:TM196668 ACQ196667:ADI196668 AMM196667:ANE196668 AWI196667:AXA196668 BGE196667:BGW196668 BQA196667:BQS196668 BZW196667:CAO196668 CJS196667:CKK196668 CTO196667:CUG196668 DDK196667:DEC196668 DNG196667:DNY196668 DXC196667:DXU196668 EGY196667:EHQ196668 EQU196667:ERM196668 FAQ196667:FBI196668 FKM196667:FLE196668 FUI196667:FVA196668 GEE196667:GEW196668 GOA196667:GOS196668 GXW196667:GYO196668 HHS196667:HIK196668 HRO196667:HSG196668 IBK196667:ICC196668 ILG196667:ILY196668 IVC196667:IVU196668 JEY196667:JFQ196668 JOU196667:JPM196668 JYQ196667:JZI196668 KIM196667:KJE196668 KSI196667:KTA196668 LCE196667:LCW196668 LMA196667:LMS196668 LVW196667:LWO196668 MFS196667:MGK196668 MPO196667:MQG196668 MZK196667:NAC196668 NJG196667:NJY196668 NTC196667:NTU196668 OCY196667:ODQ196668 OMU196667:ONM196668 OWQ196667:OXI196668 PGM196667:PHE196668 PQI196667:PRA196668 QAE196667:QAW196668 QKA196667:QKS196668 QTW196667:QUO196668 RDS196667:REK196668 RNO196667:ROG196668 RXK196667:RYC196668 SHG196667:SHY196668 SRC196667:SRU196668 TAY196667:TBQ196668 TKU196667:TLM196668 TUQ196667:TVI196668 UEM196667:UFE196668 UOI196667:UPA196668 UYE196667:UYW196668 VIA196667:VIS196668 VRW196667:VSO196668 WBS196667:WCK196668 WLO196667:WMG196668 WVK196667:WWC196668 C262203:U262204 IY262203:JQ262204 SU262203:TM262204 ACQ262203:ADI262204 AMM262203:ANE262204 AWI262203:AXA262204 BGE262203:BGW262204 BQA262203:BQS262204 BZW262203:CAO262204 CJS262203:CKK262204 CTO262203:CUG262204 DDK262203:DEC262204 DNG262203:DNY262204 DXC262203:DXU262204 EGY262203:EHQ262204 EQU262203:ERM262204 FAQ262203:FBI262204 FKM262203:FLE262204 FUI262203:FVA262204 GEE262203:GEW262204 GOA262203:GOS262204 GXW262203:GYO262204 HHS262203:HIK262204 HRO262203:HSG262204 IBK262203:ICC262204 ILG262203:ILY262204 IVC262203:IVU262204 JEY262203:JFQ262204 JOU262203:JPM262204 JYQ262203:JZI262204 KIM262203:KJE262204 KSI262203:KTA262204 LCE262203:LCW262204 LMA262203:LMS262204 LVW262203:LWO262204 MFS262203:MGK262204 MPO262203:MQG262204 MZK262203:NAC262204 NJG262203:NJY262204 NTC262203:NTU262204 OCY262203:ODQ262204 OMU262203:ONM262204 OWQ262203:OXI262204 PGM262203:PHE262204 PQI262203:PRA262204 QAE262203:QAW262204 QKA262203:QKS262204 QTW262203:QUO262204 RDS262203:REK262204 RNO262203:ROG262204 RXK262203:RYC262204 SHG262203:SHY262204 SRC262203:SRU262204 TAY262203:TBQ262204 TKU262203:TLM262204 TUQ262203:TVI262204 UEM262203:UFE262204 UOI262203:UPA262204 UYE262203:UYW262204 VIA262203:VIS262204 VRW262203:VSO262204 WBS262203:WCK262204 WLO262203:WMG262204 WVK262203:WWC262204 C327739:U327740 IY327739:JQ327740 SU327739:TM327740 ACQ327739:ADI327740 AMM327739:ANE327740 AWI327739:AXA327740 BGE327739:BGW327740 BQA327739:BQS327740 BZW327739:CAO327740 CJS327739:CKK327740 CTO327739:CUG327740 DDK327739:DEC327740 DNG327739:DNY327740 DXC327739:DXU327740 EGY327739:EHQ327740 EQU327739:ERM327740 FAQ327739:FBI327740 FKM327739:FLE327740 FUI327739:FVA327740 GEE327739:GEW327740 GOA327739:GOS327740 GXW327739:GYO327740 HHS327739:HIK327740 HRO327739:HSG327740 IBK327739:ICC327740 ILG327739:ILY327740 IVC327739:IVU327740 JEY327739:JFQ327740 JOU327739:JPM327740 JYQ327739:JZI327740 KIM327739:KJE327740 KSI327739:KTA327740 LCE327739:LCW327740 LMA327739:LMS327740 LVW327739:LWO327740 MFS327739:MGK327740 MPO327739:MQG327740 MZK327739:NAC327740 NJG327739:NJY327740 NTC327739:NTU327740 OCY327739:ODQ327740 OMU327739:ONM327740 OWQ327739:OXI327740 PGM327739:PHE327740 PQI327739:PRA327740 QAE327739:QAW327740 QKA327739:QKS327740 QTW327739:QUO327740 RDS327739:REK327740 RNO327739:ROG327740 RXK327739:RYC327740 SHG327739:SHY327740 SRC327739:SRU327740 TAY327739:TBQ327740 TKU327739:TLM327740 TUQ327739:TVI327740 UEM327739:UFE327740 UOI327739:UPA327740 UYE327739:UYW327740 VIA327739:VIS327740 VRW327739:VSO327740 WBS327739:WCK327740 WLO327739:WMG327740 WVK327739:WWC327740 C393275:U393276 IY393275:JQ393276 SU393275:TM393276 ACQ393275:ADI393276 AMM393275:ANE393276 AWI393275:AXA393276 BGE393275:BGW393276 BQA393275:BQS393276 BZW393275:CAO393276 CJS393275:CKK393276 CTO393275:CUG393276 DDK393275:DEC393276 DNG393275:DNY393276 DXC393275:DXU393276 EGY393275:EHQ393276 EQU393275:ERM393276 FAQ393275:FBI393276 FKM393275:FLE393276 FUI393275:FVA393276 GEE393275:GEW393276 GOA393275:GOS393276 GXW393275:GYO393276 HHS393275:HIK393276 HRO393275:HSG393276 IBK393275:ICC393276 ILG393275:ILY393276 IVC393275:IVU393276 JEY393275:JFQ393276 JOU393275:JPM393276 JYQ393275:JZI393276 KIM393275:KJE393276 KSI393275:KTA393276 LCE393275:LCW393276 LMA393275:LMS393276 LVW393275:LWO393276 MFS393275:MGK393276 MPO393275:MQG393276 MZK393275:NAC393276 NJG393275:NJY393276 NTC393275:NTU393276 OCY393275:ODQ393276 OMU393275:ONM393276 OWQ393275:OXI393276 PGM393275:PHE393276 PQI393275:PRA393276 QAE393275:QAW393276 QKA393275:QKS393276 QTW393275:QUO393276 RDS393275:REK393276 RNO393275:ROG393276 RXK393275:RYC393276 SHG393275:SHY393276 SRC393275:SRU393276 TAY393275:TBQ393276 TKU393275:TLM393276 TUQ393275:TVI393276 UEM393275:UFE393276 UOI393275:UPA393276 UYE393275:UYW393276 VIA393275:VIS393276 VRW393275:VSO393276 WBS393275:WCK393276 WLO393275:WMG393276 WVK393275:WWC393276 C458811:U458812 IY458811:JQ458812 SU458811:TM458812 ACQ458811:ADI458812 AMM458811:ANE458812 AWI458811:AXA458812 BGE458811:BGW458812 BQA458811:BQS458812 BZW458811:CAO458812 CJS458811:CKK458812 CTO458811:CUG458812 DDK458811:DEC458812 DNG458811:DNY458812 DXC458811:DXU458812 EGY458811:EHQ458812 EQU458811:ERM458812 FAQ458811:FBI458812 FKM458811:FLE458812 FUI458811:FVA458812 GEE458811:GEW458812 GOA458811:GOS458812 GXW458811:GYO458812 HHS458811:HIK458812 HRO458811:HSG458812 IBK458811:ICC458812 ILG458811:ILY458812 IVC458811:IVU458812 JEY458811:JFQ458812 JOU458811:JPM458812 JYQ458811:JZI458812 KIM458811:KJE458812 KSI458811:KTA458812 LCE458811:LCW458812 LMA458811:LMS458812 LVW458811:LWO458812 MFS458811:MGK458812 MPO458811:MQG458812 MZK458811:NAC458812 NJG458811:NJY458812 NTC458811:NTU458812 OCY458811:ODQ458812 OMU458811:ONM458812 OWQ458811:OXI458812 PGM458811:PHE458812 PQI458811:PRA458812 QAE458811:QAW458812 QKA458811:QKS458812 QTW458811:QUO458812 RDS458811:REK458812 RNO458811:ROG458812 RXK458811:RYC458812 SHG458811:SHY458812 SRC458811:SRU458812 TAY458811:TBQ458812 TKU458811:TLM458812 TUQ458811:TVI458812 UEM458811:UFE458812 UOI458811:UPA458812 UYE458811:UYW458812 VIA458811:VIS458812 VRW458811:VSO458812 WBS458811:WCK458812 WLO458811:WMG458812 WVK458811:WWC458812 C524347:U524348 IY524347:JQ524348 SU524347:TM524348 ACQ524347:ADI524348 AMM524347:ANE524348 AWI524347:AXA524348 BGE524347:BGW524348 BQA524347:BQS524348 BZW524347:CAO524348 CJS524347:CKK524348 CTO524347:CUG524348 DDK524347:DEC524348 DNG524347:DNY524348 DXC524347:DXU524348 EGY524347:EHQ524348 EQU524347:ERM524348 FAQ524347:FBI524348 FKM524347:FLE524348 FUI524347:FVA524348 GEE524347:GEW524348 GOA524347:GOS524348 GXW524347:GYO524348 HHS524347:HIK524348 HRO524347:HSG524348 IBK524347:ICC524348 ILG524347:ILY524348 IVC524347:IVU524348 JEY524347:JFQ524348 JOU524347:JPM524348 JYQ524347:JZI524348 KIM524347:KJE524348 KSI524347:KTA524348 LCE524347:LCW524348 LMA524347:LMS524348 LVW524347:LWO524348 MFS524347:MGK524348 MPO524347:MQG524348 MZK524347:NAC524348 NJG524347:NJY524348 NTC524347:NTU524348 OCY524347:ODQ524348 OMU524347:ONM524348 OWQ524347:OXI524348 PGM524347:PHE524348 PQI524347:PRA524348 QAE524347:QAW524348 QKA524347:QKS524348 QTW524347:QUO524348 RDS524347:REK524348 RNO524347:ROG524348 RXK524347:RYC524348 SHG524347:SHY524348 SRC524347:SRU524348 TAY524347:TBQ524348 TKU524347:TLM524348 TUQ524347:TVI524348 UEM524347:UFE524348 UOI524347:UPA524348 UYE524347:UYW524348 VIA524347:VIS524348 VRW524347:VSO524348 WBS524347:WCK524348 WLO524347:WMG524348 WVK524347:WWC524348 C589883:U589884 IY589883:JQ589884 SU589883:TM589884 ACQ589883:ADI589884 AMM589883:ANE589884 AWI589883:AXA589884 BGE589883:BGW589884 BQA589883:BQS589884 BZW589883:CAO589884 CJS589883:CKK589884 CTO589883:CUG589884 DDK589883:DEC589884 DNG589883:DNY589884 DXC589883:DXU589884 EGY589883:EHQ589884 EQU589883:ERM589884 FAQ589883:FBI589884 FKM589883:FLE589884 FUI589883:FVA589884 GEE589883:GEW589884 GOA589883:GOS589884 GXW589883:GYO589884 HHS589883:HIK589884 HRO589883:HSG589884 IBK589883:ICC589884 ILG589883:ILY589884 IVC589883:IVU589884 JEY589883:JFQ589884 JOU589883:JPM589884 JYQ589883:JZI589884 KIM589883:KJE589884 KSI589883:KTA589884 LCE589883:LCW589884 LMA589883:LMS589884 LVW589883:LWO589884 MFS589883:MGK589884 MPO589883:MQG589884 MZK589883:NAC589884 NJG589883:NJY589884 NTC589883:NTU589884 OCY589883:ODQ589884 OMU589883:ONM589884 OWQ589883:OXI589884 PGM589883:PHE589884 PQI589883:PRA589884 QAE589883:QAW589884 QKA589883:QKS589884 QTW589883:QUO589884 RDS589883:REK589884 RNO589883:ROG589884 RXK589883:RYC589884 SHG589883:SHY589884 SRC589883:SRU589884 TAY589883:TBQ589884 TKU589883:TLM589884 TUQ589883:TVI589884 UEM589883:UFE589884 UOI589883:UPA589884 UYE589883:UYW589884 VIA589883:VIS589884 VRW589883:VSO589884 WBS589883:WCK589884 WLO589883:WMG589884 WVK589883:WWC589884 C655419:U655420 IY655419:JQ655420 SU655419:TM655420 ACQ655419:ADI655420 AMM655419:ANE655420 AWI655419:AXA655420 BGE655419:BGW655420 BQA655419:BQS655420 BZW655419:CAO655420 CJS655419:CKK655420 CTO655419:CUG655420 DDK655419:DEC655420 DNG655419:DNY655420 DXC655419:DXU655420 EGY655419:EHQ655420 EQU655419:ERM655420 FAQ655419:FBI655420 FKM655419:FLE655420 FUI655419:FVA655420 GEE655419:GEW655420 GOA655419:GOS655420 GXW655419:GYO655420 HHS655419:HIK655420 HRO655419:HSG655420 IBK655419:ICC655420 ILG655419:ILY655420 IVC655419:IVU655420 JEY655419:JFQ655420 JOU655419:JPM655420 JYQ655419:JZI655420 KIM655419:KJE655420 KSI655419:KTA655420 LCE655419:LCW655420 LMA655419:LMS655420 LVW655419:LWO655420 MFS655419:MGK655420 MPO655419:MQG655420 MZK655419:NAC655420 NJG655419:NJY655420 NTC655419:NTU655420 OCY655419:ODQ655420 OMU655419:ONM655420 OWQ655419:OXI655420 PGM655419:PHE655420 PQI655419:PRA655420 QAE655419:QAW655420 QKA655419:QKS655420 QTW655419:QUO655420 RDS655419:REK655420 RNO655419:ROG655420 RXK655419:RYC655420 SHG655419:SHY655420 SRC655419:SRU655420 TAY655419:TBQ655420 TKU655419:TLM655420 TUQ655419:TVI655420 UEM655419:UFE655420 UOI655419:UPA655420 UYE655419:UYW655420 VIA655419:VIS655420 VRW655419:VSO655420 WBS655419:WCK655420 WLO655419:WMG655420 WVK655419:WWC655420 C720955:U720956 IY720955:JQ720956 SU720955:TM720956 ACQ720955:ADI720956 AMM720955:ANE720956 AWI720955:AXA720956 BGE720955:BGW720956 BQA720955:BQS720956 BZW720955:CAO720956 CJS720955:CKK720956 CTO720955:CUG720956 DDK720955:DEC720956 DNG720955:DNY720956 DXC720955:DXU720956 EGY720955:EHQ720956 EQU720955:ERM720956 FAQ720955:FBI720956 FKM720955:FLE720956 FUI720955:FVA720956 GEE720955:GEW720956 GOA720955:GOS720956 GXW720955:GYO720956 HHS720955:HIK720956 HRO720955:HSG720956 IBK720955:ICC720956 ILG720955:ILY720956 IVC720955:IVU720956 JEY720955:JFQ720956 JOU720955:JPM720956 JYQ720955:JZI720956 KIM720955:KJE720956 KSI720955:KTA720956 LCE720955:LCW720956 LMA720955:LMS720956 LVW720955:LWO720956 MFS720955:MGK720956 MPO720955:MQG720956 MZK720955:NAC720956 NJG720955:NJY720956 NTC720955:NTU720956 OCY720955:ODQ720956 OMU720955:ONM720956 OWQ720955:OXI720956 PGM720955:PHE720956 PQI720955:PRA720956 QAE720955:QAW720956 QKA720955:QKS720956 QTW720955:QUO720956 RDS720955:REK720956 RNO720955:ROG720956 RXK720955:RYC720956 SHG720955:SHY720956 SRC720955:SRU720956 TAY720955:TBQ720956 TKU720955:TLM720956 TUQ720955:TVI720956 UEM720955:UFE720956 UOI720955:UPA720956 UYE720955:UYW720956 VIA720955:VIS720956 VRW720955:VSO720956 WBS720955:WCK720956 WLO720955:WMG720956 WVK720955:WWC720956 C786491:U786492 IY786491:JQ786492 SU786491:TM786492 ACQ786491:ADI786492 AMM786491:ANE786492 AWI786491:AXA786492 BGE786491:BGW786492 BQA786491:BQS786492 BZW786491:CAO786492 CJS786491:CKK786492 CTO786491:CUG786492 DDK786491:DEC786492 DNG786491:DNY786492 DXC786491:DXU786492 EGY786491:EHQ786492 EQU786491:ERM786492 FAQ786491:FBI786492 FKM786491:FLE786492 FUI786491:FVA786492 GEE786491:GEW786492 GOA786491:GOS786492 GXW786491:GYO786492 HHS786491:HIK786492 HRO786491:HSG786492 IBK786491:ICC786492 ILG786491:ILY786492 IVC786491:IVU786492 JEY786491:JFQ786492 JOU786491:JPM786492 JYQ786491:JZI786492 KIM786491:KJE786492 KSI786491:KTA786492 LCE786491:LCW786492 LMA786491:LMS786492 LVW786491:LWO786492 MFS786491:MGK786492 MPO786491:MQG786492 MZK786491:NAC786492 NJG786491:NJY786492 NTC786491:NTU786492 OCY786491:ODQ786492 OMU786491:ONM786492 OWQ786491:OXI786492 PGM786491:PHE786492 PQI786491:PRA786492 QAE786491:QAW786492 QKA786491:QKS786492 QTW786491:QUO786492 RDS786491:REK786492 RNO786491:ROG786492 RXK786491:RYC786492 SHG786491:SHY786492 SRC786491:SRU786492 TAY786491:TBQ786492 TKU786491:TLM786492 TUQ786491:TVI786492 UEM786491:UFE786492 UOI786491:UPA786492 UYE786491:UYW786492 VIA786491:VIS786492 VRW786491:VSO786492 WBS786491:WCK786492 WLO786491:WMG786492 WVK786491:WWC786492 C852027:U852028 IY852027:JQ852028 SU852027:TM852028 ACQ852027:ADI852028 AMM852027:ANE852028 AWI852027:AXA852028 BGE852027:BGW852028 BQA852027:BQS852028 BZW852027:CAO852028 CJS852027:CKK852028 CTO852027:CUG852028 DDK852027:DEC852028 DNG852027:DNY852028 DXC852027:DXU852028 EGY852027:EHQ852028 EQU852027:ERM852028 FAQ852027:FBI852028 FKM852027:FLE852028 FUI852027:FVA852028 GEE852027:GEW852028 GOA852027:GOS852028 GXW852027:GYO852028 HHS852027:HIK852028 HRO852027:HSG852028 IBK852027:ICC852028 ILG852027:ILY852028 IVC852027:IVU852028 JEY852027:JFQ852028 JOU852027:JPM852028 JYQ852027:JZI852028 KIM852027:KJE852028 KSI852027:KTA852028 LCE852027:LCW852028 LMA852027:LMS852028 LVW852027:LWO852028 MFS852027:MGK852028 MPO852027:MQG852028 MZK852027:NAC852028 NJG852027:NJY852028 NTC852027:NTU852028 OCY852027:ODQ852028 OMU852027:ONM852028 OWQ852027:OXI852028 PGM852027:PHE852028 PQI852027:PRA852028 QAE852027:QAW852028 QKA852027:QKS852028 QTW852027:QUO852028 RDS852027:REK852028 RNO852027:ROG852028 RXK852027:RYC852028 SHG852027:SHY852028 SRC852027:SRU852028 TAY852027:TBQ852028 TKU852027:TLM852028 TUQ852027:TVI852028 UEM852027:UFE852028 UOI852027:UPA852028 UYE852027:UYW852028 VIA852027:VIS852028 VRW852027:VSO852028 WBS852027:WCK852028 WLO852027:WMG852028 WVK852027:WWC852028 C917563:U917564 IY917563:JQ917564 SU917563:TM917564 ACQ917563:ADI917564 AMM917563:ANE917564 AWI917563:AXA917564 BGE917563:BGW917564 BQA917563:BQS917564 BZW917563:CAO917564 CJS917563:CKK917564 CTO917563:CUG917564 DDK917563:DEC917564 DNG917563:DNY917564 DXC917563:DXU917564 EGY917563:EHQ917564 EQU917563:ERM917564 FAQ917563:FBI917564 FKM917563:FLE917564 FUI917563:FVA917564 GEE917563:GEW917564 GOA917563:GOS917564 GXW917563:GYO917564 HHS917563:HIK917564 HRO917563:HSG917564 IBK917563:ICC917564 ILG917563:ILY917564 IVC917563:IVU917564 JEY917563:JFQ917564 JOU917563:JPM917564 JYQ917563:JZI917564 KIM917563:KJE917564 KSI917563:KTA917564 LCE917563:LCW917564 LMA917563:LMS917564 LVW917563:LWO917564 MFS917563:MGK917564 MPO917563:MQG917564 MZK917563:NAC917564 NJG917563:NJY917564 NTC917563:NTU917564 OCY917563:ODQ917564 OMU917563:ONM917564 OWQ917563:OXI917564 PGM917563:PHE917564 PQI917563:PRA917564 QAE917563:QAW917564 QKA917563:QKS917564 QTW917563:QUO917564 RDS917563:REK917564 RNO917563:ROG917564 RXK917563:RYC917564 SHG917563:SHY917564 SRC917563:SRU917564 TAY917563:TBQ917564 TKU917563:TLM917564 TUQ917563:TVI917564 UEM917563:UFE917564 UOI917563:UPA917564 UYE917563:UYW917564 VIA917563:VIS917564 VRW917563:VSO917564 WBS917563:WCK917564 WLO917563:WMG917564 WVK917563:WWC917564 C983099:U983100 IY983099:JQ983100 SU983099:TM983100 ACQ983099:ADI983100 AMM983099:ANE983100 AWI983099:AXA983100 BGE983099:BGW983100 BQA983099:BQS983100 BZW983099:CAO983100 CJS983099:CKK983100 CTO983099:CUG983100 DDK983099:DEC983100 DNG983099:DNY983100 DXC983099:DXU983100 EGY983099:EHQ983100 EQU983099:ERM983100 FAQ983099:FBI983100 FKM983099:FLE983100 FUI983099:FVA983100 GEE983099:GEW983100 GOA983099:GOS983100 GXW983099:GYO983100 HHS983099:HIK983100 HRO983099:HSG983100 IBK983099:ICC983100 ILG983099:ILY983100 IVC983099:IVU983100 JEY983099:JFQ983100 JOU983099:JPM983100 JYQ983099:JZI983100 KIM983099:KJE983100 KSI983099:KTA983100 LCE983099:LCW983100 LMA983099:LMS983100 LVW983099:LWO983100 MFS983099:MGK983100 MPO983099:MQG983100 MZK983099:NAC983100 NJG983099:NJY983100 NTC983099:NTU983100 OCY983099:ODQ983100 OMU983099:ONM983100 OWQ983099:OXI983100 PGM983099:PHE983100 PQI983099:PRA983100 QAE983099:QAW983100 QKA983099:QKS983100 QTW983099:QUO983100 RDS983099:REK983100 RNO983099:ROG983100 RXK983099:RYC983100 SHG983099:SHY983100 SRC983099:SRU983100 TAY983099:TBQ983100 TKU983099:TLM983100 TUQ983099:TVI983100 UEM983099:UFE983100 UOI983099:UPA983100 UYE983099:UYW983100 VIA983099:VIS983100 VRW983099:VSO983100 WBS983099:WCK983100 WLO983099:WMG983100 WVK983099:WWC983100 C64:W85 IY64:JS85 SU64:TO85 ACQ64:ADK85 AMM64:ANG85 AWI64:AXC85 BGE64:BGY85 BQA64:BQU85 BZW64:CAQ85 CJS64:CKM85 CTO64:CUI85 DDK64:DEE85 DNG64:DOA85 DXC64:DXW85 EGY64:EHS85 EQU64:ERO85 FAQ64:FBK85 FKM64:FLG85 FUI64:FVC85 GEE64:GEY85 GOA64:GOU85 GXW64:GYQ85 HHS64:HIM85 HRO64:HSI85 IBK64:ICE85 ILG64:IMA85 IVC64:IVW85 JEY64:JFS85 JOU64:JPO85 JYQ64:JZK85 KIM64:KJG85 KSI64:KTC85 LCE64:LCY85 LMA64:LMU85 LVW64:LWQ85 MFS64:MGM85 MPO64:MQI85 MZK64:NAE85 NJG64:NKA85 NTC64:NTW85 OCY64:ODS85 OMU64:ONO85 OWQ64:OXK85 PGM64:PHG85 PQI64:PRC85 QAE64:QAY85 QKA64:QKU85 QTW64:QUQ85 RDS64:REM85 RNO64:ROI85 RXK64:RYE85 SHG64:SIA85 SRC64:SRW85 TAY64:TBS85 TKU64:TLO85 TUQ64:TVK85 UEM64:UFG85 UOI64:UPC85 UYE64:UYY85 VIA64:VIU85 VRW64:VSQ85 WBS64:WCM85 WLO64:WMI85 WVK64:WWE85 C65600:W65621 IY65600:JS65621 SU65600:TO65621 ACQ65600:ADK65621 AMM65600:ANG65621 AWI65600:AXC65621 BGE65600:BGY65621 BQA65600:BQU65621 BZW65600:CAQ65621 CJS65600:CKM65621 CTO65600:CUI65621 DDK65600:DEE65621 DNG65600:DOA65621 DXC65600:DXW65621 EGY65600:EHS65621 EQU65600:ERO65621 FAQ65600:FBK65621 FKM65600:FLG65621 FUI65600:FVC65621 GEE65600:GEY65621 GOA65600:GOU65621 GXW65600:GYQ65621 HHS65600:HIM65621 HRO65600:HSI65621 IBK65600:ICE65621 ILG65600:IMA65621 IVC65600:IVW65621 JEY65600:JFS65621 JOU65600:JPO65621 JYQ65600:JZK65621 KIM65600:KJG65621 KSI65600:KTC65621 LCE65600:LCY65621 LMA65600:LMU65621 LVW65600:LWQ65621 MFS65600:MGM65621 MPO65600:MQI65621 MZK65600:NAE65621 NJG65600:NKA65621 NTC65600:NTW65621 OCY65600:ODS65621 OMU65600:ONO65621 OWQ65600:OXK65621 PGM65600:PHG65621 PQI65600:PRC65621 QAE65600:QAY65621 QKA65600:QKU65621 QTW65600:QUQ65621 RDS65600:REM65621 RNO65600:ROI65621 RXK65600:RYE65621 SHG65600:SIA65621 SRC65600:SRW65621 TAY65600:TBS65621 TKU65600:TLO65621 TUQ65600:TVK65621 UEM65600:UFG65621 UOI65600:UPC65621 UYE65600:UYY65621 VIA65600:VIU65621 VRW65600:VSQ65621 WBS65600:WCM65621 WLO65600:WMI65621 WVK65600:WWE65621 C131136:W131157 IY131136:JS131157 SU131136:TO131157 ACQ131136:ADK131157 AMM131136:ANG131157 AWI131136:AXC131157 BGE131136:BGY131157 BQA131136:BQU131157 BZW131136:CAQ131157 CJS131136:CKM131157 CTO131136:CUI131157 DDK131136:DEE131157 DNG131136:DOA131157 DXC131136:DXW131157 EGY131136:EHS131157 EQU131136:ERO131157 FAQ131136:FBK131157 FKM131136:FLG131157 FUI131136:FVC131157 GEE131136:GEY131157 GOA131136:GOU131157 GXW131136:GYQ131157 HHS131136:HIM131157 HRO131136:HSI131157 IBK131136:ICE131157 ILG131136:IMA131157 IVC131136:IVW131157 JEY131136:JFS131157 JOU131136:JPO131157 JYQ131136:JZK131157 KIM131136:KJG131157 KSI131136:KTC131157 LCE131136:LCY131157 LMA131136:LMU131157 LVW131136:LWQ131157 MFS131136:MGM131157 MPO131136:MQI131157 MZK131136:NAE131157 NJG131136:NKA131157 NTC131136:NTW131157 OCY131136:ODS131157 OMU131136:ONO131157 OWQ131136:OXK131157 PGM131136:PHG131157 PQI131136:PRC131157 QAE131136:QAY131157 QKA131136:QKU131157 QTW131136:QUQ131157 RDS131136:REM131157 RNO131136:ROI131157 RXK131136:RYE131157 SHG131136:SIA131157 SRC131136:SRW131157 TAY131136:TBS131157 TKU131136:TLO131157 TUQ131136:TVK131157 UEM131136:UFG131157 UOI131136:UPC131157 UYE131136:UYY131157 VIA131136:VIU131157 VRW131136:VSQ131157 WBS131136:WCM131157 WLO131136:WMI131157 WVK131136:WWE131157 C196672:W196693 IY196672:JS196693 SU196672:TO196693 ACQ196672:ADK196693 AMM196672:ANG196693 AWI196672:AXC196693 BGE196672:BGY196693 BQA196672:BQU196693 BZW196672:CAQ196693 CJS196672:CKM196693 CTO196672:CUI196693 DDK196672:DEE196693 DNG196672:DOA196693 DXC196672:DXW196693 EGY196672:EHS196693 EQU196672:ERO196693 FAQ196672:FBK196693 FKM196672:FLG196693 FUI196672:FVC196693 GEE196672:GEY196693 GOA196672:GOU196693 GXW196672:GYQ196693 HHS196672:HIM196693 HRO196672:HSI196693 IBK196672:ICE196693 ILG196672:IMA196693 IVC196672:IVW196693 JEY196672:JFS196693 JOU196672:JPO196693 JYQ196672:JZK196693 KIM196672:KJG196693 KSI196672:KTC196693 LCE196672:LCY196693 LMA196672:LMU196693 LVW196672:LWQ196693 MFS196672:MGM196693 MPO196672:MQI196693 MZK196672:NAE196693 NJG196672:NKA196693 NTC196672:NTW196693 OCY196672:ODS196693 OMU196672:ONO196693 OWQ196672:OXK196693 PGM196672:PHG196693 PQI196672:PRC196693 QAE196672:QAY196693 QKA196672:QKU196693 QTW196672:QUQ196693 RDS196672:REM196693 RNO196672:ROI196693 RXK196672:RYE196693 SHG196672:SIA196693 SRC196672:SRW196693 TAY196672:TBS196693 TKU196672:TLO196693 TUQ196672:TVK196693 UEM196672:UFG196693 UOI196672:UPC196693 UYE196672:UYY196693 VIA196672:VIU196693 VRW196672:VSQ196693 WBS196672:WCM196693 WLO196672:WMI196693 WVK196672:WWE196693 C262208:W262229 IY262208:JS262229 SU262208:TO262229 ACQ262208:ADK262229 AMM262208:ANG262229 AWI262208:AXC262229 BGE262208:BGY262229 BQA262208:BQU262229 BZW262208:CAQ262229 CJS262208:CKM262229 CTO262208:CUI262229 DDK262208:DEE262229 DNG262208:DOA262229 DXC262208:DXW262229 EGY262208:EHS262229 EQU262208:ERO262229 FAQ262208:FBK262229 FKM262208:FLG262229 FUI262208:FVC262229 GEE262208:GEY262229 GOA262208:GOU262229 GXW262208:GYQ262229 HHS262208:HIM262229 HRO262208:HSI262229 IBK262208:ICE262229 ILG262208:IMA262229 IVC262208:IVW262229 JEY262208:JFS262229 JOU262208:JPO262229 JYQ262208:JZK262229 KIM262208:KJG262229 KSI262208:KTC262229 LCE262208:LCY262229 LMA262208:LMU262229 LVW262208:LWQ262229 MFS262208:MGM262229 MPO262208:MQI262229 MZK262208:NAE262229 NJG262208:NKA262229 NTC262208:NTW262229 OCY262208:ODS262229 OMU262208:ONO262229 OWQ262208:OXK262229 PGM262208:PHG262229 PQI262208:PRC262229 QAE262208:QAY262229 QKA262208:QKU262229 QTW262208:QUQ262229 RDS262208:REM262229 RNO262208:ROI262229 RXK262208:RYE262229 SHG262208:SIA262229 SRC262208:SRW262229 TAY262208:TBS262229 TKU262208:TLO262229 TUQ262208:TVK262229 UEM262208:UFG262229 UOI262208:UPC262229 UYE262208:UYY262229 VIA262208:VIU262229 VRW262208:VSQ262229 WBS262208:WCM262229 WLO262208:WMI262229 WVK262208:WWE262229 C327744:W327765 IY327744:JS327765 SU327744:TO327765 ACQ327744:ADK327765 AMM327744:ANG327765 AWI327744:AXC327765 BGE327744:BGY327765 BQA327744:BQU327765 BZW327744:CAQ327765 CJS327744:CKM327765 CTO327744:CUI327765 DDK327744:DEE327765 DNG327744:DOA327765 DXC327744:DXW327765 EGY327744:EHS327765 EQU327744:ERO327765 FAQ327744:FBK327765 FKM327744:FLG327765 FUI327744:FVC327765 GEE327744:GEY327765 GOA327744:GOU327765 GXW327744:GYQ327765 HHS327744:HIM327765 HRO327744:HSI327765 IBK327744:ICE327765 ILG327744:IMA327765 IVC327744:IVW327765 JEY327744:JFS327765 JOU327744:JPO327765 JYQ327744:JZK327765 KIM327744:KJG327765 KSI327744:KTC327765 LCE327744:LCY327765 LMA327744:LMU327765 LVW327744:LWQ327765 MFS327744:MGM327765 MPO327744:MQI327765 MZK327744:NAE327765 NJG327744:NKA327765 NTC327744:NTW327765 OCY327744:ODS327765 OMU327744:ONO327765 OWQ327744:OXK327765 PGM327744:PHG327765 PQI327744:PRC327765 QAE327744:QAY327765 QKA327744:QKU327765 QTW327744:QUQ327765 RDS327744:REM327765 RNO327744:ROI327765 RXK327744:RYE327765 SHG327744:SIA327765 SRC327744:SRW327765 TAY327744:TBS327765 TKU327744:TLO327765 TUQ327744:TVK327765 UEM327744:UFG327765 UOI327744:UPC327765 UYE327744:UYY327765 VIA327744:VIU327765 VRW327744:VSQ327765 WBS327744:WCM327765 WLO327744:WMI327765 WVK327744:WWE327765 C393280:W393301 IY393280:JS393301 SU393280:TO393301 ACQ393280:ADK393301 AMM393280:ANG393301 AWI393280:AXC393301 BGE393280:BGY393301 BQA393280:BQU393301 BZW393280:CAQ393301 CJS393280:CKM393301 CTO393280:CUI393301 DDK393280:DEE393301 DNG393280:DOA393301 DXC393280:DXW393301 EGY393280:EHS393301 EQU393280:ERO393301 FAQ393280:FBK393301 FKM393280:FLG393301 FUI393280:FVC393301 GEE393280:GEY393301 GOA393280:GOU393301 GXW393280:GYQ393301 HHS393280:HIM393301 HRO393280:HSI393301 IBK393280:ICE393301 ILG393280:IMA393301 IVC393280:IVW393301 JEY393280:JFS393301 JOU393280:JPO393301 JYQ393280:JZK393301 KIM393280:KJG393301 KSI393280:KTC393301 LCE393280:LCY393301 LMA393280:LMU393301 LVW393280:LWQ393301 MFS393280:MGM393301 MPO393280:MQI393301 MZK393280:NAE393301 NJG393280:NKA393301 NTC393280:NTW393301 OCY393280:ODS393301 OMU393280:ONO393301 OWQ393280:OXK393301 PGM393280:PHG393301 PQI393280:PRC393301 QAE393280:QAY393301 QKA393280:QKU393301 QTW393280:QUQ393301 RDS393280:REM393301 RNO393280:ROI393301 RXK393280:RYE393301 SHG393280:SIA393301 SRC393280:SRW393301 TAY393280:TBS393301 TKU393280:TLO393301 TUQ393280:TVK393301 UEM393280:UFG393301 UOI393280:UPC393301 UYE393280:UYY393301 VIA393280:VIU393301 VRW393280:VSQ393301 WBS393280:WCM393301 WLO393280:WMI393301 WVK393280:WWE393301 C458816:W458837 IY458816:JS458837 SU458816:TO458837 ACQ458816:ADK458837 AMM458816:ANG458837 AWI458816:AXC458837 BGE458816:BGY458837 BQA458816:BQU458837 BZW458816:CAQ458837 CJS458816:CKM458837 CTO458816:CUI458837 DDK458816:DEE458837 DNG458816:DOA458837 DXC458816:DXW458837 EGY458816:EHS458837 EQU458816:ERO458837 FAQ458816:FBK458837 FKM458816:FLG458837 FUI458816:FVC458837 GEE458816:GEY458837 GOA458816:GOU458837 GXW458816:GYQ458837 HHS458816:HIM458837 HRO458816:HSI458837 IBK458816:ICE458837 ILG458816:IMA458837 IVC458816:IVW458837 JEY458816:JFS458837 JOU458816:JPO458837 JYQ458816:JZK458837 KIM458816:KJG458837 KSI458816:KTC458837 LCE458816:LCY458837 LMA458816:LMU458837 LVW458816:LWQ458837 MFS458816:MGM458837 MPO458816:MQI458837 MZK458816:NAE458837 NJG458816:NKA458837 NTC458816:NTW458837 OCY458816:ODS458837 OMU458816:ONO458837 OWQ458816:OXK458837 PGM458816:PHG458837 PQI458816:PRC458837 QAE458816:QAY458837 QKA458816:QKU458837 QTW458816:QUQ458837 RDS458816:REM458837 RNO458816:ROI458837 RXK458816:RYE458837 SHG458816:SIA458837 SRC458816:SRW458837 TAY458816:TBS458837 TKU458816:TLO458837 TUQ458816:TVK458837 UEM458816:UFG458837 UOI458816:UPC458837 UYE458816:UYY458837 VIA458816:VIU458837 VRW458816:VSQ458837 WBS458816:WCM458837 WLO458816:WMI458837 WVK458816:WWE458837 C524352:W524373 IY524352:JS524373 SU524352:TO524373 ACQ524352:ADK524373 AMM524352:ANG524373 AWI524352:AXC524373 BGE524352:BGY524373 BQA524352:BQU524373 BZW524352:CAQ524373 CJS524352:CKM524373 CTO524352:CUI524373 DDK524352:DEE524373 DNG524352:DOA524373 DXC524352:DXW524373 EGY524352:EHS524373 EQU524352:ERO524373 FAQ524352:FBK524373 FKM524352:FLG524373 FUI524352:FVC524373 GEE524352:GEY524373 GOA524352:GOU524373 GXW524352:GYQ524373 HHS524352:HIM524373 HRO524352:HSI524373 IBK524352:ICE524373 ILG524352:IMA524373 IVC524352:IVW524373 JEY524352:JFS524373 JOU524352:JPO524373 JYQ524352:JZK524373 KIM524352:KJG524373 KSI524352:KTC524373 LCE524352:LCY524373 LMA524352:LMU524373 LVW524352:LWQ524373 MFS524352:MGM524373 MPO524352:MQI524373 MZK524352:NAE524373 NJG524352:NKA524373 NTC524352:NTW524373 OCY524352:ODS524373 OMU524352:ONO524373 OWQ524352:OXK524373 PGM524352:PHG524373 PQI524352:PRC524373 QAE524352:QAY524373 QKA524352:QKU524373 QTW524352:QUQ524373 RDS524352:REM524373 RNO524352:ROI524373 RXK524352:RYE524373 SHG524352:SIA524373 SRC524352:SRW524373 TAY524352:TBS524373 TKU524352:TLO524373 TUQ524352:TVK524373 UEM524352:UFG524373 UOI524352:UPC524373 UYE524352:UYY524373 VIA524352:VIU524373 VRW524352:VSQ524373 WBS524352:WCM524373 WLO524352:WMI524373 WVK524352:WWE524373 C589888:W589909 IY589888:JS589909 SU589888:TO589909 ACQ589888:ADK589909 AMM589888:ANG589909 AWI589888:AXC589909 BGE589888:BGY589909 BQA589888:BQU589909 BZW589888:CAQ589909 CJS589888:CKM589909 CTO589888:CUI589909 DDK589888:DEE589909 DNG589888:DOA589909 DXC589888:DXW589909 EGY589888:EHS589909 EQU589888:ERO589909 FAQ589888:FBK589909 FKM589888:FLG589909 FUI589888:FVC589909 GEE589888:GEY589909 GOA589888:GOU589909 GXW589888:GYQ589909 HHS589888:HIM589909 HRO589888:HSI589909 IBK589888:ICE589909 ILG589888:IMA589909 IVC589888:IVW589909 JEY589888:JFS589909 JOU589888:JPO589909 JYQ589888:JZK589909 KIM589888:KJG589909 KSI589888:KTC589909 LCE589888:LCY589909 LMA589888:LMU589909 LVW589888:LWQ589909 MFS589888:MGM589909 MPO589888:MQI589909 MZK589888:NAE589909 NJG589888:NKA589909 NTC589888:NTW589909 OCY589888:ODS589909 OMU589888:ONO589909 OWQ589888:OXK589909 PGM589888:PHG589909 PQI589888:PRC589909 QAE589888:QAY589909 QKA589888:QKU589909 QTW589888:QUQ589909 RDS589888:REM589909 RNO589888:ROI589909 RXK589888:RYE589909 SHG589888:SIA589909 SRC589888:SRW589909 TAY589888:TBS589909 TKU589888:TLO589909 TUQ589888:TVK589909 UEM589888:UFG589909 UOI589888:UPC589909 UYE589888:UYY589909 VIA589888:VIU589909 VRW589888:VSQ589909 WBS589888:WCM589909 WLO589888:WMI589909 WVK589888:WWE589909 C655424:W655445 IY655424:JS655445 SU655424:TO655445 ACQ655424:ADK655445 AMM655424:ANG655445 AWI655424:AXC655445 BGE655424:BGY655445 BQA655424:BQU655445 BZW655424:CAQ655445 CJS655424:CKM655445 CTO655424:CUI655445 DDK655424:DEE655445 DNG655424:DOA655445 DXC655424:DXW655445 EGY655424:EHS655445 EQU655424:ERO655445 FAQ655424:FBK655445 FKM655424:FLG655445 FUI655424:FVC655445 GEE655424:GEY655445 GOA655424:GOU655445 GXW655424:GYQ655445 HHS655424:HIM655445 HRO655424:HSI655445 IBK655424:ICE655445 ILG655424:IMA655445 IVC655424:IVW655445 JEY655424:JFS655445 JOU655424:JPO655445 JYQ655424:JZK655445 KIM655424:KJG655445 KSI655424:KTC655445 LCE655424:LCY655445 LMA655424:LMU655445 LVW655424:LWQ655445 MFS655424:MGM655445 MPO655424:MQI655445 MZK655424:NAE655445 NJG655424:NKA655445 NTC655424:NTW655445 OCY655424:ODS655445 OMU655424:ONO655445 OWQ655424:OXK655445 PGM655424:PHG655445 PQI655424:PRC655445 QAE655424:QAY655445 QKA655424:QKU655445 QTW655424:QUQ655445 RDS655424:REM655445 RNO655424:ROI655445 RXK655424:RYE655445 SHG655424:SIA655445 SRC655424:SRW655445 TAY655424:TBS655445 TKU655424:TLO655445 TUQ655424:TVK655445 UEM655424:UFG655445 UOI655424:UPC655445 UYE655424:UYY655445 VIA655424:VIU655445 VRW655424:VSQ655445 WBS655424:WCM655445 WLO655424:WMI655445 WVK655424:WWE655445 C720960:W720981 IY720960:JS720981 SU720960:TO720981 ACQ720960:ADK720981 AMM720960:ANG720981 AWI720960:AXC720981 BGE720960:BGY720981 BQA720960:BQU720981 BZW720960:CAQ720981 CJS720960:CKM720981 CTO720960:CUI720981 DDK720960:DEE720981 DNG720960:DOA720981 DXC720960:DXW720981 EGY720960:EHS720981 EQU720960:ERO720981 FAQ720960:FBK720981 FKM720960:FLG720981 FUI720960:FVC720981 GEE720960:GEY720981 GOA720960:GOU720981 GXW720960:GYQ720981 HHS720960:HIM720981 HRO720960:HSI720981 IBK720960:ICE720981 ILG720960:IMA720981 IVC720960:IVW720981 JEY720960:JFS720981 JOU720960:JPO720981 JYQ720960:JZK720981 KIM720960:KJG720981 KSI720960:KTC720981 LCE720960:LCY720981 LMA720960:LMU720981 LVW720960:LWQ720981 MFS720960:MGM720981 MPO720960:MQI720981 MZK720960:NAE720981 NJG720960:NKA720981 NTC720960:NTW720981 OCY720960:ODS720981 OMU720960:ONO720981 OWQ720960:OXK720981 PGM720960:PHG720981 PQI720960:PRC720981 QAE720960:QAY720981 QKA720960:QKU720981 QTW720960:QUQ720981 RDS720960:REM720981 RNO720960:ROI720981 RXK720960:RYE720981 SHG720960:SIA720981 SRC720960:SRW720981 TAY720960:TBS720981 TKU720960:TLO720981 TUQ720960:TVK720981 UEM720960:UFG720981 UOI720960:UPC720981 UYE720960:UYY720981 VIA720960:VIU720981 VRW720960:VSQ720981 WBS720960:WCM720981 WLO720960:WMI720981 WVK720960:WWE720981 C786496:W786517 IY786496:JS786517 SU786496:TO786517 ACQ786496:ADK786517 AMM786496:ANG786517 AWI786496:AXC786517 BGE786496:BGY786517 BQA786496:BQU786517 BZW786496:CAQ786517 CJS786496:CKM786517 CTO786496:CUI786517 DDK786496:DEE786517 DNG786496:DOA786517 DXC786496:DXW786517 EGY786496:EHS786517 EQU786496:ERO786517 FAQ786496:FBK786517 FKM786496:FLG786517 FUI786496:FVC786517 GEE786496:GEY786517 GOA786496:GOU786517 GXW786496:GYQ786517 HHS786496:HIM786517 HRO786496:HSI786517 IBK786496:ICE786517 ILG786496:IMA786517 IVC786496:IVW786517 JEY786496:JFS786517 JOU786496:JPO786517 JYQ786496:JZK786517 KIM786496:KJG786517 KSI786496:KTC786517 LCE786496:LCY786517 LMA786496:LMU786517 LVW786496:LWQ786517 MFS786496:MGM786517 MPO786496:MQI786517 MZK786496:NAE786517 NJG786496:NKA786517 NTC786496:NTW786517 OCY786496:ODS786517 OMU786496:ONO786517 OWQ786496:OXK786517 PGM786496:PHG786517 PQI786496:PRC786517 QAE786496:QAY786517 QKA786496:QKU786517 QTW786496:QUQ786517 RDS786496:REM786517 RNO786496:ROI786517 RXK786496:RYE786517 SHG786496:SIA786517 SRC786496:SRW786517 TAY786496:TBS786517 TKU786496:TLO786517 TUQ786496:TVK786517 UEM786496:UFG786517 UOI786496:UPC786517 UYE786496:UYY786517 VIA786496:VIU786517 VRW786496:VSQ786517 WBS786496:WCM786517 WLO786496:WMI786517 WVK786496:WWE786517 C852032:W852053 IY852032:JS852053 SU852032:TO852053 ACQ852032:ADK852053 AMM852032:ANG852053 AWI852032:AXC852053 BGE852032:BGY852053 BQA852032:BQU852053 BZW852032:CAQ852053 CJS852032:CKM852053 CTO852032:CUI852053 DDK852032:DEE852053 DNG852032:DOA852053 DXC852032:DXW852053 EGY852032:EHS852053 EQU852032:ERO852053 FAQ852032:FBK852053 FKM852032:FLG852053 FUI852032:FVC852053 GEE852032:GEY852053 GOA852032:GOU852053 GXW852032:GYQ852053 HHS852032:HIM852053 HRO852032:HSI852053 IBK852032:ICE852053 ILG852032:IMA852053 IVC852032:IVW852053 JEY852032:JFS852053 JOU852032:JPO852053 JYQ852032:JZK852053 KIM852032:KJG852053 KSI852032:KTC852053 LCE852032:LCY852053 LMA852032:LMU852053 LVW852032:LWQ852053 MFS852032:MGM852053 MPO852032:MQI852053 MZK852032:NAE852053 NJG852032:NKA852053 NTC852032:NTW852053 OCY852032:ODS852053 OMU852032:ONO852053 OWQ852032:OXK852053 PGM852032:PHG852053 PQI852032:PRC852053 QAE852032:QAY852053 QKA852032:QKU852053 QTW852032:QUQ852053 RDS852032:REM852053 RNO852032:ROI852053 RXK852032:RYE852053 SHG852032:SIA852053 SRC852032:SRW852053 TAY852032:TBS852053 TKU852032:TLO852053 TUQ852032:TVK852053 UEM852032:UFG852053 UOI852032:UPC852053 UYE852032:UYY852053 VIA852032:VIU852053 VRW852032:VSQ852053 WBS852032:WCM852053 WLO852032:WMI852053 WVK852032:WWE852053 C917568:W917589 IY917568:JS917589 SU917568:TO917589 ACQ917568:ADK917589 AMM917568:ANG917589 AWI917568:AXC917589 BGE917568:BGY917589 BQA917568:BQU917589 BZW917568:CAQ917589 CJS917568:CKM917589 CTO917568:CUI917589 DDK917568:DEE917589 DNG917568:DOA917589 DXC917568:DXW917589 EGY917568:EHS917589 EQU917568:ERO917589 FAQ917568:FBK917589 FKM917568:FLG917589 FUI917568:FVC917589 GEE917568:GEY917589 GOA917568:GOU917589 GXW917568:GYQ917589 HHS917568:HIM917589 HRO917568:HSI917589 IBK917568:ICE917589 ILG917568:IMA917589 IVC917568:IVW917589 JEY917568:JFS917589 JOU917568:JPO917589 JYQ917568:JZK917589 KIM917568:KJG917589 KSI917568:KTC917589 LCE917568:LCY917589 LMA917568:LMU917589 LVW917568:LWQ917589 MFS917568:MGM917589 MPO917568:MQI917589 MZK917568:NAE917589 NJG917568:NKA917589 NTC917568:NTW917589 OCY917568:ODS917589 OMU917568:ONO917589 OWQ917568:OXK917589 PGM917568:PHG917589 PQI917568:PRC917589 QAE917568:QAY917589 QKA917568:QKU917589 QTW917568:QUQ917589 RDS917568:REM917589 RNO917568:ROI917589 RXK917568:RYE917589 SHG917568:SIA917589 SRC917568:SRW917589 TAY917568:TBS917589 TKU917568:TLO917589 TUQ917568:TVK917589 UEM917568:UFG917589 UOI917568:UPC917589 UYE917568:UYY917589 VIA917568:VIU917589 VRW917568:VSQ917589 WBS917568:WCM917589 WLO917568:WMI917589 WVK917568:WWE917589 C983104:W983125 IY983104:JS983125 SU983104:TO983125 ACQ983104:ADK983125 AMM983104:ANG983125 AWI983104:AXC983125 BGE983104:BGY983125 BQA983104:BQU983125 BZW983104:CAQ983125 CJS983104:CKM983125 CTO983104:CUI983125 DDK983104:DEE983125 DNG983104:DOA983125 DXC983104:DXW983125 EGY983104:EHS983125 EQU983104:ERO983125 FAQ983104:FBK983125 FKM983104:FLG983125 FUI983104:FVC983125 GEE983104:GEY983125 GOA983104:GOU983125 GXW983104:GYQ983125 HHS983104:HIM983125 HRO983104:HSI983125 IBK983104:ICE983125 ILG983104:IMA983125 IVC983104:IVW983125 JEY983104:JFS983125 JOU983104:JPO983125 JYQ983104:JZK983125 KIM983104:KJG983125 KSI983104:KTC983125 LCE983104:LCY983125 LMA983104:LMU983125 LVW983104:LWQ983125 MFS983104:MGM983125 MPO983104:MQI983125 MZK983104:NAE983125 NJG983104:NKA983125 NTC983104:NTW983125 OCY983104:ODS983125 OMU983104:ONO983125 OWQ983104:OXK983125 PGM983104:PHG983125 PQI983104:PRC983125 QAE983104:QAY983125 QKA983104:QKU983125 QTW983104:QUQ983125 RDS983104:REM983125 RNO983104:ROI983125 RXK983104:RYE983125 SHG983104:SIA983125 SRC983104:SRW983125 TAY983104:TBS983125 TKU983104:TLO983125 TUQ983104:TVK983125 UEM983104:UFG983125 UOI983104:UPC983125 UYE983104:UYY983125 VIA983104:VIU983125 VRW983104:VSQ983125 WBS983104:WCM983125 WLO983104:WMI983125 WVK983104:WWE983125 C89:J92 IY89:JF92 SU89:TB92 ACQ89:ACX92 AMM89:AMT92 AWI89:AWP92 BGE89:BGL92 BQA89:BQH92 BZW89:CAD92 CJS89:CJZ92 CTO89:CTV92 DDK89:DDR92 DNG89:DNN92 DXC89:DXJ92 EGY89:EHF92 EQU89:ERB92 FAQ89:FAX92 FKM89:FKT92 FUI89:FUP92 GEE89:GEL92 GOA89:GOH92 GXW89:GYD92 HHS89:HHZ92 HRO89:HRV92 IBK89:IBR92 ILG89:ILN92 IVC89:IVJ92 JEY89:JFF92 JOU89:JPB92 JYQ89:JYX92 KIM89:KIT92 KSI89:KSP92 LCE89:LCL92 LMA89:LMH92 LVW89:LWD92 MFS89:MFZ92 MPO89:MPV92 MZK89:MZR92 NJG89:NJN92 NTC89:NTJ92 OCY89:ODF92 OMU89:ONB92 OWQ89:OWX92 PGM89:PGT92 PQI89:PQP92 QAE89:QAL92 QKA89:QKH92 QTW89:QUD92 RDS89:RDZ92 RNO89:RNV92 RXK89:RXR92 SHG89:SHN92 SRC89:SRJ92 TAY89:TBF92 TKU89:TLB92 TUQ89:TUX92 UEM89:UET92 UOI89:UOP92 UYE89:UYL92 VIA89:VIH92 VRW89:VSD92 WBS89:WBZ92 WLO89:WLV92 WVK89:WVR92 C65625:J65628 IY65625:JF65628 SU65625:TB65628 ACQ65625:ACX65628 AMM65625:AMT65628 AWI65625:AWP65628 BGE65625:BGL65628 BQA65625:BQH65628 BZW65625:CAD65628 CJS65625:CJZ65628 CTO65625:CTV65628 DDK65625:DDR65628 DNG65625:DNN65628 DXC65625:DXJ65628 EGY65625:EHF65628 EQU65625:ERB65628 FAQ65625:FAX65628 FKM65625:FKT65628 FUI65625:FUP65628 GEE65625:GEL65628 GOA65625:GOH65628 GXW65625:GYD65628 HHS65625:HHZ65628 HRO65625:HRV65628 IBK65625:IBR65628 ILG65625:ILN65628 IVC65625:IVJ65628 JEY65625:JFF65628 JOU65625:JPB65628 JYQ65625:JYX65628 KIM65625:KIT65628 KSI65625:KSP65628 LCE65625:LCL65628 LMA65625:LMH65628 LVW65625:LWD65628 MFS65625:MFZ65628 MPO65625:MPV65628 MZK65625:MZR65628 NJG65625:NJN65628 NTC65625:NTJ65628 OCY65625:ODF65628 OMU65625:ONB65628 OWQ65625:OWX65628 PGM65625:PGT65628 PQI65625:PQP65628 QAE65625:QAL65628 QKA65625:QKH65628 QTW65625:QUD65628 RDS65625:RDZ65628 RNO65625:RNV65628 RXK65625:RXR65628 SHG65625:SHN65628 SRC65625:SRJ65628 TAY65625:TBF65628 TKU65625:TLB65628 TUQ65625:TUX65628 UEM65625:UET65628 UOI65625:UOP65628 UYE65625:UYL65628 VIA65625:VIH65628 VRW65625:VSD65628 WBS65625:WBZ65628 WLO65625:WLV65628 WVK65625:WVR65628 C131161:J131164 IY131161:JF131164 SU131161:TB131164 ACQ131161:ACX131164 AMM131161:AMT131164 AWI131161:AWP131164 BGE131161:BGL131164 BQA131161:BQH131164 BZW131161:CAD131164 CJS131161:CJZ131164 CTO131161:CTV131164 DDK131161:DDR131164 DNG131161:DNN131164 DXC131161:DXJ131164 EGY131161:EHF131164 EQU131161:ERB131164 FAQ131161:FAX131164 FKM131161:FKT131164 FUI131161:FUP131164 GEE131161:GEL131164 GOA131161:GOH131164 GXW131161:GYD131164 HHS131161:HHZ131164 HRO131161:HRV131164 IBK131161:IBR131164 ILG131161:ILN131164 IVC131161:IVJ131164 JEY131161:JFF131164 JOU131161:JPB131164 JYQ131161:JYX131164 KIM131161:KIT131164 KSI131161:KSP131164 LCE131161:LCL131164 LMA131161:LMH131164 LVW131161:LWD131164 MFS131161:MFZ131164 MPO131161:MPV131164 MZK131161:MZR131164 NJG131161:NJN131164 NTC131161:NTJ131164 OCY131161:ODF131164 OMU131161:ONB131164 OWQ131161:OWX131164 PGM131161:PGT131164 PQI131161:PQP131164 QAE131161:QAL131164 QKA131161:QKH131164 QTW131161:QUD131164 RDS131161:RDZ131164 RNO131161:RNV131164 RXK131161:RXR131164 SHG131161:SHN131164 SRC131161:SRJ131164 TAY131161:TBF131164 TKU131161:TLB131164 TUQ131161:TUX131164 UEM131161:UET131164 UOI131161:UOP131164 UYE131161:UYL131164 VIA131161:VIH131164 VRW131161:VSD131164 WBS131161:WBZ131164 WLO131161:WLV131164 WVK131161:WVR131164 C196697:J196700 IY196697:JF196700 SU196697:TB196700 ACQ196697:ACX196700 AMM196697:AMT196700 AWI196697:AWP196700 BGE196697:BGL196700 BQA196697:BQH196700 BZW196697:CAD196700 CJS196697:CJZ196700 CTO196697:CTV196700 DDK196697:DDR196700 DNG196697:DNN196700 DXC196697:DXJ196700 EGY196697:EHF196700 EQU196697:ERB196700 FAQ196697:FAX196700 FKM196697:FKT196700 FUI196697:FUP196700 GEE196697:GEL196700 GOA196697:GOH196700 GXW196697:GYD196700 HHS196697:HHZ196700 HRO196697:HRV196700 IBK196697:IBR196700 ILG196697:ILN196700 IVC196697:IVJ196700 JEY196697:JFF196700 JOU196697:JPB196700 JYQ196697:JYX196700 KIM196697:KIT196700 KSI196697:KSP196700 LCE196697:LCL196700 LMA196697:LMH196700 LVW196697:LWD196700 MFS196697:MFZ196700 MPO196697:MPV196700 MZK196697:MZR196700 NJG196697:NJN196700 NTC196697:NTJ196700 OCY196697:ODF196700 OMU196697:ONB196700 OWQ196697:OWX196700 PGM196697:PGT196700 PQI196697:PQP196700 QAE196697:QAL196700 QKA196697:QKH196700 QTW196697:QUD196700 RDS196697:RDZ196700 RNO196697:RNV196700 RXK196697:RXR196700 SHG196697:SHN196700 SRC196697:SRJ196700 TAY196697:TBF196700 TKU196697:TLB196700 TUQ196697:TUX196700 UEM196697:UET196700 UOI196697:UOP196700 UYE196697:UYL196700 VIA196697:VIH196700 VRW196697:VSD196700 WBS196697:WBZ196700 WLO196697:WLV196700 WVK196697:WVR196700 C262233:J262236 IY262233:JF262236 SU262233:TB262236 ACQ262233:ACX262236 AMM262233:AMT262236 AWI262233:AWP262236 BGE262233:BGL262236 BQA262233:BQH262236 BZW262233:CAD262236 CJS262233:CJZ262236 CTO262233:CTV262236 DDK262233:DDR262236 DNG262233:DNN262236 DXC262233:DXJ262236 EGY262233:EHF262236 EQU262233:ERB262236 FAQ262233:FAX262236 FKM262233:FKT262236 FUI262233:FUP262236 GEE262233:GEL262236 GOA262233:GOH262236 GXW262233:GYD262236 HHS262233:HHZ262236 HRO262233:HRV262236 IBK262233:IBR262236 ILG262233:ILN262236 IVC262233:IVJ262236 JEY262233:JFF262236 JOU262233:JPB262236 JYQ262233:JYX262236 KIM262233:KIT262236 KSI262233:KSP262236 LCE262233:LCL262236 LMA262233:LMH262236 LVW262233:LWD262236 MFS262233:MFZ262236 MPO262233:MPV262236 MZK262233:MZR262236 NJG262233:NJN262236 NTC262233:NTJ262236 OCY262233:ODF262236 OMU262233:ONB262236 OWQ262233:OWX262236 PGM262233:PGT262236 PQI262233:PQP262236 QAE262233:QAL262236 QKA262233:QKH262236 QTW262233:QUD262236 RDS262233:RDZ262236 RNO262233:RNV262236 RXK262233:RXR262236 SHG262233:SHN262236 SRC262233:SRJ262236 TAY262233:TBF262236 TKU262233:TLB262236 TUQ262233:TUX262236 UEM262233:UET262236 UOI262233:UOP262236 UYE262233:UYL262236 VIA262233:VIH262236 VRW262233:VSD262236 WBS262233:WBZ262236 WLO262233:WLV262236 WVK262233:WVR262236 C327769:J327772 IY327769:JF327772 SU327769:TB327772 ACQ327769:ACX327772 AMM327769:AMT327772 AWI327769:AWP327772 BGE327769:BGL327772 BQA327769:BQH327772 BZW327769:CAD327772 CJS327769:CJZ327772 CTO327769:CTV327772 DDK327769:DDR327772 DNG327769:DNN327772 DXC327769:DXJ327772 EGY327769:EHF327772 EQU327769:ERB327772 FAQ327769:FAX327772 FKM327769:FKT327772 FUI327769:FUP327772 GEE327769:GEL327772 GOA327769:GOH327772 GXW327769:GYD327772 HHS327769:HHZ327772 HRO327769:HRV327772 IBK327769:IBR327772 ILG327769:ILN327772 IVC327769:IVJ327772 JEY327769:JFF327772 JOU327769:JPB327772 JYQ327769:JYX327772 KIM327769:KIT327772 KSI327769:KSP327772 LCE327769:LCL327772 LMA327769:LMH327772 LVW327769:LWD327772 MFS327769:MFZ327772 MPO327769:MPV327772 MZK327769:MZR327772 NJG327769:NJN327772 NTC327769:NTJ327772 OCY327769:ODF327772 OMU327769:ONB327772 OWQ327769:OWX327772 PGM327769:PGT327772 PQI327769:PQP327772 QAE327769:QAL327772 QKA327769:QKH327772 QTW327769:QUD327772 RDS327769:RDZ327772 RNO327769:RNV327772 RXK327769:RXR327772 SHG327769:SHN327772 SRC327769:SRJ327772 TAY327769:TBF327772 TKU327769:TLB327772 TUQ327769:TUX327772 UEM327769:UET327772 UOI327769:UOP327772 UYE327769:UYL327772 VIA327769:VIH327772 VRW327769:VSD327772 WBS327769:WBZ327772 WLO327769:WLV327772 WVK327769:WVR327772 C393305:J393308 IY393305:JF393308 SU393305:TB393308 ACQ393305:ACX393308 AMM393305:AMT393308 AWI393305:AWP393308 BGE393305:BGL393308 BQA393305:BQH393308 BZW393305:CAD393308 CJS393305:CJZ393308 CTO393305:CTV393308 DDK393305:DDR393308 DNG393305:DNN393308 DXC393305:DXJ393308 EGY393305:EHF393308 EQU393305:ERB393308 FAQ393305:FAX393308 FKM393305:FKT393308 FUI393305:FUP393308 GEE393305:GEL393308 GOA393305:GOH393308 GXW393305:GYD393308 HHS393305:HHZ393308 HRO393305:HRV393308 IBK393305:IBR393308 ILG393305:ILN393308 IVC393305:IVJ393308 JEY393305:JFF393308 JOU393305:JPB393308 JYQ393305:JYX393308 KIM393305:KIT393308 KSI393305:KSP393308 LCE393305:LCL393308 LMA393305:LMH393308 LVW393305:LWD393308 MFS393305:MFZ393308 MPO393305:MPV393308 MZK393305:MZR393308 NJG393305:NJN393308 NTC393305:NTJ393308 OCY393305:ODF393308 OMU393305:ONB393308 OWQ393305:OWX393308 PGM393305:PGT393308 PQI393305:PQP393308 QAE393305:QAL393308 QKA393305:QKH393308 QTW393305:QUD393308 RDS393305:RDZ393308 RNO393305:RNV393308 RXK393305:RXR393308 SHG393305:SHN393308 SRC393305:SRJ393308 TAY393305:TBF393308 TKU393305:TLB393308 TUQ393305:TUX393308 UEM393305:UET393308 UOI393305:UOP393308 UYE393305:UYL393308 VIA393305:VIH393308 VRW393305:VSD393308 WBS393305:WBZ393308 WLO393305:WLV393308 WVK393305:WVR393308 C458841:J458844 IY458841:JF458844 SU458841:TB458844 ACQ458841:ACX458844 AMM458841:AMT458844 AWI458841:AWP458844 BGE458841:BGL458844 BQA458841:BQH458844 BZW458841:CAD458844 CJS458841:CJZ458844 CTO458841:CTV458844 DDK458841:DDR458844 DNG458841:DNN458844 DXC458841:DXJ458844 EGY458841:EHF458844 EQU458841:ERB458844 FAQ458841:FAX458844 FKM458841:FKT458844 FUI458841:FUP458844 GEE458841:GEL458844 GOA458841:GOH458844 GXW458841:GYD458844 HHS458841:HHZ458844 HRO458841:HRV458844 IBK458841:IBR458844 ILG458841:ILN458844 IVC458841:IVJ458844 JEY458841:JFF458844 JOU458841:JPB458844 JYQ458841:JYX458844 KIM458841:KIT458844 KSI458841:KSP458844 LCE458841:LCL458844 LMA458841:LMH458844 LVW458841:LWD458844 MFS458841:MFZ458844 MPO458841:MPV458844 MZK458841:MZR458844 NJG458841:NJN458844 NTC458841:NTJ458844 OCY458841:ODF458844 OMU458841:ONB458844 OWQ458841:OWX458844 PGM458841:PGT458844 PQI458841:PQP458844 QAE458841:QAL458844 QKA458841:QKH458844 QTW458841:QUD458844 RDS458841:RDZ458844 RNO458841:RNV458844 RXK458841:RXR458844 SHG458841:SHN458844 SRC458841:SRJ458844 TAY458841:TBF458844 TKU458841:TLB458844 TUQ458841:TUX458844 UEM458841:UET458844 UOI458841:UOP458844 UYE458841:UYL458844 VIA458841:VIH458844 VRW458841:VSD458844 WBS458841:WBZ458844 WLO458841:WLV458844 WVK458841:WVR458844 C524377:J524380 IY524377:JF524380 SU524377:TB524380 ACQ524377:ACX524380 AMM524377:AMT524380 AWI524377:AWP524380 BGE524377:BGL524380 BQA524377:BQH524380 BZW524377:CAD524380 CJS524377:CJZ524380 CTO524377:CTV524380 DDK524377:DDR524380 DNG524377:DNN524380 DXC524377:DXJ524380 EGY524377:EHF524380 EQU524377:ERB524380 FAQ524377:FAX524380 FKM524377:FKT524380 FUI524377:FUP524380 GEE524377:GEL524380 GOA524377:GOH524380 GXW524377:GYD524380 HHS524377:HHZ524380 HRO524377:HRV524380 IBK524377:IBR524380 ILG524377:ILN524380 IVC524377:IVJ524380 JEY524377:JFF524380 JOU524377:JPB524380 JYQ524377:JYX524380 KIM524377:KIT524380 KSI524377:KSP524380 LCE524377:LCL524380 LMA524377:LMH524380 LVW524377:LWD524380 MFS524377:MFZ524380 MPO524377:MPV524380 MZK524377:MZR524380 NJG524377:NJN524380 NTC524377:NTJ524380 OCY524377:ODF524380 OMU524377:ONB524380 OWQ524377:OWX524380 PGM524377:PGT524380 PQI524377:PQP524380 QAE524377:QAL524380 QKA524377:QKH524380 QTW524377:QUD524380 RDS524377:RDZ524380 RNO524377:RNV524380 RXK524377:RXR524380 SHG524377:SHN524380 SRC524377:SRJ524380 TAY524377:TBF524380 TKU524377:TLB524380 TUQ524377:TUX524380 UEM524377:UET524380 UOI524377:UOP524380 UYE524377:UYL524380 VIA524377:VIH524380 VRW524377:VSD524380 WBS524377:WBZ524380 WLO524377:WLV524380 WVK524377:WVR524380 C589913:J589916 IY589913:JF589916 SU589913:TB589916 ACQ589913:ACX589916 AMM589913:AMT589916 AWI589913:AWP589916 BGE589913:BGL589916 BQA589913:BQH589916 BZW589913:CAD589916 CJS589913:CJZ589916 CTO589913:CTV589916 DDK589913:DDR589916 DNG589913:DNN589916 DXC589913:DXJ589916 EGY589913:EHF589916 EQU589913:ERB589916 FAQ589913:FAX589916 FKM589913:FKT589916 FUI589913:FUP589916 GEE589913:GEL589916 GOA589913:GOH589916 GXW589913:GYD589916 HHS589913:HHZ589916 HRO589913:HRV589916 IBK589913:IBR589916 ILG589913:ILN589916 IVC589913:IVJ589916 JEY589913:JFF589916 JOU589913:JPB589916 JYQ589913:JYX589916 KIM589913:KIT589916 KSI589913:KSP589916 LCE589913:LCL589916 LMA589913:LMH589916 LVW589913:LWD589916 MFS589913:MFZ589916 MPO589913:MPV589916 MZK589913:MZR589916 NJG589913:NJN589916 NTC589913:NTJ589916 OCY589913:ODF589916 OMU589913:ONB589916 OWQ589913:OWX589916 PGM589913:PGT589916 PQI589913:PQP589916 QAE589913:QAL589916 QKA589913:QKH589916 QTW589913:QUD589916 RDS589913:RDZ589916 RNO589913:RNV589916 RXK589913:RXR589916 SHG589913:SHN589916 SRC589913:SRJ589916 TAY589913:TBF589916 TKU589913:TLB589916 TUQ589913:TUX589916 UEM589913:UET589916 UOI589913:UOP589916 UYE589913:UYL589916 VIA589913:VIH589916 VRW589913:VSD589916 WBS589913:WBZ589916 WLO589913:WLV589916 WVK589913:WVR589916 C655449:J655452 IY655449:JF655452 SU655449:TB655452 ACQ655449:ACX655452 AMM655449:AMT655452 AWI655449:AWP655452 BGE655449:BGL655452 BQA655449:BQH655452 BZW655449:CAD655452 CJS655449:CJZ655452 CTO655449:CTV655452 DDK655449:DDR655452 DNG655449:DNN655452 DXC655449:DXJ655452 EGY655449:EHF655452 EQU655449:ERB655452 FAQ655449:FAX655452 FKM655449:FKT655452 FUI655449:FUP655452 GEE655449:GEL655452 GOA655449:GOH655452 GXW655449:GYD655452 HHS655449:HHZ655452 HRO655449:HRV655452 IBK655449:IBR655452 ILG655449:ILN655452 IVC655449:IVJ655452 JEY655449:JFF655452 JOU655449:JPB655452 JYQ655449:JYX655452 KIM655449:KIT655452 KSI655449:KSP655452 LCE655449:LCL655452 LMA655449:LMH655452 LVW655449:LWD655452 MFS655449:MFZ655452 MPO655449:MPV655452 MZK655449:MZR655452 NJG655449:NJN655452 NTC655449:NTJ655452 OCY655449:ODF655452 OMU655449:ONB655452 OWQ655449:OWX655452 PGM655449:PGT655452 PQI655449:PQP655452 QAE655449:QAL655452 QKA655449:QKH655452 QTW655449:QUD655452 RDS655449:RDZ655452 RNO655449:RNV655452 RXK655449:RXR655452 SHG655449:SHN655452 SRC655449:SRJ655452 TAY655449:TBF655452 TKU655449:TLB655452 TUQ655449:TUX655452 UEM655449:UET655452 UOI655449:UOP655452 UYE655449:UYL655452 VIA655449:VIH655452 VRW655449:VSD655452 WBS655449:WBZ655452 WLO655449:WLV655452 WVK655449:WVR655452 C720985:J720988 IY720985:JF720988 SU720985:TB720988 ACQ720985:ACX720988 AMM720985:AMT720988 AWI720985:AWP720988 BGE720985:BGL720988 BQA720985:BQH720988 BZW720985:CAD720988 CJS720985:CJZ720988 CTO720985:CTV720988 DDK720985:DDR720988 DNG720985:DNN720988 DXC720985:DXJ720988 EGY720985:EHF720988 EQU720985:ERB720988 FAQ720985:FAX720988 FKM720985:FKT720988 FUI720985:FUP720988 GEE720985:GEL720988 GOA720985:GOH720988 GXW720985:GYD720988 HHS720985:HHZ720988 HRO720985:HRV720988 IBK720985:IBR720988 ILG720985:ILN720988 IVC720985:IVJ720988 JEY720985:JFF720988 JOU720985:JPB720988 JYQ720985:JYX720988 KIM720985:KIT720988 KSI720985:KSP720988 LCE720985:LCL720988 LMA720985:LMH720988 LVW720985:LWD720988 MFS720985:MFZ720988 MPO720985:MPV720988 MZK720985:MZR720988 NJG720985:NJN720988 NTC720985:NTJ720988 OCY720985:ODF720988 OMU720985:ONB720988 OWQ720985:OWX720988 PGM720985:PGT720988 PQI720985:PQP720988 QAE720985:QAL720988 QKA720985:QKH720988 QTW720985:QUD720988 RDS720985:RDZ720988 RNO720985:RNV720988 RXK720985:RXR720988 SHG720985:SHN720988 SRC720985:SRJ720988 TAY720985:TBF720988 TKU720985:TLB720988 TUQ720985:TUX720988 UEM720985:UET720988 UOI720985:UOP720988 UYE720985:UYL720988 VIA720985:VIH720988 VRW720985:VSD720988 WBS720985:WBZ720988 WLO720985:WLV720988 WVK720985:WVR720988 C786521:J786524 IY786521:JF786524 SU786521:TB786524 ACQ786521:ACX786524 AMM786521:AMT786524 AWI786521:AWP786524 BGE786521:BGL786524 BQA786521:BQH786524 BZW786521:CAD786524 CJS786521:CJZ786524 CTO786521:CTV786524 DDK786521:DDR786524 DNG786521:DNN786524 DXC786521:DXJ786524 EGY786521:EHF786524 EQU786521:ERB786524 FAQ786521:FAX786524 FKM786521:FKT786524 FUI786521:FUP786524 GEE786521:GEL786524 GOA786521:GOH786524 GXW786521:GYD786524 HHS786521:HHZ786524 HRO786521:HRV786524 IBK786521:IBR786524 ILG786521:ILN786524 IVC786521:IVJ786524 JEY786521:JFF786524 JOU786521:JPB786524 JYQ786521:JYX786524 KIM786521:KIT786524 KSI786521:KSP786524 LCE786521:LCL786524 LMA786521:LMH786524 LVW786521:LWD786524 MFS786521:MFZ786524 MPO786521:MPV786524 MZK786521:MZR786524 NJG786521:NJN786524 NTC786521:NTJ786524 OCY786521:ODF786524 OMU786521:ONB786524 OWQ786521:OWX786524 PGM786521:PGT786524 PQI786521:PQP786524 QAE786521:QAL786524 QKA786521:QKH786524 QTW786521:QUD786524 RDS786521:RDZ786524 RNO786521:RNV786524 RXK786521:RXR786524 SHG786521:SHN786524 SRC786521:SRJ786524 TAY786521:TBF786524 TKU786521:TLB786524 TUQ786521:TUX786524 UEM786521:UET786524 UOI786521:UOP786524 UYE786521:UYL786524 VIA786521:VIH786524 VRW786521:VSD786524 WBS786521:WBZ786524 WLO786521:WLV786524 WVK786521:WVR786524 C852057:J852060 IY852057:JF852060 SU852057:TB852060 ACQ852057:ACX852060 AMM852057:AMT852060 AWI852057:AWP852060 BGE852057:BGL852060 BQA852057:BQH852060 BZW852057:CAD852060 CJS852057:CJZ852060 CTO852057:CTV852060 DDK852057:DDR852060 DNG852057:DNN852060 DXC852057:DXJ852060 EGY852057:EHF852060 EQU852057:ERB852060 FAQ852057:FAX852060 FKM852057:FKT852060 FUI852057:FUP852060 GEE852057:GEL852060 GOA852057:GOH852060 GXW852057:GYD852060 HHS852057:HHZ852060 HRO852057:HRV852060 IBK852057:IBR852060 ILG852057:ILN852060 IVC852057:IVJ852060 JEY852057:JFF852060 JOU852057:JPB852060 JYQ852057:JYX852060 KIM852057:KIT852060 KSI852057:KSP852060 LCE852057:LCL852060 LMA852057:LMH852060 LVW852057:LWD852060 MFS852057:MFZ852060 MPO852057:MPV852060 MZK852057:MZR852060 NJG852057:NJN852060 NTC852057:NTJ852060 OCY852057:ODF852060 OMU852057:ONB852060 OWQ852057:OWX852060 PGM852057:PGT852060 PQI852057:PQP852060 QAE852057:QAL852060 QKA852057:QKH852060 QTW852057:QUD852060 RDS852057:RDZ852060 RNO852057:RNV852060 RXK852057:RXR852060 SHG852057:SHN852060 SRC852057:SRJ852060 TAY852057:TBF852060 TKU852057:TLB852060 TUQ852057:TUX852060 UEM852057:UET852060 UOI852057:UOP852060 UYE852057:UYL852060 VIA852057:VIH852060 VRW852057:VSD852060 WBS852057:WBZ852060 WLO852057:WLV852060 WVK852057:WVR852060 C917593:J917596 IY917593:JF917596 SU917593:TB917596 ACQ917593:ACX917596 AMM917593:AMT917596 AWI917593:AWP917596 BGE917593:BGL917596 BQA917593:BQH917596 BZW917593:CAD917596 CJS917593:CJZ917596 CTO917593:CTV917596 DDK917593:DDR917596 DNG917593:DNN917596 DXC917593:DXJ917596 EGY917593:EHF917596 EQU917593:ERB917596 FAQ917593:FAX917596 FKM917593:FKT917596 FUI917593:FUP917596 GEE917593:GEL917596 GOA917593:GOH917596 GXW917593:GYD917596 HHS917593:HHZ917596 HRO917593:HRV917596 IBK917593:IBR917596 ILG917593:ILN917596 IVC917593:IVJ917596 JEY917593:JFF917596 JOU917593:JPB917596 JYQ917593:JYX917596 KIM917593:KIT917596 KSI917593:KSP917596 LCE917593:LCL917596 LMA917593:LMH917596 LVW917593:LWD917596 MFS917593:MFZ917596 MPO917593:MPV917596 MZK917593:MZR917596 NJG917593:NJN917596 NTC917593:NTJ917596 OCY917593:ODF917596 OMU917593:ONB917596 OWQ917593:OWX917596 PGM917593:PGT917596 PQI917593:PQP917596 QAE917593:QAL917596 QKA917593:QKH917596 QTW917593:QUD917596 RDS917593:RDZ917596 RNO917593:RNV917596 RXK917593:RXR917596 SHG917593:SHN917596 SRC917593:SRJ917596 TAY917593:TBF917596 TKU917593:TLB917596 TUQ917593:TUX917596 UEM917593:UET917596 UOI917593:UOP917596 UYE917593:UYL917596 VIA917593:VIH917596 VRW917593:VSD917596 WBS917593:WBZ917596 WLO917593:WLV917596 WVK917593:WVR917596 C983129:J983132 IY983129:JF983132 SU983129:TB983132 ACQ983129:ACX983132 AMM983129:AMT983132 AWI983129:AWP983132 BGE983129:BGL983132 BQA983129:BQH983132 BZW983129:CAD983132 CJS983129:CJZ983132 CTO983129:CTV983132 DDK983129:DDR983132 DNG983129:DNN983132 DXC983129:DXJ983132 EGY983129:EHF983132 EQU983129:ERB983132 FAQ983129:FAX983132 FKM983129:FKT983132 FUI983129:FUP983132 GEE983129:GEL983132 GOA983129:GOH983132 GXW983129:GYD983132 HHS983129:HHZ983132 HRO983129:HRV983132 IBK983129:IBR983132 ILG983129:ILN983132 IVC983129:IVJ983132 JEY983129:JFF983132 JOU983129:JPB983132 JYQ983129:JYX983132 KIM983129:KIT983132 KSI983129:KSP983132 LCE983129:LCL983132 LMA983129:LMH983132 LVW983129:LWD983132 MFS983129:MFZ983132 MPO983129:MPV983132 MZK983129:MZR983132 NJG983129:NJN983132 NTC983129:NTJ983132 OCY983129:ODF983132 OMU983129:ONB983132 OWQ983129:OWX983132 PGM983129:PGT983132 PQI983129:PQP983132 QAE983129:QAL983132 QKA983129:QKH983132 QTW983129:QUD983132 RDS983129:RDZ983132 RNO983129:RNV983132 RXK983129:RXR983132 SHG983129:SHN983132 SRC983129:SRJ983132 TAY983129:TBF983132 TKU983129:TLB983132 TUQ983129:TUX983132 UEM983129:UET983132 UOI983129:UOP983132 UYE983129:UYL983132 VIA983129:VIH983132 VRW983129:VSD983132 WBS983129:WBZ983132 WLO983129:WLV983132 WVK983129:WVR983132 B97 IX97 ST97 ACP97 AML97 AWH97 BGD97 BPZ97 BZV97 CJR97 CTN97 DDJ97 DNF97 DXB97 EGX97 EQT97 FAP97 FKL97 FUH97 GED97 GNZ97 GXV97 HHR97 HRN97 IBJ97 ILF97 IVB97 JEX97 JOT97 JYP97 KIL97 KSH97 LCD97 LLZ97 LVV97 MFR97 MPN97 MZJ97 NJF97 NTB97 OCX97 OMT97 OWP97 PGL97 PQH97 QAD97 QJZ97 QTV97 RDR97 RNN97 RXJ97 SHF97 SRB97 TAX97 TKT97 TUP97 UEL97 UOH97 UYD97 VHZ97 VRV97 WBR97 WLN97 WVJ97 B65633 IX65633 ST65633 ACP65633 AML65633 AWH65633 BGD65633 BPZ65633 BZV65633 CJR65633 CTN65633 DDJ65633 DNF65633 DXB65633 EGX65633 EQT65633 FAP65633 FKL65633 FUH65633 GED65633 GNZ65633 GXV65633 HHR65633 HRN65633 IBJ65633 ILF65633 IVB65633 JEX65633 JOT65633 JYP65633 KIL65633 KSH65633 LCD65633 LLZ65633 LVV65633 MFR65633 MPN65633 MZJ65633 NJF65633 NTB65633 OCX65633 OMT65633 OWP65633 PGL65633 PQH65633 QAD65633 QJZ65633 QTV65633 RDR65633 RNN65633 RXJ65633 SHF65633 SRB65633 TAX65633 TKT65633 TUP65633 UEL65633 UOH65633 UYD65633 VHZ65633 VRV65633 WBR65633 WLN65633 WVJ65633 B131169 IX131169 ST131169 ACP131169 AML131169 AWH131169 BGD131169 BPZ131169 BZV131169 CJR131169 CTN131169 DDJ131169 DNF131169 DXB131169 EGX131169 EQT131169 FAP131169 FKL131169 FUH131169 GED131169 GNZ131169 GXV131169 HHR131169 HRN131169 IBJ131169 ILF131169 IVB131169 JEX131169 JOT131169 JYP131169 KIL131169 KSH131169 LCD131169 LLZ131169 LVV131169 MFR131169 MPN131169 MZJ131169 NJF131169 NTB131169 OCX131169 OMT131169 OWP131169 PGL131169 PQH131169 QAD131169 QJZ131169 QTV131169 RDR131169 RNN131169 RXJ131169 SHF131169 SRB131169 TAX131169 TKT131169 TUP131169 UEL131169 UOH131169 UYD131169 VHZ131169 VRV131169 WBR131169 WLN131169 WVJ131169 B196705 IX196705 ST196705 ACP196705 AML196705 AWH196705 BGD196705 BPZ196705 BZV196705 CJR196705 CTN196705 DDJ196705 DNF196705 DXB196705 EGX196705 EQT196705 FAP196705 FKL196705 FUH196705 GED196705 GNZ196705 GXV196705 HHR196705 HRN196705 IBJ196705 ILF196705 IVB196705 JEX196705 JOT196705 JYP196705 KIL196705 KSH196705 LCD196705 LLZ196705 LVV196705 MFR196705 MPN196705 MZJ196705 NJF196705 NTB196705 OCX196705 OMT196705 OWP196705 PGL196705 PQH196705 QAD196705 QJZ196705 QTV196705 RDR196705 RNN196705 RXJ196705 SHF196705 SRB196705 TAX196705 TKT196705 TUP196705 UEL196705 UOH196705 UYD196705 VHZ196705 VRV196705 WBR196705 WLN196705 WVJ196705 B262241 IX262241 ST262241 ACP262241 AML262241 AWH262241 BGD262241 BPZ262241 BZV262241 CJR262241 CTN262241 DDJ262241 DNF262241 DXB262241 EGX262241 EQT262241 FAP262241 FKL262241 FUH262241 GED262241 GNZ262241 GXV262241 HHR262241 HRN262241 IBJ262241 ILF262241 IVB262241 JEX262241 JOT262241 JYP262241 KIL262241 KSH262241 LCD262241 LLZ262241 LVV262241 MFR262241 MPN262241 MZJ262241 NJF262241 NTB262241 OCX262241 OMT262241 OWP262241 PGL262241 PQH262241 QAD262241 QJZ262241 QTV262241 RDR262241 RNN262241 RXJ262241 SHF262241 SRB262241 TAX262241 TKT262241 TUP262241 UEL262241 UOH262241 UYD262241 VHZ262241 VRV262241 WBR262241 WLN262241 WVJ262241 B327777 IX327777 ST327777 ACP327777 AML327777 AWH327777 BGD327777 BPZ327777 BZV327777 CJR327777 CTN327777 DDJ327777 DNF327777 DXB327777 EGX327777 EQT327777 FAP327777 FKL327777 FUH327777 GED327777 GNZ327777 GXV327777 HHR327777 HRN327777 IBJ327777 ILF327777 IVB327777 JEX327777 JOT327777 JYP327777 KIL327777 KSH327777 LCD327777 LLZ327777 LVV327777 MFR327777 MPN327777 MZJ327777 NJF327777 NTB327777 OCX327777 OMT327777 OWP327777 PGL327777 PQH327777 QAD327777 QJZ327777 QTV327777 RDR327777 RNN327777 RXJ327777 SHF327777 SRB327777 TAX327777 TKT327777 TUP327777 UEL327777 UOH327777 UYD327777 VHZ327777 VRV327777 WBR327777 WLN327777 WVJ327777 B393313 IX393313 ST393313 ACP393313 AML393313 AWH393313 BGD393313 BPZ393313 BZV393313 CJR393313 CTN393313 DDJ393313 DNF393313 DXB393313 EGX393313 EQT393313 FAP393313 FKL393313 FUH393313 GED393313 GNZ393313 GXV393313 HHR393313 HRN393313 IBJ393313 ILF393313 IVB393313 JEX393313 JOT393313 JYP393313 KIL393313 KSH393313 LCD393313 LLZ393313 LVV393313 MFR393313 MPN393313 MZJ393313 NJF393313 NTB393313 OCX393313 OMT393313 OWP393313 PGL393313 PQH393313 QAD393313 QJZ393313 QTV393313 RDR393313 RNN393313 RXJ393313 SHF393313 SRB393313 TAX393313 TKT393313 TUP393313 UEL393313 UOH393313 UYD393313 VHZ393313 VRV393313 WBR393313 WLN393313 WVJ393313 B458849 IX458849 ST458849 ACP458849 AML458849 AWH458849 BGD458849 BPZ458849 BZV458849 CJR458849 CTN458849 DDJ458849 DNF458849 DXB458849 EGX458849 EQT458849 FAP458849 FKL458849 FUH458849 GED458849 GNZ458849 GXV458849 HHR458849 HRN458849 IBJ458849 ILF458849 IVB458849 JEX458849 JOT458849 JYP458849 KIL458849 KSH458849 LCD458849 LLZ458849 LVV458849 MFR458849 MPN458849 MZJ458849 NJF458849 NTB458849 OCX458849 OMT458849 OWP458849 PGL458849 PQH458849 QAD458849 QJZ458849 QTV458849 RDR458849 RNN458849 RXJ458849 SHF458849 SRB458849 TAX458849 TKT458849 TUP458849 UEL458849 UOH458849 UYD458849 VHZ458849 VRV458849 WBR458849 WLN458849 WVJ458849 B524385 IX524385 ST524385 ACP524385 AML524385 AWH524385 BGD524385 BPZ524385 BZV524385 CJR524385 CTN524385 DDJ524385 DNF524385 DXB524385 EGX524385 EQT524385 FAP524385 FKL524385 FUH524385 GED524385 GNZ524385 GXV524385 HHR524385 HRN524385 IBJ524385 ILF524385 IVB524385 JEX524385 JOT524385 JYP524385 KIL524385 KSH524385 LCD524385 LLZ524385 LVV524385 MFR524385 MPN524385 MZJ524385 NJF524385 NTB524385 OCX524385 OMT524385 OWP524385 PGL524385 PQH524385 QAD524385 QJZ524385 QTV524385 RDR524385 RNN524385 RXJ524385 SHF524385 SRB524385 TAX524385 TKT524385 TUP524385 UEL524385 UOH524385 UYD524385 VHZ524385 VRV524385 WBR524385 WLN524385 WVJ524385 B589921 IX589921 ST589921 ACP589921 AML589921 AWH589921 BGD589921 BPZ589921 BZV589921 CJR589921 CTN589921 DDJ589921 DNF589921 DXB589921 EGX589921 EQT589921 FAP589921 FKL589921 FUH589921 GED589921 GNZ589921 GXV589921 HHR589921 HRN589921 IBJ589921 ILF589921 IVB589921 JEX589921 JOT589921 JYP589921 KIL589921 KSH589921 LCD589921 LLZ589921 LVV589921 MFR589921 MPN589921 MZJ589921 NJF589921 NTB589921 OCX589921 OMT589921 OWP589921 PGL589921 PQH589921 QAD589921 QJZ589921 QTV589921 RDR589921 RNN589921 RXJ589921 SHF589921 SRB589921 TAX589921 TKT589921 TUP589921 UEL589921 UOH589921 UYD589921 VHZ589921 VRV589921 WBR589921 WLN589921 WVJ589921 B655457 IX655457 ST655457 ACP655457 AML655457 AWH655457 BGD655457 BPZ655457 BZV655457 CJR655457 CTN655457 DDJ655457 DNF655457 DXB655457 EGX655457 EQT655457 FAP655457 FKL655457 FUH655457 GED655457 GNZ655457 GXV655457 HHR655457 HRN655457 IBJ655457 ILF655457 IVB655457 JEX655457 JOT655457 JYP655457 KIL655457 KSH655457 LCD655457 LLZ655457 LVV655457 MFR655457 MPN655457 MZJ655457 NJF655457 NTB655457 OCX655457 OMT655457 OWP655457 PGL655457 PQH655457 QAD655457 QJZ655457 QTV655457 RDR655457 RNN655457 RXJ655457 SHF655457 SRB655457 TAX655457 TKT655457 TUP655457 UEL655457 UOH655457 UYD655457 VHZ655457 VRV655457 WBR655457 WLN655457 WVJ655457 B720993 IX720993 ST720993 ACP720993 AML720993 AWH720993 BGD720993 BPZ720993 BZV720993 CJR720993 CTN720993 DDJ720993 DNF720993 DXB720993 EGX720993 EQT720993 FAP720993 FKL720993 FUH720993 GED720993 GNZ720993 GXV720993 HHR720993 HRN720993 IBJ720993 ILF720993 IVB720993 JEX720993 JOT720993 JYP720993 KIL720993 KSH720993 LCD720993 LLZ720993 LVV720993 MFR720993 MPN720993 MZJ720993 NJF720993 NTB720993 OCX720993 OMT720993 OWP720993 PGL720993 PQH720993 QAD720993 QJZ720993 QTV720993 RDR720993 RNN720993 RXJ720993 SHF720993 SRB720993 TAX720993 TKT720993 TUP720993 UEL720993 UOH720993 UYD720993 VHZ720993 VRV720993 WBR720993 WLN720993 WVJ720993 B786529 IX786529 ST786529 ACP786529 AML786529 AWH786529 BGD786529 BPZ786529 BZV786529 CJR786529 CTN786529 DDJ786529 DNF786529 DXB786529 EGX786529 EQT786529 FAP786529 FKL786529 FUH786529 GED786529 GNZ786529 GXV786529 HHR786529 HRN786529 IBJ786529 ILF786529 IVB786529 JEX786529 JOT786529 JYP786529 KIL786529 KSH786529 LCD786529 LLZ786529 LVV786529 MFR786529 MPN786529 MZJ786529 NJF786529 NTB786529 OCX786529 OMT786529 OWP786529 PGL786529 PQH786529 QAD786529 QJZ786529 QTV786529 RDR786529 RNN786529 RXJ786529 SHF786529 SRB786529 TAX786529 TKT786529 TUP786529 UEL786529 UOH786529 UYD786529 VHZ786529 VRV786529 WBR786529 WLN786529 WVJ786529 B852065 IX852065 ST852065 ACP852065 AML852065 AWH852065 BGD852065 BPZ852065 BZV852065 CJR852065 CTN852065 DDJ852065 DNF852065 DXB852065 EGX852065 EQT852065 FAP852065 FKL852065 FUH852065 GED852065 GNZ852065 GXV852065 HHR852065 HRN852065 IBJ852065 ILF852065 IVB852065 JEX852065 JOT852065 JYP852065 KIL852065 KSH852065 LCD852065 LLZ852065 LVV852065 MFR852065 MPN852065 MZJ852065 NJF852065 NTB852065 OCX852065 OMT852065 OWP852065 PGL852065 PQH852065 QAD852065 QJZ852065 QTV852065 RDR852065 RNN852065 RXJ852065 SHF852065 SRB852065 TAX852065 TKT852065 TUP852065 UEL852065 UOH852065 UYD852065 VHZ852065 VRV852065 WBR852065 WLN852065 WVJ852065 B917601 IX917601 ST917601 ACP917601 AML917601 AWH917601 BGD917601 BPZ917601 BZV917601 CJR917601 CTN917601 DDJ917601 DNF917601 DXB917601 EGX917601 EQT917601 FAP917601 FKL917601 FUH917601 GED917601 GNZ917601 GXV917601 HHR917601 HRN917601 IBJ917601 ILF917601 IVB917601 JEX917601 JOT917601 JYP917601 KIL917601 KSH917601 LCD917601 LLZ917601 LVV917601 MFR917601 MPN917601 MZJ917601 NJF917601 NTB917601 OCX917601 OMT917601 OWP917601 PGL917601 PQH917601 QAD917601 QJZ917601 QTV917601 RDR917601 RNN917601 RXJ917601 SHF917601 SRB917601 TAX917601 TKT917601 TUP917601 UEL917601 UOH917601 UYD917601 VHZ917601 VRV917601 WBR917601 WLN917601 WVJ917601 B983137 IX983137 ST983137 ACP983137 AML983137 AWH983137 BGD983137 BPZ983137 BZV983137 CJR983137 CTN983137 DDJ983137 DNF983137 DXB983137 EGX983137 EQT983137 FAP983137 FKL983137 FUH983137 GED983137 GNZ983137 GXV983137 HHR983137 HRN983137 IBJ983137 ILF983137 IVB983137 JEX983137 JOT983137 JYP983137 KIL983137 KSH983137 LCD983137 LLZ983137 LVV983137 MFR983137 MPN983137 MZJ983137 NJF983137 NTB983137 OCX983137 OMT983137 OWP983137 PGL983137 PQH983137 QAD983137 QJZ983137 QTV983137 RDR983137 RNN983137 RXJ983137 SHF983137 SRB983137 TAX983137 TKT983137 TUP983137 UEL983137 UOH983137 UYD983137 VHZ983137 VRV983137 WBR983137 WLN983137 WVJ983137 B107:B112 IX107:IX112 ST107:ST112 ACP107:ACP112 AML107:AML112 AWH107:AWH112 BGD107:BGD112 BPZ107:BPZ112 BZV107:BZV112 CJR107:CJR112 CTN107:CTN112 DDJ107:DDJ112 DNF107:DNF112 DXB107:DXB112 EGX107:EGX112 EQT107:EQT112 FAP107:FAP112 FKL107:FKL112 FUH107:FUH112 GED107:GED112 GNZ107:GNZ112 GXV107:GXV112 HHR107:HHR112 HRN107:HRN112 IBJ107:IBJ112 ILF107:ILF112 IVB107:IVB112 JEX107:JEX112 JOT107:JOT112 JYP107:JYP112 KIL107:KIL112 KSH107:KSH112 LCD107:LCD112 LLZ107:LLZ112 LVV107:LVV112 MFR107:MFR112 MPN107:MPN112 MZJ107:MZJ112 NJF107:NJF112 NTB107:NTB112 OCX107:OCX112 OMT107:OMT112 OWP107:OWP112 PGL107:PGL112 PQH107:PQH112 QAD107:QAD112 QJZ107:QJZ112 QTV107:QTV112 RDR107:RDR112 RNN107:RNN112 RXJ107:RXJ112 SHF107:SHF112 SRB107:SRB112 TAX107:TAX112 TKT107:TKT112 TUP107:TUP112 UEL107:UEL112 UOH107:UOH112 UYD107:UYD112 VHZ107:VHZ112 VRV107:VRV112 WBR107:WBR112 WLN107:WLN112 WVJ107:WVJ112 B65643:B65648 IX65643:IX65648 ST65643:ST65648 ACP65643:ACP65648 AML65643:AML65648 AWH65643:AWH65648 BGD65643:BGD65648 BPZ65643:BPZ65648 BZV65643:BZV65648 CJR65643:CJR65648 CTN65643:CTN65648 DDJ65643:DDJ65648 DNF65643:DNF65648 DXB65643:DXB65648 EGX65643:EGX65648 EQT65643:EQT65648 FAP65643:FAP65648 FKL65643:FKL65648 FUH65643:FUH65648 GED65643:GED65648 GNZ65643:GNZ65648 GXV65643:GXV65648 HHR65643:HHR65648 HRN65643:HRN65648 IBJ65643:IBJ65648 ILF65643:ILF65648 IVB65643:IVB65648 JEX65643:JEX65648 JOT65643:JOT65648 JYP65643:JYP65648 KIL65643:KIL65648 KSH65643:KSH65648 LCD65643:LCD65648 LLZ65643:LLZ65648 LVV65643:LVV65648 MFR65643:MFR65648 MPN65643:MPN65648 MZJ65643:MZJ65648 NJF65643:NJF65648 NTB65643:NTB65648 OCX65643:OCX65648 OMT65643:OMT65648 OWP65643:OWP65648 PGL65643:PGL65648 PQH65643:PQH65648 QAD65643:QAD65648 QJZ65643:QJZ65648 QTV65643:QTV65648 RDR65643:RDR65648 RNN65643:RNN65648 RXJ65643:RXJ65648 SHF65643:SHF65648 SRB65643:SRB65648 TAX65643:TAX65648 TKT65643:TKT65648 TUP65643:TUP65648 UEL65643:UEL65648 UOH65643:UOH65648 UYD65643:UYD65648 VHZ65643:VHZ65648 VRV65643:VRV65648 WBR65643:WBR65648 WLN65643:WLN65648 WVJ65643:WVJ65648 B131179:B131184 IX131179:IX131184 ST131179:ST131184 ACP131179:ACP131184 AML131179:AML131184 AWH131179:AWH131184 BGD131179:BGD131184 BPZ131179:BPZ131184 BZV131179:BZV131184 CJR131179:CJR131184 CTN131179:CTN131184 DDJ131179:DDJ131184 DNF131179:DNF131184 DXB131179:DXB131184 EGX131179:EGX131184 EQT131179:EQT131184 FAP131179:FAP131184 FKL131179:FKL131184 FUH131179:FUH131184 GED131179:GED131184 GNZ131179:GNZ131184 GXV131179:GXV131184 HHR131179:HHR131184 HRN131179:HRN131184 IBJ131179:IBJ131184 ILF131179:ILF131184 IVB131179:IVB131184 JEX131179:JEX131184 JOT131179:JOT131184 JYP131179:JYP131184 KIL131179:KIL131184 KSH131179:KSH131184 LCD131179:LCD131184 LLZ131179:LLZ131184 LVV131179:LVV131184 MFR131179:MFR131184 MPN131179:MPN131184 MZJ131179:MZJ131184 NJF131179:NJF131184 NTB131179:NTB131184 OCX131179:OCX131184 OMT131179:OMT131184 OWP131179:OWP131184 PGL131179:PGL131184 PQH131179:PQH131184 QAD131179:QAD131184 QJZ131179:QJZ131184 QTV131179:QTV131184 RDR131179:RDR131184 RNN131179:RNN131184 RXJ131179:RXJ131184 SHF131179:SHF131184 SRB131179:SRB131184 TAX131179:TAX131184 TKT131179:TKT131184 TUP131179:TUP131184 UEL131179:UEL131184 UOH131179:UOH131184 UYD131179:UYD131184 VHZ131179:VHZ131184 VRV131179:VRV131184 WBR131179:WBR131184 WLN131179:WLN131184 WVJ131179:WVJ131184 B196715:B196720 IX196715:IX196720 ST196715:ST196720 ACP196715:ACP196720 AML196715:AML196720 AWH196715:AWH196720 BGD196715:BGD196720 BPZ196715:BPZ196720 BZV196715:BZV196720 CJR196715:CJR196720 CTN196715:CTN196720 DDJ196715:DDJ196720 DNF196715:DNF196720 DXB196715:DXB196720 EGX196715:EGX196720 EQT196715:EQT196720 FAP196715:FAP196720 FKL196715:FKL196720 FUH196715:FUH196720 GED196715:GED196720 GNZ196715:GNZ196720 GXV196715:GXV196720 HHR196715:HHR196720 HRN196715:HRN196720 IBJ196715:IBJ196720 ILF196715:ILF196720 IVB196715:IVB196720 JEX196715:JEX196720 JOT196715:JOT196720 JYP196715:JYP196720 KIL196715:KIL196720 KSH196715:KSH196720 LCD196715:LCD196720 LLZ196715:LLZ196720 LVV196715:LVV196720 MFR196715:MFR196720 MPN196715:MPN196720 MZJ196715:MZJ196720 NJF196715:NJF196720 NTB196715:NTB196720 OCX196715:OCX196720 OMT196715:OMT196720 OWP196715:OWP196720 PGL196715:PGL196720 PQH196715:PQH196720 QAD196715:QAD196720 QJZ196715:QJZ196720 QTV196715:QTV196720 RDR196715:RDR196720 RNN196715:RNN196720 RXJ196715:RXJ196720 SHF196715:SHF196720 SRB196715:SRB196720 TAX196715:TAX196720 TKT196715:TKT196720 TUP196715:TUP196720 UEL196715:UEL196720 UOH196715:UOH196720 UYD196715:UYD196720 VHZ196715:VHZ196720 VRV196715:VRV196720 WBR196715:WBR196720 WLN196715:WLN196720 WVJ196715:WVJ196720 B262251:B262256 IX262251:IX262256 ST262251:ST262256 ACP262251:ACP262256 AML262251:AML262256 AWH262251:AWH262256 BGD262251:BGD262256 BPZ262251:BPZ262256 BZV262251:BZV262256 CJR262251:CJR262256 CTN262251:CTN262256 DDJ262251:DDJ262256 DNF262251:DNF262256 DXB262251:DXB262256 EGX262251:EGX262256 EQT262251:EQT262256 FAP262251:FAP262256 FKL262251:FKL262256 FUH262251:FUH262256 GED262251:GED262256 GNZ262251:GNZ262256 GXV262251:GXV262256 HHR262251:HHR262256 HRN262251:HRN262256 IBJ262251:IBJ262256 ILF262251:ILF262256 IVB262251:IVB262256 JEX262251:JEX262256 JOT262251:JOT262256 JYP262251:JYP262256 KIL262251:KIL262256 KSH262251:KSH262256 LCD262251:LCD262256 LLZ262251:LLZ262256 LVV262251:LVV262256 MFR262251:MFR262256 MPN262251:MPN262256 MZJ262251:MZJ262256 NJF262251:NJF262256 NTB262251:NTB262256 OCX262251:OCX262256 OMT262251:OMT262256 OWP262251:OWP262256 PGL262251:PGL262256 PQH262251:PQH262256 QAD262251:QAD262256 QJZ262251:QJZ262256 QTV262251:QTV262256 RDR262251:RDR262256 RNN262251:RNN262256 RXJ262251:RXJ262256 SHF262251:SHF262256 SRB262251:SRB262256 TAX262251:TAX262256 TKT262251:TKT262256 TUP262251:TUP262256 UEL262251:UEL262256 UOH262251:UOH262256 UYD262251:UYD262256 VHZ262251:VHZ262256 VRV262251:VRV262256 WBR262251:WBR262256 WLN262251:WLN262256 WVJ262251:WVJ262256 B327787:B327792 IX327787:IX327792 ST327787:ST327792 ACP327787:ACP327792 AML327787:AML327792 AWH327787:AWH327792 BGD327787:BGD327792 BPZ327787:BPZ327792 BZV327787:BZV327792 CJR327787:CJR327792 CTN327787:CTN327792 DDJ327787:DDJ327792 DNF327787:DNF327792 DXB327787:DXB327792 EGX327787:EGX327792 EQT327787:EQT327792 FAP327787:FAP327792 FKL327787:FKL327792 FUH327787:FUH327792 GED327787:GED327792 GNZ327787:GNZ327792 GXV327787:GXV327792 HHR327787:HHR327792 HRN327787:HRN327792 IBJ327787:IBJ327792 ILF327787:ILF327792 IVB327787:IVB327792 JEX327787:JEX327792 JOT327787:JOT327792 JYP327787:JYP327792 KIL327787:KIL327792 KSH327787:KSH327792 LCD327787:LCD327792 LLZ327787:LLZ327792 LVV327787:LVV327792 MFR327787:MFR327792 MPN327787:MPN327792 MZJ327787:MZJ327792 NJF327787:NJF327792 NTB327787:NTB327792 OCX327787:OCX327792 OMT327787:OMT327792 OWP327787:OWP327792 PGL327787:PGL327792 PQH327787:PQH327792 QAD327787:QAD327792 QJZ327787:QJZ327792 QTV327787:QTV327792 RDR327787:RDR327792 RNN327787:RNN327792 RXJ327787:RXJ327792 SHF327787:SHF327792 SRB327787:SRB327792 TAX327787:TAX327792 TKT327787:TKT327792 TUP327787:TUP327792 UEL327787:UEL327792 UOH327787:UOH327792 UYD327787:UYD327792 VHZ327787:VHZ327792 VRV327787:VRV327792 WBR327787:WBR327792 WLN327787:WLN327792 WVJ327787:WVJ327792 B393323:B393328 IX393323:IX393328 ST393323:ST393328 ACP393323:ACP393328 AML393323:AML393328 AWH393323:AWH393328 BGD393323:BGD393328 BPZ393323:BPZ393328 BZV393323:BZV393328 CJR393323:CJR393328 CTN393323:CTN393328 DDJ393323:DDJ393328 DNF393323:DNF393328 DXB393323:DXB393328 EGX393323:EGX393328 EQT393323:EQT393328 FAP393323:FAP393328 FKL393323:FKL393328 FUH393323:FUH393328 GED393323:GED393328 GNZ393323:GNZ393328 GXV393323:GXV393328 HHR393323:HHR393328 HRN393323:HRN393328 IBJ393323:IBJ393328 ILF393323:ILF393328 IVB393323:IVB393328 JEX393323:JEX393328 JOT393323:JOT393328 JYP393323:JYP393328 KIL393323:KIL393328 KSH393323:KSH393328 LCD393323:LCD393328 LLZ393323:LLZ393328 LVV393323:LVV393328 MFR393323:MFR393328 MPN393323:MPN393328 MZJ393323:MZJ393328 NJF393323:NJF393328 NTB393323:NTB393328 OCX393323:OCX393328 OMT393323:OMT393328 OWP393323:OWP393328 PGL393323:PGL393328 PQH393323:PQH393328 QAD393323:QAD393328 QJZ393323:QJZ393328 QTV393323:QTV393328 RDR393323:RDR393328 RNN393323:RNN393328 RXJ393323:RXJ393328 SHF393323:SHF393328 SRB393323:SRB393328 TAX393323:TAX393328 TKT393323:TKT393328 TUP393323:TUP393328 UEL393323:UEL393328 UOH393323:UOH393328 UYD393323:UYD393328 VHZ393323:VHZ393328 VRV393323:VRV393328 WBR393323:WBR393328 WLN393323:WLN393328 WVJ393323:WVJ393328 B458859:B458864 IX458859:IX458864 ST458859:ST458864 ACP458859:ACP458864 AML458859:AML458864 AWH458859:AWH458864 BGD458859:BGD458864 BPZ458859:BPZ458864 BZV458859:BZV458864 CJR458859:CJR458864 CTN458859:CTN458864 DDJ458859:DDJ458864 DNF458859:DNF458864 DXB458859:DXB458864 EGX458859:EGX458864 EQT458859:EQT458864 FAP458859:FAP458864 FKL458859:FKL458864 FUH458859:FUH458864 GED458859:GED458864 GNZ458859:GNZ458864 GXV458859:GXV458864 HHR458859:HHR458864 HRN458859:HRN458864 IBJ458859:IBJ458864 ILF458859:ILF458864 IVB458859:IVB458864 JEX458859:JEX458864 JOT458859:JOT458864 JYP458859:JYP458864 KIL458859:KIL458864 KSH458859:KSH458864 LCD458859:LCD458864 LLZ458859:LLZ458864 LVV458859:LVV458864 MFR458859:MFR458864 MPN458859:MPN458864 MZJ458859:MZJ458864 NJF458859:NJF458864 NTB458859:NTB458864 OCX458859:OCX458864 OMT458859:OMT458864 OWP458859:OWP458864 PGL458859:PGL458864 PQH458859:PQH458864 QAD458859:QAD458864 QJZ458859:QJZ458864 QTV458859:QTV458864 RDR458859:RDR458864 RNN458859:RNN458864 RXJ458859:RXJ458864 SHF458859:SHF458864 SRB458859:SRB458864 TAX458859:TAX458864 TKT458859:TKT458864 TUP458859:TUP458864 UEL458859:UEL458864 UOH458859:UOH458864 UYD458859:UYD458864 VHZ458859:VHZ458864 VRV458859:VRV458864 WBR458859:WBR458864 WLN458859:WLN458864 WVJ458859:WVJ458864 B524395:B524400 IX524395:IX524400 ST524395:ST524400 ACP524395:ACP524400 AML524395:AML524400 AWH524395:AWH524400 BGD524395:BGD524400 BPZ524395:BPZ524400 BZV524395:BZV524400 CJR524395:CJR524400 CTN524395:CTN524400 DDJ524395:DDJ524400 DNF524395:DNF524400 DXB524395:DXB524400 EGX524395:EGX524400 EQT524395:EQT524400 FAP524395:FAP524400 FKL524395:FKL524400 FUH524395:FUH524400 GED524395:GED524400 GNZ524395:GNZ524400 GXV524395:GXV524400 HHR524395:HHR524400 HRN524395:HRN524400 IBJ524395:IBJ524400 ILF524395:ILF524400 IVB524395:IVB524400 JEX524395:JEX524400 JOT524395:JOT524400 JYP524395:JYP524400 KIL524395:KIL524400 KSH524395:KSH524400 LCD524395:LCD524400 LLZ524395:LLZ524400 LVV524395:LVV524400 MFR524395:MFR524400 MPN524395:MPN524400 MZJ524395:MZJ524400 NJF524395:NJF524400 NTB524395:NTB524400 OCX524395:OCX524400 OMT524395:OMT524400 OWP524395:OWP524400 PGL524395:PGL524400 PQH524395:PQH524400 QAD524395:QAD524400 QJZ524395:QJZ524400 QTV524395:QTV524400 RDR524395:RDR524400 RNN524395:RNN524400 RXJ524395:RXJ524400 SHF524395:SHF524400 SRB524395:SRB524400 TAX524395:TAX524400 TKT524395:TKT524400 TUP524395:TUP524400 UEL524395:UEL524400 UOH524395:UOH524400 UYD524395:UYD524400 VHZ524395:VHZ524400 VRV524395:VRV524400 WBR524395:WBR524400 WLN524395:WLN524400 WVJ524395:WVJ524400 B589931:B589936 IX589931:IX589936 ST589931:ST589936 ACP589931:ACP589936 AML589931:AML589936 AWH589931:AWH589936 BGD589931:BGD589936 BPZ589931:BPZ589936 BZV589931:BZV589936 CJR589931:CJR589936 CTN589931:CTN589936 DDJ589931:DDJ589936 DNF589931:DNF589936 DXB589931:DXB589936 EGX589931:EGX589936 EQT589931:EQT589936 FAP589931:FAP589936 FKL589931:FKL589936 FUH589931:FUH589936 GED589931:GED589936 GNZ589931:GNZ589936 GXV589931:GXV589936 HHR589931:HHR589936 HRN589931:HRN589936 IBJ589931:IBJ589936 ILF589931:ILF589936 IVB589931:IVB589936 JEX589931:JEX589936 JOT589931:JOT589936 JYP589931:JYP589936 KIL589931:KIL589936 KSH589931:KSH589936 LCD589931:LCD589936 LLZ589931:LLZ589936 LVV589931:LVV589936 MFR589931:MFR589936 MPN589931:MPN589936 MZJ589931:MZJ589936 NJF589931:NJF589936 NTB589931:NTB589936 OCX589931:OCX589936 OMT589931:OMT589936 OWP589931:OWP589936 PGL589931:PGL589936 PQH589931:PQH589936 QAD589931:QAD589936 QJZ589931:QJZ589936 QTV589931:QTV589936 RDR589931:RDR589936 RNN589931:RNN589936 RXJ589931:RXJ589936 SHF589931:SHF589936 SRB589931:SRB589936 TAX589931:TAX589936 TKT589931:TKT589936 TUP589931:TUP589936 UEL589931:UEL589936 UOH589931:UOH589936 UYD589931:UYD589936 VHZ589931:VHZ589936 VRV589931:VRV589936 WBR589931:WBR589936 WLN589931:WLN589936 WVJ589931:WVJ589936 B655467:B655472 IX655467:IX655472 ST655467:ST655472 ACP655467:ACP655472 AML655467:AML655472 AWH655467:AWH655472 BGD655467:BGD655472 BPZ655467:BPZ655472 BZV655467:BZV655472 CJR655467:CJR655472 CTN655467:CTN655472 DDJ655467:DDJ655472 DNF655467:DNF655472 DXB655467:DXB655472 EGX655467:EGX655472 EQT655467:EQT655472 FAP655467:FAP655472 FKL655467:FKL655472 FUH655467:FUH655472 GED655467:GED655472 GNZ655467:GNZ655472 GXV655467:GXV655472 HHR655467:HHR655472 HRN655467:HRN655472 IBJ655467:IBJ655472 ILF655467:ILF655472 IVB655467:IVB655472 JEX655467:JEX655472 JOT655467:JOT655472 JYP655467:JYP655472 KIL655467:KIL655472 KSH655467:KSH655472 LCD655467:LCD655472 LLZ655467:LLZ655472 LVV655467:LVV655472 MFR655467:MFR655472 MPN655467:MPN655472 MZJ655467:MZJ655472 NJF655467:NJF655472 NTB655467:NTB655472 OCX655467:OCX655472 OMT655467:OMT655472 OWP655467:OWP655472 PGL655467:PGL655472 PQH655467:PQH655472 QAD655467:QAD655472 QJZ655467:QJZ655472 QTV655467:QTV655472 RDR655467:RDR655472 RNN655467:RNN655472 RXJ655467:RXJ655472 SHF655467:SHF655472 SRB655467:SRB655472 TAX655467:TAX655472 TKT655467:TKT655472 TUP655467:TUP655472 UEL655467:UEL655472 UOH655467:UOH655472 UYD655467:UYD655472 VHZ655467:VHZ655472 VRV655467:VRV655472 WBR655467:WBR655472 WLN655467:WLN655472 WVJ655467:WVJ655472 B721003:B721008 IX721003:IX721008 ST721003:ST721008 ACP721003:ACP721008 AML721003:AML721008 AWH721003:AWH721008 BGD721003:BGD721008 BPZ721003:BPZ721008 BZV721003:BZV721008 CJR721003:CJR721008 CTN721003:CTN721008 DDJ721003:DDJ721008 DNF721003:DNF721008 DXB721003:DXB721008 EGX721003:EGX721008 EQT721003:EQT721008 FAP721003:FAP721008 FKL721003:FKL721008 FUH721003:FUH721008 GED721003:GED721008 GNZ721003:GNZ721008 GXV721003:GXV721008 HHR721003:HHR721008 HRN721003:HRN721008 IBJ721003:IBJ721008 ILF721003:ILF721008 IVB721003:IVB721008 JEX721003:JEX721008 JOT721003:JOT721008 JYP721003:JYP721008 KIL721003:KIL721008 KSH721003:KSH721008 LCD721003:LCD721008 LLZ721003:LLZ721008 LVV721003:LVV721008 MFR721003:MFR721008 MPN721003:MPN721008 MZJ721003:MZJ721008 NJF721003:NJF721008 NTB721003:NTB721008 OCX721003:OCX721008 OMT721003:OMT721008 OWP721003:OWP721008 PGL721003:PGL721008 PQH721003:PQH721008 QAD721003:QAD721008 QJZ721003:QJZ721008 QTV721003:QTV721008 RDR721003:RDR721008 RNN721003:RNN721008 RXJ721003:RXJ721008 SHF721003:SHF721008 SRB721003:SRB721008 TAX721003:TAX721008 TKT721003:TKT721008 TUP721003:TUP721008 UEL721003:UEL721008 UOH721003:UOH721008 UYD721003:UYD721008 VHZ721003:VHZ721008 VRV721003:VRV721008 WBR721003:WBR721008 WLN721003:WLN721008 WVJ721003:WVJ721008 B786539:B786544 IX786539:IX786544 ST786539:ST786544 ACP786539:ACP786544 AML786539:AML786544 AWH786539:AWH786544 BGD786539:BGD786544 BPZ786539:BPZ786544 BZV786539:BZV786544 CJR786539:CJR786544 CTN786539:CTN786544 DDJ786539:DDJ786544 DNF786539:DNF786544 DXB786539:DXB786544 EGX786539:EGX786544 EQT786539:EQT786544 FAP786539:FAP786544 FKL786539:FKL786544 FUH786539:FUH786544 GED786539:GED786544 GNZ786539:GNZ786544 GXV786539:GXV786544 HHR786539:HHR786544 HRN786539:HRN786544 IBJ786539:IBJ786544 ILF786539:ILF786544 IVB786539:IVB786544 JEX786539:JEX786544 JOT786539:JOT786544 JYP786539:JYP786544 KIL786539:KIL786544 KSH786539:KSH786544 LCD786539:LCD786544 LLZ786539:LLZ786544 LVV786539:LVV786544 MFR786539:MFR786544 MPN786539:MPN786544 MZJ786539:MZJ786544 NJF786539:NJF786544 NTB786539:NTB786544 OCX786539:OCX786544 OMT786539:OMT786544 OWP786539:OWP786544 PGL786539:PGL786544 PQH786539:PQH786544 QAD786539:QAD786544 QJZ786539:QJZ786544 QTV786539:QTV786544 RDR786539:RDR786544 RNN786539:RNN786544 RXJ786539:RXJ786544 SHF786539:SHF786544 SRB786539:SRB786544 TAX786539:TAX786544 TKT786539:TKT786544 TUP786539:TUP786544 UEL786539:UEL786544 UOH786539:UOH786544 UYD786539:UYD786544 VHZ786539:VHZ786544 VRV786539:VRV786544 WBR786539:WBR786544 WLN786539:WLN786544 WVJ786539:WVJ786544 B852075:B852080 IX852075:IX852080 ST852075:ST852080 ACP852075:ACP852080 AML852075:AML852080 AWH852075:AWH852080 BGD852075:BGD852080 BPZ852075:BPZ852080 BZV852075:BZV852080 CJR852075:CJR852080 CTN852075:CTN852080 DDJ852075:DDJ852080 DNF852075:DNF852080 DXB852075:DXB852080 EGX852075:EGX852080 EQT852075:EQT852080 FAP852075:FAP852080 FKL852075:FKL852080 FUH852075:FUH852080 GED852075:GED852080 GNZ852075:GNZ852080 GXV852075:GXV852080 HHR852075:HHR852080 HRN852075:HRN852080 IBJ852075:IBJ852080 ILF852075:ILF852080 IVB852075:IVB852080 JEX852075:JEX852080 JOT852075:JOT852080 JYP852075:JYP852080 KIL852075:KIL852080 KSH852075:KSH852080 LCD852075:LCD852080 LLZ852075:LLZ852080 LVV852075:LVV852080 MFR852075:MFR852080 MPN852075:MPN852080 MZJ852075:MZJ852080 NJF852075:NJF852080 NTB852075:NTB852080 OCX852075:OCX852080 OMT852075:OMT852080 OWP852075:OWP852080 PGL852075:PGL852080 PQH852075:PQH852080 QAD852075:QAD852080 QJZ852075:QJZ852080 QTV852075:QTV852080 RDR852075:RDR852080 RNN852075:RNN852080 RXJ852075:RXJ852080 SHF852075:SHF852080 SRB852075:SRB852080 TAX852075:TAX852080 TKT852075:TKT852080 TUP852075:TUP852080 UEL852075:UEL852080 UOH852075:UOH852080 UYD852075:UYD852080 VHZ852075:VHZ852080 VRV852075:VRV852080 WBR852075:WBR852080 WLN852075:WLN852080 WVJ852075:WVJ852080 B917611:B917616 IX917611:IX917616 ST917611:ST917616 ACP917611:ACP917616 AML917611:AML917616 AWH917611:AWH917616 BGD917611:BGD917616 BPZ917611:BPZ917616 BZV917611:BZV917616 CJR917611:CJR917616 CTN917611:CTN917616 DDJ917611:DDJ917616 DNF917611:DNF917616 DXB917611:DXB917616 EGX917611:EGX917616 EQT917611:EQT917616 FAP917611:FAP917616 FKL917611:FKL917616 FUH917611:FUH917616 GED917611:GED917616 GNZ917611:GNZ917616 GXV917611:GXV917616 HHR917611:HHR917616 HRN917611:HRN917616 IBJ917611:IBJ917616 ILF917611:ILF917616 IVB917611:IVB917616 JEX917611:JEX917616 JOT917611:JOT917616 JYP917611:JYP917616 KIL917611:KIL917616 KSH917611:KSH917616 LCD917611:LCD917616 LLZ917611:LLZ917616 LVV917611:LVV917616 MFR917611:MFR917616 MPN917611:MPN917616 MZJ917611:MZJ917616 NJF917611:NJF917616 NTB917611:NTB917616 OCX917611:OCX917616 OMT917611:OMT917616 OWP917611:OWP917616 PGL917611:PGL917616 PQH917611:PQH917616 QAD917611:QAD917616 QJZ917611:QJZ917616 QTV917611:QTV917616 RDR917611:RDR917616 RNN917611:RNN917616 RXJ917611:RXJ917616 SHF917611:SHF917616 SRB917611:SRB917616 TAX917611:TAX917616 TKT917611:TKT917616 TUP917611:TUP917616 UEL917611:UEL917616 UOH917611:UOH917616 UYD917611:UYD917616 VHZ917611:VHZ917616 VRV917611:VRV917616 WBR917611:WBR917616 WLN917611:WLN917616 WVJ917611:WVJ917616 B983147:B983152 IX983147:IX983152 ST983147:ST983152 ACP983147:ACP983152 AML983147:AML983152 AWH983147:AWH983152 BGD983147:BGD983152 BPZ983147:BPZ983152 BZV983147:BZV983152 CJR983147:CJR983152 CTN983147:CTN983152 DDJ983147:DDJ983152 DNF983147:DNF983152 DXB983147:DXB983152 EGX983147:EGX983152 EQT983147:EQT983152 FAP983147:FAP983152 FKL983147:FKL983152 FUH983147:FUH983152 GED983147:GED983152 GNZ983147:GNZ983152 GXV983147:GXV983152 HHR983147:HHR983152 HRN983147:HRN983152 IBJ983147:IBJ983152 ILF983147:ILF983152 IVB983147:IVB983152 JEX983147:JEX983152 JOT983147:JOT983152 JYP983147:JYP983152 KIL983147:KIL983152 KSH983147:KSH983152 LCD983147:LCD983152 LLZ983147:LLZ983152 LVV983147:LVV983152 MFR983147:MFR983152 MPN983147:MPN983152 MZJ983147:MZJ983152 NJF983147:NJF983152 NTB983147:NTB983152 OCX983147:OCX983152 OMT983147:OMT983152 OWP983147:OWP983152 PGL983147:PGL983152 PQH983147:PQH983152 QAD983147:QAD983152 QJZ983147:QJZ983152 QTV983147:QTV983152 RDR983147:RDR983152 RNN983147:RNN983152 RXJ983147:RXJ983152 SHF983147:SHF983152 SRB983147:SRB983152 TAX983147:TAX983152 TKT983147:TKT983152 TUP983147:TUP983152 UEL983147:UEL983152 UOH983147:UOH983152 UYD983147:UYD983152 VHZ983147:VHZ983152 VRV983147:VRV983152 WBR983147:WBR983152 WLN983147:WLN983152 WVJ983147:WVJ983152 B25:V25 IX25:JR25 ST25:TN25 ACP25:ADJ25 AML25:ANF25 AWH25:AXB25 BGD25:BGX25 BPZ25:BQT25 BZV25:CAP25 CJR25:CKL25 CTN25:CUH25 DDJ25:DED25 DNF25:DNZ25 DXB25:DXV25 EGX25:EHR25 EQT25:ERN25 FAP25:FBJ25 FKL25:FLF25 FUH25:FVB25 GED25:GEX25 GNZ25:GOT25 GXV25:GYP25 HHR25:HIL25 HRN25:HSH25 IBJ25:ICD25 ILF25:ILZ25 IVB25:IVV25 JEX25:JFR25 JOT25:JPN25 JYP25:JZJ25 KIL25:KJF25 KSH25:KTB25 LCD25:LCX25 LLZ25:LMT25 LVV25:LWP25 MFR25:MGL25 MPN25:MQH25 MZJ25:NAD25 NJF25:NJZ25 NTB25:NTV25 OCX25:ODR25 OMT25:ONN25 OWP25:OXJ25 PGL25:PHF25 PQH25:PRB25 QAD25:QAX25 QJZ25:QKT25 QTV25:QUP25 RDR25:REL25 RNN25:ROH25 RXJ25:RYD25 SHF25:SHZ25 SRB25:SRV25 TAX25:TBR25 TKT25:TLN25 TUP25:TVJ25 UEL25:UFF25 UOH25:UPB25 UYD25:UYX25 VHZ25:VIT25 VRV25:VSP25 WBR25:WCL25 WLN25:WMH25 WVJ25:WWD25 B65561:V65561 IX65561:JR65561 ST65561:TN65561 ACP65561:ADJ65561 AML65561:ANF65561 AWH65561:AXB65561 BGD65561:BGX65561 BPZ65561:BQT65561 BZV65561:CAP65561 CJR65561:CKL65561 CTN65561:CUH65561 DDJ65561:DED65561 DNF65561:DNZ65561 DXB65561:DXV65561 EGX65561:EHR65561 EQT65561:ERN65561 FAP65561:FBJ65561 FKL65561:FLF65561 FUH65561:FVB65561 GED65561:GEX65561 GNZ65561:GOT65561 GXV65561:GYP65561 HHR65561:HIL65561 HRN65561:HSH65561 IBJ65561:ICD65561 ILF65561:ILZ65561 IVB65561:IVV65561 JEX65561:JFR65561 JOT65561:JPN65561 JYP65561:JZJ65561 KIL65561:KJF65561 KSH65561:KTB65561 LCD65561:LCX65561 LLZ65561:LMT65561 LVV65561:LWP65561 MFR65561:MGL65561 MPN65561:MQH65561 MZJ65561:NAD65561 NJF65561:NJZ65561 NTB65561:NTV65561 OCX65561:ODR65561 OMT65561:ONN65561 OWP65561:OXJ65561 PGL65561:PHF65561 PQH65561:PRB65561 QAD65561:QAX65561 QJZ65561:QKT65561 QTV65561:QUP65561 RDR65561:REL65561 RNN65561:ROH65561 RXJ65561:RYD65561 SHF65561:SHZ65561 SRB65561:SRV65561 TAX65561:TBR65561 TKT65561:TLN65561 TUP65561:TVJ65561 UEL65561:UFF65561 UOH65561:UPB65561 UYD65561:UYX65561 VHZ65561:VIT65561 VRV65561:VSP65561 WBR65561:WCL65561 WLN65561:WMH65561 WVJ65561:WWD65561 B131097:V131097 IX131097:JR131097 ST131097:TN131097 ACP131097:ADJ131097 AML131097:ANF131097 AWH131097:AXB131097 BGD131097:BGX131097 BPZ131097:BQT131097 BZV131097:CAP131097 CJR131097:CKL131097 CTN131097:CUH131097 DDJ131097:DED131097 DNF131097:DNZ131097 DXB131097:DXV131097 EGX131097:EHR131097 EQT131097:ERN131097 FAP131097:FBJ131097 FKL131097:FLF131097 FUH131097:FVB131097 GED131097:GEX131097 GNZ131097:GOT131097 GXV131097:GYP131097 HHR131097:HIL131097 HRN131097:HSH131097 IBJ131097:ICD131097 ILF131097:ILZ131097 IVB131097:IVV131097 JEX131097:JFR131097 JOT131097:JPN131097 JYP131097:JZJ131097 KIL131097:KJF131097 KSH131097:KTB131097 LCD131097:LCX131097 LLZ131097:LMT131097 LVV131097:LWP131097 MFR131097:MGL131097 MPN131097:MQH131097 MZJ131097:NAD131097 NJF131097:NJZ131097 NTB131097:NTV131097 OCX131097:ODR131097 OMT131097:ONN131097 OWP131097:OXJ131097 PGL131097:PHF131097 PQH131097:PRB131097 QAD131097:QAX131097 QJZ131097:QKT131097 QTV131097:QUP131097 RDR131097:REL131097 RNN131097:ROH131097 RXJ131097:RYD131097 SHF131097:SHZ131097 SRB131097:SRV131097 TAX131097:TBR131097 TKT131097:TLN131097 TUP131097:TVJ131097 UEL131097:UFF131097 UOH131097:UPB131097 UYD131097:UYX131097 VHZ131097:VIT131097 VRV131097:VSP131097 WBR131097:WCL131097 WLN131097:WMH131097 WVJ131097:WWD131097 B196633:V196633 IX196633:JR196633 ST196633:TN196633 ACP196633:ADJ196633 AML196633:ANF196633 AWH196633:AXB196633 BGD196633:BGX196633 BPZ196633:BQT196633 BZV196633:CAP196633 CJR196633:CKL196633 CTN196633:CUH196633 DDJ196633:DED196633 DNF196633:DNZ196633 DXB196633:DXV196633 EGX196633:EHR196633 EQT196633:ERN196633 FAP196633:FBJ196633 FKL196633:FLF196633 FUH196633:FVB196633 GED196633:GEX196633 GNZ196633:GOT196633 GXV196633:GYP196633 HHR196633:HIL196633 HRN196633:HSH196633 IBJ196633:ICD196633 ILF196633:ILZ196633 IVB196633:IVV196633 JEX196633:JFR196633 JOT196633:JPN196633 JYP196633:JZJ196633 KIL196633:KJF196633 KSH196633:KTB196633 LCD196633:LCX196633 LLZ196633:LMT196633 LVV196633:LWP196633 MFR196633:MGL196633 MPN196633:MQH196633 MZJ196633:NAD196633 NJF196633:NJZ196633 NTB196633:NTV196633 OCX196633:ODR196633 OMT196633:ONN196633 OWP196633:OXJ196633 PGL196633:PHF196633 PQH196633:PRB196633 QAD196633:QAX196633 QJZ196633:QKT196633 QTV196633:QUP196633 RDR196633:REL196633 RNN196633:ROH196633 RXJ196633:RYD196633 SHF196633:SHZ196633 SRB196633:SRV196633 TAX196633:TBR196633 TKT196633:TLN196633 TUP196633:TVJ196633 UEL196633:UFF196633 UOH196633:UPB196633 UYD196633:UYX196633 VHZ196633:VIT196633 VRV196633:VSP196633 WBR196633:WCL196633 WLN196633:WMH196633 WVJ196633:WWD196633 B262169:V262169 IX262169:JR262169 ST262169:TN262169 ACP262169:ADJ262169 AML262169:ANF262169 AWH262169:AXB262169 BGD262169:BGX262169 BPZ262169:BQT262169 BZV262169:CAP262169 CJR262169:CKL262169 CTN262169:CUH262169 DDJ262169:DED262169 DNF262169:DNZ262169 DXB262169:DXV262169 EGX262169:EHR262169 EQT262169:ERN262169 FAP262169:FBJ262169 FKL262169:FLF262169 FUH262169:FVB262169 GED262169:GEX262169 GNZ262169:GOT262169 GXV262169:GYP262169 HHR262169:HIL262169 HRN262169:HSH262169 IBJ262169:ICD262169 ILF262169:ILZ262169 IVB262169:IVV262169 JEX262169:JFR262169 JOT262169:JPN262169 JYP262169:JZJ262169 KIL262169:KJF262169 KSH262169:KTB262169 LCD262169:LCX262169 LLZ262169:LMT262169 LVV262169:LWP262169 MFR262169:MGL262169 MPN262169:MQH262169 MZJ262169:NAD262169 NJF262169:NJZ262169 NTB262169:NTV262169 OCX262169:ODR262169 OMT262169:ONN262169 OWP262169:OXJ262169 PGL262169:PHF262169 PQH262169:PRB262169 QAD262169:QAX262169 QJZ262169:QKT262169 QTV262169:QUP262169 RDR262169:REL262169 RNN262169:ROH262169 RXJ262169:RYD262169 SHF262169:SHZ262169 SRB262169:SRV262169 TAX262169:TBR262169 TKT262169:TLN262169 TUP262169:TVJ262169 UEL262169:UFF262169 UOH262169:UPB262169 UYD262169:UYX262169 VHZ262169:VIT262169 VRV262169:VSP262169 WBR262169:WCL262169 WLN262169:WMH262169 WVJ262169:WWD262169 B327705:V327705 IX327705:JR327705 ST327705:TN327705 ACP327705:ADJ327705 AML327705:ANF327705 AWH327705:AXB327705 BGD327705:BGX327705 BPZ327705:BQT327705 BZV327705:CAP327705 CJR327705:CKL327705 CTN327705:CUH327705 DDJ327705:DED327705 DNF327705:DNZ327705 DXB327705:DXV327705 EGX327705:EHR327705 EQT327705:ERN327705 FAP327705:FBJ327705 FKL327705:FLF327705 FUH327705:FVB327705 GED327705:GEX327705 GNZ327705:GOT327705 GXV327705:GYP327705 HHR327705:HIL327705 HRN327705:HSH327705 IBJ327705:ICD327705 ILF327705:ILZ327705 IVB327705:IVV327705 JEX327705:JFR327705 JOT327705:JPN327705 JYP327705:JZJ327705 KIL327705:KJF327705 KSH327705:KTB327705 LCD327705:LCX327705 LLZ327705:LMT327705 LVV327705:LWP327705 MFR327705:MGL327705 MPN327705:MQH327705 MZJ327705:NAD327705 NJF327705:NJZ327705 NTB327705:NTV327705 OCX327705:ODR327705 OMT327705:ONN327705 OWP327705:OXJ327705 PGL327705:PHF327705 PQH327705:PRB327705 QAD327705:QAX327705 QJZ327705:QKT327705 QTV327705:QUP327705 RDR327705:REL327705 RNN327705:ROH327705 RXJ327705:RYD327705 SHF327705:SHZ327705 SRB327705:SRV327705 TAX327705:TBR327705 TKT327705:TLN327705 TUP327705:TVJ327705 UEL327705:UFF327705 UOH327705:UPB327705 UYD327705:UYX327705 VHZ327705:VIT327705 VRV327705:VSP327705 WBR327705:WCL327705 WLN327705:WMH327705 WVJ327705:WWD327705 B393241:V393241 IX393241:JR393241 ST393241:TN393241 ACP393241:ADJ393241 AML393241:ANF393241 AWH393241:AXB393241 BGD393241:BGX393241 BPZ393241:BQT393241 BZV393241:CAP393241 CJR393241:CKL393241 CTN393241:CUH393241 DDJ393241:DED393241 DNF393241:DNZ393241 DXB393241:DXV393241 EGX393241:EHR393241 EQT393241:ERN393241 FAP393241:FBJ393241 FKL393241:FLF393241 FUH393241:FVB393241 GED393241:GEX393241 GNZ393241:GOT393241 GXV393241:GYP393241 HHR393241:HIL393241 HRN393241:HSH393241 IBJ393241:ICD393241 ILF393241:ILZ393241 IVB393241:IVV393241 JEX393241:JFR393241 JOT393241:JPN393241 JYP393241:JZJ393241 KIL393241:KJF393241 KSH393241:KTB393241 LCD393241:LCX393241 LLZ393241:LMT393241 LVV393241:LWP393241 MFR393241:MGL393241 MPN393241:MQH393241 MZJ393241:NAD393241 NJF393241:NJZ393241 NTB393241:NTV393241 OCX393241:ODR393241 OMT393241:ONN393241 OWP393241:OXJ393241 PGL393241:PHF393241 PQH393241:PRB393241 QAD393241:QAX393241 QJZ393241:QKT393241 QTV393241:QUP393241 RDR393241:REL393241 RNN393241:ROH393241 RXJ393241:RYD393241 SHF393241:SHZ393241 SRB393241:SRV393241 TAX393241:TBR393241 TKT393241:TLN393241 TUP393241:TVJ393241 UEL393241:UFF393241 UOH393241:UPB393241 UYD393241:UYX393241 VHZ393241:VIT393241 VRV393241:VSP393241 WBR393241:WCL393241 WLN393241:WMH393241 WVJ393241:WWD393241 B458777:V458777 IX458777:JR458777 ST458777:TN458777 ACP458777:ADJ458777 AML458777:ANF458777 AWH458777:AXB458777 BGD458777:BGX458777 BPZ458777:BQT458777 BZV458777:CAP458777 CJR458777:CKL458777 CTN458777:CUH458777 DDJ458777:DED458777 DNF458777:DNZ458777 DXB458777:DXV458777 EGX458777:EHR458777 EQT458777:ERN458777 FAP458777:FBJ458777 FKL458777:FLF458777 FUH458777:FVB458777 GED458777:GEX458777 GNZ458777:GOT458777 GXV458777:GYP458777 HHR458777:HIL458777 HRN458777:HSH458777 IBJ458777:ICD458777 ILF458777:ILZ458777 IVB458777:IVV458777 JEX458777:JFR458777 JOT458777:JPN458777 JYP458777:JZJ458777 KIL458777:KJF458777 KSH458777:KTB458777 LCD458777:LCX458777 LLZ458777:LMT458777 LVV458777:LWP458777 MFR458777:MGL458777 MPN458777:MQH458777 MZJ458777:NAD458777 NJF458777:NJZ458777 NTB458777:NTV458777 OCX458777:ODR458777 OMT458777:ONN458777 OWP458777:OXJ458777 PGL458777:PHF458777 PQH458777:PRB458777 QAD458777:QAX458777 QJZ458777:QKT458777 QTV458777:QUP458777 RDR458777:REL458777 RNN458777:ROH458777 RXJ458777:RYD458777 SHF458777:SHZ458777 SRB458777:SRV458777 TAX458777:TBR458777 TKT458777:TLN458777 TUP458777:TVJ458777 UEL458777:UFF458777 UOH458777:UPB458777 UYD458777:UYX458777 VHZ458777:VIT458777 VRV458777:VSP458777 WBR458777:WCL458777 WLN458777:WMH458777 WVJ458777:WWD458777 B524313:V524313 IX524313:JR524313 ST524313:TN524313 ACP524313:ADJ524313 AML524313:ANF524313 AWH524313:AXB524313 BGD524313:BGX524313 BPZ524313:BQT524313 BZV524313:CAP524313 CJR524313:CKL524313 CTN524313:CUH524313 DDJ524313:DED524313 DNF524313:DNZ524313 DXB524313:DXV524313 EGX524313:EHR524313 EQT524313:ERN524313 FAP524313:FBJ524313 FKL524313:FLF524313 FUH524313:FVB524313 GED524313:GEX524313 GNZ524313:GOT524313 GXV524313:GYP524313 HHR524313:HIL524313 HRN524313:HSH524313 IBJ524313:ICD524313 ILF524313:ILZ524313 IVB524313:IVV524313 JEX524313:JFR524313 JOT524313:JPN524313 JYP524313:JZJ524313 KIL524313:KJF524313 KSH524313:KTB524313 LCD524313:LCX524313 LLZ524313:LMT524313 LVV524313:LWP524313 MFR524313:MGL524313 MPN524313:MQH524313 MZJ524313:NAD524313 NJF524313:NJZ524313 NTB524313:NTV524313 OCX524313:ODR524313 OMT524313:ONN524313 OWP524313:OXJ524313 PGL524313:PHF524313 PQH524313:PRB524313 QAD524313:QAX524313 QJZ524313:QKT524313 QTV524313:QUP524313 RDR524313:REL524313 RNN524313:ROH524313 RXJ524313:RYD524313 SHF524313:SHZ524313 SRB524313:SRV524313 TAX524313:TBR524313 TKT524313:TLN524313 TUP524313:TVJ524313 UEL524313:UFF524313 UOH524313:UPB524313 UYD524313:UYX524313 VHZ524313:VIT524313 VRV524313:VSP524313 WBR524313:WCL524313 WLN524313:WMH524313 WVJ524313:WWD524313 B589849:V589849 IX589849:JR589849 ST589849:TN589849 ACP589849:ADJ589849 AML589849:ANF589849 AWH589849:AXB589849 BGD589849:BGX589849 BPZ589849:BQT589849 BZV589849:CAP589849 CJR589849:CKL589849 CTN589849:CUH589849 DDJ589849:DED589849 DNF589849:DNZ589849 DXB589849:DXV589849 EGX589849:EHR589849 EQT589849:ERN589849 FAP589849:FBJ589849 FKL589849:FLF589849 FUH589849:FVB589849 GED589849:GEX589849 GNZ589849:GOT589849 GXV589849:GYP589849 HHR589849:HIL589849 HRN589849:HSH589849 IBJ589849:ICD589849 ILF589849:ILZ589849 IVB589849:IVV589849 JEX589849:JFR589849 JOT589849:JPN589849 JYP589849:JZJ589849 KIL589849:KJF589849 KSH589849:KTB589849 LCD589849:LCX589849 LLZ589849:LMT589849 LVV589849:LWP589849 MFR589849:MGL589849 MPN589849:MQH589849 MZJ589849:NAD589849 NJF589849:NJZ589849 NTB589849:NTV589849 OCX589849:ODR589849 OMT589849:ONN589849 OWP589849:OXJ589849 PGL589849:PHF589849 PQH589849:PRB589849 QAD589849:QAX589849 QJZ589849:QKT589849 QTV589849:QUP589849 RDR589849:REL589849 RNN589849:ROH589849 RXJ589849:RYD589849 SHF589849:SHZ589849 SRB589849:SRV589849 TAX589849:TBR589849 TKT589849:TLN589849 TUP589849:TVJ589849 UEL589849:UFF589849 UOH589849:UPB589849 UYD589849:UYX589849 VHZ589849:VIT589849 VRV589849:VSP589849 WBR589849:WCL589849 WLN589849:WMH589849 WVJ589849:WWD589849 B655385:V655385 IX655385:JR655385 ST655385:TN655385 ACP655385:ADJ655385 AML655385:ANF655385 AWH655385:AXB655385 BGD655385:BGX655385 BPZ655385:BQT655385 BZV655385:CAP655385 CJR655385:CKL655385 CTN655385:CUH655385 DDJ655385:DED655385 DNF655385:DNZ655385 DXB655385:DXV655385 EGX655385:EHR655385 EQT655385:ERN655385 FAP655385:FBJ655385 FKL655385:FLF655385 FUH655385:FVB655385 GED655385:GEX655385 GNZ655385:GOT655385 GXV655385:GYP655385 HHR655385:HIL655385 HRN655385:HSH655385 IBJ655385:ICD655385 ILF655385:ILZ655385 IVB655385:IVV655385 JEX655385:JFR655385 JOT655385:JPN655385 JYP655385:JZJ655385 KIL655385:KJF655385 KSH655385:KTB655385 LCD655385:LCX655385 LLZ655385:LMT655385 LVV655385:LWP655385 MFR655385:MGL655385 MPN655385:MQH655385 MZJ655385:NAD655385 NJF655385:NJZ655385 NTB655385:NTV655385 OCX655385:ODR655385 OMT655385:ONN655385 OWP655385:OXJ655385 PGL655385:PHF655385 PQH655385:PRB655385 QAD655385:QAX655385 QJZ655385:QKT655385 QTV655385:QUP655385 RDR655385:REL655385 RNN655385:ROH655385 RXJ655385:RYD655385 SHF655385:SHZ655385 SRB655385:SRV655385 TAX655385:TBR655385 TKT655385:TLN655385 TUP655385:TVJ655385 UEL655385:UFF655385 UOH655385:UPB655385 UYD655385:UYX655385 VHZ655385:VIT655385 VRV655385:VSP655385 WBR655385:WCL655385 WLN655385:WMH655385 WVJ655385:WWD655385 B720921:V720921 IX720921:JR720921 ST720921:TN720921 ACP720921:ADJ720921 AML720921:ANF720921 AWH720921:AXB720921 BGD720921:BGX720921 BPZ720921:BQT720921 BZV720921:CAP720921 CJR720921:CKL720921 CTN720921:CUH720921 DDJ720921:DED720921 DNF720921:DNZ720921 DXB720921:DXV720921 EGX720921:EHR720921 EQT720921:ERN720921 FAP720921:FBJ720921 FKL720921:FLF720921 FUH720921:FVB720921 GED720921:GEX720921 GNZ720921:GOT720921 GXV720921:GYP720921 HHR720921:HIL720921 HRN720921:HSH720921 IBJ720921:ICD720921 ILF720921:ILZ720921 IVB720921:IVV720921 JEX720921:JFR720921 JOT720921:JPN720921 JYP720921:JZJ720921 KIL720921:KJF720921 KSH720921:KTB720921 LCD720921:LCX720921 LLZ720921:LMT720921 LVV720921:LWP720921 MFR720921:MGL720921 MPN720921:MQH720921 MZJ720921:NAD720921 NJF720921:NJZ720921 NTB720921:NTV720921 OCX720921:ODR720921 OMT720921:ONN720921 OWP720921:OXJ720921 PGL720921:PHF720921 PQH720921:PRB720921 QAD720921:QAX720921 QJZ720921:QKT720921 QTV720921:QUP720921 RDR720921:REL720921 RNN720921:ROH720921 RXJ720921:RYD720921 SHF720921:SHZ720921 SRB720921:SRV720921 TAX720921:TBR720921 TKT720921:TLN720921 TUP720921:TVJ720921 UEL720921:UFF720921 UOH720921:UPB720921 UYD720921:UYX720921 VHZ720921:VIT720921 VRV720921:VSP720921 WBR720921:WCL720921 WLN720921:WMH720921 WVJ720921:WWD720921 B786457:V786457 IX786457:JR786457 ST786457:TN786457 ACP786457:ADJ786457 AML786457:ANF786457 AWH786457:AXB786457 BGD786457:BGX786457 BPZ786457:BQT786457 BZV786457:CAP786457 CJR786457:CKL786457 CTN786457:CUH786457 DDJ786457:DED786457 DNF786457:DNZ786457 DXB786457:DXV786457 EGX786457:EHR786457 EQT786457:ERN786457 FAP786457:FBJ786457 FKL786457:FLF786457 FUH786457:FVB786457 GED786457:GEX786457 GNZ786457:GOT786457 GXV786457:GYP786457 HHR786457:HIL786457 HRN786457:HSH786457 IBJ786457:ICD786457 ILF786457:ILZ786457 IVB786457:IVV786457 JEX786457:JFR786457 JOT786457:JPN786457 JYP786457:JZJ786457 KIL786457:KJF786457 KSH786457:KTB786457 LCD786457:LCX786457 LLZ786457:LMT786457 LVV786457:LWP786457 MFR786457:MGL786457 MPN786457:MQH786457 MZJ786457:NAD786457 NJF786457:NJZ786457 NTB786457:NTV786457 OCX786457:ODR786457 OMT786457:ONN786457 OWP786457:OXJ786457 PGL786457:PHF786457 PQH786457:PRB786457 QAD786457:QAX786457 QJZ786457:QKT786457 QTV786457:QUP786457 RDR786457:REL786457 RNN786457:ROH786457 RXJ786457:RYD786457 SHF786457:SHZ786457 SRB786457:SRV786457 TAX786457:TBR786457 TKT786457:TLN786457 TUP786457:TVJ786457 UEL786457:UFF786457 UOH786457:UPB786457 UYD786457:UYX786457 VHZ786457:VIT786457 VRV786457:VSP786457 WBR786457:WCL786457 WLN786457:WMH786457 WVJ786457:WWD786457 B851993:V851993 IX851993:JR851993 ST851993:TN851993 ACP851993:ADJ851993 AML851993:ANF851993 AWH851993:AXB851993 BGD851993:BGX851993 BPZ851993:BQT851993 BZV851993:CAP851993 CJR851993:CKL851993 CTN851993:CUH851993 DDJ851993:DED851993 DNF851993:DNZ851993 DXB851993:DXV851993 EGX851993:EHR851993 EQT851993:ERN851993 FAP851993:FBJ851993 FKL851993:FLF851993 FUH851993:FVB851993 GED851993:GEX851993 GNZ851993:GOT851993 GXV851993:GYP851993 HHR851993:HIL851993 HRN851993:HSH851993 IBJ851993:ICD851993 ILF851993:ILZ851993 IVB851993:IVV851993 JEX851993:JFR851993 JOT851993:JPN851993 JYP851993:JZJ851993 KIL851993:KJF851993 KSH851993:KTB851993 LCD851993:LCX851993 LLZ851993:LMT851993 LVV851993:LWP851993 MFR851993:MGL851993 MPN851993:MQH851993 MZJ851993:NAD851993 NJF851993:NJZ851993 NTB851993:NTV851993 OCX851993:ODR851993 OMT851993:ONN851993 OWP851993:OXJ851993 PGL851993:PHF851993 PQH851993:PRB851993 QAD851993:QAX851993 QJZ851993:QKT851993 QTV851993:QUP851993 RDR851993:REL851993 RNN851993:ROH851993 RXJ851993:RYD851993 SHF851993:SHZ851993 SRB851993:SRV851993 TAX851993:TBR851993 TKT851993:TLN851993 TUP851993:TVJ851993 UEL851993:UFF851993 UOH851993:UPB851993 UYD851993:UYX851993 VHZ851993:VIT851993 VRV851993:VSP851993 WBR851993:WCL851993 WLN851993:WMH851993 WVJ851993:WWD851993 B917529:V917529 IX917529:JR917529 ST917529:TN917529 ACP917529:ADJ917529 AML917529:ANF917529 AWH917529:AXB917529 BGD917529:BGX917529 BPZ917529:BQT917529 BZV917529:CAP917529 CJR917529:CKL917529 CTN917529:CUH917529 DDJ917529:DED917529 DNF917529:DNZ917529 DXB917529:DXV917529 EGX917529:EHR917529 EQT917529:ERN917529 FAP917529:FBJ917529 FKL917529:FLF917529 FUH917529:FVB917529 GED917529:GEX917529 GNZ917529:GOT917529 GXV917529:GYP917529 HHR917529:HIL917529 HRN917529:HSH917529 IBJ917529:ICD917529 ILF917529:ILZ917529 IVB917529:IVV917529 JEX917529:JFR917529 JOT917529:JPN917529 JYP917529:JZJ917529 KIL917529:KJF917529 KSH917529:KTB917529 LCD917529:LCX917529 LLZ917529:LMT917529 LVV917529:LWP917529 MFR917529:MGL917529 MPN917529:MQH917529 MZJ917529:NAD917529 NJF917529:NJZ917529 NTB917529:NTV917529 OCX917529:ODR917529 OMT917529:ONN917529 OWP917529:OXJ917529 PGL917529:PHF917529 PQH917529:PRB917529 QAD917529:QAX917529 QJZ917529:QKT917529 QTV917529:QUP917529 RDR917529:REL917529 RNN917529:ROH917529 RXJ917529:RYD917529 SHF917529:SHZ917529 SRB917529:SRV917529 TAX917529:TBR917529 TKT917529:TLN917529 TUP917529:TVJ917529 UEL917529:UFF917529 UOH917529:UPB917529 UYD917529:UYX917529 VHZ917529:VIT917529 VRV917529:VSP917529 WBR917529:WCL917529 WLN917529:WMH917529 WVJ917529:WWD917529 B983065:V983065 IX983065:JR983065 ST983065:TN983065 ACP983065:ADJ983065 AML983065:ANF983065 AWH983065:AXB983065 BGD983065:BGX983065 BPZ983065:BQT983065 BZV983065:CAP983065 CJR983065:CKL983065 CTN983065:CUH983065 DDJ983065:DED983065 DNF983065:DNZ983065 DXB983065:DXV983065 EGX983065:EHR983065 EQT983065:ERN983065 FAP983065:FBJ983065 FKL983065:FLF983065 FUH983065:FVB983065 GED983065:GEX983065 GNZ983065:GOT983065 GXV983065:GYP983065 HHR983065:HIL983065 HRN983065:HSH983065 IBJ983065:ICD983065 ILF983065:ILZ983065 IVB983065:IVV983065 JEX983065:JFR983065 JOT983065:JPN983065 JYP983065:JZJ983065 KIL983065:KJF983065 KSH983065:KTB983065 LCD983065:LCX983065 LLZ983065:LMT983065 LVV983065:LWP983065 MFR983065:MGL983065 MPN983065:MQH983065 MZJ983065:NAD983065 NJF983065:NJZ983065 NTB983065:NTV983065 OCX983065:ODR983065 OMT983065:ONN983065 OWP983065:OXJ983065 PGL983065:PHF983065 PQH983065:PRB983065 QAD983065:QAX983065 QJZ983065:QKT983065 QTV983065:QUP983065 RDR983065:REL983065 RNN983065:ROH983065 RXJ983065:RYD983065 SHF983065:SHZ983065 SRB983065:SRV983065 TAX983065:TBR983065 TKT983065:TLN983065 TUP983065:TVJ983065 UEL983065:UFF983065 UOH983065:UPB983065 UYD983065:UYX983065 VHZ983065:VIT983065 VRV983065:VSP983065 WBR983065:WCL983065 WLN983065:WMH983065 WVJ983065:WWD983065 C11:W22 IY11:JS22 SU11:TO22 ACQ11:ADK22 AMM11:ANG22 AWI11:AXC22 BGE11:BGY22 BQA11:BQU22 BZW11:CAQ22 CJS11:CKM22 CTO11:CUI22 DDK11:DEE22 DNG11:DOA22 DXC11:DXW22 EGY11:EHS22 EQU11:ERO22 FAQ11:FBK22 FKM11:FLG22 FUI11:FVC22 GEE11:GEY22 GOA11:GOU22 GXW11:GYQ22 HHS11:HIM22 HRO11:HSI22 IBK11:ICE22 ILG11:IMA22 IVC11:IVW22 JEY11:JFS22 JOU11:JPO22 JYQ11:JZK22 KIM11:KJG22 KSI11:KTC22 LCE11:LCY22 LMA11:LMU22 LVW11:LWQ22 MFS11:MGM22 MPO11:MQI22 MZK11:NAE22 NJG11:NKA22 NTC11:NTW22 OCY11:ODS22 OMU11:ONO22 OWQ11:OXK22 PGM11:PHG22 PQI11:PRC22 QAE11:QAY22 QKA11:QKU22 QTW11:QUQ22 RDS11:REM22 RNO11:ROI22 RXK11:RYE22 SHG11:SIA22 SRC11:SRW22 TAY11:TBS22 TKU11:TLO22 TUQ11:TVK22 UEM11:UFG22 UOI11:UPC22 UYE11:UYY22 VIA11:VIU22 VRW11:VSQ22 WBS11:WCM22 WLO11:WMI22 WVK11:WWE22 C65547:W65558 IY65547:JS65558 SU65547:TO65558 ACQ65547:ADK65558 AMM65547:ANG65558 AWI65547:AXC65558 BGE65547:BGY65558 BQA65547:BQU65558 BZW65547:CAQ65558 CJS65547:CKM65558 CTO65547:CUI65558 DDK65547:DEE65558 DNG65547:DOA65558 DXC65547:DXW65558 EGY65547:EHS65558 EQU65547:ERO65558 FAQ65547:FBK65558 FKM65547:FLG65558 FUI65547:FVC65558 GEE65547:GEY65558 GOA65547:GOU65558 GXW65547:GYQ65558 HHS65547:HIM65558 HRO65547:HSI65558 IBK65547:ICE65558 ILG65547:IMA65558 IVC65547:IVW65558 JEY65547:JFS65558 JOU65547:JPO65558 JYQ65547:JZK65558 KIM65547:KJG65558 KSI65547:KTC65558 LCE65547:LCY65558 LMA65547:LMU65558 LVW65547:LWQ65558 MFS65547:MGM65558 MPO65547:MQI65558 MZK65547:NAE65558 NJG65547:NKA65558 NTC65547:NTW65558 OCY65547:ODS65558 OMU65547:ONO65558 OWQ65547:OXK65558 PGM65547:PHG65558 PQI65547:PRC65558 QAE65547:QAY65558 QKA65547:QKU65558 QTW65547:QUQ65558 RDS65547:REM65558 RNO65547:ROI65558 RXK65547:RYE65558 SHG65547:SIA65558 SRC65547:SRW65558 TAY65547:TBS65558 TKU65547:TLO65558 TUQ65547:TVK65558 UEM65547:UFG65558 UOI65547:UPC65558 UYE65547:UYY65558 VIA65547:VIU65558 VRW65547:VSQ65558 WBS65547:WCM65558 WLO65547:WMI65558 WVK65547:WWE65558 C131083:W131094 IY131083:JS131094 SU131083:TO131094 ACQ131083:ADK131094 AMM131083:ANG131094 AWI131083:AXC131094 BGE131083:BGY131094 BQA131083:BQU131094 BZW131083:CAQ131094 CJS131083:CKM131094 CTO131083:CUI131094 DDK131083:DEE131094 DNG131083:DOA131094 DXC131083:DXW131094 EGY131083:EHS131094 EQU131083:ERO131094 FAQ131083:FBK131094 FKM131083:FLG131094 FUI131083:FVC131094 GEE131083:GEY131094 GOA131083:GOU131094 GXW131083:GYQ131094 HHS131083:HIM131094 HRO131083:HSI131094 IBK131083:ICE131094 ILG131083:IMA131094 IVC131083:IVW131094 JEY131083:JFS131094 JOU131083:JPO131094 JYQ131083:JZK131094 KIM131083:KJG131094 KSI131083:KTC131094 LCE131083:LCY131094 LMA131083:LMU131094 LVW131083:LWQ131094 MFS131083:MGM131094 MPO131083:MQI131094 MZK131083:NAE131094 NJG131083:NKA131094 NTC131083:NTW131094 OCY131083:ODS131094 OMU131083:ONO131094 OWQ131083:OXK131094 PGM131083:PHG131094 PQI131083:PRC131094 QAE131083:QAY131094 QKA131083:QKU131094 QTW131083:QUQ131094 RDS131083:REM131094 RNO131083:ROI131094 RXK131083:RYE131094 SHG131083:SIA131094 SRC131083:SRW131094 TAY131083:TBS131094 TKU131083:TLO131094 TUQ131083:TVK131094 UEM131083:UFG131094 UOI131083:UPC131094 UYE131083:UYY131094 VIA131083:VIU131094 VRW131083:VSQ131094 WBS131083:WCM131094 WLO131083:WMI131094 WVK131083:WWE131094 C196619:W196630 IY196619:JS196630 SU196619:TO196630 ACQ196619:ADK196630 AMM196619:ANG196630 AWI196619:AXC196630 BGE196619:BGY196630 BQA196619:BQU196630 BZW196619:CAQ196630 CJS196619:CKM196630 CTO196619:CUI196630 DDK196619:DEE196630 DNG196619:DOA196630 DXC196619:DXW196630 EGY196619:EHS196630 EQU196619:ERO196630 FAQ196619:FBK196630 FKM196619:FLG196630 FUI196619:FVC196630 GEE196619:GEY196630 GOA196619:GOU196630 GXW196619:GYQ196630 HHS196619:HIM196630 HRO196619:HSI196630 IBK196619:ICE196630 ILG196619:IMA196630 IVC196619:IVW196630 JEY196619:JFS196630 JOU196619:JPO196630 JYQ196619:JZK196630 KIM196619:KJG196630 KSI196619:KTC196630 LCE196619:LCY196630 LMA196619:LMU196630 LVW196619:LWQ196630 MFS196619:MGM196630 MPO196619:MQI196630 MZK196619:NAE196630 NJG196619:NKA196630 NTC196619:NTW196630 OCY196619:ODS196630 OMU196619:ONO196630 OWQ196619:OXK196630 PGM196619:PHG196630 PQI196619:PRC196630 QAE196619:QAY196630 QKA196619:QKU196630 QTW196619:QUQ196630 RDS196619:REM196630 RNO196619:ROI196630 RXK196619:RYE196630 SHG196619:SIA196630 SRC196619:SRW196630 TAY196619:TBS196630 TKU196619:TLO196630 TUQ196619:TVK196630 UEM196619:UFG196630 UOI196619:UPC196630 UYE196619:UYY196630 VIA196619:VIU196630 VRW196619:VSQ196630 WBS196619:WCM196630 WLO196619:WMI196630 WVK196619:WWE196630 C262155:W262166 IY262155:JS262166 SU262155:TO262166 ACQ262155:ADK262166 AMM262155:ANG262166 AWI262155:AXC262166 BGE262155:BGY262166 BQA262155:BQU262166 BZW262155:CAQ262166 CJS262155:CKM262166 CTO262155:CUI262166 DDK262155:DEE262166 DNG262155:DOA262166 DXC262155:DXW262166 EGY262155:EHS262166 EQU262155:ERO262166 FAQ262155:FBK262166 FKM262155:FLG262166 FUI262155:FVC262166 GEE262155:GEY262166 GOA262155:GOU262166 GXW262155:GYQ262166 HHS262155:HIM262166 HRO262155:HSI262166 IBK262155:ICE262166 ILG262155:IMA262166 IVC262155:IVW262166 JEY262155:JFS262166 JOU262155:JPO262166 JYQ262155:JZK262166 KIM262155:KJG262166 KSI262155:KTC262166 LCE262155:LCY262166 LMA262155:LMU262166 LVW262155:LWQ262166 MFS262155:MGM262166 MPO262155:MQI262166 MZK262155:NAE262166 NJG262155:NKA262166 NTC262155:NTW262166 OCY262155:ODS262166 OMU262155:ONO262166 OWQ262155:OXK262166 PGM262155:PHG262166 PQI262155:PRC262166 QAE262155:QAY262166 QKA262155:QKU262166 QTW262155:QUQ262166 RDS262155:REM262166 RNO262155:ROI262166 RXK262155:RYE262166 SHG262155:SIA262166 SRC262155:SRW262166 TAY262155:TBS262166 TKU262155:TLO262166 TUQ262155:TVK262166 UEM262155:UFG262166 UOI262155:UPC262166 UYE262155:UYY262166 VIA262155:VIU262166 VRW262155:VSQ262166 WBS262155:WCM262166 WLO262155:WMI262166 WVK262155:WWE262166 C327691:W327702 IY327691:JS327702 SU327691:TO327702 ACQ327691:ADK327702 AMM327691:ANG327702 AWI327691:AXC327702 BGE327691:BGY327702 BQA327691:BQU327702 BZW327691:CAQ327702 CJS327691:CKM327702 CTO327691:CUI327702 DDK327691:DEE327702 DNG327691:DOA327702 DXC327691:DXW327702 EGY327691:EHS327702 EQU327691:ERO327702 FAQ327691:FBK327702 FKM327691:FLG327702 FUI327691:FVC327702 GEE327691:GEY327702 GOA327691:GOU327702 GXW327691:GYQ327702 HHS327691:HIM327702 HRO327691:HSI327702 IBK327691:ICE327702 ILG327691:IMA327702 IVC327691:IVW327702 JEY327691:JFS327702 JOU327691:JPO327702 JYQ327691:JZK327702 KIM327691:KJG327702 KSI327691:KTC327702 LCE327691:LCY327702 LMA327691:LMU327702 LVW327691:LWQ327702 MFS327691:MGM327702 MPO327691:MQI327702 MZK327691:NAE327702 NJG327691:NKA327702 NTC327691:NTW327702 OCY327691:ODS327702 OMU327691:ONO327702 OWQ327691:OXK327702 PGM327691:PHG327702 PQI327691:PRC327702 QAE327691:QAY327702 QKA327691:QKU327702 QTW327691:QUQ327702 RDS327691:REM327702 RNO327691:ROI327702 RXK327691:RYE327702 SHG327691:SIA327702 SRC327691:SRW327702 TAY327691:TBS327702 TKU327691:TLO327702 TUQ327691:TVK327702 UEM327691:UFG327702 UOI327691:UPC327702 UYE327691:UYY327702 VIA327691:VIU327702 VRW327691:VSQ327702 WBS327691:WCM327702 WLO327691:WMI327702 WVK327691:WWE327702 C393227:W393238 IY393227:JS393238 SU393227:TO393238 ACQ393227:ADK393238 AMM393227:ANG393238 AWI393227:AXC393238 BGE393227:BGY393238 BQA393227:BQU393238 BZW393227:CAQ393238 CJS393227:CKM393238 CTO393227:CUI393238 DDK393227:DEE393238 DNG393227:DOA393238 DXC393227:DXW393238 EGY393227:EHS393238 EQU393227:ERO393238 FAQ393227:FBK393238 FKM393227:FLG393238 FUI393227:FVC393238 GEE393227:GEY393238 GOA393227:GOU393238 GXW393227:GYQ393238 HHS393227:HIM393238 HRO393227:HSI393238 IBK393227:ICE393238 ILG393227:IMA393238 IVC393227:IVW393238 JEY393227:JFS393238 JOU393227:JPO393238 JYQ393227:JZK393238 KIM393227:KJG393238 KSI393227:KTC393238 LCE393227:LCY393238 LMA393227:LMU393238 LVW393227:LWQ393238 MFS393227:MGM393238 MPO393227:MQI393238 MZK393227:NAE393238 NJG393227:NKA393238 NTC393227:NTW393238 OCY393227:ODS393238 OMU393227:ONO393238 OWQ393227:OXK393238 PGM393227:PHG393238 PQI393227:PRC393238 QAE393227:QAY393238 QKA393227:QKU393238 QTW393227:QUQ393238 RDS393227:REM393238 RNO393227:ROI393238 RXK393227:RYE393238 SHG393227:SIA393238 SRC393227:SRW393238 TAY393227:TBS393238 TKU393227:TLO393238 TUQ393227:TVK393238 UEM393227:UFG393238 UOI393227:UPC393238 UYE393227:UYY393238 VIA393227:VIU393238 VRW393227:VSQ393238 WBS393227:WCM393238 WLO393227:WMI393238 WVK393227:WWE393238 C458763:W458774 IY458763:JS458774 SU458763:TO458774 ACQ458763:ADK458774 AMM458763:ANG458774 AWI458763:AXC458774 BGE458763:BGY458774 BQA458763:BQU458774 BZW458763:CAQ458774 CJS458763:CKM458774 CTO458763:CUI458774 DDK458763:DEE458774 DNG458763:DOA458774 DXC458763:DXW458774 EGY458763:EHS458774 EQU458763:ERO458774 FAQ458763:FBK458774 FKM458763:FLG458774 FUI458763:FVC458774 GEE458763:GEY458774 GOA458763:GOU458774 GXW458763:GYQ458774 HHS458763:HIM458774 HRO458763:HSI458774 IBK458763:ICE458774 ILG458763:IMA458774 IVC458763:IVW458774 JEY458763:JFS458774 JOU458763:JPO458774 JYQ458763:JZK458774 KIM458763:KJG458774 KSI458763:KTC458774 LCE458763:LCY458774 LMA458763:LMU458774 LVW458763:LWQ458774 MFS458763:MGM458774 MPO458763:MQI458774 MZK458763:NAE458774 NJG458763:NKA458774 NTC458763:NTW458774 OCY458763:ODS458774 OMU458763:ONO458774 OWQ458763:OXK458774 PGM458763:PHG458774 PQI458763:PRC458774 QAE458763:QAY458774 QKA458763:QKU458774 QTW458763:QUQ458774 RDS458763:REM458774 RNO458763:ROI458774 RXK458763:RYE458774 SHG458763:SIA458774 SRC458763:SRW458774 TAY458763:TBS458774 TKU458763:TLO458774 TUQ458763:TVK458774 UEM458763:UFG458774 UOI458763:UPC458774 UYE458763:UYY458774 VIA458763:VIU458774 VRW458763:VSQ458774 WBS458763:WCM458774 WLO458763:WMI458774 WVK458763:WWE458774 C524299:W524310 IY524299:JS524310 SU524299:TO524310 ACQ524299:ADK524310 AMM524299:ANG524310 AWI524299:AXC524310 BGE524299:BGY524310 BQA524299:BQU524310 BZW524299:CAQ524310 CJS524299:CKM524310 CTO524299:CUI524310 DDK524299:DEE524310 DNG524299:DOA524310 DXC524299:DXW524310 EGY524299:EHS524310 EQU524299:ERO524310 FAQ524299:FBK524310 FKM524299:FLG524310 FUI524299:FVC524310 GEE524299:GEY524310 GOA524299:GOU524310 GXW524299:GYQ524310 HHS524299:HIM524310 HRO524299:HSI524310 IBK524299:ICE524310 ILG524299:IMA524310 IVC524299:IVW524310 JEY524299:JFS524310 JOU524299:JPO524310 JYQ524299:JZK524310 KIM524299:KJG524310 KSI524299:KTC524310 LCE524299:LCY524310 LMA524299:LMU524310 LVW524299:LWQ524310 MFS524299:MGM524310 MPO524299:MQI524310 MZK524299:NAE524310 NJG524299:NKA524310 NTC524299:NTW524310 OCY524299:ODS524310 OMU524299:ONO524310 OWQ524299:OXK524310 PGM524299:PHG524310 PQI524299:PRC524310 QAE524299:QAY524310 QKA524299:QKU524310 QTW524299:QUQ524310 RDS524299:REM524310 RNO524299:ROI524310 RXK524299:RYE524310 SHG524299:SIA524310 SRC524299:SRW524310 TAY524299:TBS524310 TKU524299:TLO524310 TUQ524299:TVK524310 UEM524299:UFG524310 UOI524299:UPC524310 UYE524299:UYY524310 VIA524299:VIU524310 VRW524299:VSQ524310 WBS524299:WCM524310 WLO524299:WMI524310 WVK524299:WWE524310 C589835:W589846 IY589835:JS589846 SU589835:TO589846 ACQ589835:ADK589846 AMM589835:ANG589846 AWI589835:AXC589846 BGE589835:BGY589846 BQA589835:BQU589846 BZW589835:CAQ589846 CJS589835:CKM589846 CTO589835:CUI589846 DDK589835:DEE589846 DNG589835:DOA589846 DXC589835:DXW589846 EGY589835:EHS589846 EQU589835:ERO589846 FAQ589835:FBK589846 FKM589835:FLG589846 FUI589835:FVC589846 GEE589835:GEY589846 GOA589835:GOU589846 GXW589835:GYQ589846 HHS589835:HIM589846 HRO589835:HSI589846 IBK589835:ICE589846 ILG589835:IMA589846 IVC589835:IVW589846 JEY589835:JFS589846 JOU589835:JPO589846 JYQ589835:JZK589846 KIM589835:KJG589846 KSI589835:KTC589846 LCE589835:LCY589846 LMA589835:LMU589846 LVW589835:LWQ589846 MFS589835:MGM589846 MPO589835:MQI589846 MZK589835:NAE589846 NJG589835:NKA589846 NTC589835:NTW589846 OCY589835:ODS589846 OMU589835:ONO589846 OWQ589835:OXK589846 PGM589835:PHG589846 PQI589835:PRC589846 QAE589835:QAY589846 QKA589835:QKU589846 QTW589835:QUQ589846 RDS589835:REM589846 RNO589835:ROI589846 RXK589835:RYE589846 SHG589835:SIA589846 SRC589835:SRW589846 TAY589835:TBS589846 TKU589835:TLO589846 TUQ589835:TVK589846 UEM589835:UFG589846 UOI589835:UPC589846 UYE589835:UYY589846 VIA589835:VIU589846 VRW589835:VSQ589846 WBS589835:WCM589846 WLO589835:WMI589846 WVK589835:WWE589846 C655371:W655382 IY655371:JS655382 SU655371:TO655382 ACQ655371:ADK655382 AMM655371:ANG655382 AWI655371:AXC655382 BGE655371:BGY655382 BQA655371:BQU655382 BZW655371:CAQ655382 CJS655371:CKM655382 CTO655371:CUI655382 DDK655371:DEE655382 DNG655371:DOA655382 DXC655371:DXW655382 EGY655371:EHS655382 EQU655371:ERO655382 FAQ655371:FBK655382 FKM655371:FLG655382 FUI655371:FVC655382 GEE655371:GEY655382 GOA655371:GOU655382 GXW655371:GYQ655382 HHS655371:HIM655382 HRO655371:HSI655382 IBK655371:ICE655382 ILG655371:IMA655382 IVC655371:IVW655382 JEY655371:JFS655382 JOU655371:JPO655382 JYQ655371:JZK655382 KIM655371:KJG655382 KSI655371:KTC655382 LCE655371:LCY655382 LMA655371:LMU655382 LVW655371:LWQ655382 MFS655371:MGM655382 MPO655371:MQI655382 MZK655371:NAE655382 NJG655371:NKA655382 NTC655371:NTW655382 OCY655371:ODS655382 OMU655371:ONO655382 OWQ655371:OXK655382 PGM655371:PHG655382 PQI655371:PRC655382 QAE655371:QAY655382 QKA655371:QKU655382 QTW655371:QUQ655382 RDS655371:REM655382 RNO655371:ROI655382 RXK655371:RYE655382 SHG655371:SIA655382 SRC655371:SRW655382 TAY655371:TBS655382 TKU655371:TLO655382 TUQ655371:TVK655382 UEM655371:UFG655382 UOI655371:UPC655382 UYE655371:UYY655382 VIA655371:VIU655382 VRW655371:VSQ655382 WBS655371:WCM655382 WLO655371:WMI655382 WVK655371:WWE655382 C720907:W720918 IY720907:JS720918 SU720907:TO720918 ACQ720907:ADK720918 AMM720907:ANG720918 AWI720907:AXC720918 BGE720907:BGY720918 BQA720907:BQU720918 BZW720907:CAQ720918 CJS720907:CKM720918 CTO720907:CUI720918 DDK720907:DEE720918 DNG720907:DOA720918 DXC720907:DXW720918 EGY720907:EHS720918 EQU720907:ERO720918 FAQ720907:FBK720918 FKM720907:FLG720918 FUI720907:FVC720918 GEE720907:GEY720918 GOA720907:GOU720918 GXW720907:GYQ720918 HHS720907:HIM720918 HRO720907:HSI720918 IBK720907:ICE720918 ILG720907:IMA720918 IVC720907:IVW720918 JEY720907:JFS720918 JOU720907:JPO720918 JYQ720907:JZK720918 KIM720907:KJG720918 KSI720907:KTC720918 LCE720907:LCY720918 LMA720907:LMU720918 LVW720907:LWQ720918 MFS720907:MGM720918 MPO720907:MQI720918 MZK720907:NAE720918 NJG720907:NKA720918 NTC720907:NTW720918 OCY720907:ODS720918 OMU720907:ONO720918 OWQ720907:OXK720918 PGM720907:PHG720918 PQI720907:PRC720918 QAE720907:QAY720918 QKA720907:QKU720918 QTW720907:QUQ720918 RDS720907:REM720918 RNO720907:ROI720918 RXK720907:RYE720918 SHG720907:SIA720918 SRC720907:SRW720918 TAY720907:TBS720918 TKU720907:TLO720918 TUQ720907:TVK720918 UEM720907:UFG720918 UOI720907:UPC720918 UYE720907:UYY720918 VIA720907:VIU720918 VRW720907:VSQ720918 WBS720907:WCM720918 WLO720907:WMI720918 WVK720907:WWE720918 C786443:W786454 IY786443:JS786454 SU786443:TO786454 ACQ786443:ADK786454 AMM786443:ANG786454 AWI786443:AXC786454 BGE786443:BGY786454 BQA786443:BQU786454 BZW786443:CAQ786454 CJS786443:CKM786454 CTO786443:CUI786454 DDK786443:DEE786454 DNG786443:DOA786454 DXC786443:DXW786454 EGY786443:EHS786454 EQU786443:ERO786454 FAQ786443:FBK786454 FKM786443:FLG786454 FUI786443:FVC786454 GEE786443:GEY786454 GOA786443:GOU786454 GXW786443:GYQ786454 HHS786443:HIM786454 HRO786443:HSI786454 IBK786443:ICE786454 ILG786443:IMA786454 IVC786443:IVW786454 JEY786443:JFS786454 JOU786443:JPO786454 JYQ786443:JZK786454 KIM786443:KJG786454 KSI786443:KTC786454 LCE786443:LCY786454 LMA786443:LMU786454 LVW786443:LWQ786454 MFS786443:MGM786454 MPO786443:MQI786454 MZK786443:NAE786454 NJG786443:NKA786454 NTC786443:NTW786454 OCY786443:ODS786454 OMU786443:ONO786454 OWQ786443:OXK786454 PGM786443:PHG786454 PQI786443:PRC786454 QAE786443:QAY786454 QKA786443:QKU786454 QTW786443:QUQ786454 RDS786443:REM786454 RNO786443:ROI786454 RXK786443:RYE786454 SHG786443:SIA786454 SRC786443:SRW786454 TAY786443:TBS786454 TKU786443:TLO786454 TUQ786443:TVK786454 UEM786443:UFG786454 UOI786443:UPC786454 UYE786443:UYY786454 VIA786443:VIU786454 VRW786443:VSQ786454 WBS786443:WCM786454 WLO786443:WMI786454 WVK786443:WWE786454 C851979:W851990 IY851979:JS851990 SU851979:TO851990 ACQ851979:ADK851990 AMM851979:ANG851990 AWI851979:AXC851990 BGE851979:BGY851990 BQA851979:BQU851990 BZW851979:CAQ851990 CJS851979:CKM851990 CTO851979:CUI851990 DDK851979:DEE851990 DNG851979:DOA851990 DXC851979:DXW851990 EGY851979:EHS851990 EQU851979:ERO851990 FAQ851979:FBK851990 FKM851979:FLG851990 FUI851979:FVC851990 GEE851979:GEY851990 GOA851979:GOU851990 GXW851979:GYQ851990 HHS851979:HIM851990 HRO851979:HSI851990 IBK851979:ICE851990 ILG851979:IMA851990 IVC851979:IVW851990 JEY851979:JFS851990 JOU851979:JPO851990 JYQ851979:JZK851990 KIM851979:KJG851990 KSI851979:KTC851990 LCE851979:LCY851990 LMA851979:LMU851990 LVW851979:LWQ851990 MFS851979:MGM851990 MPO851979:MQI851990 MZK851979:NAE851990 NJG851979:NKA851990 NTC851979:NTW851990 OCY851979:ODS851990 OMU851979:ONO851990 OWQ851979:OXK851990 PGM851979:PHG851990 PQI851979:PRC851990 QAE851979:QAY851990 QKA851979:QKU851990 QTW851979:QUQ851990 RDS851979:REM851990 RNO851979:ROI851990 RXK851979:RYE851990 SHG851979:SIA851990 SRC851979:SRW851990 TAY851979:TBS851990 TKU851979:TLO851990 TUQ851979:TVK851990 UEM851979:UFG851990 UOI851979:UPC851990 UYE851979:UYY851990 VIA851979:VIU851990 VRW851979:VSQ851990 WBS851979:WCM851990 WLO851979:WMI851990 WVK851979:WWE851990 C917515:W917526 IY917515:JS917526 SU917515:TO917526 ACQ917515:ADK917526 AMM917515:ANG917526 AWI917515:AXC917526 BGE917515:BGY917526 BQA917515:BQU917526 BZW917515:CAQ917526 CJS917515:CKM917526 CTO917515:CUI917526 DDK917515:DEE917526 DNG917515:DOA917526 DXC917515:DXW917526 EGY917515:EHS917526 EQU917515:ERO917526 FAQ917515:FBK917526 FKM917515:FLG917526 FUI917515:FVC917526 GEE917515:GEY917526 GOA917515:GOU917526 GXW917515:GYQ917526 HHS917515:HIM917526 HRO917515:HSI917526 IBK917515:ICE917526 ILG917515:IMA917526 IVC917515:IVW917526 JEY917515:JFS917526 JOU917515:JPO917526 JYQ917515:JZK917526 KIM917515:KJG917526 KSI917515:KTC917526 LCE917515:LCY917526 LMA917515:LMU917526 LVW917515:LWQ917526 MFS917515:MGM917526 MPO917515:MQI917526 MZK917515:NAE917526 NJG917515:NKA917526 NTC917515:NTW917526 OCY917515:ODS917526 OMU917515:ONO917526 OWQ917515:OXK917526 PGM917515:PHG917526 PQI917515:PRC917526 QAE917515:QAY917526 QKA917515:QKU917526 QTW917515:QUQ917526 RDS917515:REM917526 RNO917515:ROI917526 RXK917515:RYE917526 SHG917515:SIA917526 SRC917515:SRW917526 TAY917515:TBS917526 TKU917515:TLO917526 TUQ917515:TVK917526 UEM917515:UFG917526 UOI917515:UPC917526 UYE917515:UYY917526 VIA917515:VIU917526 VRW917515:VSQ917526 WBS917515:WCM917526 WLO917515:WMI917526 WVK917515:WWE917526 C983051:W983062 IY983051:JS983062 SU983051:TO983062 ACQ983051:ADK983062 AMM983051:ANG983062 AWI983051:AXC983062 BGE983051:BGY983062 BQA983051:BQU983062 BZW983051:CAQ983062 CJS983051:CKM983062 CTO983051:CUI983062 DDK983051:DEE983062 DNG983051:DOA983062 DXC983051:DXW983062 EGY983051:EHS983062 EQU983051:ERO983062 FAQ983051:FBK983062 FKM983051:FLG983062 FUI983051:FVC983062 GEE983051:GEY983062 GOA983051:GOU983062 GXW983051:GYQ983062 HHS983051:HIM983062 HRO983051:HSI983062 IBK983051:ICE983062 ILG983051:IMA983062 IVC983051:IVW983062 JEY983051:JFS983062 JOU983051:JPO983062 JYQ983051:JZK983062 KIM983051:KJG983062 KSI983051:KTC983062 LCE983051:LCY983062 LMA983051:LMU983062 LVW983051:LWQ983062 MFS983051:MGM983062 MPO983051:MQI983062 MZK983051:NAE983062 NJG983051:NKA983062 NTC983051:NTW983062 OCY983051:ODS983062 OMU983051:ONO983062 OWQ983051:OXK983062 PGM983051:PHG983062 PQI983051:PRC983062 QAE983051:QAY983062 QKA983051:QKU983062 QTW983051:QUQ983062 RDS983051:REM983062 RNO983051:ROI983062 RXK983051:RYE983062 SHG983051:SIA983062 SRC983051:SRW983062 TAY983051:TBS983062 TKU983051:TLO983062 TUQ983051:TVK983062 UEM983051:UFG983062 UOI983051:UPC983062 UYE983051:UYY983062 VIA983051:VIU983062 VRW983051:VSQ983062 WBS983051:WCM983062 WLO983051:WMI983062 WVK983051:WWE983062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03"/>
  <sheetViews>
    <sheetView workbookViewId="0">
      <selection sqref="A1:XFD1048576"/>
    </sheetView>
  </sheetViews>
  <sheetFormatPr baseColWidth="10" defaultRowHeight="12.75" x14ac:dyDescent="0.2"/>
  <cols>
    <col min="1" max="1" width="31.5703125" style="50" customWidth="1"/>
    <col min="2" max="2" width="25.7109375" style="11" customWidth="1"/>
    <col min="3" max="3" width="12.7109375" style="11" customWidth="1"/>
    <col min="4" max="4" width="10.7109375" style="11" customWidth="1"/>
    <col min="5" max="5" width="10.85546875" style="11" customWidth="1"/>
    <col min="6" max="11" width="10.7109375" style="11" customWidth="1"/>
    <col min="12" max="12" width="10.7109375" style="51" customWidth="1"/>
    <col min="13" max="13" width="12.140625" style="11" customWidth="1"/>
    <col min="14" max="14" width="11.42578125" style="11" customWidth="1"/>
    <col min="15" max="15" width="10.7109375" style="11" customWidth="1"/>
    <col min="16" max="16" width="11.5703125" style="11" customWidth="1"/>
    <col min="17" max="17" width="11.42578125" style="11"/>
    <col min="18" max="18" width="11.28515625" style="11" customWidth="1"/>
    <col min="19" max="19" width="10.42578125" style="11" customWidth="1"/>
    <col min="20" max="20" width="11.28515625" style="11" customWidth="1"/>
    <col min="21" max="21" width="10.28515625" style="37" customWidth="1"/>
    <col min="22" max="22" width="10.5703125" style="49" customWidth="1"/>
    <col min="23" max="23" width="10.5703125" style="37" customWidth="1"/>
    <col min="24" max="28" width="14.140625" style="37" customWidth="1"/>
    <col min="29" max="32" width="13.140625" style="37" customWidth="1"/>
    <col min="33" max="33" width="9" style="37" customWidth="1"/>
    <col min="34" max="39" width="13.140625" style="37" customWidth="1"/>
    <col min="40" max="48" width="10.85546875" style="37" customWidth="1"/>
    <col min="49" max="49" width="11.7109375" style="226" hidden="1" customWidth="1"/>
    <col min="50" max="61" width="11.7109375" style="38" hidden="1" customWidth="1"/>
    <col min="62" max="62" width="11.7109375" style="226" hidden="1" customWidth="1"/>
    <col min="63" max="89" width="11.7109375" style="38" customWidth="1"/>
    <col min="90" max="91" width="10.85546875" style="37" customWidth="1"/>
    <col min="92" max="256" width="11.42578125" style="37"/>
    <col min="257" max="257" width="31.5703125" style="37" customWidth="1"/>
    <col min="258" max="258" width="25.7109375" style="37" customWidth="1"/>
    <col min="259" max="259" width="12.7109375" style="37" customWidth="1"/>
    <col min="260" max="260" width="10.7109375" style="37" customWidth="1"/>
    <col min="261" max="261" width="10.85546875" style="37" customWidth="1"/>
    <col min="262" max="268" width="10.7109375" style="37" customWidth="1"/>
    <col min="269" max="269" width="12.140625" style="37" customWidth="1"/>
    <col min="270" max="270" width="11.42578125" style="37" customWidth="1"/>
    <col min="271" max="271" width="10.7109375" style="37" customWidth="1"/>
    <col min="272" max="272" width="11.5703125" style="37" customWidth="1"/>
    <col min="273" max="273" width="11.42578125" style="37"/>
    <col min="274" max="274" width="11.28515625" style="37" customWidth="1"/>
    <col min="275" max="275" width="10.42578125" style="37" customWidth="1"/>
    <col min="276" max="276" width="11.28515625" style="37" customWidth="1"/>
    <col min="277" max="277" width="10.28515625" style="37" customWidth="1"/>
    <col min="278" max="279" width="10.5703125" style="37" customWidth="1"/>
    <col min="280" max="284" width="14.140625" style="37" customWidth="1"/>
    <col min="285" max="288" width="13.140625" style="37" customWidth="1"/>
    <col min="289" max="289" width="9" style="37" customWidth="1"/>
    <col min="290" max="295" width="13.140625" style="37" customWidth="1"/>
    <col min="296" max="304" width="10.85546875" style="37" customWidth="1"/>
    <col min="305" max="318" width="0" style="37" hidden="1" customWidth="1"/>
    <col min="319" max="345" width="11.7109375" style="37" customWidth="1"/>
    <col min="346" max="347" width="10.85546875" style="37" customWidth="1"/>
    <col min="348" max="512" width="11.42578125" style="37"/>
    <col min="513" max="513" width="31.5703125" style="37" customWidth="1"/>
    <col min="514" max="514" width="25.7109375" style="37" customWidth="1"/>
    <col min="515" max="515" width="12.7109375" style="37" customWidth="1"/>
    <col min="516" max="516" width="10.7109375" style="37" customWidth="1"/>
    <col min="517" max="517" width="10.85546875" style="37" customWidth="1"/>
    <col min="518" max="524" width="10.7109375" style="37" customWidth="1"/>
    <col min="525" max="525" width="12.140625" style="37" customWidth="1"/>
    <col min="526" max="526" width="11.42578125" style="37" customWidth="1"/>
    <col min="527" max="527" width="10.7109375" style="37" customWidth="1"/>
    <col min="528" max="528" width="11.5703125" style="37" customWidth="1"/>
    <col min="529" max="529" width="11.42578125" style="37"/>
    <col min="530" max="530" width="11.28515625" style="37" customWidth="1"/>
    <col min="531" max="531" width="10.42578125" style="37" customWidth="1"/>
    <col min="532" max="532" width="11.28515625" style="37" customWidth="1"/>
    <col min="533" max="533" width="10.28515625" style="37" customWidth="1"/>
    <col min="534" max="535" width="10.5703125" style="37" customWidth="1"/>
    <col min="536" max="540" width="14.140625" style="37" customWidth="1"/>
    <col min="541" max="544" width="13.140625" style="37" customWidth="1"/>
    <col min="545" max="545" width="9" style="37" customWidth="1"/>
    <col min="546" max="551" width="13.140625" style="37" customWidth="1"/>
    <col min="552" max="560" width="10.85546875" style="37" customWidth="1"/>
    <col min="561" max="574" width="0" style="37" hidden="1" customWidth="1"/>
    <col min="575" max="601" width="11.7109375" style="37" customWidth="1"/>
    <col min="602" max="603" width="10.85546875" style="37" customWidth="1"/>
    <col min="604" max="768" width="11.42578125" style="37"/>
    <col min="769" max="769" width="31.5703125" style="37" customWidth="1"/>
    <col min="770" max="770" width="25.7109375" style="37" customWidth="1"/>
    <col min="771" max="771" width="12.7109375" style="37" customWidth="1"/>
    <col min="772" max="772" width="10.7109375" style="37" customWidth="1"/>
    <col min="773" max="773" width="10.85546875" style="37" customWidth="1"/>
    <col min="774" max="780" width="10.7109375" style="37" customWidth="1"/>
    <col min="781" max="781" width="12.140625" style="37" customWidth="1"/>
    <col min="782" max="782" width="11.42578125" style="37" customWidth="1"/>
    <col min="783" max="783" width="10.7109375" style="37" customWidth="1"/>
    <col min="784" max="784" width="11.5703125" style="37" customWidth="1"/>
    <col min="785" max="785" width="11.42578125" style="37"/>
    <col min="786" max="786" width="11.28515625" style="37" customWidth="1"/>
    <col min="787" max="787" width="10.42578125" style="37" customWidth="1"/>
    <col min="788" max="788" width="11.28515625" style="37" customWidth="1"/>
    <col min="789" max="789" width="10.28515625" style="37" customWidth="1"/>
    <col min="790" max="791" width="10.5703125" style="37" customWidth="1"/>
    <col min="792" max="796" width="14.140625" style="37" customWidth="1"/>
    <col min="797" max="800" width="13.140625" style="37" customWidth="1"/>
    <col min="801" max="801" width="9" style="37" customWidth="1"/>
    <col min="802" max="807" width="13.140625" style="37" customWidth="1"/>
    <col min="808" max="816" width="10.85546875" style="37" customWidth="1"/>
    <col min="817" max="830" width="0" style="37" hidden="1" customWidth="1"/>
    <col min="831" max="857" width="11.7109375" style="37" customWidth="1"/>
    <col min="858" max="859" width="10.85546875" style="37" customWidth="1"/>
    <col min="860" max="1024" width="11.42578125" style="37"/>
    <col min="1025" max="1025" width="31.5703125" style="37" customWidth="1"/>
    <col min="1026" max="1026" width="25.7109375" style="37" customWidth="1"/>
    <col min="1027" max="1027" width="12.7109375" style="37" customWidth="1"/>
    <col min="1028" max="1028" width="10.7109375" style="37" customWidth="1"/>
    <col min="1029" max="1029" width="10.85546875" style="37" customWidth="1"/>
    <col min="1030" max="1036" width="10.7109375" style="37" customWidth="1"/>
    <col min="1037" max="1037" width="12.140625" style="37" customWidth="1"/>
    <col min="1038" max="1038" width="11.42578125" style="37" customWidth="1"/>
    <col min="1039" max="1039" width="10.7109375" style="37" customWidth="1"/>
    <col min="1040" max="1040" width="11.5703125" style="37" customWidth="1"/>
    <col min="1041" max="1041" width="11.42578125" style="37"/>
    <col min="1042" max="1042" width="11.28515625" style="37" customWidth="1"/>
    <col min="1043" max="1043" width="10.42578125" style="37" customWidth="1"/>
    <col min="1044" max="1044" width="11.28515625" style="37" customWidth="1"/>
    <col min="1045" max="1045" width="10.28515625" style="37" customWidth="1"/>
    <col min="1046" max="1047" width="10.5703125" style="37" customWidth="1"/>
    <col min="1048" max="1052" width="14.140625" style="37" customWidth="1"/>
    <col min="1053" max="1056" width="13.140625" style="37" customWidth="1"/>
    <col min="1057" max="1057" width="9" style="37" customWidth="1"/>
    <col min="1058" max="1063" width="13.140625" style="37" customWidth="1"/>
    <col min="1064" max="1072" width="10.85546875" style="37" customWidth="1"/>
    <col min="1073" max="1086" width="0" style="37" hidden="1" customWidth="1"/>
    <col min="1087" max="1113" width="11.7109375" style="37" customWidth="1"/>
    <col min="1114" max="1115" width="10.85546875" style="37" customWidth="1"/>
    <col min="1116" max="1280" width="11.42578125" style="37"/>
    <col min="1281" max="1281" width="31.5703125" style="37" customWidth="1"/>
    <col min="1282" max="1282" width="25.7109375" style="37" customWidth="1"/>
    <col min="1283" max="1283" width="12.7109375" style="37" customWidth="1"/>
    <col min="1284" max="1284" width="10.7109375" style="37" customWidth="1"/>
    <col min="1285" max="1285" width="10.85546875" style="37" customWidth="1"/>
    <col min="1286" max="1292" width="10.7109375" style="37" customWidth="1"/>
    <col min="1293" max="1293" width="12.140625" style="37" customWidth="1"/>
    <col min="1294" max="1294" width="11.42578125" style="37" customWidth="1"/>
    <col min="1295" max="1295" width="10.7109375" style="37" customWidth="1"/>
    <col min="1296" max="1296" width="11.5703125" style="37" customWidth="1"/>
    <col min="1297" max="1297" width="11.42578125" style="37"/>
    <col min="1298" max="1298" width="11.28515625" style="37" customWidth="1"/>
    <col min="1299" max="1299" width="10.42578125" style="37" customWidth="1"/>
    <col min="1300" max="1300" width="11.28515625" style="37" customWidth="1"/>
    <col min="1301" max="1301" width="10.28515625" style="37" customWidth="1"/>
    <col min="1302" max="1303" width="10.5703125" style="37" customWidth="1"/>
    <col min="1304" max="1308" width="14.140625" style="37" customWidth="1"/>
    <col min="1309" max="1312" width="13.140625" style="37" customWidth="1"/>
    <col min="1313" max="1313" width="9" style="37" customWidth="1"/>
    <col min="1314" max="1319" width="13.140625" style="37" customWidth="1"/>
    <col min="1320" max="1328" width="10.85546875" style="37" customWidth="1"/>
    <col min="1329" max="1342" width="0" style="37" hidden="1" customWidth="1"/>
    <col min="1343" max="1369" width="11.7109375" style="37" customWidth="1"/>
    <col min="1370" max="1371" width="10.85546875" style="37" customWidth="1"/>
    <col min="1372" max="1536" width="11.42578125" style="37"/>
    <col min="1537" max="1537" width="31.5703125" style="37" customWidth="1"/>
    <col min="1538" max="1538" width="25.7109375" style="37" customWidth="1"/>
    <col min="1539" max="1539" width="12.7109375" style="37" customWidth="1"/>
    <col min="1540" max="1540" width="10.7109375" style="37" customWidth="1"/>
    <col min="1541" max="1541" width="10.85546875" style="37" customWidth="1"/>
    <col min="1542" max="1548" width="10.7109375" style="37" customWidth="1"/>
    <col min="1549" max="1549" width="12.140625" style="37" customWidth="1"/>
    <col min="1550" max="1550" width="11.42578125" style="37" customWidth="1"/>
    <col min="1551" max="1551" width="10.7109375" style="37" customWidth="1"/>
    <col min="1552" max="1552" width="11.5703125" style="37" customWidth="1"/>
    <col min="1553" max="1553" width="11.42578125" style="37"/>
    <col min="1554" max="1554" width="11.28515625" style="37" customWidth="1"/>
    <col min="1555" max="1555" width="10.42578125" style="37" customWidth="1"/>
    <col min="1556" max="1556" width="11.28515625" style="37" customWidth="1"/>
    <col min="1557" max="1557" width="10.28515625" style="37" customWidth="1"/>
    <col min="1558" max="1559" width="10.5703125" style="37" customWidth="1"/>
    <col min="1560" max="1564" width="14.140625" style="37" customWidth="1"/>
    <col min="1565" max="1568" width="13.140625" style="37" customWidth="1"/>
    <col min="1569" max="1569" width="9" style="37" customWidth="1"/>
    <col min="1570" max="1575" width="13.140625" style="37" customWidth="1"/>
    <col min="1576" max="1584" width="10.85546875" style="37" customWidth="1"/>
    <col min="1585" max="1598" width="0" style="37" hidden="1" customWidth="1"/>
    <col min="1599" max="1625" width="11.7109375" style="37" customWidth="1"/>
    <col min="1626" max="1627" width="10.85546875" style="37" customWidth="1"/>
    <col min="1628" max="1792" width="11.42578125" style="37"/>
    <col min="1793" max="1793" width="31.5703125" style="37" customWidth="1"/>
    <col min="1794" max="1794" width="25.7109375" style="37" customWidth="1"/>
    <col min="1795" max="1795" width="12.7109375" style="37" customWidth="1"/>
    <col min="1796" max="1796" width="10.7109375" style="37" customWidth="1"/>
    <col min="1797" max="1797" width="10.85546875" style="37" customWidth="1"/>
    <col min="1798" max="1804" width="10.7109375" style="37" customWidth="1"/>
    <col min="1805" max="1805" width="12.140625" style="37" customWidth="1"/>
    <col min="1806" max="1806" width="11.42578125" style="37" customWidth="1"/>
    <col min="1807" max="1807" width="10.7109375" style="37" customWidth="1"/>
    <col min="1808" max="1808" width="11.5703125" style="37" customWidth="1"/>
    <col min="1809" max="1809" width="11.42578125" style="37"/>
    <col min="1810" max="1810" width="11.28515625" style="37" customWidth="1"/>
    <col min="1811" max="1811" width="10.42578125" style="37" customWidth="1"/>
    <col min="1812" max="1812" width="11.28515625" style="37" customWidth="1"/>
    <col min="1813" max="1813" width="10.28515625" style="37" customWidth="1"/>
    <col min="1814" max="1815" width="10.5703125" style="37" customWidth="1"/>
    <col min="1816" max="1820" width="14.140625" style="37" customWidth="1"/>
    <col min="1821" max="1824" width="13.140625" style="37" customWidth="1"/>
    <col min="1825" max="1825" width="9" style="37" customWidth="1"/>
    <col min="1826" max="1831" width="13.140625" style="37" customWidth="1"/>
    <col min="1832" max="1840" width="10.85546875" style="37" customWidth="1"/>
    <col min="1841" max="1854" width="0" style="37" hidden="1" customWidth="1"/>
    <col min="1855" max="1881" width="11.7109375" style="37" customWidth="1"/>
    <col min="1882" max="1883" width="10.85546875" style="37" customWidth="1"/>
    <col min="1884" max="2048" width="11.42578125" style="37"/>
    <col min="2049" max="2049" width="31.5703125" style="37" customWidth="1"/>
    <col min="2050" max="2050" width="25.7109375" style="37" customWidth="1"/>
    <col min="2051" max="2051" width="12.7109375" style="37" customWidth="1"/>
    <col min="2052" max="2052" width="10.7109375" style="37" customWidth="1"/>
    <col min="2053" max="2053" width="10.85546875" style="37" customWidth="1"/>
    <col min="2054" max="2060" width="10.7109375" style="37" customWidth="1"/>
    <col min="2061" max="2061" width="12.140625" style="37" customWidth="1"/>
    <col min="2062" max="2062" width="11.42578125" style="37" customWidth="1"/>
    <col min="2063" max="2063" width="10.7109375" style="37" customWidth="1"/>
    <col min="2064" max="2064" width="11.5703125" style="37" customWidth="1"/>
    <col min="2065" max="2065" width="11.42578125" style="37"/>
    <col min="2066" max="2066" width="11.28515625" style="37" customWidth="1"/>
    <col min="2067" max="2067" width="10.42578125" style="37" customWidth="1"/>
    <col min="2068" max="2068" width="11.28515625" style="37" customWidth="1"/>
    <col min="2069" max="2069" width="10.28515625" style="37" customWidth="1"/>
    <col min="2070" max="2071" width="10.5703125" style="37" customWidth="1"/>
    <col min="2072" max="2076" width="14.140625" style="37" customWidth="1"/>
    <col min="2077" max="2080" width="13.140625" style="37" customWidth="1"/>
    <col min="2081" max="2081" width="9" style="37" customWidth="1"/>
    <col min="2082" max="2087" width="13.140625" style="37" customWidth="1"/>
    <col min="2088" max="2096" width="10.85546875" style="37" customWidth="1"/>
    <col min="2097" max="2110" width="0" style="37" hidden="1" customWidth="1"/>
    <col min="2111" max="2137" width="11.7109375" style="37" customWidth="1"/>
    <col min="2138" max="2139" width="10.85546875" style="37" customWidth="1"/>
    <col min="2140" max="2304" width="11.42578125" style="37"/>
    <col min="2305" max="2305" width="31.5703125" style="37" customWidth="1"/>
    <col min="2306" max="2306" width="25.7109375" style="37" customWidth="1"/>
    <col min="2307" max="2307" width="12.7109375" style="37" customWidth="1"/>
    <col min="2308" max="2308" width="10.7109375" style="37" customWidth="1"/>
    <col min="2309" max="2309" width="10.85546875" style="37" customWidth="1"/>
    <col min="2310" max="2316" width="10.7109375" style="37" customWidth="1"/>
    <col min="2317" max="2317" width="12.140625" style="37" customWidth="1"/>
    <col min="2318" max="2318" width="11.42578125" style="37" customWidth="1"/>
    <col min="2319" max="2319" width="10.7109375" style="37" customWidth="1"/>
    <col min="2320" max="2320" width="11.5703125" style="37" customWidth="1"/>
    <col min="2321" max="2321" width="11.42578125" style="37"/>
    <col min="2322" max="2322" width="11.28515625" style="37" customWidth="1"/>
    <col min="2323" max="2323" width="10.42578125" style="37" customWidth="1"/>
    <col min="2324" max="2324" width="11.28515625" style="37" customWidth="1"/>
    <col min="2325" max="2325" width="10.28515625" style="37" customWidth="1"/>
    <col min="2326" max="2327" width="10.5703125" style="37" customWidth="1"/>
    <col min="2328" max="2332" width="14.140625" style="37" customWidth="1"/>
    <col min="2333" max="2336" width="13.140625" style="37" customWidth="1"/>
    <col min="2337" max="2337" width="9" style="37" customWidth="1"/>
    <col min="2338" max="2343" width="13.140625" style="37" customWidth="1"/>
    <col min="2344" max="2352" width="10.85546875" style="37" customWidth="1"/>
    <col min="2353" max="2366" width="0" style="37" hidden="1" customWidth="1"/>
    <col min="2367" max="2393" width="11.7109375" style="37" customWidth="1"/>
    <col min="2394" max="2395" width="10.85546875" style="37" customWidth="1"/>
    <col min="2396" max="2560" width="11.42578125" style="37"/>
    <col min="2561" max="2561" width="31.5703125" style="37" customWidth="1"/>
    <col min="2562" max="2562" width="25.7109375" style="37" customWidth="1"/>
    <col min="2563" max="2563" width="12.7109375" style="37" customWidth="1"/>
    <col min="2564" max="2564" width="10.7109375" style="37" customWidth="1"/>
    <col min="2565" max="2565" width="10.85546875" style="37" customWidth="1"/>
    <col min="2566" max="2572" width="10.7109375" style="37" customWidth="1"/>
    <col min="2573" max="2573" width="12.140625" style="37" customWidth="1"/>
    <col min="2574" max="2574" width="11.42578125" style="37" customWidth="1"/>
    <col min="2575" max="2575" width="10.7109375" style="37" customWidth="1"/>
    <col min="2576" max="2576" width="11.5703125" style="37" customWidth="1"/>
    <col min="2577" max="2577" width="11.42578125" style="37"/>
    <col min="2578" max="2578" width="11.28515625" style="37" customWidth="1"/>
    <col min="2579" max="2579" width="10.42578125" style="37" customWidth="1"/>
    <col min="2580" max="2580" width="11.28515625" style="37" customWidth="1"/>
    <col min="2581" max="2581" width="10.28515625" style="37" customWidth="1"/>
    <col min="2582" max="2583" width="10.5703125" style="37" customWidth="1"/>
    <col min="2584" max="2588" width="14.140625" style="37" customWidth="1"/>
    <col min="2589" max="2592" width="13.140625" style="37" customWidth="1"/>
    <col min="2593" max="2593" width="9" style="37" customWidth="1"/>
    <col min="2594" max="2599" width="13.140625" style="37" customWidth="1"/>
    <col min="2600" max="2608" width="10.85546875" style="37" customWidth="1"/>
    <col min="2609" max="2622" width="0" style="37" hidden="1" customWidth="1"/>
    <col min="2623" max="2649" width="11.7109375" style="37" customWidth="1"/>
    <col min="2650" max="2651" width="10.85546875" style="37" customWidth="1"/>
    <col min="2652" max="2816" width="11.42578125" style="37"/>
    <col min="2817" max="2817" width="31.5703125" style="37" customWidth="1"/>
    <col min="2818" max="2818" width="25.7109375" style="37" customWidth="1"/>
    <col min="2819" max="2819" width="12.7109375" style="37" customWidth="1"/>
    <col min="2820" max="2820" width="10.7109375" style="37" customWidth="1"/>
    <col min="2821" max="2821" width="10.85546875" style="37" customWidth="1"/>
    <col min="2822" max="2828" width="10.7109375" style="37" customWidth="1"/>
    <col min="2829" max="2829" width="12.140625" style="37" customWidth="1"/>
    <col min="2830" max="2830" width="11.42578125" style="37" customWidth="1"/>
    <col min="2831" max="2831" width="10.7109375" style="37" customWidth="1"/>
    <col min="2832" max="2832" width="11.5703125" style="37" customWidth="1"/>
    <col min="2833" max="2833" width="11.42578125" style="37"/>
    <col min="2834" max="2834" width="11.28515625" style="37" customWidth="1"/>
    <col min="2835" max="2835" width="10.42578125" style="37" customWidth="1"/>
    <col min="2836" max="2836" width="11.28515625" style="37" customWidth="1"/>
    <col min="2837" max="2837" width="10.28515625" style="37" customWidth="1"/>
    <col min="2838" max="2839" width="10.5703125" style="37" customWidth="1"/>
    <col min="2840" max="2844" width="14.140625" style="37" customWidth="1"/>
    <col min="2845" max="2848" width="13.140625" style="37" customWidth="1"/>
    <col min="2849" max="2849" width="9" style="37" customWidth="1"/>
    <col min="2850" max="2855" width="13.140625" style="37" customWidth="1"/>
    <col min="2856" max="2864" width="10.85546875" style="37" customWidth="1"/>
    <col min="2865" max="2878" width="0" style="37" hidden="1" customWidth="1"/>
    <col min="2879" max="2905" width="11.7109375" style="37" customWidth="1"/>
    <col min="2906" max="2907" width="10.85546875" style="37" customWidth="1"/>
    <col min="2908" max="3072" width="11.42578125" style="37"/>
    <col min="3073" max="3073" width="31.5703125" style="37" customWidth="1"/>
    <col min="3074" max="3074" width="25.7109375" style="37" customWidth="1"/>
    <col min="3075" max="3075" width="12.7109375" style="37" customWidth="1"/>
    <col min="3076" max="3076" width="10.7109375" style="37" customWidth="1"/>
    <col min="3077" max="3077" width="10.85546875" style="37" customWidth="1"/>
    <col min="3078" max="3084" width="10.7109375" style="37" customWidth="1"/>
    <col min="3085" max="3085" width="12.140625" style="37" customWidth="1"/>
    <col min="3086" max="3086" width="11.42578125" style="37" customWidth="1"/>
    <col min="3087" max="3087" width="10.7109375" style="37" customWidth="1"/>
    <col min="3088" max="3088" width="11.5703125" style="37" customWidth="1"/>
    <col min="3089" max="3089" width="11.42578125" style="37"/>
    <col min="3090" max="3090" width="11.28515625" style="37" customWidth="1"/>
    <col min="3091" max="3091" width="10.42578125" style="37" customWidth="1"/>
    <col min="3092" max="3092" width="11.28515625" style="37" customWidth="1"/>
    <col min="3093" max="3093" width="10.28515625" style="37" customWidth="1"/>
    <col min="3094" max="3095" width="10.5703125" style="37" customWidth="1"/>
    <col min="3096" max="3100" width="14.140625" style="37" customWidth="1"/>
    <col min="3101" max="3104" width="13.140625" style="37" customWidth="1"/>
    <col min="3105" max="3105" width="9" style="37" customWidth="1"/>
    <col min="3106" max="3111" width="13.140625" style="37" customWidth="1"/>
    <col min="3112" max="3120" width="10.85546875" style="37" customWidth="1"/>
    <col min="3121" max="3134" width="0" style="37" hidden="1" customWidth="1"/>
    <col min="3135" max="3161" width="11.7109375" style="37" customWidth="1"/>
    <col min="3162" max="3163" width="10.85546875" style="37" customWidth="1"/>
    <col min="3164" max="3328" width="11.42578125" style="37"/>
    <col min="3329" max="3329" width="31.5703125" style="37" customWidth="1"/>
    <col min="3330" max="3330" width="25.7109375" style="37" customWidth="1"/>
    <col min="3331" max="3331" width="12.7109375" style="37" customWidth="1"/>
    <col min="3332" max="3332" width="10.7109375" style="37" customWidth="1"/>
    <col min="3333" max="3333" width="10.85546875" style="37" customWidth="1"/>
    <col min="3334" max="3340" width="10.7109375" style="37" customWidth="1"/>
    <col min="3341" max="3341" width="12.140625" style="37" customWidth="1"/>
    <col min="3342" max="3342" width="11.42578125" style="37" customWidth="1"/>
    <col min="3343" max="3343" width="10.7109375" style="37" customWidth="1"/>
    <col min="3344" max="3344" width="11.5703125" style="37" customWidth="1"/>
    <col min="3345" max="3345" width="11.42578125" style="37"/>
    <col min="3346" max="3346" width="11.28515625" style="37" customWidth="1"/>
    <col min="3347" max="3347" width="10.42578125" style="37" customWidth="1"/>
    <col min="3348" max="3348" width="11.28515625" style="37" customWidth="1"/>
    <col min="3349" max="3349" width="10.28515625" style="37" customWidth="1"/>
    <col min="3350" max="3351" width="10.5703125" style="37" customWidth="1"/>
    <col min="3352" max="3356" width="14.140625" style="37" customWidth="1"/>
    <col min="3357" max="3360" width="13.140625" style="37" customWidth="1"/>
    <col min="3361" max="3361" width="9" style="37" customWidth="1"/>
    <col min="3362" max="3367" width="13.140625" style="37" customWidth="1"/>
    <col min="3368" max="3376" width="10.85546875" style="37" customWidth="1"/>
    <col min="3377" max="3390" width="0" style="37" hidden="1" customWidth="1"/>
    <col min="3391" max="3417" width="11.7109375" style="37" customWidth="1"/>
    <col min="3418" max="3419" width="10.85546875" style="37" customWidth="1"/>
    <col min="3420" max="3584" width="11.42578125" style="37"/>
    <col min="3585" max="3585" width="31.5703125" style="37" customWidth="1"/>
    <col min="3586" max="3586" width="25.7109375" style="37" customWidth="1"/>
    <col min="3587" max="3587" width="12.7109375" style="37" customWidth="1"/>
    <col min="3588" max="3588" width="10.7109375" style="37" customWidth="1"/>
    <col min="3589" max="3589" width="10.85546875" style="37" customWidth="1"/>
    <col min="3590" max="3596" width="10.7109375" style="37" customWidth="1"/>
    <col min="3597" max="3597" width="12.140625" style="37" customWidth="1"/>
    <col min="3598" max="3598" width="11.42578125" style="37" customWidth="1"/>
    <col min="3599" max="3599" width="10.7109375" style="37" customWidth="1"/>
    <col min="3600" max="3600" width="11.5703125" style="37" customWidth="1"/>
    <col min="3601" max="3601" width="11.42578125" style="37"/>
    <col min="3602" max="3602" width="11.28515625" style="37" customWidth="1"/>
    <col min="3603" max="3603" width="10.42578125" style="37" customWidth="1"/>
    <col min="3604" max="3604" width="11.28515625" style="37" customWidth="1"/>
    <col min="3605" max="3605" width="10.28515625" style="37" customWidth="1"/>
    <col min="3606" max="3607" width="10.5703125" style="37" customWidth="1"/>
    <col min="3608" max="3612" width="14.140625" style="37" customWidth="1"/>
    <col min="3613" max="3616" width="13.140625" style="37" customWidth="1"/>
    <col min="3617" max="3617" width="9" style="37" customWidth="1"/>
    <col min="3618" max="3623" width="13.140625" style="37" customWidth="1"/>
    <col min="3624" max="3632" width="10.85546875" style="37" customWidth="1"/>
    <col min="3633" max="3646" width="0" style="37" hidden="1" customWidth="1"/>
    <col min="3647" max="3673" width="11.7109375" style="37" customWidth="1"/>
    <col min="3674" max="3675" width="10.85546875" style="37" customWidth="1"/>
    <col min="3676" max="3840" width="11.42578125" style="37"/>
    <col min="3841" max="3841" width="31.5703125" style="37" customWidth="1"/>
    <col min="3842" max="3842" width="25.7109375" style="37" customWidth="1"/>
    <col min="3843" max="3843" width="12.7109375" style="37" customWidth="1"/>
    <col min="3844" max="3844" width="10.7109375" style="37" customWidth="1"/>
    <col min="3845" max="3845" width="10.85546875" style="37" customWidth="1"/>
    <col min="3846" max="3852" width="10.7109375" style="37" customWidth="1"/>
    <col min="3853" max="3853" width="12.140625" style="37" customWidth="1"/>
    <col min="3854" max="3854" width="11.42578125" style="37" customWidth="1"/>
    <col min="3855" max="3855" width="10.7109375" style="37" customWidth="1"/>
    <col min="3856" max="3856" width="11.5703125" style="37" customWidth="1"/>
    <col min="3857" max="3857" width="11.42578125" style="37"/>
    <col min="3858" max="3858" width="11.28515625" style="37" customWidth="1"/>
    <col min="3859" max="3859" width="10.42578125" style="37" customWidth="1"/>
    <col min="3860" max="3860" width="11.28515625" style="37" customWidth="1"/>
    <col min="3861" max="3861" width="10.28515625" style="37" customWidth="1"/>
    <col min="3862" max="3863" width="10.5703125" style="37" customWidth="1"/>
    <col min="3864" max="3868" width="14.140625" style="37" customWidth="1"/>
    <col min="3869" max="3872" width="13.140625" style="37" customWidth="1"/>
    <col min="3873" max="3873" width="9" style="37" customWidth="1"/>
    <col min="3874" max="3879" width="13.140625" style="37" customWidth="1"/>
    <col min="3880" max="3888" width="10.85546875" style="37" customWidth="1"/>
    <col min="3889" max="3902" width="0" style="37" hidden="1" customWidth="1"/>
    <col min="3903" max="3929" width="11.7109375" style="37" customWidth="1"/>
    <col min="3930" max="3931" width="10.85546875" style="37" customWidth="1"/>
    <col min="3932" max="4096" width="11.42578125" style="37"/>
    <col min="4097" max="4097" width="31.5703125" style="37" customWidth="1"/>
    <col min="4098" max="4098" width="25.7109375" style="37" customWidth="1"/>
    <col min="4099" max="4099" width="12.7109375" style="37" customWidth="1"/>
    <col min="4100" max="4100" width="10.7109375" style="37" customWidth="1"/>
    <col min="4101" max="4101" width="10.85546875" style="37" customWidth="1"/>
    <col min="4102" max="4108" width="10.7109375" style="37" customWidth="1"/>
    <col min="4109" max="4109" width="12.140625" style="37" customWidth="1"/>
    <col min="4110" max="4110" width="11.42578125" style="37" customWidth="1"/>
    <col min="4111" max="4111" width="10.7109375" style="37" customWidth="1"/>
    <col min="4112" max="4112" width="11.5703125" style="37" customWidth="1"/>
    <col min="4113" max="4113" width="11.42578125" style="37"/>
    <col min="4114" max="4114" width="11.28515625" style="37" customWidth="1"/>
    <col min="4115" max="4115" width="10.42578125" style="37" customWidth="1"/>
    <col min="4116" max="4116" width="11.28515625" style="37" customWidth="1"/>
    <col min="4117" max="4117" width="10.28515625" style="37" customWidth="1"/>
    <col min="4118" max="4119" width="10.5703125" style="37" customWidth="1"/>
    <col min="4120" max="4124" width="14.140625" style="37" customWidth="1"/>
    <col min="4125" max="4128" width="13.140625" style="37" customWidth="1"/>
    <col min="4129" max="4129" width="9" style="37" customWidth="1"/>
    <col min="4130" max="4135" width="13.140625" style="37" customWidth="1"/>
    <col min="4136" max="4144" width="10.85546875" style="37" customWidth="1"/>
    <col min="4145" max="4158" width="0" style="37" hidden="1" customWidth="1"/>
    <col min="4159" max="4185" width="11.7109375" style="37" customWidth="1"/>
    <col min="4186" max="4187" width="10.85546875" style="37" customWidth="1"/>
    <col min="4188" max="4352" width="11.42578125" style="37"/>
    <col min="4353" max="4353" width="31.5703125" style="37" customWidth="1"/>
    <col min="4354" max="4354" width="25.7109375" style="37" customWidth="1"/>
    <col min="4355" max="4355" width="12.7109375" style="37" customWidth="1"/>
    <col min="4356" max="4356" width="10.7109375" style="37" customWidth="1"/>
    <col min="4357" max="4357" width="10.85546875" style="37" customWidth="1"/>
    <col min="4358" max="4364" width="10.7109375" style="37" customWidth="1"/>
    <col min="4365" max="4365" width="12.140625" style="37" customWidth="1"/>
    <col min="4366" max="4366" width="11.42578125" style="37" customWidth="1"/>
    <col min="4367" max="4367" width="10.7109375" style="37" customWidth="1"/>
    <col min="4368" max="4368" width="11.5703125" style="37" customWidth="1"/>
    <col min="4369" max="4369" width="11.42578125" style="37"/>
    <col min="4370" max="4370" width="11.28515625" style="37" customWidth="1"/>
    <col min="4371" max="4371" width="10.42578125" style="37" customWidth="1"/>
    <col min="4372" max="4372" width="11.28515625" style="37" customWidth="1"/>
    <col min="4373" max="4373" width="10.28515625" style="37" customWidth="1"/>
    <col min="4374" max="4375" width="10.5703125" style="37" customWidth="1"/>
    <col min="4376" max="4380" width="14.140625" style="37" customWidth="1"/>
    <col min="4381" max="4384" width="13.140625" style="37" customWidth="1"/>
    <col min="4385" max="4385" width="9" style="37" customWidth="1"/>
    <col min="4386" max="4391" width="13.140625" style="37" customWidth="1"/>
    <col min="4392" max="4400" width="10.85546875" style="37" customWidth="1"/>
    <col min="4401" max="4414" width="0" style="37" hidden="1" customWidth="1"/>
    <col min="4415" max="4441" width="11.7109375" style="37" customWidth="1"/>
    <col min="4442" max="4443" width="10.85546875" style="37" customWidth="1"/>
    <col min="4444" max="4608" width="11.42578125" style="37"/>
    <col min="4609" max="4609" width="31.5703125" style="37" customWidth="1"/>
    <col min="4610" max="4610" width="25.7109375" style="37" customWidth="1"/>
    <col min="4611" max="4611" width="12.7109375" style="37" customWidth="1"/>
    <col min="4612" max="4612" width="10.7109375" style="37" customWidth="1"/>
    <col min="4613" max="4613" width="10.85546875" style="37" customWidth="1"/>
    <col min="4614" max="4620" width="10.7109375" style="37" customWidth="1"/>
    <col min="4621" max="4621" width="12.140625" style="37" customWidth="1"/>
    <col min="4622" max="4622" width="11.42578125" style="37" customWidth="1"/>
    <col min="4623" max="4623" width="10.7109375" style="37" customWidth="1"/>
    <col min="4624" max="4624" width="11.5703125" style="37" customWidth="1"/>
    <col min="4625" max="4625" width="11.42578125" style="37"/>
    <col min="4626" max="4626" width="11.28515625" style="37" customWidth="1"/>
    <col min="4627" max="4627" width="10.42578125" style="37" customWidth="1"/>
    <col min="4628" max="4628" width="11.28515625" style="37" customWidth="1"/>
    <col min="4629" max="4629" width="10.28515625" style="37" customWidth="1"/>
    <col min="4630" max="4631" width="10.5703125" style="37" customWidth="1"/>
    <col min="4632" max="4636" width="14.140625" style="37" customWidth="1"/>
    <col min="4637" max="4640" width="13.140625" style="37" customWidth="1"/>
    <col min="4641" max="4641" width="9" style="37" customWidth="1"/>
    <col min="4642" max="4647" width="13.140625" style="37" customWidth="1"/>
    <col min="4648" max="4656" width="10.85546875" style="37" customWidth="1"/>
    <col min="4657" max="4670" width="0" style="37" hidden="1" customWidth="1"/>
    <col min="4671" max="4697" width="11.7109375" style="37" customWidth="1"/>
    <col min="4698" max="4699" width="10.85546875" style="37" customWidth="1"/>
    <col min="4700" max="4864" width="11.42578125" style="37"/>
    <col min="4865" max="4865" width="31.5703125" style="37" customWidth="1"/>
    <col min="4866" max="4866" width="25.7109375" style="37" customWidth="1"/>
    <col min="4867" max="4867" width="12.7109375" style="37" customWidth="1"/>
    <col min="4868" max="4868" width="10.7109375" style="37" customWidth="1"/>
    <col min="4869" max="4869" width="10.85546875" style="37" customWidth="1"/>
    <col min="4870" max="4876" width="10.7109375" style="37" customWidth="1"/>
    <col min="4877" max="4877" width="12.140625" style="37" customWidth="1"/>
    <col min="4878" max="4878" width="11.42578125" style="37" customWidth="1"/>
    <col min="4879" max="4879" width="10.7109375" style="37" customWidth="1"/>
    <col min="4880" max="4880" width="11.5703125" style="37" customWidth="1"/>
    <col min="4881" max="4881" width="11.42578125" style="37"/>
    <col min="4882" max="4882" width="11.28515625" style="37" customWidth="1"/>
    <col min="4883" max="4883" width="10.42578125" style="37" customWidth="1"/>
    <col min="4884" max="4884" width="11.28515625" style="37" customWidth="1"/>
    <col min="4885" max="4885" width="10.28515625" style="37" customWidth="1"/>
    <col min="4886" max="4887" width="10.5703125" style="37" customWidth="1"/>
    <col min="4888" max="4892" width="14.140625" style="37" customWidth="1"/>
    <col min="4893" max="4896" width="13.140625" style="37" customWidth="1"/>
    <col min="4897" max="4897" width="9" style="37" customWidth="1"/>
    <col min="4898" max="4903" width="13.140625" style="37" customWidth="1"/>
    <col min="4904" max="4912" width="10.85546875" style="37" customWidth="1"/>
    <col min="4913" max="4926" width="0" style="37" hidden="1" customWidth="1"/>
    <col min="4927" max="4953" width="11.7109375" style="37" customWidth="1"/>
    <col min="4954" max="4955" width="10.85546875" style="37" customWidth="1"/>
    <col min="4956" max="5120" width="11.42578125" style="37"/>
    <col min="5121" max="5121" width="31.5703125" style="37" customWidth="1"/>
    <col min="5122" max="5122" width="25.7109375" style="37" customWidth="1"/>
    <col min="5123" max="5123" width="12.7109375" style="37" customWidth="1"/>
    <col min="5124" max="5124" width="10.7109375" style="37" customWidth="1"/>
    <col min="5125" max="5125" width="10.85546875" style="37" customWidth="1"/>
    <col min="5126" max="5132" width="10.7109375" style="37" customWidth="1"/>
    <col min="5133" max="5133" width="12.140625" style="37" customWidth="1"/>
    <col min="5134" max="5134" width="11.42578125" style="37" customWidth="1"/>
    <col min="5135" max="5135" width="10.7109375" style="37" customWidth="1"/>
    <col min="5136" max="5136" width="11.5703125" style="37" customWidth="1"/>
    <col min="5137" max="5137" width="11.42578125" style="37"/>
    <col min="5138" max="5138" width="11.28515625" style="37" customWidth="1"/>
    <col min="5139" max="5139" width="10.42578125" style="37" customWidth="1"/>
    <col min="5140" max="5140" width="11.28515625" style="37" customWidth="1"/>
    <col min="5141" max="5141" width="10.28515625" style="37" customWidth="1"/>
    <col min="5142" max="5143" width="10.5703125" style="37" customWidth="1"/>
    <col min="5144" max="5148" width="14.140625" style="37" customWidth="1"/>
    <col min="5149" max="5152" width="13.140625" style="37" customWidth="1"/>
    <col min="5153" max="5153" width="9" style="37" customWidth="1"/>
    <col min="5154" max="5159" width="13.140625" style="37" customWidth="1"/>
    <col min="5160" max="5168" width="10.85546875" style="37" customWidth="1"/>
    <col min="5169" max="5182" width="0" style="37" hidden="1" customWidth="1"/>
    <col min="5183" max="5209" width="11.7109375" style="37" customWidth="1"/>
    <col min="5210" max="5211" width="10.85546875" style="37" customWidth="1"/>
    <col min="5212" max="5376" width="11.42578125" style="37"/>
    <col min="5377" max="5377" width="31.5703125" style="37" customWidth="1"/>
    <col min="5378" max="5378" width="25.7109375" style="37" customWidth="1"/>
    <col min="5379" max="5379" width="12.7109375" style="37" customWidth="1"/>
    <col min="5380" max="5380" width="10.7109375" style="37" customWidth="1"/>
    <col min="5381" max="5381" width="10.85546875" style="37" customWidth="1"/>
    <col min="5382" max="5388" width="10.7109375" style="37" customWidth="1"/>
    <col min="5389" max="5389" width="12.140625" style="37" customWidth="1"/>
    <col min="5390" max="5390" width="11.42578125" style="37" customWidth="1"/>
    <col min="5391" max="5391" width="10.7109375" style="37" customWidth="1"/>
    <col min="5392" max="5392" width="11.5703125" style="37" customWidth="1"/>
    <col min="5393" max="5393" width="11.42578125" style="37"/>
    <col min="5394" max="5394" width="11.28515625" style="37" customWidth="1"/>
    <col min="5395" max="5395" width="10.42578125" style="37" customWidth="1"/>
    <col min="5396" max="5396" width="11.28515625" style="37" customWidth="1"/>
    <col min="5397" max="5397" width="10.28515625" style="37" customWidth="1"/>
    <col min="5398" max="5399" width="10.5703125" style="37" customWidth="1"/>
    <col min="5400" max="5404" width="14.140625" style="37" customWidth="1"/>
    <col min="5405" max="5408" width="13.140625" style="37" customWidth="1"/>
    <col min="5409" max="5409" width="9" style="37" customWidth="1"/>
    <col min="5410" max="5415" width="13.140625" style="37" customWidth="1"/>
    <col min="5416" max="5424" width="10.85546875" style="37" customWidth="1"/>
    <col min="5425" max="5438" width="0" style="37" hidden="1" customWidth="1"/>
    <col min="5439" max="5465" width="11.7109375" style="37" customWidth="1"/>
    <col min="5466" max="5467" width="10.85546875" style="37" customWidth="1"/>
    <col min="5468" max="5632" width="11.42578125" style="37"/>
    <col min="5633" max="5633" width="31.5703125" style="37" customWidth="1"/>
    <col min="5634" max="5634" width="25.7109375" style="37" customWidth="1"/>
    <col min="5635" max="5635" width="12.7109375" style="37" customWidth="1"/>
    <col min="5636" max="5636" width="10.7109375" style="37" customWidth="1"/>
    <col min="5637" max="5637" width="10.85546875" style="37" customWidth="1"/>
    <col min="5638" max="5644" width="10.7109375" style="37" customWidth="1"/>
    <col min="5645" max="5645" width="12.140625" style="37" customWidth="1"/>
    <col min="5646" max="5646" width="11.42578125" style="37" customWidth="1"/>
    <col min="5647" max="5647" width="10.7109375" style="37" customWidth="1"/>
    <col min="5648" max="5648" width="11.5703125" style="37" customWidth="1"/>
    <col min="5649" max="5649" width="11.42578125" style="37"/>
    <col min="5650" max="5650" width="11.28515625" style="37" customWidth="1"/>
    <col min="5651" max="5651" width="10.42578125" style="37" customWidth="1"/>
    <col min="5652" max="5652" width="11.28515625" style="37" customWidth="1"/>
    <col min="5653" max="5653" width="10.28515625" style="37" customWidth="1"/>
    <col min="5654" max="5655" width="10.5703125" style="37" customWidth="1"/>
    <col min="5656" max="5660" width="14.140625" style="37" customWidth="1"/>
    <col min="5661" max="5664" width="13.140625" style="37" customWidth="1"/>
    <col min="5665" max="5665" width="9" style="37" customWidth="1"/>
    <col min="5666" max="5671" width="13.140625" style="37" customWidth="1"/>
    <col min="5672" max="5680" width="10.85546875" style="37" customWidth="1"/>
    <col min="5681" max="5694" width="0" style="37" hidden="1" customWidth="1"/>
    <col min="5695" max="5721" width="11.7109375" style="37" customWidth="1"/>
    <col min="5722" max="5723" width="10.85546875" style="37" customWidth="1"/>
    <col min="5724" max="5888" width="11.42578125" style="37"/>
    <col min="5889" max="5889" width="31.5703125" style="37" customWidth="1"/>
    <col min="5890" max="5890" width="25.7109375" style="37" customWidth="1"/>
    <col min="5891" max="5891" width="12.7109375" style="37" customWidth="1"/>
    <col min="5892" max="5892" width="10.7109375" style="37" customWidth="1"/>
    <col min="5893" max="5893" width="10.85546875" style="37" customWidth="1"/>
    <col min="5894" max="5900" width="10.7109375" style="37" customWidth="1"/>
    <col min="5901" max="5901" width="12.140625" style="37" customWidth="1"/>
    <col min="5902" max="5902" width="11.42578125" style="37" customWidth="1"/>
    <col min="5903" max="5903" width="10.7109375" style="37" customWidth="1"/>
    <col min="5904" max="5904" width="11.5703125" style="37" customWidth="1"/>
    <col min="5905" max="5905" width="11.42578125" style="37"/>
    <col min="5906" max="5906" width="11.28515625" style="37" customWidth="1"/>
    <col min="5907" max="5907" width="10.42578125" style="37" customWidth="1"/>
    <col min="5908" max="5908" width="11.28515625" style="37" customWidth="1"/>
    <col min="5909" max="5909" width="10.28515625" style="37" customWidth="1"/>
    <col min="5910" max="5911" width="10.5703125" style="37" customWidth="1"/>
    <col min="5912" max="5916" width="14.140625" style="37" customWidth="1"/>
    <col min="5917" max="5920" width="13.140625" style="37" customWidth="1"/>
    <col min="5921" max="5921" width="9" style="37" customWidth="1"/>
    <col min="5922" max="5927" width="13.140625" style="37" customWidth="1"/>
    <col min="5928" max="5936" width="10.85546875" style="37" customWidth="1"/>
    <col min="5937" max="5950" width="0" style="37" hidden="1" customWidth="1"/>
    <col min="5951" max="5977" width="11.7109375" style="37" customWidth="1"/>
    <col min="5978" max="5979" width="10.85546875" style="37" customWidth="1"/>
    <col min="5980" max="6144" width="11.42578125" style="37"/>
    <col min="6145" max="6145" width="31.5703125" style="37" customWidth="1"/>
    <col min="6146" max="6146" width="25.7109375" style="37" customWidth="1"/>
    <col min="6147" max="6147" width="12.7109375" style="37" customWidth="1"/>
    <col min="6148" max="6148" width="10.7109375" style="37" customWidth="1"/>
    <col min="6149" max="6149" width="10.85546875" style="37" customWidth="1"/>
    <col min="6150" max="6156" width="10.7109375" style="37" customWidth="1"/>
    <col min="6157" max="6157" width="12.140625" style="37" customWidth="1"/>
    <col min="6158" max="6158" width="11.42578125" style="37" customWidth="1"/>
    <col min="6159" max="6159" width="10.7109375" style="37" customWidth="1"/>
    <col min="6160" max="6160" width="11.5703125" style="37" customWidth="1"/>
    <col min="6161" max="6161" width="11.42578125" style="37"/>
    <col min="6162" max="6162" width="11.28515625" style="37" customWidth="1"/>
    <col min="6163" max="6163" width="10.42578125" style="37" customWidth="1"/>
    <col min="6164" max="6164" width="11.28515625" style="37" customWidth="1"/>
    <col min="6165" max="6165" width="10.28515625" style="37" customWidth="1"/>
    <col min="6166" max="6167" width="10.5703125" style="37" customWidth="1"/>
    <col min="6168" max="6172" width="14.140625" style="37" customWidth="1"/>
    <col min="6173" max="6176" width="13.140625" style="37" customWidth="1"/>
    <col min="6177" max="6177" width="9" style="37" customWidth="1"/>
    <col min="6178" max="6183" width="13.140625" style="37" customWidth="1"/>
    <col min="6184" max="6192" width="10.85546875" style="37" customWidth="1"/>
    <col min="6193" max="6206" width="0" style="37" hidden="1" customWidth="1"/>
    <col min="6207" max="6233" width="11.7109375" style="37" customWidth="1"/>
    <col min="6234" max="6235" width="10.85546875" style="37" customWidth="1"/>
    <col min="6236" max="6400" width="11.42578125" style="37"/>
    <col min="6401" max="6401" width="31.5703125" style="37" customWidth="1"/>
    <col min="6402" max="6402" width="25.7109375" style="37" customWidth="1"/>
    <col min="6403" max="6403" width="12.7109375" style="37" customWidth="1"/>
    <col min="6404" max="6404" width="10.7109375" style="37" customWidth="1"/>
    <col min="6405" max="6405" width="10.85546875" style="37" customWidth="1"/>
    <col min="6406" max="6412" width="10.7109375" style="37" customWidth="1"/>
    <col min="6413" max="6413" width="12.140625" style="37" customWidth="1"/>
    <col min="6414" max="6414" width="11.42578125" style="37" customWidth="1"/>
    <col min="6415" max="6415" width="10.7109375" style="37" customWidth="1"/>
    <col min="6416" max="6416" width="11.5703125" style="37" customWidth="1"/>
    <col min="6417" max="6417" width="11.42578125" style="37"/>
    <col min="6418" max="6418" width="11.28515625" style="37" customWidth="1"/>
    <col min="6419" max="6419" width="10.42578125" style="37" customWidth="1"/>
    <col min="6420" max="6420" width="11.28515625" style="37" customWidth="1"/>
    <col min="6421" max="6421" width="10.28515625" style="37" customWidth="1"/>
    <col min="6422" max="6423" width="10.5703125" style="37" customWidth="1"/>
    <col min="6424" max="6428" width="14.140625" style="37" customWidth="1"/>
    <col min="6429" max="6432" width="13.140625" style="37" customWidth="1"/>
    <col min="6433" max="6433" width="9" style="37" customWidth="1"/>
    <col min="6434" max="6439" width="13.140625" style="37" customWidth="1"/>
    <col min="6440" max="6448" width="10.85546875" style="37" customWidth="1"/>
    <col min="6449" max="6462" width="0" style="37" hidden="1" customWidth="1"/>
    <col min="6463" max="6489" width="11.7109375" style="37" customWidth="1"/>
    <col min="6490" max="6491" width="10.85546875" style="37" customWidth="1"/>
    <col min="6492" max="6656" width="11.42578125" style="37"/>
    <col min="6657" max="6657" width="31.5703125" style="37" customWidth="1"/>
    <col min="6658" max="6658" width="25.7109375" style="37" customWidth="1"/>
    <col min="6659" max="6659" width="12.7109375" style="37" customWidth="1"/>
    <col min="6660" max="6660" width="10.7109375" style="37" customWidth="1"/>
    <col min="6661" max="6661" width="10.85546875" style="37" customWidth="1"/>
    <col min="6662" max="6668" width="10.7109375" style="37" customWidth="1"/>
    <col min="6669" max="6669" width="12.140625" style="37" customWidth="1"/>
    <col min="6670" max="6670" width="11.42578125" style="37" customWidth="1"/>
    <col min="6671" max="6671" width="10.7109375" style="37" customWidth="1"/>
    <col min="6672" max="6672" width="11.5703125" style="37" customWidth="1"/>
    <col min="6673" max="6673" width="11.42578125" style="37"/>
    <col min="6674" max="6674" width="11.28515625" style="37" customWidth="1"/>
    <col min="6675" max="6675" width="10.42578125" style="37" customWidth="1"/>
    <col min="6676" max="6676" width="11.28515625" style="37" customWidth="1"/>
    <col min="6677" max="6677" width="10.28515625" style="37" customWidth="1"/>
    <col min="6678" max="6679" width="10.5703125" style="37" customWidth="1"/>
    <col min="6680" max="6684" width="14.140625" style="37" customWidth="1"/>
    <col min="6685" max="6688" width="13.140625" style="37" customWidth="1"/>
    <col min="6689" max="6689" width="9" style="37" customWidth="1"/>
    <col min="6690" max="6695" width="13.140625" style="37" customWidth="1"/>
    <col min="6696" max="6704" width="10.85546875" style="37" customWidth="1"/>
    <col min="6705" max="6718" width="0" style="37" hidden="1" customWidth="1"/>
    <col min="6719" max="6745" width="11.7109375" style="37" customWidth="1"/>
    <col min="6746" max="6747" width="10.85546875" style="37" customWidth="1"/>
    <col min="6748" max="6912" width="11.42578125" style="37"/>
    <col min="6913" max="6913" width="31.5703125" style="37" customWidth="1"/>
    <col min="6914" max="6914" width="25.7109375" style="37" customWidth="1"/>
    <col min="6915" max="6915" width="12.7109375" style="37" customWidth="1"/>
    <col min="6916" max="6916" width="10.7109375" style="37" customWidth="1"/>
    <col min="6917" max="6917" width="10.85546875" style="37" customWidth="1"/>
    <col min="6918" max="6924" width="10.7109375" style="37" customWidth="1"/>
    <col min="6925" max="6925" width="12.140625" style="37" customWidth="1"/>
    <col min="6926" max="6926" width="11.42578125" style="37" customWidth="1"/>
    <col min="6927" max="6927" width="10.7109375" style="37" customWidth="1"/>
    <col min="6928" max="6928" width="11.5703125" style="37" customWidth="1"/>
    <col min="6929" max="6929" width="11.42578125" style="37"/>
    <col min="6930" max="6930" width="11.28515625" style="37" customWidth="1"/>
    <col min="6931" max="6931" width="10.42578125" style="37" customWidth="1"/>
    <col min="6932" max="6932" width="11.28515625" style="37" customWidth="1"/>
    <col min="6933" max="6933" width="10.28515625" style="37" customWidth="1"/>
    <col min="6934" max="6935" width="10.5703125" style="37" customWidth="1"/>
    <col min="6936" max="6940" width="14.140625" style="37" customWidth="1"/>
    <col min="6941" max="6944" width="13.140625" style="37" customWidth="1"/>
    <col min="6945" max="6945" width="9" style="37" customWidth="1"/>
    <col min="6946" max="6951" width="13.140625" style="37" customWidth="1"/>
    <col min="6952" max="6960" width="10.85546875" style="37" customWidth="1"/>
    <col min="6961" max="6974" width="0" style="37" hidden="1" customWidth="1"/>
    <col min="6975" max="7001" width="11.7109375" style="37" customWidth="1"/>
    <col min="7002" max="7003" width="10.85546875" style="37" customWidth="1"/>
    <col min="7004" max="7168" width="11.42578125" style="37"/>
    <col min="7169" max="7169" width="31.5703125" style="37" customWidth="1"/>
    <col min="7170" max="7170" width="25.7109375" style="37" customWidth="1"/>
    <col min="7171" max="7171" width="12.7109375" style="37" customWidth="1"/>
    <col min="7172" max="7172" width="10.7109375" style="37" customWidth="1"/>
    <col min="7173" max="7173" width="10.85546875" style="37" customWidth="1"/>
    <col min="7174" max="7180" width="10.7109375" style="37" customWidth="1"/>
    <col min="7181" max="7181" width="12.140625" style="37" customWidth="1"/>
    <col min="7182" max="7182" width="11.42578125" style="37" customWidth="1"/>
    <col min="7183" max="7183" width="10.7109375" style="37" customWidth="1"/>
    <col min="7184" max="7184" width="11.5703125" style="37" customWidth="1"/>
    <col min="7185" max="7185" width="11.42578125" style="37"/>
    <col min="7186" max="7186" width="11.28515625" style="37" customWidth="1"/>
    <col min="7187" max="7187" width="10.42578125" style="37" customWidth="1"/>
    <col min="7188" max="7188" width="11.28515625" style="37" customWidth="1"/>
    <col min="7189" max="7189" width="10.28515625" style="37" customWidth="1"/>
    <col min="7190" max="7191" width="10.5703125" style="37" customWidth="1"/>
    <col min="7192" max="7196" width="14.140625" style="37" customWidth="1"/>
    <col min="7197" max="7200" width="13.140625" style="37" customWidth="1"/>
    <col min="7201" max="7201" width="9" style="37" customWidth="1"/>
    <col min="7202" max="7207" width="13.140625" style="37" customWidth="1"/>
    <col min="7208" max="7216" width="10.85546875" style="37" customWidth="1"/>
    <col min="7217" max="7230" width="0" style="37" hidden="1" customWidth="1"/>
    <col min="7231" max="7257" width="11.7109375" style="37" customWidth="1"/>
    <col min="7258" max="7259" width="10.85546875" style="37" customWidth="1"/>
    <col min="7260" max="7424" width="11.42578125" style="37"/>
    <col min="7425" max="7425" width="31.5703125" style="37" customWidth="1"/>
    <col min="7426" max="7426" width="25.7109375" style="37" customWidth="1"/>
    <col min="7427" max="7427" width="12.7109375" style="37" customWidth="1"/>
    <col min="7428" max="7428" width="10.7109375" style="37" customWidth="1"/>
    <col min="7429" max="7429" width="10.85546875" style="37" customWidth="1"/>
    <col min="7430" max="7436" width="10.7109375" style="37" customWidth="1"/>
    <col min="7437" max="7437" width="12.140625" style="37" customWidth="1"/>
    <col min="7438" max="7438" width="11.42578125" style="37" customWidth="1"/>
    <col min="7439" max="7439" width="10.7109375" style="37" customWidth="1"/>
    <col min="7440" max="7440" width="11.5703125" style="37" customWidth="1"/>
    <col min="7441" max="7441" width="11.42578125" style="37"/>
    <col min="7442" max="7442" width="11.28515625" style="37" customWidth="1"/>
    <col min="7443" max="7443" width="10.42578125" style="37" customWidth="1"/>
    <col min="7444" max="7444" width="11.28515625" style="37" customWidth="1"/>
    <col min="7445" max="7445" width="10.28515625" style="37" customWidth="1"/>
    <col min="7446" max="7447" width="10.5703125" style="37" customWidth="1"/>
    <col min="7448" max="7452" width="14.140625" style="37" customWidth="1"/>
    <col min="7453" max="7456" width="13.140625" style="37" customWidth="1"/>
    <col min="7457" max="7457" width="9" style="37" customWidth="1"/>
    <col min="7458" max="7463" width="13.140625" style="37" customWidth="1"/>
    <col min="7464" max="7472" width="10.85546875" style="37" customWidth="1"/>
    <col min="7473" max="7486" width="0" style="37" hidden="1" customWidth="1"/>
    <col min="7487" max="7513" width="11.7109375" style="37" customWidth="1"/>
    <col min="7514" max="7515" width="10.85546875" style="37" customWidth="1"/>
    <col min="7516" max="7680" width="11.42578125" style="37"/>
    <col min="7681" max="7681" width="31.5703125" style="37" customWidth="1"/>
    <col min="7682" max="7682" width="25.7109375" style="37" customWidth="1"/>
    <col min="7683" max="7683" width="12.7109375" style="37" customWidth="1"/>
    <col min="7684" max="7684" width="10.7109375" style="37" customWidth="1"/>
    <col min="7685" max="7685" width="10.85546875" style="37" customWidth="1"/>
    <col min="7686" max="7692" width="10.7109375" style="37" customWidth="1"/>
    <col min="7693" max="7693" width="12.140625" style="37" customWidth="1"/>
    <col min="7694" max="7694" width="11.42578125" style="37" customWidth="1"/>
    <col min="7695" max="7695" width="10.7109375" style="37" customWidth="1"/>
    <col min="7696" max="7696" width="11.5703125" style="37" customWidth="1"/>
    <col min="7697" max="7697" width="11.42578125" style="37"/>
    <col min="7698" max="7698" width="11.28515625" style="37" customWidth="1"/>
    <col min="7699" max="7699" width="10.42578125" style="37" customWidth="1"/>
    <col min="7700" max="7700" width="11.28515625" style="37" customWidth="1"/>
    <col min="7701" max="7701" width="10.28515625" style="37" customWidth="1"/>
    <col min="7702" max="7703" width="10.5703125" style="37" customWidth="1"/>
    <col min="7704" max="7708" width="14.140625" style="37" customWidth="1"/>
    <col min="7709" max="7712" width="13.140625" style="37" customWidth="1"/>
    <col min="7713" max="7713" width="9" style="37" customWidth="1"/>
    <col min="7714" max="7719" width="13.140625" style="37" customWidth="1"/>
    <col min="7720" max="7728" width="10.85546875" style="37" customWidth="1"/>
    <col min="7729" max="7742" width="0" style="37" hidden="1" customWidth="1"/>
    <col min="7743" max="7769" width="11.7109375" style="37" customWidth="1"/>
    <col min="7770" max="7771" width="10.85546875" style="37" customWidth="1"/>
    <col min="7772" max="7936" width="11.42578125" style="37"/>
    <col min="7937" max="7937" width="31.5703125" style="37" customWidth="1"/>
    <col min="7938" max="7938" width="25.7109375" style="37" customWidth="1"/>
    <col min="7939" max="7939" width="12.7109375" style="37" customWidth="1"/>
    <col min="7940" max="7940" width="10.7109375" style="37" customWidth="1"/>
    <col min="7941" max="7941" width="10.85546875" style="37" customWidth="1"/>
    <col min="7942" max="7948" width="10.7109375" style="37" customWidth="1"/>
    <col min="7949" max="7949" width="12.140625" style="37" customWidth="1"/>
    <col min="7950" max="7950" width="11.42578125" style="37" customWidth="1"/>
    <col min="7951" max="7951" width="10.7109375" style="37" customWidth="1"/>
    <col min="7952" max="7952" width="11.5703125" style="37" customWidth="1"/>
    <col min="7953" max="7953" width="11.42578125" style="37"/>
    <col min="7954" max="7954" width="11.28515625" style="37" customWidth="1"/>
    <col min="7955" max="7955" width="10.42578125" style="37" customWidth="1"/>
    <col min="7956" max="7956" width="11.28515625" style="37" customWidth="1"/>
    <col min="7957" max="7957" width="10.28515625" style="37" customWidth="1"/>
    <col min="7958" max="7959" width="10.5703125" style="37" customWidth="1"/>
    <col min="7960" max="7964" width="14.140625" style="37" customWidth="1"/>
    <col min="7965" max="7968" width="13.140625" style="37" customWidth="1"/>
    <col min="7969" max="7969" width="9" style="37" customWidth="1"/>
    <col min="7970" max="7975" width="13.140625" style="37" customWidth="1"/>
    <col min="7976" max="7984" width="10.85546875" style="37" customWidth="1"/>
    <col min="7985" max="7998" width="0" style="37" hidden="1" customWidth="1"/>
    <col min="7999" max="8025" width="11.7109375" style="37" customWidth="1"/>
    <col min="8026" max="8027" width="10.85546875" style="37" customWidth="1"/>
    <col min="8028" max="8192" width="11.42578125" style="37"/>
    <col min="8193" max="8193" width="31.5703125" style="37" customWidth="1"/>
    <col min="8194" max="8194" width="25.7109375" style="37" customWidth="1"/>
    <col min="8195" max="8195" width="12.7109375" style="37" customWidth="1"/>
    <col min="8196" max="8196" width="10.7109375" style="37" customWidth="1"/>
    <col min="8197" max="8197" width="10.85546875" style="37" customWidth="1"/>
    <col min="8198" max="8204" width="10.7109375" style="37" customWidth="1"/>
    <col min="8205" max="8205" width="12.140625" style="37" customWidth="1"/>
    <col min="8206" max="8206" width="11.42578125" style="37" customWidth="1"/>
    <col min="8207" max="8207" width="10.7109375" style="37" customWidth="1"/>
    <col min="8208" max="8208" width="11.5703125" style="37" customWidth="1"/>
    <col min="8209" max="8209" width="11.42578125" style="37"/>
    <col min="8210" max="8210" width="11.28515625" style="37" customWidth="1"/>
    <col min="8211" max="8211" width="10.42578125" style="37" customWidth="1"/>
    <col min="8212" max="8212" width="11.28515625" style="37" customWidth="1"/>
    <col min="8213" max="8213" width="10.28515625" style="37" customWidth="1"/>
    <col min="8214" max="8215" width="10.5703125" style="37" customWidth="1"/>
    <col min="8216" max="8220" width="14.140625" style="37" customWidth="1"/>
    <col min="8221" max="8224" width="13.140625" style="37" customWidth="1"/>
    <col min="8225" max="8225" width="9" style="37" customWidth="1"/>
    <col min="8226" max="8231" width="13.140625" style="37" customWidth="1"/>
    <col min="8232" max="8240" width="10.85546875" style="37" customWidth="1"/>
    <col min="8241" max="8254" width="0" style="37" hidden="1" customWidth="1"/>
    <col min="8255" max="8281" width="11.7109375" style="37" customWidth="1"/>
    <col min="8282" max="8283" width="10.85546875" style="37" customWidth="1"/>
    <col min="8284" max="8448" width="11.42578125" style="37"/>
    <col min="8449" max="8449" width="31.5703125" style="37" customWidth="1"/>
    <col min="8450" max="8450" width="25.7109375" style="37" customWidth="1"/>
    <col min="8451" max="8451" width="12.7109375" style="37" customWidth="1"/>
    <col min="8452" max="8452" width="10.7109375" style="37" customWidth="1"/>
    <col min="8453" max="8453" width="10.85546875" style="37" customWidth="1"/>
    <col min="8454" max="8460" width="10.7109375" style="37" customWidth="1"/>
    <col min="8461" max="8461" width="12.140625" style="37" customWidth="1"/>
    <col min="8462" max="8462" width="11.42578125" style="37" customWidth="1"/>
    <col min="8463" max="8463" width="10.7109375" style="37" customWidth="1"/>
    <col min="8464" max="8464" width="11.5703125" style="37" customWidth="1"/>
    <col min="8465" max="8465" width="11.42578125" style="37"/>
    <col min="8466" max="8466" width="11.28515625" style="37" customWidth="1"/>
    <col min="8467" max="8467" width="10.42578125" style="37" customWidth="1"/>
    <col min="8468" max="8468" width="11.28515625" style="37" customWidth="1"/>
    <col min="8469" max="8469" width="10.28515625" style="37" customWidth="1"/>
    <col min="8470" max="8471" width="10.5703125" style="37" customWidth="1"/>
    <col min="8472" max="8476" width="14.140625" style="37" customWidth="1"/>
    <col min="8477" max="8480" width="13.140625" style="37" customWidth="1"/>
    <col min="8481" max="8481" width="9" style="37" customWidth="1"/>
    <col min="8482" max="8487" width="13.140625" style="37" customWidth="1"/>
    <col min="8488" max="8496" width="10.85546875" style="37" customWidth="1"/>
    <col min="8497" max="8510" width="0" style="37" hidden="1" customWidth="1"/>
    <col min="8511" max="8537" width="11.7109375" style="37" customWidth="1"/>
    <col min="8538" max="8539" width="10.85546875" style="37" customWidth="1"/>
    <col min="8540" max="8704" width="11.42578125" style="37"/>
    <col min="8705" max="8705" width="31.5703125" style="37" customWidth="1"/>
    <col min="8706" max="8706" width="25.7109375" style="37" customWidth="1"/>
    <col min="8707" max="8707" width="12.7109375" style="37" customWidth="1"/>
    <col min="8708" max="8708" width="10.7109375" style="37" customWidth="1"/>
    <col min="8709" max="8709" width="10.85546875" style="37" customWidth="1"/>
    <col min="8710" max="8716" width="10.7109375" style="37" customWidth="1"/>
    <col min="8717" max="8717" width="12.140625" style="37" customWidth="1"/>
    <col min="8718" max="8718" width="11.42578125" style="37" customWidth="1"/>
    <col min="8719" max="8719" width="10.7109375" style="37" customWidth="1"/>
    <col min="8720" max="8720" width="11.5703125" style="37" customWidth="1"/>
    <col min="8721" max="8721" width="11.42578125" style="37"/>
    <col min="8722" max="8722" width="11.28515625" style="37" customWidth="1"/>
    <col min="8723" max="8723" width="10.42578125" style="37" customWidth="1"/>
    <col min="8724" max="8724" width="11.28515625" style="37" customWidth="1"/>
    <col min="8725" max="8725" width="10.28515625" style="37" customWidth="1"/>
    <col min="8726" max="8727" width="10.5703125" style="37" customWidth="1"/>
    <col min="8728" max="8732" width="14.140625" style="37" customWidth="1"/>
    <col min="8733" max="8736" width="13.140625" style="37" customWidth="1"/>
    <col min="8737" max="8737" width="9" style="37" customWidth="1"/>
    <col min="8738" max="8743" width="13.140625" style="37" customWidth="1"/>
    <col min="8744" max="8752" width="10.85546875" style="37" customWidth="1"/>
    <col min="8753" max="8766" width="0" style="37" hidden="1" customWidth="1"/>
    <col min="8767" max="8793" width="11.7109375" style="37" customWidth="1"/>
    <col min="8794" max="8795" width="10.85546875" style="37" customWidth="1"/>
    <col min="8796" max="8960" width="11.42578125" style="37"/>
    <col min="8961" max="8961" width="31.5703125" style="37" customWidth="1"/>
    <col min="8962" max="8962" width="25.7109375" style="37" customWidth="1"/>
    <col min="8963" max="8963" width="12.7109375" style="37" customWidth="1"/>
    <col min="8964" max="8964" width="10.7109375" style="37" customWidth="1"/>
    <col min="8965" max="8965" width="10.85546875" style="37" customWidth="1"/>
    <col min="8966" max="8972" width="10.7109375" style="37" customWidth="1"/>
    <col min="8973" max="8973" width="12.140625" style="37" customWidth="1"/>
    <col min="8974" max="8974" width="11.42578125" style="37" customWidth="1"/>
    <col min="8975" max="8975" width="10.7109375" style="37" customWidth="1"/>
    <col min="8976" max="8976" width="11.5703125" style="37" customWidth="1"/>
    <col min="8977" max="8977" width="11.42578125" style="37"/>
    <col min="8978" max="8978" width="11.28515625" style="37" customWidth="1"/>
    <col min="8979" max="8979" width="10.42578125" style="37" customWidth="1"/>
    <col min="8980" max="8980" width="11.28515625" style="37" customWidth="1"/>
    <col min="8981" max="8981" width="10.28515625" style="37" customWidth="1"/>
    <col min="8982" max="8983" width="10.5703125" style="37" customWidth="1"/>
    <col min="8984" max="8988" width="14.140625" style="37" customWidth="1"/>
    <col min="8989" max="8992" width="13.140625" style="37" customWidth="1"/>
    <col min="8993" max="8993" width="9" style="37" customWidth="1"/>
    <col min="8994" max="8999" width="13.140625" style="37" customWidth="1"/>
    <col min="9000" max="9008" width="10.85546875" style="37" customWidth="1"/>
    <col min="9009" max="9022" width="0" style="37" hidden="1" customWidth="1"/>
    <col min="9023" max="9049" width="11.7109375" style="37" customWidth="1"/>
    <col min="9050" max="9051" width="10.85546875" style="37" customWidth="1"/>
    <col min="9052" max="9216" width="11.42578125" style="37"/>
    <col min="9217" max="9217" width="31.5703125" style="37" customWidth="1"/>
    <col min="9218" max="9218" width="25.7109375" style="37" customWidth="1"/>
    <col min="9219" max="9219" width="12.7109375" style="37" customWidth="1"/>
    <col min="9220" max="9220" width="10.7109375" style="37" customWidth="1"/>
    <col min="9221" max="9221" width="10.85546875" style="37" customWidth="1"/>
    <col min="9222" max="9228" width="10.7109375" style="37" customWidth="1"/>
    <col min="9229" max="9229" width="12.140625" style="37" customWidth="1"/>
    <col min="9230" max="9230" width="11.42578125" style="37" customWidth="1"/>
    <col min="9231" max="9231" width="10.7109375" style="37" customWidth="1"/>
    <col min="9232" max="9232" width="11.5703125" style="37" customWidth="1"/>
    <col min="9233" max="9233" width="11.42578125" style="37"/>
    <col min="9234" max="9234" width="11.28515625" style="37" customWidth="1"/>
    <col min="9235" max="9235" width="10.42578125" style="37" customWidth="1"/>
    <col min="9236" max="9236" width="11.28515625" style="37" customWidth="1"/>
    <col min="9237" max="9237" width="10.28515625" style="37" customWidth="1"/>
    <col min="9238" max="9239" width="10.5703125" style="37" customWidth="1"/>
    <col min="9240" max="9244" width="14.140625" style="37" customWidth="1"/>
    <col min="9245" max="9248" width="13.140625" style="37" customWidth="1"/>
    <col min="9249" max="9249" width="9" style="37" customWidth="1"/>
    <col min="9250" max="9255" width="13.140625" style="37" customWidth="1"/>
    <col min="9256" max="9264" width="10.85546875" style="37" customWidth="1"/>
    <col min="9265" max="9278" width="0" style="37" hidden="1" customWidth="1"/>
    <col min="9279" max="9305" width="11.7109375" style="37" customWidth="1"/>
    <col min="9306" max="9307" width="10.85546875" style="37" customWidth="1"/>
    <col min="9308" max="9472" width="11.42578125" style="37"/>
    <col min="9473" max="9473" width="31.5703125" style="37" customWidth="1"/>
    <col min="9474" max="9474" width="25.7109375" style="37" customWidth="1"/>
    <col min="9475" max="9475" width="12.7109375" style="37" customWidth="1"/>
    <col min="9476" max="9476" width="10.7109375" style="37" customWidth="1"/>
    <col min="9477" max="9477" width="10.85546875" style="37" customWidth="1"/>
    <col min="9478" max="9484" width="10.7109375" style="37" customWidth="1"/>
    <col min="9485" max="9485" width="12.140625" style="37" customWidth="1"/>
    <col min="9486" max="9486" width="11.42578125" style="37" customWidth="1"/>
    <col min="9487" max="9487" width="10.7109375" style="37" customWidth="1"/>
    <col min="9488" max="9488" width="11.5703125" style="37" customWidth="1"/>
    <col min="9489" max="9489" width="11.42578125" style="37"/>
    <col min="9490" max="9490" width="11.28515625" style="37" customWidth="1"/>
    <col min="9491" max="9491" width="10.42578125" style="37" customWidth="1"/>
    <col min="9492" max="9492" width="11.28515625" style="37" customWidth="1"/>
    <col min="9493" max="9493" width="10.28515625" style="37" customWidth="1"/>
    <col min="9494" max="9495" width="10.5703125" style="37" customWidth="1"/>
    <col min="9496" max="9500" width="14.140625" style="37" customWidth="1"/>
    <col min="9501" max="9504" width="13.140625" style="37" customWidth="1"/>
    <col min="9505" max="9505" width="9" style="37" customWidth="1"/>
    <col min="9506" max="9511" width="13.140625" style="37" customWidth="1"/>
    <col min="9512" max="9520" width="10.85546875" style="37" customWidth="1"/>
    <col min="9521" max="9534" width="0" style="37" hidden="1" customWidth="1"/>
    <col min="9535" max="9561" width="11.7109375" style="37" customWidth="1"/>
    <col min="9562" max="9563" width="10.85546875" style="37" customWidth="1"/>
    <col min="9564" max="9728" width="11.42578125" style="37"/>
    <col min="9729" max="9729" width="31.5703125" style="37" customWidth="1"/>
    <col min="9730" max="9730" width="25.7109375" style="37" customWidth="1"/>
    <col min="9731" max="9731" width="12.7109375" style="37" customWidth="1"/>
    <col min="9732" max="9732" width="10.7109375" style="37" customWidth="1"/>
    <col min="9733" max="9733" width="10.85546875" style="37" customWidth="1"/>
    <col min="9734" max="9740" width="10.7109375" style="37" customWidth="1"/>
    <col min="9741" max="9741" width="12.140625" style="37" customWidth="1"/>
    <col min="9742" max="9742" width="11.42578125" style="37" customWidth="1"/>
    <col min="9743" max="9743" width="10.7109375" style="37" customWidth="1"/>
    <col min="9744" max="9744" width="11.5703125" style="37" customWidth="1"/>
    <col min="9745" max="9745" width="11.42578125" style="37"/>
    <col min="9746" max="9746" width="11.28515625" style="37" customWidth="1"/>
    <col min="9747" max="9747" width="10.42578125" style="37" customWidth="1"/>
    <col min="9748" max="9748" width="11.28515625" style="37" customWidth="1"/>
    <col min="9749" max="9749" width="10.28515625" style="37" customWidth="1"/>
    <col min="9750" max="9751" width="10.5703125" style="37" customWidth="1"/>
    <col min="9752" max="9756" width="14.140625" style="37" customWidth="1"/>
    <col min="9757" max="9760" width="13.140625" style="37" customWidth="1"/>
    <col min="9761" max="9761" width="9" style="37" customWidth="1"/>
    <col min="9762" max="9767" width="13.140625" style="37" customWidth="1"/>
    <col min="9768" max="9776" width="10.85546875" style="37" customWidth="1"/>
    <col min="9777" max="9790" width="0" style="37" hidden="1" customWidth="1"/>
    <col min="9791" max="9817" width="11.7109375" style="37" customWidth="1"/>
    <col min="9818" max="9819" width="10.85546875" style="37" customWidth="1"/>
    <col min="9820" max="9984" width="11.42578125" style="37"/>
    <col min="9985" max="9985" width="31.5703125" style="37" customWidth="1"/>
    <col min="9986" max="9986" width="25.7109375" style="37" customWidth="1"/>
    <col min="9987" max="9987" width="12.7109375" style="37" customWidth="1"/>
    <col min="9988" max="9988" width="10.7109375" style="37" customWidth="1"/>
    <col min="9989" max="9989" width="10.85546875" style="37" customWidth="1"/>
    <col min="9990" max="9996" width="10.7109375" style="37" customWidth="1"/>
    <col min="9997" max="9997" width="12.140625" style="37" customWidth="1"/>
    <col min="9998" max="9998" width="11.42578125" style="37" customWidth="1"/>
    <col min="9999" max="9999" width="10.7109375" style="37" customWidth="1"/>
    <col min="10000" max="10000" width="11.5703125" style="37" customWidth="1"/>
    <col min="10001" max="10001" width="11.42578125" style="37"/>
    <col min="10002" max="10002" width="11.28515625" style="37" customWidth="1"/>
    <col min="10003" max="10003" width="10.42578125" style="37" customWidth="1"/>
    <col min="10004" max="10004" width="11.28515625" style="37" customWidth="1"/>
    <col min="10005" max="10005" width="10.28515625" style="37" customWidth="1"/>
    <col min="10006" max="10007" width="10.5703125" style="37" customWidth="1"/>
    <col min="10008" max="10012" width="14.140625" style="37" customWidth="1"/>
    <col min="10013" max="10016" width="13.140625" style="37" customWidth="1"/>
    <col min="10017" max="10017" width="9" style="37" customWidth="1"/>
    <col min="10018" max="10023" width="13.140625" style="37" customWidth="1"/>
    <col min="10024" max="10032" width="10.85546875" style="37" customWidth="1"/>
    <col min="10033" max="10046" width="0" style="37" hidden="1" customWidth="1"/>
    <col min="10047" max="10073" width="11.7109375" style="37" customWidth="1"/>
    <col min="10074" max="10075" width="10.85546875" style="37" customWidth="1"/>
    <col min="10076" max="10240" width="11.42578125" style="37"/>
    <col min="10241" max="10241" width="31.5703125" style="37" customWidth="1"/>
    <col min="10242" max="10242" width="25.7109375" style="37" customWidth="1"/>
    <col min="10243" max="10243" width="12.7109375" style="37" customWidth="1"/>
    <col min="10244" max="10244" width="10.7109375" style="37" customWidth="1"/>
    <col min="10245" max="10245" width="10.85546875" style="37" customWidth="1"/>
    <col min="10246" max="10252" width="10.7109375" style="37" customWidth="1"/>
    <col min="10253" max="10253" width="12.140625" style="37" customWidth="1"/>
    <col min="10254" max="10254" width="11.42578125" style="37" customWidth="1"/>
    <col min="10255" max="10255" width="10.7109375" style="37" customWidth="1"/>
    <col min="10256" max="10256" width="11.5703125" style="37" customWidth="1"/>
    <col min="10257" max="10257" width="11.42578125" style="37"/>
    <col min="10258" max="10258" width="11.28515625" style="37" customWidth="1"/>
    <col min="10259" max="10259" width="10.42578125" style="37" customWidth="1"/>
    <col min="10260" max="10260" width="11.28515625" style="37" customWidth="1"/>
    <col min="10261" max="10261" width="10.28515625" style="37" customWidth="1"/>
    <col min="10262" max="10263" width="10.5703125" style="37" customWidth="1"/>
    <col min="10264" max="10268" width="14.140625" style="37" customWidth="1"/>
    <col min="10269" max="10272" width="13.140625" style="37" customWidth="1"/>
    <col min="10273" max="10273" width="9" style="37" customWidth="1"/>
    <col min="10274" max="10279" width="13.140625" style="37" customWidth="1"/>
    <col min="10280" max="10288" width="10.85546875" style="37" customWidth="1"/>
    <col min="10289" max="10302" width="0" style="37" hidden="1" customWidth="1"/>
    <col min="10303" max="10329" width="11.7109375" style="37" customWidth="1"/>
    <col min="10330" max="10331" width="10.85546875" style="37" customWidth="1"/>
    <col min="10332" max="10496" width="11.42578125" style="37"/>
    <col min="10497" max="10497" width="31.5703125" style="37" customWidth="1"/>
    <col min="10498" max="10498" width="25.7109375" style="37" customWidth="1"/>
    <col min="10499" max="10499" width="12.7109375" style="37" customWidth="1"/>
    <col min="10500" max="10500" width="10.7109375" style="37" customWidth="1"/>
    <col min="10501" max="10501" width="10.85546875" style="37" customWidth="1"/>
    <col min="10502" max="10508" width="10.7109375" style="37" customWidth="1"/>
    <col min="10509" max="10509" width="12.140625" style="37" customWidth="1"/>
    <col min="10510" max="10510" width="11.42578125" style="37" customWidth="1"/>
    <col min="10511" max="10511" width="10.7109375" style="37" customWidth="1"/>
    <col min="10512" max="10512" width="11.5703125" style="37" customWidth="1"/>
    <col min="10513" max="10513" width="11.42578125" style="37"/>
    <col min="10514" max="10514" width="11.28515625" style="37" customWidth="1"/>
    <col min="10515" max="10515" width="10.42578125" style="37" customWidth="1"/>
    <col min="10516" max="10516" width="11.28515625" style="37" customWidth="1"/>
    <col min="10517" max="10517" width="10.28515625" style="37" customWidth="1"/>
    <col min="10518" max="10519" width="10.5703125" style="37" customWidth="1"/>
    <col min="10520" max="10524" width="14.140625" style="37" customWidth="1"/>
    <col min="10525" max="10528" width="13.140625" style="37" customWidth="1"/>
    <col min="10529" max="10529" width="9" style="37" customWidth="1"/>
    <col min="10530" max="10535" width="13.140625" style="37" customWidth="1"/>
    <col min="10536" max="10544" width="10.85546875" style="37" customWidth="1"/>
    <col min="10545" max="10558" width="0" style="37" hidden="1" customWidth="1"/>
    <col min="10559" max="10585" width="11.7109375" style="37" customWidth="1"/>
    <col min="10586" max="10587" width="10.85546875" style="37" customWidth="1"/>
    <col min="10588" max="10752" width="11.42578125" style="37"/>
    <col min="10753" max="10753" width="31.5703125" style="37" customWidth="1"/>
    <col min="10754" max="10754" width="25.7109375" style="37" customWidth="1"/>
    <col min="10755" max="10755" width="12.7109375" style="37" customWidth="1"/>
    <col min="10756" max="10756" width="10.7109375" style="37" customWidth="1"/>
    <col min="10757" max="10757" width="10.85546875" style="37" customWidth="1"/>
    <col min="10758" max="10764" width="10.7109375" style="37" customWidth="1"/>
    <col min="10765" max="10765" width="12.140625" style="37" customWidth="1"/>
    <col min="10766" max="10766" width="11.42578125" style="37" customWidth="1"/>
    <col min="10767" max="10767" width="10.7109375" style="37" customWidth="1"/>
    <col min="10768" max="10768" width="11.5703125" style="37" customWidth="1"/>
    <col min="10769" max="10769" width="11.42578125" style="37"/>
    <col min="10770" max="10770" width="11.28515625" style="37" customWidth="1"/>
    <col min="10771" max="10771" width="10.42578125" style="37" customWidth="1"/>
    <col min="10772" max="10772" width="11.28515625" style="37" customWidth="1"/>
    <col min="10773" max="10773" width="10.28515625" style="37" customWidth="1"/>
    <col min="10774" max="10775" width="10.5703125" style="37" customWidth="1"/>
    <col min="10776" max="10780" width="14.140625" style="37" customWidth="1"/>
    <col min="10781" max="10784" width="13.140625" style="37" customWidth="1"/>
    <col min="10785" max="10785" width="9" style="37" customWidth="1"/>
    <col min="10786" max="10791" width="13.140625" style="37" customWidth="1"/>
    <col min="10792" max="10800" width="10.85546875" style="37" customWidth="1"/>
    <col min="10801" max="10814" width="0" style="37" hidden="1" customWidth="1"/>
    <col min="10815" max="10841" width="11.7109375" style="37" customWidth="1"/>
    <col min="10842" max="10843" width="10.85546875" style="37" customWidth="1"/>
    <col min="10844" max="11008" width="11.42578125" style="37"/>
    <col min="11009" max="11009" width="31.5703125" style="37" customWidth="1"/>
    <col min="11010" max="11010" width="25.7109375" style="37" customWidth="1"/>
    <col min="11011" max="11011" width="12.7109375" style="37" customWidth="1"/>
    <col min="11012" max="11012" width="10.7109375" style="37" customWidth="1"/>
    <col min="11013" max="11013" width="10.85546875" style="37" customWidth="1"/>
    <col min="11014" max="11020" width="10.7109375" style="37" customWidth="1"/>
    <col min="11021" max="11021" width="12.140625" style="37" customWidth="1"/>
    <col min="11022" max="11022" width="11.42578125" style="37" customWidth="1"/>
    <col min="11023" max="11023" width="10.7109375" style="37" customWidth="1"/>
    <col min="11024" max="11024" width="11.5703125" style="37" customWidth="1"/>
    <col min="11025" max="11025" width="11.42578125" style="37"/>
    <col min="11026" max="11026" width="11.28515625" style="37" customWidth="1"/>
    <col min="11027" max="11027" width="10.42578125" style="37" customWidth="1"/>
    <col min="11028" max="11028" width="11.28515625" style="37" customWidth="1"/>
    <col min="11029" max="11029" width="10.28515625" style="37" customWidth="1"/>
    <col min="11030" max="11031" width="10.5703125" style="37" customWidth="1"/>
    <col min="11032" max="11036" width="14.140625" style="37" customWidth="1"/>
    <col min="11037" max="11040" width="13.140625" style="37" customWidth="1"/>
    <col min="11041" max="11041" width="9" style="37" customWidth="1"/>
    <col min="11042" max="11047" width="13.140625" style="37" customWidth="1"/>
    <col min="11048" max="11056" width="10.85546875" style="37" customWidth="1"/>
    <col min="11057" max="11070" width="0" style="37" hidden="1" customWidth="1"/>
    <col min="11071" max="11097" width="11.7109375" style="37" customWidth="1"/>
    <col min="11098" max="11099" width="10.85546875" style="37" customWidth="1"/>
    <col min="11100" max="11264" width="11.42578125" style="37"/>
    <col min="11265" max="11265" width="31.5703125" style="37" customWidth="1"/>
    <col min="11266" max="11266" width="25.7109375" style="37" customWidth="1"/>
    <col min="11267" max="11267" width="12.7109375" style="37" customWidth="1"/>
    <col min="11268" max="11268" width="10.7109375" style="37" customWidth="1"/>
    <col min="11269" max="11269" width="10.85546875" style="37" customWidth="1"/>
    <col min="11270" max="11276" width="10.7109375" style="37" customWidth="1"/>
    <col min="11277" max="11277" width="12.140625" style="37" customWidth="1"/>
    <col min="11278" max="11278" width="11.42578125" style="37" customWidth="1"/>
    <col min="11279" max="11279" width="10.7109375" style="37" customWidth="1"/>
    <col min="11280" max="11280" width="11.5703125" style="37" customWidth="1"/>
    <col min="11281" max="11281" width="11.42578125" style="37"/>
    <col min="11282" max="11282" width="11.28515625" style="37" customWidth="1"/>
    <col min="11283" max="11283" width="10.42578125" style="37" customWidth="1"/>
    <col min="11284" max="11284" width="11.28515625" style="37" customWidth="1"/>
    <col min="11285" max="11285" width="10.28515625" style="37" customWidth="1"/>
    <col min="11286" max="11287" width="10.5703125" style="37" customWidth="1"/>
    <col min="11288" max="11292" width="14.140625" style="37" customWidth="1"/>
    <col min="11293" max="11296" width="13.140625" style="37" customWidth="1"/>
    <col min="11297" max="11297" width="9" style="37" customWidth="1"/>
    <col min="11298" max="11303" width="13.140625" style="37" customWidth="1"/>
    <col min="11304" max="11312" width="10.85546875" style="37" customWidth="1"/>
    <col min="11313" max="11326" width="0" style="37" hidden="1" customWidth="1"/>
    <col min="11327" max="11353" width="11.7109375" style="37" customWidth="1"/>
    <col min="11354" max="11355" width="10.85546875" style="37" customWidth="1"/>
    <col min="11356" max="11520" width="11.42578125" style="37"/>
    <col min="11521" max="11521" width="31.5703125" style="37" customWidth="1"/>
    <col min="11522" max="11522" width="25.7109375" style="37" customWidth="1"/>
    <col min="11523" max="11523" width="12.7109375" style="37" customWidth="1"/>
    <col min="11524" max="11524" width="10.7109375" style="37" customWidth="1"/>
    <col min="11525" max="11525" width="10.85546875" style="37" customWidth="1"/>
    <col min="11526" max="11532" width="10.7109375" style="37" customWidth="1"/>
    <col min="11533" max="11533" width="12.140625" style="37" customWidth="1"/>
    <col min="11534" max="11534" width="11.42578125" style="37" customWidth="1"/>
    <col min="11535" max="11535" width="10.7109375" style="37" customWidth="1"/>
    <col min="11536" max="11536" width="11.5703125" style="37" customWidth="1"/>
    <col min="11537" max="11537" width="11.42578125" style="37"/>
    <col min="11538" max="11538" width="11.28515625" style="37" customWidth="1"/>
    <col min="11539" max="11539" width="10.42578125" style="37" customWidth="1"/>
    <col min="11540" max="11540" width="11.28515625" style="37" customWidth="1"/>
    <col min="11541" max="11541" width="10.28515625" style="37" customWidth="1"/>
    <col min="11542" max="11543" width="10.5703125" style="37" customWidth="1"/>
    <col min="11544" max="11548" width="14.140625" style="37" customWidth="1"/>
    <col min="11549" max="11552" width="13.140625" style="37" customWidth="1"/>
    <col min="11553" max="11553" width="9" style="37" customWidth="1"/>
    <col min="11554" max="11559" width="13.140625" style="37" customWidth="1"/>
    <col min="11560" max="11568" width="10.85546875" style="37" customWidth="1"/>
    <col min="11569" max="11582" width="0" style="37" hidden="1" customWidth="1"/>
    <col min="11583" max="11609" width="11.7109375" style="37" customWidth="1"/>
    <col min="11610" max="11611" width="10.85546875" style="37" customWidth="1"/>
    <col min="11612" max="11776" width="11.42578125" style="37"/>
    <col min="11777" max="11777" width="31.5703125" style="37" customWidth="1"/>
    <col min="11778" max="11778" width="25.7109375" style="37" customWidth="1"/>
    <col min="11779" max="11779" width="12.7109375" style="37" customWidth="1"/>
    <col min="11780" max="11780" width="10.7109375" style="37" customWidth="1"/>
    <col min="11781" max="11781" width="10.85546875" style="37" customWidth="1"/>
    <col min="11782" max="11788" width="10.7109375" style="37" customWidth="1"/>
    <col min="11789" max="11789" width="12.140625" style="37" customWidth="1"/>
    <col min="11790" max="11790" width="11.42578125" style="37" customWidth="1"/>
    <col min="11791" max="11791" width="10.7109375" style="37" customWidth="1"/>
    <col min="11792" max="11792" width="11.5703125" style="37" customWidth="1"/>
    <col min="11793" max="11793" width="11.42578125" style="37"/>
    <col min="11794" max="11794" width="11.28515625" style="37" customWidth="1"/>
    <col min="11795" max="11795" width="10.42578125" style="37" customWidth="1"/>
    <col min="11796" max="11796" width="11.28515625" style="37" customWidth="1"/>
    <col min="11797" max="11797" width="10.28515625" style="37" customWidth="1"/>
    <col min="11798" max="11799" width="10.5703125" style="37" customWidth="1"/>
    <col min="11800" max="11804" width="14.140625" style="37" customWidth="1"/>
    <col min="11805" max="11808" width="13.140625" style="37" customWidth="1"/>
    <col min="11809" max="11809" width="9" style="37" customWidth="1"/>
    <col min="11810" max="11815" width="13.140625" style="37" customWidth="1"/>
    <col min="11816" max="11824" width="10.85546875" style="37" customWidth="1"/>
    <col min="11825" max="11838" width="0" style="37" hidden="1" customWidth="1"/>
    <col min="11839" max="11865" width="11.7109375" style="37" customWidth="1"/>
    <col min="11866" max="11867" width="10.85546875" style="37" customWidth="1"/>
    <col min="11868" max="12032" width="11.42578125" style="37"/>
    <col min="12033" max="12033" width="31.5703125" style="37" customWidth="1"/>
    <col min="12034" max="12034" width="25.7109375" style="37" customWidth="1"/>
    <col min="12035" max="12035" width="12.7109375" style="37" customWidth="1"/>
    <col min="12036" max="12036" width="10.7109375" style="37" customWidth="1"/>
    <col min="12037" max="12037" width="10.85546875" style="37" customWidth="1"/>
    <col min="12038" max="12044" width="10.7109375" style="37" customWidth="1"/>
    <col min="12045" max="12045" width="12.140625" style="37" customWidth="1"/>
    <col min="12046" max="12046" width="11.42578125" style="37" customWidth="1"/>
    <col min="12047" max="12047" width="10.7109375" style="37" customWidth="1"/>
    <col min="12048" max="12048" width="11.5703125" style="37" customWidth="1"/>
    <col min="12049" max="12049" width="11.42578125" style="37"/>
    <col min="12050" max="12050" width="11.28515625" style="37" customWidth="1"/>
    <col min="12051" max="12051" width="10.42578125" style="37" customWidth="1"/>
    <col min="12052" max="12052" width="11.28515625" style="37" customWidth="1"/>
    <col min="12053" max="12053" width="10.28515625" style="37" customWidth="1"/>
    <col min="12054" max="12055" width="10.5703125" style="37" customWidth="1"/>
    <col min="12056" max="12060" width="14.140625" style="37" customWidth="1"/>
    <col min="12061" max="12064" width="13.140625" style="37" customWidth="1"/>
    <col min="12065" max="12065" width="9" style="37" customWidth="1"/>
    <col min="12066" max="12071" width="13.140625" style="37" customWidth="1"/>
    <col min="12072" max="12080" width="10.85546875" style="37" customWidth="1"/>
    <col min="12081" max="12094" width="0" style="37" hidden="1" customWidth="1"/>
    <col min="12095" max="12121" width="11.7109375" style="37" customWidth="1"/>
    <col min="12122" max="12123" width="10.85546875" style="37" customWidth="1"/>
    <col min="12124" max="12288" width="11.42578125" style="37"/>
    <col min="12289" max="12289" width="31.5703125" style="37" customWidth="1"/>
    <col min="12290" max="12290" width="25.7109375" style="37" customWidth="1"/>
    <col min="12291" max="12291" width="12.7109375" style="37" customWidth="1"/>
    <col min="12292" max="12292" width="10.7109375" style="37" customWidth="1"/>
    <col min="12293" max="12293" width="10.85546875" style="37" customWidth="1"/>
    <col min="12294" max="12300" width="10.7109375" style="37" customWidth="1"/>
    <col min="12301" max="12301" width="12.140625" style="37" customWidth="1"/>
    <col min="12302" max="12302" width="11.42578125" style="37" customWidth="1"/>
    <col min="12303" max="12303" width="10.7109375" style="37" customWidth="1"/>
    <col min="12304" max="12304" width="11.5703125" style="37" customWidth="1"/>
    <col min="12305" max="12305" width="11.42578125" style="37"/>
    <col min="12306" max="12306" width="11.28515625" style="37" customWidth="1"/>
    <col min="12307" max="12307" width="10.42578125" style="37" customWidth="1"/>
    <col min="12308" max="12308" width="11.28515625" style="37" customWidth="1"/>
    <col min="12309" max="12309" width="10.28515625" style="37" customWidth="1"/>
    <col min="12310" max="12311" width="10.5703125" style="37" customWidth="1"/>
    <col min="12312" max="12316" width="14.140625" style="37" customWidth="1"/>
    <col min="12317" max="12320" width="13.140625" style="37" customWidth="1"/>
    <col min="12321" max="12321" width="9" style="37" customWidth="1"/>
    <col min="12322" max="12327" width="13.140625" style="37" customWidth="1"/>
    <col min="12328" max="12336" width="10.85546875" style="37" customWidth="1"/>
    <col min="12337" max="12350" width="0" style="37" hidden="1" customWidth="1"/>
    <col min="12351" max="12377" width="11.7109375" style="37" customWidth="1"/>
    <col min="12378" max="12379" width="10.85546875" style="37" customWidth="1"/>
    <col min="12380" max="12544" width="11.42578125" style="37"/>
    <col min="12545" max="12545" width="31.5703125" style="37" customWidth="1"/>
    <col min="12546" max="12546" width="25.7109375" style="37" customWidth="1"/>
    <col min="12547" max="12547" width="12.7109375" style="37" customWidth="1"/>
    <col min="12548" max="12548" width="10.7109375" style="37" customWidth="1"/>
    <col min="12549" max="12549" width="10.85546875" style="37" customWidth="1"/>
    <col min="12550" max="12556" width="10.7109375" style="37" customWidth="1"/>
    <col min="12557" max="12557" width="12.140625" style="37" customWidth="1"/>
    <col min="12558" max="12558" width="11.42578125" style="37" customWidth="1"/>
    <col min="12559" max="12559" width="10.7109375" style="37" customWidth="1"/>
    <col min="12560" max="12560" width="11.5703125" style="37" customWidth="1"/>
    <col min="12561" max="12561" width="11.42578125" style="37"/>
    <col min="12562" max="12562" width="11.28515625" style="37" customWidth="1"/>
    <col min="12563" max="12563" width="10.42578125" style="37" customWidth="1"/>
    <col min="12564" max="12564" width="11.28515625" style="37" customWidth="1"/>
    <col min="12565" max="12565" width="10.28515625" style="37" customWidth="1"/>
    <col min="12566" max="12567" width="10.5703125" style="37" customWidth="1"/>
    <col min="12568" max="12572" width="14.140625" style="37" customWidth="1"/>
    <col min="12573" max="12576" width="13.140625" style="37" customWidth="1"/>
    <col min="12577" max="12577" width="9" style="37" customWidth="1"/>
    <col min="12578" max="12583" width="13.140625" style="37" customWidth="1"/>
    <col min="12584" max="12592" width="10.85546875" style="37" customWidth="1"/>
    <col min="12593" max="12606" width="0" style="37" hidden="1" customWidth="1"/>
    <col min="12607" max="12633" width="11.7109375" style="37" customWidth="1"/>
    <col min="12634" max="12635" width="10.85546875" style="37" customWidth="1"/>
    <col min="12636" max="12800" width="11.42578125" style="37"/>
    <col min="12801" max="12801" width="31.5703125" style="37" customWidth="1"/>
    <col min="12802" max="12802" width="25.7109375" style="37" customWidth="1"/>
    <col min="12803" max="12803" width="12.7109375" style="37" customWidth="1"/>
    <col min="12804" max="12804" width="10.7109375" style="37" customWidth="1"/>
    <col min="12805" max="12805" width="10.85546875" style="37" customWidth="1"/>
    <col min="12806" max="12812" width="10.7109375" style="37" customWidth="1"/>
    <col min="12813" max="12813" width="12.140625" style="37" customWidth="1"/>
    <col min="12814" max="12814" width="11.42578125" style="37" customWidth="1"/>
    <col min="12815" max="12815" width="10.7109375" style="37" customWidth="1"/>
    <col min="12816" max="12816" width="11.5703125" style="37" customWidth="1"/>
    <col min="12817" max="12817" width="11.42578125" style="37"/>
    <col min="12818" max="12818" width="11.28515625" style="37" customWidth="1"/>
    <col min="12819" max="12819" width="10.42578125" style="37" customWidth="1"/>
    <col min="12820" max="12820" width="11.28515625" style="37" customWidth="1"/>
    <col min="12821" max="12821" width="10.28515625" style="37" customWidth="1"/>
    <col min="12822" max="12823" width="10.5703125" style="37" customWidth="1"/>
    <col min="12824" max="12828" width="14.140625" style="37" customWidth="1"/>
    <col min="12829" max="12832" width="13.140625" style="37" customWidth="1"/>
    <col min="12833" max="12833" width="9" style="37" customWidth="1"/>
    <col min="12834" max="12839" width="13.140625" style="37" customWidth="1"/>
    <col min="12840" max="12848" width="10.85546875" style="37" customWidth="1"/>
    <col min="12849" max="12862" width="0" style="37" hidden="1" customWidth="1"/>
    <col min="12863" max="12889" width="11.7109375" style="37" customWidth="1"/>
    <col min="12890" max="12891" width="10.85546875" style="37" customWidth="1"/>
    <col min="12892" max="13056" width="11.42578125" style="37"/>
    <col min="13057" max="13057" width="31.5703125" style="37" customWidth="1"/>
    <col min="13058" max="13058" width="25.7109375" style="37" customWidth="1"/>
    <col min="13059" max="13059" width="12.7109375" style="37" customWidth="1"/>
    <col min="13060" max="13060" width="10.7109375" style="37" customWidth="1"/>
    <col min="13061" max="13061" width="10.85546875" style="37" customWidth="1"/>
    <col min="13062" max="13068" width="10.7109375" style="37" customWidth="1"/>
    <col min="13069" max="13069" width="12.140625" style="37" customWidth="1"/>
    <col min="13070" max="13070" width="11.42578125" style="37" customWidth="1"/>
    <col min="13071" max="13071" width="10.7109375" style="37" customWidth="1"/>
    <col min="13072" max="13072" width="11.5703125" style="37" customWidth="1"/>
    <col min="13073" max="13073" width="11.42578125" style="37"/>
    <col min="13074" max="13074" width="11.28515625" style="37" customWidth="1"/>
    <col min="13075" max="13075" width="10.42578125" style="37" customWidth="1"/>
    <col min="13076" max="13076" width="11.28515625" style="37" customWidth="1"/>
    <col min="13077" max="13077" width="10.28515625" style="37" customWidth="1"/>
    <col min="13078" max="13079" width="10.5703125" style="37" customWidth="1"/>
    <col min="13080" max="13084" width="14.140625" style="37" customWidth="1"/>
    <col min="13085" max="13088" width="13.140625" style="37" customWidth="1"/>
    <col min="13089" max="13089" width="9" style="37" customWidth="1"/>
    <col min="13090" max="13095" width="13.140625" style="37" customWidth="1"/>
    <col min="13096" max="13104" width="10.85546875" style="37" customWidth="1"/>
    <col min="13105" max="13118" width="0" style="37" hidden="1" customWidth="1"/>
    <col min="13119" max="13145" width="11.7109375" style="37" customWidth="1"/>
    <col min="13146" max="13147" width="10.85546875" style="37" customWidth="1"/>
    <col min="13148" max="13312" width="11.42578125" style="37"/>
    <col min="13313" max="13313" width="31.5703125" style="37" customWidth="1"/>
    <col min="13314" max="13314" width="25.7109375" style="37" customWidth="1"/>
    <col min="13315" max="13315" width="12.7109375" style="37" customWidth="1"/>
    <col min="13316" max="13316" width="10.7109375" style="37" customWidth="1"/>
    <col min="13317" max="13317" width="10.85546875" style="37" customWidth="1"/>
    <col min="13318" max="13324" width="10.7109375" style="37" customWidth="1"/>
    <col min="13325" max="13325" width="12.140625" style="37" customWidth="1"/>
    <col min="13326" max="13326" width="11.42578125" style="37" customWidth="1"/>
    <col min="13327" max="13327" width="10.7109375" style="37" customWidth="1"/>
    <col min="13328" max="13328" width="11.5703125" style="37" customWidth="1"/>
    <col min="13329" max="13329" width="11.42578125" style="37"/>
    <col min="13330" max="13330" width="11.28515625" style="37" customWidth="1"/>
    <col min="13331" max="13331" width="10.42578125" style="37" customWidth="1"/>
    <col min="13332" max="13332" width="11.28515625" style="37" customWidth="1"/>
    <col min="13333" max="13333" width="10.28515625" style="37" customWidth="1"/>
    <col min="13334" max="13335" width="10.5703125" style="37" customWidth="1"/>
    <col min="13336" max="13340" width="14.140625" style="37" customWidth="1"/>
    <col min="13341" max="13344" width="13.140625" style="37" customWidth="1"/>
    <col min="13345" max="13345" width="9" style="37" customWidth="1"/>
    <col min="13346" max="13351" width="13.140625" style="37" customWidth="1"/>
    <col min="13352" max="13360" width="10.85546875" style="37" customWidth="1"/>
    <col min="13361" max="13374" width="0" style="37" hidden="1" customWidth="1"/>
    <col min="13375" max="13401" width="11.7109375" style="37" customWidth="1"/>
    <col min="13402" max="13403" width="10.85546875" style="37" customWidth="1"/>
    <col min="13404" max="13568" width="11.42578125" style="37"/>
    <col min="13569" max="13569" width="31.5703125" style="37" customWidth="1"/>
    <col min="13570" max="13570" width="25.7109375" style="37" customWidth="1"/>
    <col min="13571" max="13571" width="12.7109375" style="37" customWidth="1"/>
    <col min="13572" max="13572" width="10.7109375" style="37" customWidth="1"/>
    <col min="13573" max="13573" width="10.85546875" style="37" customWidth="1"/>
    <col min="13574" max="13580" width="10.7109375" style="37" customWidth="1"/>
    <col min="13581" max="13581" width="12.140625" style="37" customWidth="1"/>
    <col min="13582" max="13582" width="11.42578125" style="37" customWidth="1"/>
    <col min="13583" max="13583" width="10.7109375" style="37" customWidth="1"/>
    <col min="13584" max="13584" width="11.5703125" style="37" customWidth="1"/>
    <col min="13585" max="13585" width="11.42578125" style="37"/>
    <col min="13586" max="13586" width="11.28515625" style="37" customWidth="1"/>
    <col min="13587" max="13587" width="10.42578125" style="37" customWidth="1"/>
    <col min="13588" max="13588" width="11.28515625" style="37" customWidth="1"/>
    <col min="13589" max="13589" width="10.28515625" style="37" customWidth="1"/>
    <col min="13590" max="13591" width="10.5703125" style="37" customWidth="1"/>
    <col min="13592" max="13596" width="14.140625" style="37" customWidth="1"/>
    <col min="13597" max="13600" width="13.140625" style="37" customWidth="1"/>
    <col min="13601" max="13601" width="9" style="37" customWidth="1"/>
    <col min="13602" max="13607" width="13.140625" style="37" customWidth="1"/>
    <col min="13608" max="13616" width="10.85546875" style="37" customWidth="1"/>
    <col min="13617" max="13630" width="0" style="37" hidden="1" customWidth="1"/>
    <col min="13631" max="13657" width="11.7109375" style="37" customWidth="1"/>
    <col min="13658" max="13659" width="10.85546875" style="37" customWidth="1"/>
    <col min="13660" max="13824" width="11.42578125" style="37"/>
    <col min="13825" max="13825" width="31.5703125" style="37" customWidth="1"/>
    <col min="13826" max="13826" width="25.7109375" style="37" customWidth="1"/>
    <col min="13827" max="13827" width="12.7109375" style="37" customWidth="1"/>
    <col min="13828" max="13828" width="10.7109375" style="37" customWidth="1"/>
    <col min="13829" max="13829" width="10.85546875" style="37" customWidth="1"/>
    <col min="13830" max="13836" width="10.7109375" style="37" customWidth="1"/>
    <col min="13837" max="13837" width="12.140625" style="37" customWidth="1"/>
    <col min="13838" max="13838" width="11.42578125" style="37" customWidth="1"/>
    <col min="13839" max="13839" width="10.7109375" style="37" customWidth="1"/>
    <col min="13840" max="13840" width="11.5703125" style="37" customWidth="1"/>
    <col min="13841" max="13841" width="11.42578125" style="37"/>
    <col min="13842" max="13842" width="11.28515625" style="37" customWidth="1"/>
    <col min="13843" max="13843" width="10.42578125" style="37" customWidth="1"/>
    <col min="13844" max="13844" width="11.28515625" style="37" customWidth="1"/>
    <col min="13845" max="13845" width="10.28515625" style="37" customWidth="1"/>
    <col min="13846" max="13847" width="10.5703125" style="37" customWidth="1"/>
    <col min="13848" max="13852" width="14.140625" style="37" customWidth="1"/>
    <col min="13853" max="13856" width="13.140625" style="37" customWidth="1"/>
    <col min="13857" max="13857" width="9" style="37" customWidth="1"/>
    <col min="13858" max="13863" width="13.140625" style="37" customWidth="1"/>
    <col min="13864" max="13872" width="10.85546875" style="37" customWidth="1"/>
    <col min="13873" max="13886" width="0" style="37" hidden="1" customWidth="1"/>
    <col min="13887" max="13913" width="11.7109375" style="37" customWidth="1"/>
    <col min="13914" max="13915" width="10.85546875" style="37" customWidth="1"/>
    <col min="13916" max="14080" width="11.42578125" style="37"/>
    <col min="14081" max="14081" width="31.5703125" style="37" customWidth="1"/>
    <col min="14082" max="14082" width="25.7109375" style="37" customWidth="1"/>
    <col min="14083" max="14083" width="12.7109375" style="37" customWidth="1"/>
    <col min="14084" max="14084" width="10.7109375" style="37" customWidth="1"/>
    <col min="14085" max="14085" width="10.85546875" style="37" customWidth="1"/>
    <col min="14086" max="14092" width="10.7109375" style="37" customWidth="1"/>
    <col min="14093" max="14093" width="12.140625" style="37" customWidth="1"/>
    <col min="14094" max="14094" width="11.42578125" style="37" customWidth="1"/>
    <col min="14095" max="14095" width="10.7109375" style="37" customWidth="1"/>
    <col min="14096" max="14096" width="11.5703125" style="37" customWidth="1"/>
    <col min="14097" max="14097" width="11.42578125" style="37"/>
    <col min="14098" max="14098" width="11.28515625" style="37" customWidth="1"/>
    <col min="14099" max="14099" width="10.42578125" style="37" customWidth="1"/>
    <col min="14100" max="14100" width="11.28515625" style="37" customWidth="1"/>
    <col min="14101" max="14101" width="10.28515625" style="37" customWidth="1"/>
    <col min="14102" max="14103" width="10.5703125" style="37" customWidth="1"/>
    <col min="14104" max="14108" width="14.140625" style="37" customWidth="1"/>
    <col min="14109" max="14112" width="13.140625" style="37" customWidth="1"/>
    <col min="14113" max="14113" width="9" style="37" customWidth="1"/>
    <col min="14114" max="14119" width="13.140625" style="37" customWidth="1"/>
    <col min="14120" max="14128" width="10.85546875" style="37" customWidth="1"/>
    <col min="14129" max="14142" width="0" style="37" hidden="1" customWidth="1"/>
    <col min="14143" max="14169" width="11.7109375" style="37" customWidth="1"/>
    <col min="14170" max="14171" width="10.85546875" style="37" customWidth="1"/>
    <col min="14172" max="14336" width="11.42578125" style="37"/>
    <col min="14337" max="14337" width="31.5703125" style="37" customWidth="1"/>
    <col min="14338" max="14338" width="25.7109375" style="37" customWidth="1"/>
    <col min="14339" max="14339" width="12.7109375" style="37" customWidth="1"/>
    <col min="14340" max="14340" width="10.7109375" style="37" customWidth="1"/>
    <col min="14341" max="14341" width="10.85546875" style="37" customWidth="1"/>
    <col min="14342" max="14348" width="10.7109375" style="37" customWidth="1"/>
    <col min="14349" max="14349" width="12.140625" style="37" customWidth="1"/>
    <col min="14350" max="14350" width="11.42578125" style="37" customWidth="1"/>
    <col min="14351" max="14351" width="10.7109375" style="37" customWidth="1"/>
    <col min="14352" max="14352" width="11.5703125" style="37" customWidth="1"/>
    <col min="14353" max="14353" width="11.42578125" style="37"/>
    <col min="14354" max="14354" width="11.28515625" style="37" customWidth="1"/>
    <col min="14355" max="14355" width="10.42578125" style="37" customWidth="1"/>
    <col min="14356" max="14356" width="11.28515625" style="37" customWidth="1"/>
    <col min="14357" max="14357" width="10.28515625" style="37" customWidth="1"/>
    <col min="14358" max="14359" width="10.5703125" style="37" customWidth="1"/>
    <col min="14360" max="14364" width="14.140625" style="37" customWidth="1"/>
    <col min="14365" max="14368" width="13.140625" style="37" customWidth="1"/>
    <col min="14369" max="14369" width="9" style="37" customWidth="1"/>
    <col min="14370" max="14375" width="13.140625" style="37" customWidth="1"/>
    <col min="14376" max="14384" width="10.85546875" style="37" customWidth="1"/>
    <col min="14385" max="14398" width="0" style="37" hidden="1" customWidth="1"/>
    <col min="14399" max="14425" width="11.7109375" style="37" customWidth="1"/>
    <col min="14426" max="14427" width="10.85546875" style="37" customWidth="1"/>
    <col min="14428" max="14592" width="11.42578125" style="37"/>
    <col min="14593" max="14593" width="31.5703125" style="37" customWidth="1"/>
    <col min="14594" max="14594" width="25.7109375" style="37" customWidth="1"/>
    <col min="14595" max="14595" width="12.7109375" style="37" customWidth="1"/>
    <col min="14596" max="14596" width="10.7109375" style="37" customWidth="1"/>
    <col min="14597" max="14597" width="10.85546875" style="37" customWidth="1"/>
    <col min="14598" max="14604" width="10.7109375" style="37" customWidth="1"/>
    <col min="14605" max="14605" width="12.140625" style="37" customWidth="1"/>
    <col min="14606" max="14606" width="11.42578125" style="37" customWidth="1"/>
    <col min="14607" max="14607" width="10.7109375" style="37" customWidth="1"/>
    <col min="14608" max="14608" width="11.5703125" style="37" customWidth="1"/>
    <col min="14609" max="14609" width="11.42578125" style="37"/>
    <col min="14610" max="14610" width="11.28515625" style="37" customWidth="1"/>
    <col min="14611" max="14611" width="10.42578125" style="37" customWidth="1"/>
    <col min="14612" max="14612" width="11.28515625" style="37" customWidth="1"/>
    <col min="14613" max="14613" width="10.28515625" style="37" customWidth="1"/>
    <col min="14614" max="14615" width="10.5703125" style="37" customWidth="1"/>
    <col min="14616" max="14620" width="14.140625" style="37" customWidth="1"/>
    <col min="14621" max="14624" width="13.140625" style="37" customWidth="1"/>
    <col min="14625" max="14625" width="9" style="37" customWidth="1"/>
    <col min="14626" max="14631" width="13.140625" style="37" customWidth="1"/>
    <col min="14632" max="14640" width="10.85546875" style="37" customWidth="1"/>
    <col min="14641" max="14654" width="0" style="37" hidden="1" customWidth="1"/>
    <col min="14655" max="14681" width="11.7109375" style="37" customWidth="1"/>
    <col min="14682" max="14683" width="10.85546875" style="37" customWidth="1"/>
    <col min="14684" max="14848" width="11.42578125" style="37"/>
    <col min="14849" max="14849" width="31.5703125" style="37" customWidth="1"/>
    <col min="14850" max="14850" width="25.7109375" style="37" customWidth="1"/>
    <col min="14851" max="14851" width="12.7109375" style="37" customWidth="1"/>
    <col min="14852" max="14852" width="10.7109375" style="37" customWidth="1"/>
    <col min="14853" max="14853" width="10.85546875" style="37" customWidth="1"/>
    <col min="14854" max="14860" width="10.7109375" style="37" customWidth="1"/>
    <col min="14861" max="14861" width="12.140625" style="37" customWidth="1"/>
    <col min="14862" max="14862" width="11.42578125" style="37" customWidth="1"/>
    <col min="14863" max="14863" width="10.7109375" style="37" customWidth="1"/>
    <col min="14864" max="14864" width="11.5703125" style="37" customWidth="1"/>
    <col min="14865" max="14865" width="11.42578125" style="37"/>
    <col min="14866" max="14866" width="11.28515625" style="37" customWidth="1"/>
    <col min="14867" max="14867" width="10.42578125" style="37" customWidth="1"/>
    <col min="14868" max="14868" width="11.28515625" style="37" customWidth="1"/>
    <col min="14869" max="14869" width="10.28515625" style="37" customWidth="1"/>
    <col min="14870" max="14871" width="10.5703125" style="37" customWidth="1"/>
    <col min="14872" max="14876" width="14.140625" style="37" customWidth="1"/>
    <col min="14877" max="14880" width="13.140625" style="37" customWidth="1"/>
    <col min="14881" max="14881" width="9" style="37" customWidth="1"/>
    <col min="14882" max="14887" width="13.140625" style="37" customWidth="1"/>
    <col min="14888" max="14896" width="10.85546875" style="37" customWidth="1"/>
    <col min="14897" max="14910" width="0" style="37" hidden="1" customWidth="1"/>
    <col min="14911" max="14937" width="11.7109375" style="37" customWidth="1"/>
    <col min="14938" max="14939" width="10.85546875" style="37" customWidth="1"/>
    <col min="14940" max="15104" width="11.42578125" style="37"/>
    <col min="15105" max="15105" width="31.5703125" style="37" customWidth="1"/>
    <col min="15106" max="15106" width="25.7109375" style="37" customWidth="1"/>
    <col min="15107" max="15107" width="12.7109375" style="37" customWidth="1"/>
    <col min="15108" max="15108" width="10.7109375" style="37" customWidth="1"/>
    <col min="15109" max="15109" width="10.85546875" style="37" customWidth="1"/>
    <col min="15110" max="15116" width="10.7109375" style="37" customWidth="1"/>
    <col min="15117" max="15117" width="12.140625" style="37" customWidth="1"/>
    <col min="15118" max="15118" width="11.42578125" style="37" customWidth="1"/>
    <col min="15119" max="15119" width="10.7109375" style="37" customWidth="1"/>
    <col min="15120" max="15120" width="11.5703125" style="37" customWidth="1"/>
    <col min="15121" max="15121" width="11.42578125" style="37"/>
    <col min="15122" max="15122" width="11.28515625" style="37" customWidth="1"/>
    <col min="15123" max="15123" width="10.42578125" style="37" customWidth="1"/>
    <col min="15124" max="15124" width="11.28515625" style="37" customWidth="1"/>
    <col min="15125" max="15125" width="10.28515625" style="37" customWidth="1"/>
    <col min="15126" max="15127" width="10.5703125" style="37" customWidth="1"/>
    <col min="15128" max="15132" width="14.140625" style="37" customWidth="1"/>
    <col min="15133" max="15136" width="13.140625" style="37" customWidth="1"/>
    <col min="15137" max="15137" width="9" style="37" customWidth="1"/>
    <col min="15138" max="15143" width="13.140625" style="37" customWidth="1"/>
    <col min="15144" max="15152" width="10.85546875" style="37" customWidth="1"/>
    <col min="15153" max="15166" width="0" style="37" hidden="1" customWidth="1"/>
    <col min="15167" max="15193" width="11.7109375" style="37" customWidth="1"/>
    <col min="15194" max="15195" width="10.85546875" style="37" customWidth="1"/>
    <col min="15196" max="15360" width="11.42578125" style="37"/>
    <col min="15361" max="15361" width="31.5703125" style="37" customWidth="1"/>
    <col min="15362" max="15362" width="25.7109375" style="37" customWidth="1"/>
    <col min="15363" max="15363" width="12.7109375" style="37" customWidth="1"/>
    <col min="15364" max="15364" width="10.7109375" style="37" customWidth="1"/>
    <col min="15365" max="15365" width="10.85546875" style="37" customWidth="1"/>
    <col min="15366" max="15372" width="10.7109375" style="37" customWidth="1"/>
    <col min="15373" max="15373" width="12.140625" style="37" customWidth="1"/>
    <col min="15374" max="15374" width="11.42578125" style="37" customWidth="1"/>
    <col min="15375" max="15375" width="10.7109375" style="37" customWidth="1"/>
    <col min="15376" max="15376" width="11.5703125" style="37" customWidth="1"/>
    <col min="15377" max="15377" width="11.42578125" style="37"/>
    <col min="15378" max="15378" width="11.28515625" style="37" customWidth="1"/>
    <col min="15379" max="15379" width="10.42578125" style="37" customWidth="1"/>
    <col min="15380" max="15380" width="11.28515625" style="37" customWidth="1"/>
    <col min="15381" max="15381" width="10.28515625" style="37" customWidth="1"/>
    <col min="15382" max="15383" width="10.5703125" style="37" customWidth="1"/>
    <col min="15384" max="15388" width="14.140625" style="37" customWidth="1"/>
    <col min="15389" max="15392" width="13.140625" style="37" customWidth="1"/>
    <col min="15393" max="15393" width="9" style="37" customWidth="1"/>
    <col min="15394" max="15399" width="13.140625" style="37" customWidth="1"/>
    <col min="15400" max="15408" width="10.85546875" style="37" customWidth="1"/>
    <col min="15409" max="15422" width="0" style="37" hidden="1" customWidth="1"/>
    <col min="15423" max="15449" width="11.7109375" style="37" customWidth="1"/>
    <col min="15450" max="15451" width="10.85546875" style="37" customWidth="1"/>
    <col min="15452" max="15616" width="11.42578125" style="37"/>
    <col min="15617" max="15617" width="31.5703125" style="37" customWidth="1"/>
    <col min="15618" max="15618" width="25.7109375" style="37" customWidth="1"/>
    <col min="15619" max="15619" width="12.7109375" style="37" customWidth="1"/>
    <col min="15620" max="15620" width="10.7109375" style="37" customWidth="1"/>
    <col min="15621" max="15621" width="10.85546875" style="37" customWidth="1"/>
    <col min="15622" max="15628" width="10.7109375" style="37" customWidth="1"/>
    <col min="15629" max="15629" width="12.140625" style="37" customWidth="1"/>
    <col min="15630" max="15630" width="11.42578125" style="37" customWidth="1"/>
    <col min="15631" max="15631" width="10.7109375" style="37" customWidth="1"/>
    <col min="15632" max="15632" width="11.5703125" style="37" customWidth="1"/>
    <col min="15633" max="15633" width="11.42578125" style="37"/>
    <col min="15634" max="15634" width="11.28515625" style="37" customWidth="1"/>
    <col min="15635" max="15635" width="10.42578125" style="37" customWidth="1"/>
    <col min="15636" max="15636" width="11.28515625" style="37" customWidth="1"/>
    <col min="15637" max="15637" width="10.28515625" style="37" customWidth="1"/>
    <col min="15638" max="15639" width="10.5703125" style="37" customWidth="1"/>
    <col min="15640" max="15644" width="14.140625" style="37" customWidth="1"/>
    <col min="15645" max="15648" width="13.140625" style="37" customWidth="1"/>
    <col min="15649" max="15649" width="9" style="37" customWidth="1"/>
    <col min="15650" max="15655" width="13.140625" style="37" customWidth="1"/>
    <col min="15656" max="15664" width="10.85546875" style="37" customWidth="1"/>
    <col min="15665" max="15678" width="0" style="37" hidden="1" customWidth="1"/>
    <col min="15679" max="15705" width="11.7109375" style="37" customWidth="1"/>
    <col min="15706" max="15707" width="10.85546875" style="37" customWidth="1"/>
    <col min="15708" max="15872" width="11.42578125" style="37"/>
    <col min="15873" max="15873" width="31.5703125" style="37" customWidth="1"/>
    <col min="15874" max="15874" width="25.7109375" style="37" customWidth="1"/>
    <col min="15875" max="15875" width="12.7109375" style="37" customWidth="1"/>
    <col min="15876" max="15876" width="10.7109375" style="37" customWidth="1"/>
    <col min="15877" max="15877" width="10.85546875" style="37" customWidth="1"/>
    <col min="15878" max="15884" width="10.7109375" style="37" customWidth="1"/>
    <col min="15885" max="15885" width="12.140625" style="37" customWidth="1"/>
    <col min="15886" max="15886" width="11.42578125" style="37" customWidth="1"/>
    <col min="15887" max="15887" width="10.7109375" style="37" customWidth="1"/>
    <col min="15888" max="15888" width="11.5703125" style="37" customWidth="1"/>
    <col min="15889" max="15889" width="11.42578125" style="37"/>
    <col min="15890" max="15890" width="11.28515625" style="37" customWidth="1"/>
    <col min="15891" max="15891" width="10.42578125" style="37" customWidth="1"/>
    <col min="15892" max="15892" width="11.28515625" style="37" customWidth="1"/>
    <col min="15893" max="15893" width="10.28515625" style="37" customWidth="1"/>
    <col min="15894" max="15895" width="10.5703125" style="37" customWidth="1"/>
    <col min="15896" max="15900" width="14.140625" style="37" customWidth="1"/>
    <col min="15901" max="15904" width="13.140625" style="37" customWidth="1"/>
    <col min="15905" max="15905" width="9" style="37" customWidth="1"/>
    <col min="15906" max="15911" width="13.140625" style="37" customWidth="1"/>
    <col min="15912" max="15920" width="10.85546875" style="37" customWidth="1"/>
    <col min="15921" max="15934" width="0" style="37" hidden="1" customWidth="1"/>
    <col min="15935" max="15961" width="11.7109375" style="37" customWidth="1"/>
    <col min="15962" max="15963" width="10.85546875" style="37" customWidth="1"/>
    <col min="15964" max="16128" width="11.42578125" style="37"/>
    <col min="16129" max="16129" width="31.5703125" style="37" customWidth="1"/>
    <col min="16130" max="16130" width="25.7109375" style="37" customWidth="1"/>
    <col min="16131" max="16131" width="12.7109375" style="37" customWidth="1"/>
    <col min="16132" max="16132" width="10.7109375" style="37" customWidth="1"/>
    <col min="16133" max="16133" width="10.85546875" style="37" customWidth="1"/>
    <col min="16134" max="16140" width="10.7109375" style="37" customWidth="1"/>
    <col min="16141" max="16141" width="12.140625" style="37" customWidth="1"/>
    <col min="16142" max="16142" width="11.42578125" style="37" customWidth="1"/>
    <col min="16143" max="16143" width="10.7109375" style="37" customWidth="1"/>
    <col min="16144" max="16144" width="11.5703125" style="37" customWidth="1"/>
    <col min="16145" max="16145" width="11.42578125" style="37"/>
    <col min="16146" max="16146" width="11.28515625" style="37" customWidth="1"/>
    <col min="16147" max="16147" width="10.42578125" style="37" customWidth="1"/>
    <col min="16148" max="16148" width="11.28515625" style="37" customWidth="1"/>
    <col min="16149" max="16149" width="10.28515625" style="37" customWidth="1"/>
    <col min="16150" max="16151" width="10.5703125" style="37" customWidth="1"/>
    <col min="16152" max="16156" width="14.140625" style="37" customWidth="1"/>
    <col min="16157" max="16160" width="13.140625" style="37" customWidth="1"/>
    <col min="16161" max="16161" width="9" style="37" customWidth="1"/>
    <col min="16162" max="16167" width="13.140625" style="37" customWidth="1"/>
    <col min="16168" max="16176" width="10.85546875" style="37" customWidth="1"/>
    <col min="16177" max="16190" width="0" style="37" hidden="1" customWidth="1"/>
    <col min="16191" max="16217" width="11.7109375" style="37" customWidth="1"/>
    <col min="16218" max="16219" width="10.85546875" style="37" customWidth="1"/>
    <col min="16220" max="16384" width="11.42578125" style="37"/>
  </cols>
  <sheetData>
    <row r="1" spans="1:89" s="4" customFormat="1" ht="12.75" customHeight="1" x14ac:dyDescent="0.2">
      <c r="A1" s="1"/>
      <c r="B1" s="2"/>
      <c r="C1" s="2"/>
      <c r="D1" s="2"/>
      <c r="E1" s="2"/>
      <c r="F1" s="2"/>
      <c r="G1" s="2"/>
      <c r="H1" s="2"/>
      <c r="I1" s="2"/>
      <c r="J1" s="2"/>
      <c r="K1" s="2"/>
      <c r="L1" s="3"/>
      <c r="V1" s="5"/>
      <c r="AW1" s="220"/>
      <c r="AX1" s="2"/>
      <c r="AY1" s="2"/>
      <c r="AZ1" s="2"/>
      <c r="BA1" s="2"/>
      <c r="BB1" s="2"/>
      <c r="BC1" s="2"/>
      <c r="BD1" s="2"/>
      <c r="BE1" s="2"/>
      <c r="BF1" s="2"/>
      <c r="BG1" s="2"/>
      <c r="BH1" s="2"/>
      <c r="BI1" s="2"/>
      <c r="BJ1" s="220"/>
      <c r="BK1" s="2"/>
      <c r="BL1" s="2"/>
      <c r="BM1" s="2"/>
      <c r="BN1" s="2"/>
      <c r="BO1" s="2"/>
      <c r="BP1" s="2"/>
      <c r="BQ1" s="2"/>
      <c r="BR1" s="2"/>
      <c r="BS1" s="2"/>
      <c r="BT1" s="2"/>
      <c r="BU1" s="2"/>
      <c r="BV1" s="2"/>
      <c r="BW1" s="2"/>
      <c r="BX1" s="2"/>
      <c r="BY1" s="2"/>
      <c r="BZ1" s="2"/>
      <c r="CA1" s="2"/>
      <c r="CB1" s="2"/>
      <c r="CC1" s="2"/>
      <c r="CD1" s="2"/>
      <c r="CE1" s="2"/>
      <c r="CF1" s="2"/>
      <c r="CG1" s="2"/>
      <c r="CH1" s="2"/>
      <c r="CI1" s="2"/>
      <c r="CJ1" s="2"/>
      <c r="CK1" s="2"/>
    </row>
    <row r="2" spans="1:89" s="4" customFormat="1" ht="12.75" customHeight="1" x14ac:dyDescent="0.2">
      <c r="A2" s="1"/>
      <c r="B2" s="2"/>
      <c r="C2" s="2"/>
      <c r="D2" s="2"/>
      <c r="E2" s="2"/>
      <c r="F2" s="2"/>
      <c r="G2" s="2"/>
      <c r="H2" s="2"/>
      <c r="I2" s="2"/>
      <c r="J2" s="2"/>
      <c r="K2" s="2"/>
      <c r="L2" s="3"/>
      <c r="V2" s="5"/>
      <c r="AW2" s="220"/>
      <c r="AX2" s="2"/>
      <c r="AY2" s="2"/>
      <c r="AZ2" s="2"/>
      <c r="BA2" s="2"/>
      <c r="BB2" s="2"/>
      <c r="BC2" s="2"/>
      <c r="BD2" s="2"/>
      <c r="BE2" s="2"/>
      <c r="BF2" s="2"/>
      <c r="BG2" s="2"/>
      <c r="BH2" s="2"/>
      <c r="BI2" s="2"/>
      <c r="BJ2" s="220"/>
      <c r="BK2" s="2"/>
      <c r="BL2" s="2"/>
      <c r="BM2" s="2"/>
      <c r="BN2" s="2"/>
      <c r="BO2" s="2"/>
      <c r="BP2" s="2"/>
      <c r="BQ2" s="2"/>
      <c r="BR2" s="2"/>
      <c r="BS2" s="2"/>
      <c r="BT2" s="2"/>
      <c r="BU2" s="2"/>
      <c r="BV2" s="2"/>
      <c r="BW2" s="2"/>
      <c r="BX2" s="2"/>
      <c r="BY2" s="2"/>
      <c r="BZ2" s="2"/>
      <c r="CA2" s="2"/>
      <c r="CB2" s="2"/>
      <c r="CC2" s="2"/>
      <c r="CD2" s="2"/>
      <c r="CE2" s="2"/>
      <c r="CF2" s="2"/>
      <c r="CG2" s="2"/>
      <c r="CH2" s="2"/>
      <c r="CI2" s="2"/>
      <c r="CJ2" s="2"/>
      <c r="CK2" s="2"/>
    </row>
    <row r="3" spans="1:89" s="4" customFormat="1" ht="12.75" customHeight="1" x14ac:dyDescent="0.2">
      <c r="A3" s="1"/>
      <c r="B3" s="2"/>
      <c r="C3" s="2"/>
      <c r="D3" s="6"/>
      <c r="E3" s="2"/>
      <c r="F3" s="2"/>
      <c r="G3" s="2"/>
      <c r="H3" s="2"/>
      <c r="I3" s="2"/>
      <c r="J3" s="2"/>
      <c r="K3" s="2"/>
      <c r="L3" s="3"/>
      <c r="V3" s="5"/>
      <c r="AW3" s="220"/>
      <c r="AX3" s="2"/>
      <c r="AY3" s="2"/>
      <c r="AZ3" s="2"/>
      <c r="BA3" s="2"/>
      <c r="BB3" s="2"/>
      <c r="BC3" s="2"/>
      <c r="BD3" s="2"/>
      <c r="BE3" s="2"/>
      <c r="BF3" s="2"/>
      <c r="BG3" s="2"/>
      <c r="BH3" s="2"/>
      <c r="BI3" s="2"/>
      <c r="BJ3" s="220"/>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s="4" customFormat="1" ht="12.75" customHeight="1" x14ac:dyDescent="0.2">
      <c r="A4" s="1"/>
      <c r="B4" s="2"/>
      <c r="C4" s="2"/>
      <c r="D4" s="2"/>
      <c r="E4" s="2"/>
      <c r="F4" s="2"/>
      <c r="G4" s="2"/>
      <c r="H4" s="2"/>
      <c r="I4" s="2"/>
      <c r="J4" s="2"/>
      <c r="K4" s="2"/>
      <c r="L4" s="3"/>
      <c r="V4" s="5"/>
      <c r="AW4" s="220"/>
      <c r="AX4" s="2"/>
      <c r="AY4" s="2"/>
      <c r="AZ4" s="2"/>
      <c r="BA4" s="2"/>
      <c r="BB4" s="2"/>
      <c r="BC4" s="2"/>
      <c r="BD4" s="2"/>
      <c r="BE4" s="2"/>
      <c r="BF4" s="2"/>
      <c r="BG4" s="2"/>
      <c r="BH4" s="2"/>
      <c r="BI4" s="2"/>
      <c r="BJ4" s="220"/>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s="4" customFormat="1" ht="12.75" customHeight="1" x14ac:dyDescent="0.2">
      <c r="A5" s="7"/>
      <c r="B5" s="2"/>
      <c r="C5" s="2"/>
      <c r="D5" s="2"/>
      <c r="E5" s="2"/>
      <c r="F5" s="2"/>
      <c r="G5" s="2"/>
      <c r="H5" s="2"/>
      <c r="I5" s="2"/>
      <c r="J5" s="2"/>
      <c r="K5" s="2"/>
      <c r="L5" s="3"/>
      <c r="V5" s="5"/>
      <c r="AW5" s="220"/>
      <c r="AX5" s="2"/>
      <c r="AY5" s="2"/>
      <c r="AZ5" s="2"/>
      <c r="BA5" s="2"/>
      <c r="BB5" s="2"/>
      <c r="BC5" s="2"/>
      <c r="BD5" s="2"/>
      <c r="BE5" s="2"/>
      <c r="BF5" s="2"/>
      <c r="BG5" s="2"/>
      <c r="BH5" s="2"/>
      <c r="BI5" s="2"/>
      <c r="BJ5" s="220"/>
      <c r="BK5" s="2"/>
      <c r="BL5" s="2"/>
      <c r="BM5" s="2"/>
      <c r="BN5" s="2"/>
      <c r="BO5" s="2"/>
      <c r="BP5" s="2"/>
      <c r="BQ5" s="2"/>
      <c r="BR5" s="2"/>
      <c r="BS5" s="2"/>
      <c r="BT5" s="2"/>
      <c r="BU5" s="2"/>
      <c r="BV5" s="2"/>
      <c r="BW5" s="2"/>
      <c r="BX5" s="2"/>
      <c r="BY5" s="2"/>
      <c r="BZ5" s="2"/>
      <c r="CA5" s="2"/>
      <c r="CB5" s="2"/>
      <c r="CC5" s="2"/>
      <c r="CD5" s="2"/>
      <c r="CE5" s="2"/>
      <c r="CF5" s="2"/>
      <c r="CG5" s="2"/>
      <c r="CH5" s="2"/>
      <c r="CI5" s="2"/>
      <c r="CJ5" s="2"/>
      <c r="CK5" s="2"/>
    </row>
    <row r="6" spans="1:89" s="8" customFormat="1" ht="39.75" customHeight="1" x14ac:dyDescent="0.15">
      <c r="A6" s="699"/>
      <c r="B6" s="699"/>
      <c r="C6" s="699"/>
      <c r="D6" s="699"/>
      <c r="E6" s="699"/>
      <c r="F6" s="699"/>
      <c r="G6" s="699"/>
      <c r="H6" s="699"/>
      <c r="I6" s="699"/>
      <c r="J6" s="699"/>
      <c r="K6" s="699"/>
      <c r="L6" s="699"/>
      <c r="M6" s="699"/>
      <c r="N6" s="699"/>
      <c r="O6" s="699"/>
      <c r="P6" s="699"/>
      <c r="Q6" s="699"/>
      <c r="R6" s="699"/>
      <c r="S6" s="699"/>
      <c r="T6" s="699"/>
      <c r="U6" s="699"/>
      <c r="V6" s="699"/>
      <c r="W6" s="699"/>
      <c r="AW6" s="221"/>
      <c r="AX6" s="9"/>
      <c r="AY6" s="9"/>
      <c r="AZ6" s="9"/>
      <c r="BA6" s="9"/>
      <c r="BB6" s="9"/>
      <c r="BC6" s="9"/>
      <c r="BD6" s="9"/>
      <c r="BE6" s="9"/>
      <c r="BF6" s="9"/>
      <c r="BG6" s="9"/>
      <c r="BH6" s="9"/>
      <c r="BI6" s="9"/>
      <c r="BJ6" s="221"/>
      <c r="BK6" s="9"/>
      <c r="BL6" s="9"/>
      <c r="BM6" s="9"/>
      <c r="BN6" s="9"/>
      <c r="BO6" s="9"/>
      <c r="BP6" s="9"/>
      <c r="BQ6" s="9"/>
      <c r="BR6" s="9"/>
      <c r="BS6" s="9"/>
      <c r="BT6" s="9"/>
      <c r="BU6" s="9"/>
      <c r="BV6" s="9"/>
      <c r="BW6" s="9"/>
      <c r="BX6" s="9"/>
      <c r="BY6" s="9"/>
      <c r="BZ6" s="9"/>
      <c r="CA6" s="9"/>
      <c r="CB6" s="9"/>
      <c r="CC6" s="9"/>
      <c r="CD6" s="9"/>
      <c r="CE6" s="9"/>
      <c r="CF6" s="9"/>
      <c r="CG6" s="9"/>
      <c r="CH6" s="9"/>
      <c r="CI6" s="9"/>
      <c r="CJ6" s="9"/>
      <c r="CK6" s="9"/>
    </row>
    <row r="7" spans="1:89" s="8" customFormat="1" ht="45" customHeight="1" x14ac:dyDescent="0.2">
      <c r="A7" s="52"/>
      <c r="B7" s="53"/>
      <c r="C7" s="10"/>
      <c r="D7" s="10"/>
      <c r="E7" s="10"/>
      <c r="F7" s="10"/>
      <c r="G7" s="10"/>
      <c r="H7" s="10"/>
      <c r="I7" s="54"/>
      <c r="J7" s="53"/>
      <c r="K7" s="55"/>
      <c r="L7" s="10"/>
      <c r="V7" s="5"/>
      <c r="AW7" s="221"/>
      <c r="AX7" s="9"/>
      <c r="AY7" s="9"/>
      <c r="AZ7" s="9"/>
      <c r="BA7" s="9"/>
      <c r="BB7" s="9"/>
      <c r="BC7" s="9"/>
      <c r="BD7" s="9"/>
      <c r="BE7" s="9"/>
      <c r="BF7" s="9"/>
      <c r="BG7" s="9"/>
      <c r="BH7" s="9"/>
      <c r="BI7" s="9"/>
      <c r="BJ7" s="221"/>
      <c r="BK7" s="9"/>
      <c r="BL7" s="9"/>
      <c r="BM7" s="9"/>
      <c r="BN7" s="9"/>
      <c r="BO7" s="9"/>
      <c r="BP7" s="9"/>
      <c r="BQ7" s="9"/>
      <c r="BR7" s="9"/>
      <c r="BS7" s="9"/>
      <c r="BT7" s="9"/>
      <c r="BU7" s="9"/>
      <c r="BV7" s="9"/>
      <c r="BW7" s="9"/>
      <c r="BX7" s="9"/>
      <c r="BY7" s="9"/>
      <c r="BZ7" s="9"/>
      <c r="CA7" s="9"/>
      <c r="CB7" s="9"/>
      <c r="CC7" s="9"/>
      <c r="CD7" s="9"/>
      <c r="CE7" s="9"/>
      <c r="CF7" s="9"/>
      <c r="CG7" s="9"/>
      <c r="CH7" s="9"/>
      <c r="CI7" s="9"/>
      <c r="CJ7" s="9"/>
      <c r="CK7" s="9"/>
    </row>
    <row r="8" spans="1:89" s="8" customFormat="1" ht="30" customHeight="1" x14ac:dyDescent="0.2">
      <c r="A8" s="56"/>
      <c r="B8" s="57"/>
      <c r="C8" s="57"/>
      <c r="D8" s="57"/>
      <c r="E8" s="57"/>
      <c r="F8" s="57"/>
      <c r="G8" s="57"/>
      <c r="H8" s="57"/>
      <c r="I8" s="57"/>
      <c r="J8" s="57"/>
      <c r="K8" s="58"/>
      <c r="L8" s="57"/>
      <c r="M8" s="59"/>
      <c r="N8" s="59"/>
      <c r="V8" s="5"/>
      <c r="AW8" s="221"/>
      <c r="AX8" s="9"/>
      <c r="AY8" s="9"/>
      <c r="AZ8" s="9"/>
      <c r="BA8" s="9"/>
      <c r="BB8" s="9"/>
      <c r="BC8" s="9"/>
      <c r="BD8" s="9"/>
      <c r="BE8" s="9"/>
      <c r="BF8" s="9"/>
      <c r="BG8" s="9"/>
      <c r="BH8" s="9"/>
      <c r="BI8" s="9"/>
      <c r="BJ8" s="221"/>
      <c r="BK8" s="9"/>
      <c r="BL8" s="9"/>
      <c r="BM8" s="9"/>
      <c r="BN8" s="9"/>
      <c r="BO8" s="9"/>
      <c r="BP8" s="9"/>
      <c r="BQ8" s="9"/>
      <c r="BR8" s="9"/>
      <c r="BS8" s="9"/>
      <c r="BT8" s="9"/>
      <c r="BU8" s="9"/>
      <c r="BV8" s="9"/>
      <c r="BW8" s="9"/>
      <c r="BX8" s="9"/>
      <c r="BY8" s="9"/>
      <c r="BZ8" s="9"/>
      <c r="CA8" s="9"/>
      <c r="CB8" s="9"/>
      <c r="CC8" s="9"/>
      <c r="CD8" s="9"/>
      <c r="CE8" s="9"/>
      <c r="CF8" s="9"/>
      <c r="CG8" s="9"/>
      <c r="CH8" s="9"/>
      <c r="CI8" s="9"/>
      <c r="CJ8" s="9"/>
      <c r="CK8" s="9"/>
    </row>
    <row r="9" spans="1:89" s="11" customFormat="1" ht="19.5" customHeight="1" x14ac:dyDescent="0.15">
      <c r="A9" s="700"/>
      <c r="B9" s="700"/>
      <c r="C9" s="728"/>
      <c r="D9" s="709"/>
      <c r="E9" s="710"/>
      <c r="F9" s="710"/>
      <c r="G9" s="710"/>
      <c r="H9" s="710"/>
      <c r="I9" s="710"/>
      <c r="J9" s="710"/>
      <c r="K9" s="710"/>
      <c r="L9" s="710"/>
      <c r="M9" s="710"/>
      <c r="N9" s="710"/>
      <c r="O9" s="710"/>
      <c r="P9" s="710"/>
      <c r="Q9" s="710"/>
      <c r="R9" s="710"/>
      <c r="S9" s="710"/>
      <c r="T9" s="711"/>
      <c r="U9" s="709"/>
      <c r="V9" s="711"/>
      <c r="W9" s="728"/>
      <c r="Y9" s="8"/>
      <c r="Z9" s="8"/>
      <c r="AA9" s="8"/>
      <c r="AB9" s="8"/>
      <c r="AC9" s="8"/>
      <c r="AD9" s="8"/>
      <c r="AE9" s="8"/>
      <c r="AF9" s="8"/>
      <c r="AG9" s="8"/>
      <c r="AH9" s="8"/>
      <c r="AI9" s="8"/>
      <c r="AJ9" s="8"/>
      <c r="AK9" s="8"/>
      <c r="AL9" s="8"/>
      <c r="AM9" s="8"/>
      <c r="AN9" s="8"/>
      <c r="AO9" s="8"/>
      <c r="AP9" s="8"/>
      <c r="AQ9" s="8"/>
      <c r="AR9" s="8"/>
      <c r="AS9" s="8"/>
      <c r="AT9" s="8"/>
      <c r="AW9" s="221"/>
      <c r="AX9" s="12"/>
      <c r="AY9" s="12"/>
      <c r="AZ9" s="12"/>
      <c r="BA9" s="12"/>
      <c r="BB9" s="12"/>
      <c r="BC9" s="12"/>
      <c r="BD9" s="12"/>
      <c r="BE9" s="12"/>
      <c r="BF9" s="12"/>
      <c r="BG9" s="12"/>
      <c r="BH9" s="12"/>
      <c r="BI9" s="12"/>
      <c r="BJ9" s="221"/>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row>
    <row r="10" spans="1:89" s="11" customFormat="1" ht="33" customHeight="1" x14ac:dyDescent="0.15">
      <c r="A10" s="702"/>
      <c r="B10" s="702"/>
      <c r="C10" s="729"/>
      <c r="D10" s="13"/>
      <c r="E10" s="60"/>
      <c r="F10" s="13"/>
      <c r="G10" s="13"/>
      <c r="H10" s="13"/>
      <c r="I10" s="14"/>
      <c r="J10" s="14"/>
      <c r="K10" s="14"/>
      <c r="L10" s="14"/>
      <c r="M10" s="14"/>
      <c r="N10" s="14"/>
      <c r="O10" s="14"/>
      <c r="P10" s="14"/>
      <c r="Q10" s="14"/>
      <c r="R10" s="14"/>
      <c r="S10" s="14"/>
      <c r="T10" s="15"/>
      <c r="U10" s="61"/>
      <c r="V10" s="241"/>
      <c r="W10" s="729"/>
      <c r="X10" s="8"/>
      <c r="Y10" s="8"/>
      <c r="Z10" s="8"/>
      <c r="AA10" s="8"/>
      <c r="AB10" s="8"/>
      <c r="AC10" s="8"/>
      <c r="AD10" s="8"/>
      <c r="AE10" s="8"/>
      <c r="AF10" s="8"/>
      <c r="AG10" s="8"/>
      <c r="AH10" s="8"/>
      <c r="AI10" s="8"/>
      <c r="AJ10" s="8"/>
      <c r="AK10" s="8"/>
      <c r="AL10" s="8"/>
      <c r="AM10" s="8"/>
      <c r="AN10" s="8"/>
      <c r="AO10" s="8"/>
      <c r="AP10" s="8"/>
      <c r="AQ10" s="8"/>
      <c r="AR10" s="8"/>
      <c r="AS10" s="8"/>
      <c r="AW10" s="221"/>
      <c r="AX10" s="12"/>
      <c r="AY10" s="12"/>
      <c r="AZ10" s="12"/>
      <c r="BA10" s="12"/>
      <c r="BB10" s="12"/>
      <c r="BC10" s="12"/>
      <c r="BD10" s="12"/>
      <c r="BE10" s="12"/>
      <c r="BF10" s="12"/>
      <c r="BG10" s="12"/>
      <c r="BH10" s="12"/>
      <c r="BI10" s="12"/>
      <c r="BJ10" s="221"/>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row>
    <row r="11" spans="1:89" s="11" customFormat="1" ht="15.75" customHeight="1" x14ac:dyDescent="0.15">
      <c r="A11" s="697"/>
      <c r="B11" s="222"/>
      <c r="C11" s="16"/>
      <c r="D11" s="63"/>
      <c r="E11" s="63"/>
      <c r="F11" s="64"/>
      <c r="G11" s="64"/>
      <c r="H11" s="64"/>
      <c r="I11" s="64"/>
      <c r="J11" s="64"/>
      <c r="K11" s="64"/>
      <c r="L11" s="64"/>
      <c r="M11" s="64"/>
      <c r="N11" s="64"/>
      <c r="O11" s="64"/>
      <c r="P11" s="64"/>
      <c r="Q11" s="64"/>
      <c r="R11" s="64"/>
      <c r="S11" s="64"/>
      <c r="T11" s="65"/>
      <c r="U11" s="63"/>
      <c r="V11" s="65"/>
      <c r="W11" s="66"/>
      <c r="X11" s="67"/>
      <c r="AD11" s="8"/>
      <c r="AE11" s="8"/>
      <c r="AF11" s="8"/>
      <c r="AG11" s="8"/>
      <c r="AH11" s="8"/>
      <c r="AI11" s="8"/>
      <c r="AJ11" s="8"/>
      <c r="AK11" s="8"/>
      <c r="AL11" s="8"/>
      <c r="AM11" s="8"/>
      <c r="AN11" s="8"/>
      <c r="AO11" s="8"/>
      <c r="AP11" s="8"/>
      <c r="AQ11" s="8"/>
      <c r="AR11" s="8"/>
      <c r="AS11" s="8"/>
      <c r="AW11" s="221"/>
      <c r="AX11" s="12"/>
      <c r="AY11" s="12"/>
      <c r="AZ11" s="12"/>
      <c r="BA11" s="68"/>
      <c r="BB11" s="68"/>
      <c r="BC11" s="68"/>
      <c r="BD11" s="69"/>
      <c r="BE11" s="69"/>
      <c r="BF11" s="69"/>
      <c r="BG11" s="12"/>
      <c r="BH11" s="12"/>
      <c r="BI11" s="12"/>
      <c r="BJ11" s="221"/>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row>
    <row r="12" spans="1:89" s="11" customFormat="1" ht="15.75" customHeight="1" x14ac:dyDescent="0.15">
      <c r="A12" s="714"/>
      <c r="B12" s="223"/>
      <c r="C12" s="17"/>
      <c r="D12" s="71"/>
      <c r="E12" s="71"/>
      <c r="F12" s="72"/>
      <c r="G12" s="72"/>
      <c r="H12" s="72"/>
      <c r="I12" s="72"/>
      <c r="J12" s="72"/>
      <c r="K12" s="72"/>
      <c r="L12" s="72"/>
      <c r="M12" s="72"/>
      <c r="N12" s="72"/>
      <c r="O12" s="72"/>
      <c r="P12" s="72"/>
      <c r="Q12" s="72"/>
      <c r="R12" s="72"/>
      <c r="S12" s="72"/>
      <c r="T12" s="73"/>
      <c r="U12" s="71"/>
      <c r="V12" s="73"/>
      <c r="W12" s="74"/>
      <c r="X12" s="67"/>
      <c r="AD12" s="8"/>
      <c r="AE12" s="8"/>
      <c r="AF12" s="8"/>
      <c r="AG12" s="8"/>
      <c r="AH12" s="8"/>
      <c r="AI12" s="8"/>
      <c r="AJ12" s="8"/>
      <c r="AK12" s="8"/>
      <c r="AL12" s="8"/>
      <c r="AM12" s="8"/>
      <c r="AN12" s="8"/>
      <c r="AO12" s="8"/>
      <c r="AP12" s="8"/>
      <c r="AQ12" s="8"/>
      <c r="AR12" s="8"/>
      <c r="AS12" s="8"/>
      <c r="AW12" s="221"/>
      <c r="AX12" s="12"/>
      <c r="AY12" s="12"/>
      <c r="AZ12" s="12"/>
      <c r="BA12" s="68"/>
      <c r="BB12" s="68"/>
      <c r="BC12" s="68"/>
      <c r="BD12" s="69"/>
      <c r="BE12" s="69"/>
      <c r="BF12" s="69"/>
      <c r="BG12" s="12"/>
      <c r="BH12" s="12"/>
      <c r="BI12" s="12"/>
      <c r="BJ12" s="221"/>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row>
    <row r="13" spans="1:89" s="11" customFormat="1" ht="15.75" customHeight="1" x14ac:dyDescent="0.15">
      <c r="A13" s="714"/>
      <c r="B13" s="223"/>
      <c r="C13" s="17"/>
      <c r="D13" s="71"/>
      <c r="E13" s="71"/>
      <c r="F13" s="72"/>
      <c r="G13" s="72"/>
      <c r="H13" s="72"/>
      <c r="I13" s="72"/>
      <c r="J13" s="72"/>
      <c r="K13" s="72"/>
      <c r="L13" s="72"/>
      <c r="M13" s="72"/>
      <c r="N13" s="72"/>
      <c r="O13" s="72"/>
      <c r="P13" s="72"/>
      <c r="Q13" s="72"/>
      <c r="R13" s="72"/>
      <c r="S13" s="72"/>
      <c r="T13" s="73"/>
      <c r="U13" s="71"/>
      <c r="V13" s="73"/>
      <c r="W13" s="74"/>
      <c r="X13" s="67"/>
      <c r="AD13" s="8"/>
      <c r="AE13" s="8"/>
      <c r="AF13" s="8"/>
      <c r="AG13" s="8"/>
      <c r="AH13" s="8"/>
      <c r="AI13" s="8"/>
      <c r="AJ13" s="8"/>
      <c r="AK13" s="8"/>
      <c r="AL13" s="8"/>
      <c r="AM13" s="8"/>
      <c r="AN13" s="8"/>
      <c r="AO13" s="8"/>
      <c r="AP13" s="8"/>
      <c r="AQ13" s="8"/>
      <c r="AR13" s="8"/>
      <c r="AS13" s="8"/>
      <c r="AW13" s="221"/>
      <c r="AX13" s="12"/>
      <c r="AY13" s="12"/>
      <c r="AZ13" s="12"/>
      <c r="BA13" s="68"/>
      <c r="BB13" s="68"/>
      <c r="BC13" s="68"/>
      <c r="BD13" s="69"/>
      <c r="BE13" s="69"/>
      <c r="BF13" s="69"/>
      <c r="BG13" s="12"/>
      <c r="BH13" s="12"/>
      <c r="BI13" s="12"/>
      <c r="BJ13" s="221"/>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row>
    <row r="14" spans="1:89" s="11" customFormat="1" ht="15.75" customHeight="1" x14ac:dyDescent="0.15">
      <c r="A14" s="714"/>
      <c r="B14" s="223"/>
      <c r="C14" s="17"/>
      <c r="D14" s="71"/>
      <c r="E14" s="71"/>
      <c r="F14" s="72"/>
      <c r="G14" s="72"/>
      <c r="H14" s="72"/>
      <c r="I14" s="72"/>
      <c r="J14" s="72"/>
      <c r="K14" s="72"/>
      <c r="L14" s="72"/>
      <c r="M14" s="72"/>
      <c r="N14" s="72"/>
      <c r="O14" s="72"/>
      <c r="P14" s="72"/>
      <c r="Q14" s="72"/>
      <c r="R14" s="72"/>
      <c r="S14" s="72"/>
      <c r="T14" s="73"/>
      <c r="U14" s="71"/>
      <c r="V14" s="73"/>
      <c r="W14" s="74"/>
      <c r="X14" s="67"/>
      <c r="AD14" s="8"/>
      <c r="AE14" s="8"/>
      <c r="AF14" s="8"/>
      <c r="AG14" s="8"/>
      <c r="AH14" s="8"/>
      <c r="AI14" s="8"/>
      <c r="AJ14" s="8"/>
      <c r="AK14" s="8"/>
      <c r="AL14" s="8"/>
      <c r="AM14" s="8"/>
      <c r="AN14" s="8"/>
      <c r="AO14" s="8"/>
      <c r="AP14" s="8"/>
      <c r="AQ14" s="8"/>
      <c r="AR14" s="8"/>
      <c r="AS14" s="8"/>
      <c r="AW14" s="221"/>
      <c r="AX14" s="12"/>
      <c r="AY14" s="12"/>
      <c r="AZ14" s="12"/>
      <c r="BA14" s="68"/>
      <c r="BB14" s="68"/>
      <c r="BC14" s="68"/>
      <c r="BD14" s="69"/>
      <c r="BE14" s="69"/>
      <c r="BF14" s="69"/>
      <c r="BG14" s="12"/>
      <c r="BH14" s="12"/>
      <c r="BI14" s="12"/>
      <c r="BJ14" s="221"/>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row>
    <row r="15" spans="1:89" s="11" customFormat="1" ht="15.75" customHeight="1" x14ac:dyDescent="0.15">
      <c r="A15" s="714"/>
      <c r="B15" s="223"/>
      <c r="C15" s="17"/>
      <c r="D15" s="71"/>
      <c r="E15" s="71"/>
      <c r="F15" s="72"/>
      <c r="G15" s="72"/>
      <c r="H15" s="72"/>
      <c r="I15" s="72"/>
      <c r="J15" s="72"/>
      <c r="K15" s="72"/>
      <c r="L15" s="72"/>
      <c r="M15" s="72"/>
      <c r="N15" s="72"/>
      <c r="O15" s="72"/>
      <c r="P15" s="72"/>
      <c r="Q15" s="72"/>
      <c r="R15" s="72"/>
      <c r="S15" s="72"/>
      <c r="T15" s="73"/>
      <c r="U15" s="71"/>
      <c r="V15" s="73"/>
      <c r="W15" s="74"/>
      <c r="X15" s="67"/>
      <c r="AD15" s="8"/>
      <c r="AE15" s="8"/>
      <c r="AF15" s="8"/>
      <c r="AG15" s="8"/>
      <c r="AH15" s="8"/>
      <c r="AI15" s="8"/>
      <c r="AJ15" s="8"/>
      <c r="AK15" s="8"/>
      <c r="AL15" s="8"/>
      <c r="AM15" s="8"/>
      <c r="AN15" s="8"/>
      <c r="AO15" s="8"/>
      <c r="AP15" s="8"/>
      <c r="AQ15" s="8"/>
      <c r="AR15" s="8"/>
      <c r="AS15" s="8"/>
      <c r="AW15" s="221"/>
      <c r="AX15" s="12"/>
      <c r="AY15" s="12"/>
      <c r="AZ15" s="12"/>
      <c r="BA15" s="68"/>
      <c r="BB15" s="68"/>
      <c r="BC15" s="68"/>
      <c r="BD15" s="69"/>
      <c r="BE15" s="69"/>
      <c r="BF15" s="69"/>
      <c r="BG15" s="12"/>
      <c r="BH15" s="12"/>
      <c r="BI15" s="12"/>
      <c r="BJ15" s="221"/>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row>
    <row r="16" spans="1:89" s="11" customFormat="1" ht="15.75" customHeight="1" x14ac:dyDescent="0.15">
      <c r="A16" s="714"/>
      <c r="B16" s="223"/>
      <c r="C16" s="17"/>
      <c r="D16" s="71"/>
      <c r="E16" s="71"/>
      <c r="F16" s="72"/>
      <c r="G16" s="72"/>
      <c r="H16" s="72"/>
      <c r="I16" s="72"/>
      <c r="J16" s="72"/>
      <c r="K16" s="72"/>
      <c r="L16" s="72"/>
      <c r="M16" s="72"/>
      <c r="N16" s="72"/>
      <c r="O16" s="72"/>
      <c r="P16" s="72"/>
      <c r="Q16" s="72"/>
      <c r="R16" s="72"/>
      <c r="S16" s="72"/>
      <c r="T16" s="73"/>
      <c r="U16" s="71"/>
      <c r="V16" s="73"/>
      <c r="W16" s="74"/>
      <c r="X16" s="67"/>
      <c r="AD16" s="8"/>
      <c r="AE16" s="8"/>
      <c r="AF16" s="8"/>
      <c r="AG16" s="8"/>
      <c r="AH16" s="8"/>
      <c r="AI16" s="8"/>
      <c r="AJ16" s="8"/>
      <c r="AK16" s="8"/>
      <c r="AL16" s="8"/>
      <c r="AM16" s="8"/>
      <c r="AN16" s="8"/>
      <c r="AO16" s="8"/>
      <c r="AP16" s="8"/>
      <c r="AQ16" s="8"/>
      <c r="AR16" s="8"/>
      <c r="AS16" s="8"/>
      <c r="AW16" s="221"/>
      <c r="AX16" s="12"/>
      <c r="AY16" s="12"/>
      <c r="AZ16" s="12"/>
      <c r="BA16" s="68"/>
      <c r="BB16" s="68"/>
      <c r="BC16" s="68"/>
      <c r="BD16" s="69"/>
      <c r="BE16" s="69"/>
      <c r="BF16" s="69"/>
      <c r="BG16" s="12"/>
      <c r="BH16" s="12"/>
      <c r="BI16" s="12"/>
      <c r="BJ16" s="221"/>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row>
    <row r="17" spans="1:90" s="11" customFormat="1" ht="15.75" customHeight="1" x14ac:dyDescent="0.15">
      <c r="A17" s="714"/>
      <c r="B17" s="223"/>
      <c r="C17" s="18"/>
      <c r="D17" s="75"/>
      <c r="E17" s="75"/>
      <c r="F17" s="76"/>
      <c r="G17" s="76"/>
      <c r="H17" s="76"/>
      <c r="I17" s="76"/>
      <c r="J17" s="76"/>
      <c r="K17" s="76"/>
      <c r="L17" s="76"/>
      <c r="M17" s="76"/>
      <c r="N17" s="76"/>
      <c r="O17" s="76"/>
      <c r="P17" s="76"/>
      <c r="Q17" s="76"/>
      <c r="R17" s="76"/>
      <c r="S17" s="76"/>
      <c r="T17" s="77"/>
      <c r="U17" s="75"/>
      <c r="V17" s="77"/>
      <c r="W17" s="74"/>
      <c r="X17" s="67"/>
      <c r="AD17" s="8"/>
      <c r="AE17" s="8"/>
      <c r="AF17" s="8"/>
      <c r="AG17" s="8"/>
      <c r="AH17" s="8"/>
      <c r="AI17" s="8"/>
      <c r="AJ17" s="8"/>
      <c r="AK17" s="8"/>
      <c r="AL17" s="8"/>
      <c r="AM17" s="8"/>
      <c r="AN17" s="8"/>
      <c r="AO17" s="8"/>
      <c r="AP17" s="8"/>
      <c r="AQ17" s="8"/>
      <c r="AR17" s="8"/>
      <c r="AS17" s="8"/>
      <c r="AW17" s="221"/>
      <c r="AX17" s="12"/>
      <c r="AY17" s="12"/>
      <c r="AZ17" s="12"/>
      <c r="BA17" s="68"/>
      <c r="BB17" s="68"/>
      <c r="BC17" s="68"/>
      <c r="BD17" s="69"/>
      <c r="BE17" s="69"/>
      <c r="BF17" s="69"/>
      <c r="BG17" s="12"/>
      <c r="BH17" s="12"/>
      <c r="BI17" s="12"/>
      <c r="BJ17" s="221"/>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1:90" s="11" customFormat="1" ht="26.25" customHeight="1" x14ac:dyDescent="0.15">
      <c r="A18" s="714"/>
      <c r="B18" s="223"/>
      <c r="C18" s="18"/>
      <c r="D18" s="75"/>
      <c r="E18" s="75"/>
      <c r="F18" s="76"/>
      <c r="G18" s="76"/>
      <c r="H18" s="76"/>
      <c r="I18" s="76"/>
      <c r="J18" s="76"/>
      <c r="K18" s="76"/>
      <c r="L18" s="76"/>
      <c r="M18" s="76"/>
      <c r="N18" s="76"/>
      <c r="O18" s="76"/>
      <c r="P18" s="76"/>
      <c r="Q18" s="76"/>
      <c r="R18" s="76"/>
      <c r="S18" s="76"/>
      <c r="T18" s="77"/>
      <c r="U18" s="75"/>
      <c r="V18" s="77"/>
      <c r="W18" s="78"/>
      <c r="X18" s="67"/>
      <c r="AD18" s="8"/>
      <c r="AE18" s="8"/>
      <c r="AF18" s="8"/>
      <c r="AG18" s="8"/>
      <c r="AH18" s="8"/>
      <c r="AI18" s="8"/>
      <c r="AJ18" s="8"/>
      <c r="AK18" s="8"/>
      <c r="AL18" s="8"/>
      <c r="AM18" s="8"/>
      <c r="AN18" s="8"/>
      <c r="AO18" s="8"/>
      <c r="AP18" s="8"/>
      <c r="AQ18" s="8"/>
      <c r="AR18" s="8"/>
      <c r="AS18" s="8"/>
      <c r="AW18" s="221"/>
      <c r="AX18" s="12"/>
      <c r="AY18" s="12"/>
      <c r="AZ18" s="12"/>
      <c r="BA18" s="68"/>
      <c r="BB18" s="68"/>
      <c r="BC18" s="68"/>
      <c r="BD18" s="69"/>
      <c r="BE18" s="69"/>
      <c r="BF18" s="69"/>
      <c r="BG18" s="12"/>
      <c r="BH18" s="12"/>
      <c r="BI18" s="12"/>
      <c r="BJ18" s="221"/>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row>
    <row r="19" spans="1:90" s="11" customFormat="1" ht="23.25" customHeight="1" x14ac:dyDescent="0.15">
      <c r="A19" s="714"/>
      <c r="B19" s="223"/>
      <c r="C19" s="18"/>
      <c r="D19" s="75"/>
      <c r="E19" s="75"/>
      <c r="F19" s="76"/>
      <c r="G19" s="76"/>
      <c r="H19" s="76"/>
      <c r="I19" s="76"/>
      <c r="J19" s="76"/>
      <c r="K19" s="76"/>
      <c r="L19" s="76"/>
      <c r="M19" s="76"/>
      <c r="N19" s="76"/>
      <c r="O19" s="76"/>
      <c r="P19" s="76"/>
      <c r="Q19" s="76"/>
      <c r="R19" s="76"/>
      <c r="S19" s="76"/>
      <c r="T19" s="77"/>
      <c r="U19" s="75"/>
      <c r="V19" s="77"/>
      <c r="W19" s="78"/>
      <c r="X19" s="67"/>
      <c r="AD19" s="8"/>
      <c r="AE19" s="8"/>
      <c r="AF19" s="8"/>
      <c r="AG19" s="8"/>
      <c r="AH19" s="8"/>
      <c r="AI19" s="8"/>
      <c r="AJ19" s="8"/>
      <c r="AK19" s="8"/>
      <c r="AL19" s="8"/>
      <c r="AM19" s="8"/>
      <c r="AN19" s="8"/>
      <c r="AO19" s="8"/>
      <c r="AP19" s="8"/>
      <c r="AQ19" s="8"/>
      <c r="AR19" s="8"/>
      <c r="AS19" s="8"/>
      <c r="AW19" s="221"/>
      <c r="AX19" s="12"/>
      <c r="AY19" s="12"/>
      <c r="AZ19" s="12"/>
      <c r="BA19" s="68"/>
      <c r="BB19" s="68"/>
      <c r="BC19" s="68"/>
      <c r="BD19" s="69"/>
      <c r="BE19" s="69"/>
      <c r="BF19" s="69"/>
      <c r="BG19" s="12"/>
      <c r="BH19" s="12"/>
      <c r="BI19" s="12"/>
      <c r="BJ19" s="221"/>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row>
    <row r="20" spans="1:90" s="11" customFormat="1" ht="15.75" customHeight="1" x14ac:dyDescent="0.15">
      <c r="A20" s="698"/>
      <c r="B20" s="79"/>
      <c r="C20" s="19"/>
      <c r="D20" s="80"/>
      <c r="E20" s="80"/>
      <c r="F20" s="81"/>
      <c r="G20" s="81"/>
      <c r="H20" s="81"/>
      <c r="I20" s="81"/>
      <c r="J20" s="81"/>
      <c r="K20" s="81"/>
      <c r="L20" s="81"/>
      <c r="M20" s="81"/>
      <c r="N20" s="81"/>
      <c r="O20" s="81"/>
      <c r="P20" s="81"/>
      <c r="Q20" s="81"/>
      <c r="R20" s="81"/>
      <c r="S20" s="81"/>
      <c r="T20" s="82"/>
      <c r="U20" s="83"/>
      <c r="V20" s="82"/>
      <c r="W20" s="19"/>
      <c r="X20" s="67"/>
      <c r="AD20" s="8"/>
      <c r="AE20" s="8"/>
      <c r="AF20" s="8"/>
      <c r="AG20" s="8"/>
      <c r="AH20" s="8"/>
      <c r="AI20" s="8"/>
      <c r="AJ20" s="8"/>
      <c r="AK20" s="8"/>
      <c r="AL20" s="8"/>
      <c r="AM20" s="8"/>
      <c r="AN20" s="8"/>
      <c r="AO20" s="8"/>
      <c r="AP20" s="8"/>
      <c r="AQ20" s="8"/>
      <c r="AR20" s="8"/>
      <c r="AS20" s="8"/>
      <c r="AW20" s="221"/>
      <c r="AX20" s="12"/>
      <c r="AY20" s="12"/>
      <c r="AZ20" s="12"/>
      <c r="BA20" s="68"/>
      <c r="BB20" s="68"/>
      <c r="BC20" s="68"/>
      <c r="BD20" s="69"/>
      <c r="BE20" s="69"/>
      <c r="BF20" s="69"/>
      <c r="BG20" s="12"/>
      <c r="BH20" s="12"/>
      <c r="BI20" s="12"/>
      <c r="BJ20" s="221"/>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row>
    <row r="21" spans="1:90" s="11" customFormat="1" ht="15.75" customHeight="1" x14ac:dyDescent="0.15">
      <c r="A21" s="233"/>
      <c r="B21" s="84"/>
      <c r="C21" s="16"/>
      <c r="D21" s="63"/>
      <c r="E21" s="63"/>
      <c r="F21" s="64"/>
      <c r="G21" s="64"/>
      <c r="H21" s="64"/>
      <c r="I21" s="64"/>
      <c r="J21" s="64"/>
      <c r="K21" s="64"/>
      <c r="L21" s="64"/>
      <c r="M21" s="64"/>
      <c r="N21" s="64"/>
      <c r="O21" s="64"/>
      <c r="P21" s="64"/>
      <c r="Q21" s="64"/>
      <c r="R21" s="64"/>
      <c r="S21" s="64"/>
      <c r="T21" s="65"/>
      <c r="U21" s="63"/>
      <c r="V21" s="65"/>
      <c r="W21" s="66"/>
      <c r="X21" s="67"/>
      <c r="AD21" s="8"/>
      <c r="AE21" s="8"/>
      <c r="AF21" s="8"/>
      <c r="AG21" s="8"/>
      <c r="AH21" s="8"/>
      <c r="AI21" s="8"/>
      <c r="AJ21" s="8"/>
      <c r="AK21" s="8"/>
      <c r="AL21" s="8"/>
      <c r="AM21" s="8"/>
      <c r="AN21" s="8"/>
      <c r="AO21" s="8"/>
      <c r="AP21" s="8"/>
      <c r="AQ21" s="8"/>
      <c r="AR21" s="8"/>
      <c r="AS21" s="8"/>
      <c r="AW21" s="221"/>
      <c r="AX21" s="12"/>
      <c r="AY21" s="12"/>
      <c r="AZ21" s="12"/>
      <c r="BA21" s="68"/>
      <c r="BB21" s="68"/>
      <c r="BC21" s="68"/>
      <c r="BD21" s="69"/>
      <c r="BE21" s="69"/>
      <c r="BF21" s="69"/>
      <c r="BG21" s="12"/>
      <c r="BH21" s="12"/>
      <c r="BI21" s="12"/>
      <c r="BJ21" s="221"/>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row>
    <row r="22" spans="1:90" s="11" customFormat="1" ht="15.75" customHeight="1" x14ac:dyDescent="0.15">
      <c r="A22" s="233"/>
      <c r="B22" s="85"/>
      <c r="C22" s="20"/>
      <c r="D22" s="86"/>
      <c r="E22" s="86"/>
      <c r="F22" s="87"/>
      <c r="G22" s="87"/>
      <c r="H22" s="87"/>
      <c r="I22" s="87"/>
      <c r="J22" s="87"/>
      <c r="K22" s="87"/>
      <c r="L22" s="87"/>
      <c r="M22" s="87"/>
      <c r="N22" s="87"/>
      <c r="O22" s="87"/>
      <c r="P22" s="87"/>
      <c r="Q22" s="87"/>
      <c r="R22" s="87"/>
      <c r="S22" s="87"/>
      <c r="T22" s="88"/>
      <c r="U22" s="86"/>
      <c r="V22" s="88"/>
      <c r="W22" s="89"/>
      <c r="X22" s="67"/>
      <c r="AD22" s="8"/>
      <c r="AE22" s="8"/>
      <c r="AF22" s="8"/>
      <c r="AG22" s="8"/>
      <c r="AH22" s="8"/>
      <c r="AI22" s="8"/>
      <c r="AJ22" s="8"/>
      <c r="AK22" s="8"/>
      <c r="AL22" s="8"/>
      <c r="AM22" s="8"/>
      <c r="AN22" s="8"/>
      <c r="AO22" s="8"/>
      <c r="AP22" s="8"/>
      <c r="AQ22" s="8"/>
      <c r="AR22" s="8"/>
      <c r="AS22" s="8"/>
      <c r="AW22" s="221"/>
      <c r="AX22" s="12"/>
      <c r="AY22" s="12"/>
      <c r="AZ22" s="12"/>
      <c r="BA22" s="68"/>
      <c r="BB22" s="68"/>
      <c r="BC22" s="68"/>
      <c r="BD22" s="69"/>
      <c r="BE22" s="69"/>
      <c r="BF22" s="69"/>
      <c r="BG22" s="12"/>
      <c r="BH22" s="12"/>
      <c r="BI22" s="12"/>
      <c r="BJ22" s="221"/>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row>
    <row r="23" spans="1:90" s="8" customFormat="1" ht="30" customHeight="1" x14ac:dyDescent="0.2">
      <c r="A23" s="56"/>
      <c r="B23" s="90"/>
      <c r="C23" s="91"/>
      <c r="D23" s="90"/>
      <c r="E23" s="57"/>
      <c r="F23" s="57"/>
      <c r="G23" s="57"/>
      <c r="H23" s="57"/>
      <c r="I23" s="57"/>
      <c r="J23" s="57"/>
      <c r="K23" s="57"/>
      <c r="L23" s="57"/>
      <c r="M23" s="59"/>
      <c r="N23" s="59"/>
      <c r="V23" s="5"/>
      <c r="AW23" s="221"/>
      <c r="AX23" s="9"/>
      <c r="AY23" s="9"/>
      <c r="AZ23" s="9"/>
      <c r="BA23" s="9"/>
      <c r="BB23" s="9"/>
      <c r="BC23" s="9"/>
      <c r="BD23" s="9"/>
      <c r="BE23" s="9"/>
      <c r="BF23" s="9"/>
      <c r="BG23" s="9"/>
      <c r="BH23" s="9"/>
      <c r="BI23" s="9"/>
      <c r="BJ23" s="221"/>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row>
    <row r="24" spans="1:90" s="11" customFormat="1" ht="10.5" x14ac:dyDescent="0.15">
      <c r="A24" s="237"/>
      <c r="B24" s="233"/>
      <c r="C24" s="239"/>
      <c r="D24" s="92"/>
      <c r="E24" s="60"/>
      <c r="F24" s="13"/>
      <c r="G24" s="13"/>
      <c r="H24" s="13"/>
      <c r="I24" s="14"/>
      <c r="J24" s="14"/>
      <c r="K24" s="14"/>
      <c r="L24" s="14"/>
      <c r="M24" s="14"/>
      <c r="N24" s="14"/>
      <c r="O24" s="14"/>
      <c r="P24" s="14"/>
      <c r="Q24" s="14"/>
      <c r="R24" s="14"/>
      <c r="S24" s="14"/>
      <c r="T24" s="15"/>
      <c r="U24" s="61"/>
      <c r="V24" s="93"/>
      <c r="X24" s="8"/>
      <c r="Y24" s="8"/>
      <c r="AE24" s="8"/>
      <c r="AF24" s="8"/>
      <c r="AG24" s="8"/>
      <c r="AH24" s="8"/>
      <c r="AI24" s="8"/>
      <c r="AJ24" s="8"/>
      <c r="AK24" s="8"/>
      <c r="AL24" s="8"/>
      <c r="AM24" s="8"/>
      <c r="AN24" s="8"/>
      <c r="AO24" s="8"/>
      <c r="AW24" s="224"/>
      <c r="AX24" s="12"/>
      <c r="AY24" s="12"/>
      <c r="AZ24" s="12"/>
      <c r="BA24" s="12"/>
      <c r="BB24" s="9"/>
      <c r="BC24" s="9"/>
      <c r="BD24" s="9"/>
      <c r="BE24" s="9"/>
      <c r="BF24" s="9"/>
      <c r="BG24" s="12"/>
      <c r="BH24" s="12"/>
      <c r="BI24" s="12"/>
      <c r="BJ24" s="221"/>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row>
    <row r="25" spans="1:90" s="11" customFormat="1" ht="24" customHeight="1" x14ac:dyDescent="0.15">
      <c r="A25" s="94"/>
      <c r="B25" s="21"/>
      <c r="C25" s="22"/>
      <c r="D25" s="95"/>
      <c r="E25" s="95"/>
      <c r="F25" s="96"/>
      <c r="G25" s="96"/>
      <c r="H25" s="96"/>
      <c r="I25" s="96"/>
      <c r="J25" s="96"/>
      <c r="K25" s="96"/>
      <c r="L25" s="96"/>
      <c r="M25" s="96"/>
      <c r="N25" s="96"/>
      <c r="O25" s="96"/>
      <c r="P25" s="96"/>
      <c r="Q25" s="96"/>
      <c r="R25" s="96"/>
      <c r="S25" s="96"/>
      <c r="T25" s="97"/>
      <c r="U25" s="95"/>
      <c r="V25" s="97"/>
      <c r="W25" s="225"/>
      <c r="X25" s="8"/>
      <c r="Y25" s="8"/>
      <c r="AE25" s="8"/>
      <c r="AF25" s="8"/>
      <c r="AG25" s="8"/>
      <c r="AH25" s="8"/>
      <c r="AI25" s="8"/>
      <c r="AJ25" s="8"/>
      <c r="AK25" s="8"/>
      <c r="AL25" s="8"/>
      <c r="AM25" s="8"/>
      <c r="AN25" s="8"/>
      <c r="AO25" s="8"/>
      <c r="AW25" s="224"/>
      <c r="AX25" s="12"/>
      <c r="AY25" s="12"/>
      <c r="AZ25" s="12"/>
      <c r="BA25" s="68"/>
      <c r="BB25" s="9"/>
      <c r="BC25" s="9"/>
      <c r="BD25" s="69"/>
      <c r="BE25" s="9"/>
      <c r="BF25" s="9"/>
      <c r="BG25" s="12"/>
      <c r="BH25" s="12"/>
      <c r="BI25" s="12"/>
      <c r="BJ25" s="221"/>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row>
    <row r="26" spans="1:90" s="11" customFormat="1" ht="30" customHeight="1" x14ac:dyDescent="0.2">
      <c r="A26" s="98"/>
      <c r="B26" s="98"/>
      <c r="C26" s="98"/>
      <c r="D26" s="56"/>
      <c r="E26" s="56"/>
      <c r="F26" s="56"/>
      <c r="G26" s="56"/>
      <c r="H26" s="56"/>
      <c r="I26" s="56"/>
      <c r="J26" s="56"/>
      <c r="K26" s="56"/>
      <c r="L26" s="56"/>
      <c r="M26" s="59"/>
      <c r="N26" s="4"/>
      <c r="O26" s="8"/>
      <c r="P26" s="8"/>
      <c r="Q26" s="8"/>
      <c r="R26" s="8"/>
      <c r="S26" s="8"/>
      <c r="T26" s="8"/>
      <c r="U26" s="8"/>
      <c r="V26" s="5"/>
      <c r="W26" s="8"/>
      <c r="X26" s="8"/>
      <c r="AD26" s="8"/>
      <c r="AE26" s="8"/>
      <c r="AF26" s="8"/>
      <c r="AG26" s="8"/>
      <c r="AH26" s="8"/>
      <c r="AI26" s="8"/>
      <c r="AJ26" s="8"/>
      <c r="AK26" s="8"/>
      <c r="AL26" s="8"/>
      <c r="AM26" s="8"/>
      <c r="AN26" s="8"/>
      <c r="AW26" s="221"/>
      <c r="AX26" s="12"/>
      <c r="AY26" s="12"/>
      <c r="AZ26" s="12"/>
      <c r="BA26" s="9"/>
      <c r="BB26" s="9"/>
      <c r="BC26" s="9"/>
      <c r="BD26" s="9"/>
      <c r="BE26" s="9"/>
      <c r="BF26" s="12"/>
      <c r="BG26" s="12"/>
      <c r="BH26" s="12"/>
      <c r="BI26" s="12"/>
      <c r="BJ26" s="221"/>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row>
    <row r="27" spans="1:90" s="11" customFormat="1" x14ac:dyDescent="0.2">
      <c r="A27" s="812"/>
      <c r="B27" s="813"/>
      <c r="C27" s="728"/>
      <c r="D27" s="820"/>
      <c r="E27" s="821"/>
      <c r="F27" s="3"/>
      <c r="G27" s="3"/>
      <c r="H27" s="3"/>
      <c r="I27" s="3"/>
      <c r="J27" s="3"/>
      <c r="K27" s="99"/>
      <c r="O27" s="8"/>
      <c r="P27" s="8"/>
      <c r="Q27" s="8"/>
      <c r="R27" s="8"/>
      <c r="S27" s="8"/>
      <c r="T27" s="8"/>
      <c r="U27" s="8"/>
      <c r="V27" s="5"/>
      <c r="W27" s="8"/>
      <c r="X27" s="8"/>
      <c r="AD27" s="8"/>
      <c r="AE27" s="8"/>
      <c r="AF27" s="8"/>
      <c r="AG27" s="8"/>
      <c r="AH27" s="8"/>
      <c r="AI27" s="8"/>
      <c r="AJ27" s="8"/>
      <c r="AK27" s="8"/>
      <c r="AL27" s="8"/>
      <c r="AM27" s="8"/>
      <c r="AN27" s="8"/>
      <c r="AO27" s="8"/>
      <c r="AW27" s="221"/>
      <c r="AX27" s="12"/>
      <c r="AY27" s="12"/>
      <c r="AZ27" s="12"/>
      <c r="BA27" s="9"/>
      <c r="BB27" s="9"/>
      <c r="BC27" s="9"/>
      <c r="BD27" s="9"/>
      <c r="BE27" s="9"/>
      <c r="BF27" s="12"/>
      <c r="BG27" s="12"/>
      <c r="BH27" s="12"/>
      <c r="BI27" s="12"/>
      <c r="BJ27" s="221"/>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row>
    <row r="28" spans="1:90" s="11" customFormat="1" ht="15" customHeight="1" x14ac:dyDescent="0.2">
      <c r="A28" s="814"/>
      <c r="B28" s="815"/>
      <c r="C28" s="729"/>
      <c r="D28" s="231"/>
      <c r="E28" s="232"/>
      <c r="F28" s="3"/>
      <c r="G28" s="3"/>
      <c r="H28" s="3"/>
      <c r="I28" s="3"/>
      <c r="J28" s="3"/>
      <c r="K28" s="99"/>
      <c r="O28" s="8"/>
      <c r="P28" s="8"/>
      <c r="Q28" s="8"/>
      <c r="R28" s="8"/>
      <c r="S28" s="8"/>
      <c r="T28" s="8"/>
      <c r="U28" s="8"/>
      <c r="V28" s="5"/>
      <c r="W28" s="8"/>
      <c r="X28" s="8"/>
      <c r="AD28" s="8"/>
      <c r="AE28" s="8"/>
      <c r="AF28" s="8"/>
      <c r="AG28" s="8"/>
      <c r="AH28" s="8"/>
      <c r="AI28" s="8"/>
      <c r="AJ28" s="8"/>
      <c r="AK28" s="8"/>
      <c r="AL28" s="8"/>
      <c r="AM28" s="8"/>
      <c r="AN28" s="8"/>
      <c r="AO28" s="8"/>
      <c r="AW28" s="221"/>
      <c r="AX28" s="12"/>
      <c r="AY28" s="12"/>
      <c r="AZ28" s="12"/>
      <c r="BA28" s="9"/>
      <c r="BB28" s="9"/>
      <c r="BC28" s="9"/>
      <c r="BD28" s="9"/>
      <c r="BE28" s="9"/>
      <c r="BF28" s="12"/>
      <c r="BG28" s="12"/>
      <c r="BH28" s="12"/>
      <c r="BI28" s="12"/>
      <c r="BJ28" s="221"/>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row>
    <row r="29" spans="1:90" s="11" customFormat="1" ht="15.75" customHeight="1" x14ac:dyDescent="0.2">
      <c r="A29" s="824"/>
      <c r="B29" s="825"/>
      <c r="C29" s="100"/>
      <c r="D29" s="101"/>
      <c r="E29" s="102"/>
      <c r="F29" s="103"/>
      <c r="G29" s="104"/>
      <c r="H29" s="104"/>
      <c r="I29" s="23"/>
      <c r="J29" s="23"/>
      <c r="K29" s="99"/>
      <c r="O29" s="8"/>
      <c r="P29" s="8"/>
      <c r="Q29" s="8"/>
      <c r="R29" s="8"/>
      <c r="S29" s="8"/>
      <c r="T29" s="8"/>
      <c r="U29" s="8"/>
      <c r="V29" s="5"/>
      <c r="W29" s="8"/>
      <c r="X29" s="8"/>
      <c r="AD29" s="8"/>
      <c r="AE29" s="8"/>
      <c r="AF29" s="8"/>
      <c r="AG29" s="8"/>
      <c r="AH29" s="8"/>
      <c r="AI29" s="8"/>
      <c r="AJ29" s="8"/>
      <c r="AK29" s="8"/>
      <c r="AL29" s="8"/>
      <c r="AM29" s="8"/>
      <c r="AN29" s="8"/>
      <c r="AO29" s="8"/>
      <c r="AW29" s="221"/>
      <c r="AX29" s="12"/>
      <c r="AY29" s="12"/>
      <c r="AZ29" s="12"/>
      <c r="BA29" s="12"/>
      <c r="BB29" s="12"/>
      <c r="BC29" s="12"/>
      <c r="BD29" s="12"/>
      <c r="BE29" s="9"/>
      <c r="BF29" s="12"/>
      <c r="BG29" s="12"/>
      <c r="BH29" s="12"/>
      <c r="BI29" s="12"/>
      <c r="BJ29" s="221"/>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row>
    <row r="30" spans="1:90" s="11" customFormat="1" ht="15.75" customHeight="1" x14ac:dyDescent="0.2">
      <c r="A30" s="816"/>
      <c r="B30" s="817"/>
      <c r="C30" s="105"/>
      <c r="D30" s="24"/>
      <c r="E30" s="73"/>
      <c r="F30" s="106"/>
      <c r="G30" s="104"/>
      <c r="H30" s="104"/>
      <c r="I30" s="23"/>
      <c r="K30" s="99"/>
      <c r="O30" s="8"/>
      <c r="P30" s="8"/>
      <c r="Q30" s="8"/>
      <c r="R30" s="8"/>
      <c r="S30" s="8"/>
      <c r="T30" s="8"/>
      <c r="U30" s="8"/>
      <c r="V30" s="5"/>
      <c r="W30" s="8"/>
      <c r="X30" s="8"/>
      <c r="AD30" s="8"/>
      <c r="AE30" s="8"/>
      <c r="AF30" s="8"/>
      <c r="AG30" s="8"/>
      <c r="AH30" s="8"/>
      <c r="AI30" s="8"/>
      <c r="AJ30" s="8"/>
      <c r="AK30" s="8"/>
      <c r="AL30" s="8"/>
      <c r="AM30" s="8"/>
      <c r="AN30" s="8"/>
      <c r="AO30" s="8"/>
      <c r="AW30" s="221"/>
      <c r="AX30" s="12"/>
      <c r="AY30" s="12"/>
      <c r="AZ30" s="12"/>
      <c r="BA30" s="68"/>
      <c r="BB30" s="68"/>
      <c r="BC30" s="68"/>
      <c r="BD30" s="69"/>
      <c r="BE30" s="69"/>
      <c r="BF30" s="69"/>
      <c r="BG30" s="12"/>
      <c r="BH30" s="12"/>
      <c r="BI30" s="12"/>
      <c r="BJ30" s="221"/>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row>
    <row r="31" spans="1:90" s="11" customFormat="1" ht="15.75" customHeight="1" x14ac:dyDescent="0.2">
      <c r="A31" s="818"/>
      <c r="B31" s="819"/>
      <c r="C31" s="107"/>
      <c r="D31" s="25"/>
      <c r="E31" s="77"/>
      <c r="F31" s="106"/>
      <c r="G31" s="104"/>
      <c r="H31" s="104"/>
      <c r="I31" s="23"/>
      <c r="J31" s="23"/>
      <c r="K31" s="99"/>
      <c r="O31" s="8"/>
      <c r="P31" s="8"/>
      <c r="Q31" s="8"/>
      <c r="R31" s="8"/>
      <c r="S31" s="8"/>
      <c r="T31" s="8"/>
      <c r="U31" s="8"/>
      <c r="V31" s="5"/>
      <c r="W31" s="8"/>
      <c r="X31" s="8"/>
      <c r="AD31" s="8"/>
      <c r="AE31" s="8"/>
      <c r="AF31" s="8"/>
      <c r="AG31" s="8"/>
      <c r="AH31" s="8"/>
      <c r="AI31" s="8"/>
      <c r="AJ31" s="8"/>
      <c r="AK31" s="8"/>
      <c r="AL31" s="8"/>
      <c r="AM31" s="8"/>
      <c r="AN31" s="8"/>
      <c r="AO31" s="8"/>
      <c r="AW31" s="221"/>
      <c r="AX31" s="12"/>
      <c r="AY31" s="12"/>
      <c r="AZ31" s="12"/>
      <c r="BA31" s="68"/>
      <c r="BB31" s="68"/>
      <c r="BC31" s="12"/>
      <c r="BD31" s="69"/>
      <c r="BE31" s="69"/>
      <c r="BF31" s="12"/>
      <c r="BG31" s="12"/>
      <c r="BH31" s="12"/>
      <c r="BI31" s="12"/>
      <c r="BJ31" s="221"/>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row>
    <row r="32" spans="1:90" s="11" customFormat="1" ht="15.75" customHeight="1" x14ac:dyDescent="0.2">
      <c r="A32" s="824"/>
      <c r="B32" s="825"/>
      <c r="C32" s="100"/>
      <c r="D32" s="101"/>
      <c r="E32" s="102"/>
      <c r="F32" s="108"/>
      <c r="G32" s="104"/>
      <c r="H32" s="104"/>
      <c r="I32" s="23"/>
      <c r="J32" s="23"/>
      <c r="K32" s="99"/>
      <c r="O32" s="8"/>
      <c r="P32" s="8"/>
      <c r="Q32" s="8"/>
      <c r="R32" s="8"/>
      <c r="S32" s="8"/>
      <c r="T32" s="8"/>
      <c r="U32" s="8"/>
      <c r="V32" s="5"/>
      <c r="W32" s="8"/>
      <c r="X32" s="8"/>
      <c r="AD32" s="8"/>
      <c r="AE32" s="8"/>
      <c r="AF32" s="8"/>
      <c r="AG32" s="8"/>
      <c r="AH32" s="8"/>
      <c r="AI32" s="8"/>
      <c r="AJ32" s="8"/>
      <c r="AK32" s="8"/>
      <c r="AL32" s="8"/>
      <c r="AM32" s="8"/>
      <c r="AN32" s="8"/>
      <c r="AO32" s="8"/>
      <c r="AW32" s="221"/>
      <c r="AX32" s="12"/>
      <c r="AY32" s="12"/>
      <c r="AZ32" s="12"/>
      <c r="BA32" s="12"/>
      <c r="BB32" s="12"/>
      <c r="BC32" s="12"/>
      <c r="BD32" s="12"/>
      <c r="BE32" s="12"/>
      <c r="BF32" s="12"/>
      <c r="BG32" s="12"/>
      <c r="BH32" s="12"/>
      <c r="BI32" s="12"/>
      <c r="BJ32" s="221"/>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row>
    <row r="33" spans="1:89" s="11" customFormat="1" ht="15.75" customHeight="1" x14ac:dyDescent="0.2">
      <c r="A33" s="816"/>
      <c r="B33" s="817"/>
      <c r="C33" s="105"/>
      <c r="D33" s="24"/>
      <c r="E33" s="73"/>
      <c r="F33" s="106"/>
      <c r="G33" s="104"/>
      <c r="H33" s="104"/>
      <c r="I33" s="23"/>
      <c r="J33" s="23"/>
      <c r="K33" s="99"/>
      <c r="L33" s="99"/>
      <c r="M33" s="59"/>
      <c r="N33" s="23"/>
      <c r="O33" s="8"/>
      <c r="P33" s="8"/>
      <c r="Q33" s="8"/>
      <c r="R33" s="8"/>
      <c r="S33" s="8"/>
      <c r="T33" s="8"/>
      <c r="U33" s="8"/>
      <c r="V33" s="5"/>
      <c r="W33" s="8"/>
      <c r="X33" s="8"/>
      <c r="AD33" s="8"/>
      <c r="AE33" s="8"/>
      <c r="AF33" s="8"/>
      <c r="AG33" s="8"/>
      <c r="AH33" s="8"/>
      <c r="AI33" s="8"/>
      <c r="AJ33" s="8"/>
      <c r="AK33" s="8"/>
      <c r="AL33" s="8"/>
      <c r="AM33" s="8"/>
      <c r="AN33" s="8"/>
      <c r="AO33" s="8"/>
      <c r="AW33" s="221"/>
      <c r="AX33" s="12"/>
      <c r="AY33" s="12"/>
      <c r="AZ33" s="12"/>
      <c r="BA33" s="12"/>
      <c r="BB33" s="68"/>
      <c r="BC33" s="12"/>
      <c r="BD33" s="12"/>
      <c r="BE33" s="69"/>
      <c r="BF33" s="12"/>
      <c r="BG33" s="12"/>
      <c r="BH33" s="12"/>
      <c r="BI33" s="12"/>
      <c r="BJ33" s="221"/>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row>
    <row r="34" spans="1:89" s="11" customFormat="1" ht="15.75" customHeight="1" x14ac:dyDescent="0.2">
      <c r="A34" s="822"/>
      <c r="B34" s="823"/>
      <c r="C34" s="109"/>
      <c r="D34" s="26"/>
      <c r="E34" s="88"/>
      <c r="F34" s="106"/>
      <c r="G34" s="104"/>
      <c r="H34" s="104"/>
      <c r="I34" s="23"/>
      <c r="J34" s="23"/>
      <c r="K34" s="99"/>
      <c r="L34" s="99"/>
      <c r="M34" s="59"/>
      <c r="N34" s="23"/>
      <c r="O34" s="8"/>
      <c r="P34" s="8"/>
      <c r="Q34" s="8"/>
      <c r="R34" s="8"/>
      <c r="S34" s="8"/>
      <c r="T34" s="8"/>
      <c r="U34" s="8"/>
      <c r="V34" s="5"/>
      <c r="W34" s="8"/>
      <c r="X34" s="8"/>
      <c r="AD34" s="8"/>
      <c r="AE34" s="8"/>
      <c r="AF34" s="8"/>
      <c r="AG34" s="8"/>
      <c r="AH34" s="8"/>
      <c r="AI34" s="8"/>
      <c r="AJ34" s="8"/>
      <c r="AK34" s="8"/>
      <c r="AL34" s="8"/>
      <c r="AM34" s="8"/>
      <c r="AN34" s="8"/>
      <c r="AO34" s="8"/>
      <c r="AW34" s="221"/>
      <c r="AX34" s="12"/>
      <c r="AY34" s="12"/>
      <c r="AZ34" s="12"/>
      <c r="BA34" s="12"/>
      <c r="BB34" s="68"/>
      <c r="BC34" s="12"/>
      <c r="BD34" s="12"/>
      <c r="BE34" s="69"/>
      <c r="BF34" s="12"/>
      <c r="BG34" s="12"/>
      <c r="BH34" s="12"/>
      <c r="BI34" s="12"/>
      <c r="BJ34" s="221"/>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row>
    <row r="35" spans="1:89" s="8" customFormat="1" ht="30" customHeight="1" x14ac:dyDescent="0.2">
      <c r="A35" s="52"/>
      <c r="B35" s="53"/>
      <c r="C35" s="10"/>
      <c r="D35" s="10"/>
      <c r="E35" s="10"/>
      <c r="F35" s="10"/>
      <c r="G35" s="10"/>
      <c r="H35" s="10"/>
      <c r="I35" s="54"/>
      <c r="J35" s="53"/>
      <c r="K35" s="57"/>
      <c r="L35" s="57"/>
      <c r="M35" s="59"/>
      <c r="N35" s="4"/>
      <c r="V35" s="5"/>
      <c r="AW35" s="221"/>
      <c r="AX35" s="9"/>
      <c r="AY35" s="9"/>
      <c r="AZ35" s="9"/>
      <c r="BA35" s="12"/>
      <c r="BB35" s="9"/>
      <c r="BC35" s="12"/>
      <c r="BD35" s="12"/>
      <c r="BE35" s="9"/>
      <c r="BF35" s="9"/>
      <c r="BG35" s="9"/>
      <c r="BH35" s="9"/>
      <c r="BI35" s="9"/>
      <c r="BJ35" s="221"/>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row>
    <row r="36" spans="1:89" s="8" customFormat="1" ht="30" customHeight="1" x14ac:dyDescent="0.2">
      <c r="A36" s="56"/>
      <c r="B36" s="57"/>
      <c r="C36" s="57"/>
      <c r="D36" s="57"/>
      <c r="E36" s="57"/>
      <c r="F36" s="57"/>
      <c r="G36" s="57"/>
      <c r="H36" s="57"/>
      <c r="I36" s="57"/>
      <c r="J36" s="57"/>
      <c r="K36" s="57"/>
      <c r="L36" s="57"/>
      <c r="M36" s="59"/>
      <c r="N36" s="59"/>
      <c r="V36" s="5"/>
      <c r="AW36" s="221"/>
      <c r="AX36" s="9"/>
      <c r="AY36" s="9"/>
      <c r="AZ36" s="9"/>
      <c r="BA36" s="9"/>
      <c r="BB36" s="9"/>
      <c r="BC36" s="9"/>
      <c r="BD36" s="9"/>
      <c r="BE36" s="9"/>
      <c r="BF36" s="9"/>
      <c r="BG36" s="9"/>
      <c r="BH36" s="9"/>
      <c r="BI36" s="9"/>
      <c r="BJ36" s="221"/>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row>
    <row r="37" spans="1:89" s="11" customFormat="1" ht="15" customHeight="1" x14ac:dyDescent="0.15">
      <c r="A37" s="700"/>
      <c r="B37" s="700"/>
      <c r="C37" s="728"/>
      <c r="D37" s="709"/>
      <c r="E37" s="710"/>
      <c r="F37" s="710"/>
      <c r="G37" s="710"/>
      <c r="H37" s="710"/>
      <c r="I37" s="710"/>
      <c r="J37" s="710"/>
      <c r="K37" s="710"/>
      <c r="L37" s="710"/>
      <c r="M37" s="710"/>
      <c r="N37" s="710"/>
      <c r="O37" s="710"/>
      <c r="P37" s="710"/>
      <c r="Q37" s="710"/>
      <c r="R37" s="710"/>
      <c r="S37" s="710"/>
      <c r="T37" s="711"/>
      <c r="U37" s="709"/>
      <c r="V37" s="711"/>
      <c r="W37" s="728"/>
      <c r="X37" s="8"/>
      <c r="AD37" s="8"/>
      <c r="AE37" s="8"/>
      <c r="AF37" s="8"/>
      <c r="AG37" s="8"/>
      <c r="AH37" s="8"/>
      <c r="AI37" s="8"/>
      <c r="AJ37" s="8"/>
      <c r="AK37" s="8"/>
      <c r="AL37" s="8"/>
      <c r="AM37" s="8"/>
      <c r="AN37" s="8"/>
      <c r="AO37" s="8"/>
      <c r="AP37" s="8"/>
      <c r="AQ37" s="8"/>
      <c r="AR37" s="8"/>
      <c r="AS37" s="8"/>
      <c r="AT37" s="8"/>
      <c r="AU37" s="8"/>
      <c r="AV37" s="8"/>
      <c r="AW37" s="221"/>
      <c r="AX37" s="9"/>
      <c r="AY37" s="9"/>
      <c r="AZ37" s="9"/>
      <c r="BA37" s="9"/>
      <c r="BB37" s="9"/>
      <c r="BC37" s="9"/>
      <c r="BD37" s="9"/>
      <c r="BE37" s="9"/>
      <c r="BF37" s="9"/>
      <c r="BG37" s="9"/>
      <c r="BH37" s="9"/>
      <c r="BI37" s="9"/>
      <c r="BJ37" s="221"/>
      <c r="BK37" s="9"/>
      <c r="BL37" s="9"/>
      <c r="BM37" s="9"/>
      <c r="BN37" s="9"/>
      <c r="BO37" s="9"/>
      <c r="BP37" s="12"/>
      <c r="BQ37" s="12"/>
      <c r="BR37" s="12"/>
      <c r="BS37" s="12"/>
      <c r="BT37" s="12"/>
      <c r="BU37" s="12"/>
      <c r="BV37" s="12"/>
      <c r="BW37" s="12"/>
      <c r="BX37" s="12"/>
      <c r="BY37" s="12"/>
      <c r="BZ37" s="12"/>
      <c r="CA37" s="12"/>
      <c r="CB37" s="12"/>
      <c r="CC37" s="12"/>
      <c r="CD37" s="12"/>
      <c r="CE37" s="12"/>
      <c r="CF37" s="12"/>
      <c r="CG37" s="12"/>
      <c r="CH37" s="12"/>
      <c r="CI37" s="12"/>
      <c r="CJ37" s="12"/>
      <c r="CK37" s="12"/>
    </row>
    <row r="38" spans="1:89" s="11" customFormat="1" ht="21" customHeight="1" x14ac:dyDescent="0.15">
      <c r="A38" s="702"/>
      <c r="B38" s="702"/>
      <c r="C38" s="729"/>
      <c r="D38" s="92"/>
      <c r="E38" s="60"/>
      <c r="F38" s="13"/>
      <c r="G38" s="13"/>
      <c r="H38" s="13"/>
      <c r="I38" s="14"/>
      <c r="J38" s="14"/>
      <c r="K38" s="14"/>
      <c r="L38" s="14"/>
      <c r="M38" s="14"/>
      <c r="N38" s="14"/>
      <c r="O38" s="14"/>
      <c r="P38" s="14"/>
      <c r="Q38" s="14"/>
      <c r="R38" s="14"/>
      <c r="S38" s="14"/>
      <c r="T38" s="15"/>
      <c r="U38" s="61"/>
      <c r="V38" s="93"/>
      <c r="W38" s="729"/>
      <c r="X38" s="8"/>
      <c r="AD38" s="8"/>
      <c r="AE38" s="8"/>
      <c r="AF38" s="8"/>
      <c r="AG38" s="8"/>
      <c r="AH38" s="8"/>
      <c r="AI38" s="8"/>
      <c r="AJ38" s="8"/>
      <c r="AK38" s="8"/>
      <c r="AL38" s="8"/>
      <c r="AM38" s="8"/>
      <c r="AN38" s="8"/>
      <c r="AO38" s="8"/>
      <c r="AP38" s="8"/>
      <c r="AQ38" s="8"/>
      <c r="AR38" s="8"/>
      <c r="AS38" s="8"/>
      <c r="AT38" s="8"/>
      <c r="AU38" s="8"/>
      <c r="AV38" s="8"/>
      <c r="AW38" s="221"/>
      <c r="AX38" s="9"/>
      <c r="AY38" s="9"/>
      <c r="AZ38" s="9"/>
      <c r="BA38" s="9"/>
      <c r="BB38" s="9"/>
      <c r="BC38" s="9"/>
      <c r="BD38" s="9"/>
      <c r="BE38" s="9"/>
      <c r="BF38" s="9"/>
      <c r="BG38" s="9"/>
      <c r="BH38" s="9"/>
      <c r="BI38" s="9"/>
      <c r="BJ38" s="221"/>
      <c r="BK38" s="9"/>
      <c r="BL38" s="9"/>
      <c r="BM38" s="9"/>
      <c r="BN38" s="9"/>
      <c r="BO38" s="9"/>
      <c r="BP38" s="12"/>
      <c r="BQ38" s="12"/>
      <c r="BR38" s="12"/>
      <c r="BS38" s="12"/>
      <c r="BT38" s="12"/>
      <c r="BU38" s="12"/>
      <c r="BV38" s="12"/>
      <c r="BW38" s="12"/>
      <c r="BX38" s="12"/>
      <c r="BY38" s="12"/>
      <c r="BZ38" s="12"/>
      <c r="CA38" s="12"/>
      <c r="CB38" s="12"/>
      <c r="CC38" s="12"/>
      <c r="CD38" s="12"/>
      <c r="CE38" s="12"/>
      <c r="CF38" s="12"/>
      <c r="CG38" s="12"/>
      <c r="CH38" s="12"/>
      <c r="CI38" s="12"/>
      <c r="CJ38" s="12"/>
      <c r="CK38" s="12"/>
    </row>
    <row r="39" spans="1:89" s="11" customFormat="1" ht="18.75" customHeight="1" x14ac:dyDescent="0.15">
      <c r="A39" s="809"/>
      <c r="B39" s="62"/>
      <c r="C39" s="110"/>
      <c r="D39" s="71"/>
      <c r="E39" s="71"/>
      <c r="F39" s="72"/>
      <c r="G39" s="72"/>
      <c r="H39" s="72"/>
      <c r="I39" s="72"/>
      <c r="J39" s="72"/>
      <c r="K39" s="72"/>
      <c r="L39" s="72"/>
      <c r="M39" s="72"/>
      <c r="N39" s="72"/>
      <c r="O39" s="72"/>
      <c r="P39" s="72"/>
      <c r="Q39" s="72"/>
      <c r="R39" s="72"/>
      <c r="S39" s="72"/>
      <c r="T39" s="73"/>
      <c r="U39" s="24"/>
      <c r="V39" s="73"/>
      <c r="W39" s="74"/>
      <c r="X39" s="27"/>
      <c r="AD39" s="8"/>
      <c r="AE39" s="8"/>
      <c r="AF39" s="8"/>
      <c r="AG39" s="8"/>
      <c r="AH39" s="8"/>
      <c r="AI39" s="8"/>
      <c r="AJ39" s="8"/>
      <c r="AK39" s="8"/>
      <c r="AL39" s="8"/>
      <c r="AM39" s="8"/>
      <c r="AN39" s="8"/>
      <c r="AO39" s="8"/>
      <c r="AP39" s="8"/>
      <c r="AQ39" s="8"/>
      <c r="AR39" s="8"/>
      <c r="AS39" s="8"/>
      <c r="AT39" s="8"/>
      <c r="AU39" s="8"/>
      <c r="AV39" s="8"/>
      <c r="AW39" s="221"/>
      <c r="AX39" s="9"/>
      <c r="AY39" s="9"/>
      <c r="AZ39" s="9"/>
      <c r="BA39" s="68"/>
      <c r="BB39" s="68"/>
      <c r="BC39" s="68"/>
      <c r="BD39" s="69"/>
      <c r="BE39" s="69"/>
      <c r="BF39" s="69"/>
      <c r="BG39" s="9"/>
      <c r="BH39" s="9"/>
      <c r="BI39" s="9"/>
      <c r="BJ39" s="221"/>
      <c r="BK39" s="9"/>
      <c r="BL39" s="9"/>
      <c r="BM39" s="9"/>
      <c r="BN39" s="9"/>
      <c r="BO39" s="9"/>
      <c r="BP39" s="12"/>
      <c r="BQ39" s="12"/>
      <c r="BR39" s="12"/>
      <c r="BS39" s="12"/>
      <c r="BT39" s="12"/>
      <c r="BU39" s="12"/>
      <c r="BV39" s="12"/>
      <c r="BW39" s="12"/>
      <c r="BX39" s="12"/>
      <c r="BY39" s="12"/>
      <c r="BZ39" s="12"/>
      <c r="CA39" s="12"/>
      <c r="CB39" s="12"/>
      <c r="CC39" s="12"/>
      <c r="CD39" s="12"/>
      <c r="CE39" s="12"/>
      <c r="CF39" s="12"/>
      <c r="CG39" s="12"/>
      <c r="CH39" s="12"/>
      <c r="CI39" s="12"/>
      <c r="CJ39" s="12"/>
      <c r="CK39" s="12"/>
    </row>
    <row r="40" spans="1:89" s="11" customFormat="1" ht="15.75" customHeight="1" x14ac:dyDescent="0.15">
      <c r="A40" s="810"/>
      <c r="B40" s="70"/>
      <c r="C40" s="17"/>
      <c r="D40" s="71"/>
      <c r="E40" s="71"/>
      <c r="F40" s="72"/>
      <c r="G40" s="72"/>
      <c r="H40" s="72"/>
      <c r="I40" s="72"/>
      <c r="J40" s="72"/>
      <c r="K40" s="72"/>
      <c r="L40" s="72"/>
      <c r="M40" s="72"/>
      <c r="N40" s="72"/>
      <c r="O40" s="72"/>
      <c r="P40" s="72"/>
      <c r="Q40" s="72"/>
      <c r="R40" s="72"/>
      <c r="S40" s="72"/>
      <c r="T40" s="73"/>
      <c r="U40" s="24"/>
      <c r="V40" s="73"/>
      <c r="W40" s="74"/>
      <c r="X40" s="27"/>
      <c r="AD40" s="8"/>
      <c r="AE40" s="8"/>
      <c r="AF40" s="8"/>
      <c r="AG40" s="8"/>
      <c r="AH40" s="8"/>
      <c r="AI40" s="8"/>
      <c r="AJ40" s="8"/>
      <c r="AK40" s="8"/>
      <c r="AL40" s="8"/>
      <c r="AM40" s="8"/>
      <c r="AN40" s="8"/>
      <c r="AO40" s="8"/>
      <c r="AP40" s="8"/>
      <c r="AQ40" s="8"/>
      <c r="AR40" s="8"/>
      <c r="AS40" s="8"/>
      <c r="AT40" s="8"/>
      <c r="AU40" s="8"/>
      <c r="AV40" s="8"/>
      <c r="AW40" s="221"/>
      <c r="AX40" s="9"/>
      <c r="AY40" s="9"/>
      <c r="AZ40" s="9"/>
      <c r="BA40" s="68"/>
      <c r="BB40" s="68"/>
      <c r="BC40" s="68"/>
      <c r="BD40" s="69"/>
      <c r="BE40" s="69"/>
      <c r="BF40" s="69"/>
      <c r="BG40" s="9"/>
      <c r="BH40" s="9"/>
      <c r="BI40" s="9"/>
      <c r="BJ40" s="221"/>
      <c r="BK40" s="9"/>
      <c r="BL40" s="9"/>
      <c r="BM40" s="9"/>
      <c r="BN40" s="9"/>
      <c r="BO40" s="9"/>
      <c r="BP40" s="12"/>
      <c r="BQ40" s="12"/>
      <c r="BR40" s="12"/>
      <c r="BS40" s="12"/>
      <c r="BT40" s="12"/>
      <c r="BU40" s="12"/>
      <c r="BV40" s="12"/>
      <c r="BW40" s="12"/>
      <c r="BX40" s="12"/>
      <c r="BY40" s="12"/>
      <c r="BZ40" s="12"/>
      <c r="CA40" s="12"/>
      <c r="CB40" s="12"/>
      <c r="CC40" s="12"/>
      <c r="CD40" s="12"/>
      <c r="CE40" s="12"/>
      <c r="CF40" s="12"/>
      <c r="CG40" s="12"/>
      <c r="CH40" s="12"/>
      <c r="CI40" s="12"/>
      <c r="CJ40" s="12"/>
      <c r="CK40" s="12"/>
    </row>
    <row r="41" spans="1:89" s="11" customFormat="1" ht="15.75" customHeight="1" x14ac:dyDescent="0.15">
      <c r="A41" s="810"/>
      <c r="B41" s="70"/>
      <c r="C41" s="17"/>
      <c r="D41" s="71"/>
      <c r="E41" s="71"/>
      <c r="F41" s="72"/>
      <c r="G41" s="72"/>
      <c r="H41" s="72"/>
      <c r="I41" s="72"/>
      <c r="J41" s="72"/>
      <c r="K41" s="72"/>
      <c r="L41" s="72"/>
      <c r="M41" s="72"/>
      <c r="N41" s="72"/>
      <c r="O41" s="72"/>
      <c r="P41" s="72"/>
      <c r="Q41" s="72"/>
      <c r="R41" s="72"/>
      <c r="S41" s="72"/>
      <c r="T41" s="73"/>
      <c r="U41" s="24"/>
      <c r="V41" s="73"/>
      <c r="W41" s="74"/>
      <c r="X41" s="27"/>
      <c r="AD41" s="8"/>
      <c r="AE41" s="8"/>
      <c r="AF41" s="8"/>
      <c r="AG41" s="8"/>
      <c r="AH41" s="8"/>
      <c r="AI41" s="8"/>
      <c r="AJ41" s="8"/>
      <c r="AK41" s="8"/>
      <c r="AL41" s="8"/>
      <c r="AM41" s="8"/>
      <c r="AN41" s="8"/>
      <c r="AO41" s="8"/>
      <c r="AP41" s="8"/>
      <c r="AQ41" s="8"/>
      <c r="AR41" s="8"/>
      <c r="AS41" s="8"/>
      <c r="AT41" s="8"/>
      <c r="AU41" s="8"/>
      <c r="AV41" s="8"/>
      <c r="AW41" s="221"/>
      <c r="AX41" s="9"/>
      <c r="AY41" s="9"/>
      <c r="AZ41" s="9"/>
      <c r="BA41" s="68"/>
      <c r="BB41" s="68"/>
      <c r="BC41" s="68"/>
      <c r="BD41" s="69"/>
      <c r="BE41" s="69"/>
      <c r="BF41" s="69"/>
      <c r="BG41" s="9"/>
      <c r="BH41" s="9"/>
      <c r="BI41" s="9"/>
      <c r="BJ41" s="221"/>
      <c r="BK41" s="9"/>
      <c r="BL41" s="9"/>
      <c r="BM41" s="9"/>
      <c r="BN41" s="9"/>
      <c r="BO41" s="9"/>
      <c r="BP41" s="12"/>
      <c r="BQ41" s="12"/>
      <c r="BR41" s="12"/>
      <c r="BS41" s="12"/>
      <c r="BT41" s="12"/>
      <c r="BU41" s="12"/>
      <c r="BV41" s="12"/>
      <c r="BW41" s="12"/>
      <c r="BX41" s="12"/>
      <c r="BY41" s="12"/>
      <c r="BZ41" s="12"/>
      <c r="CA41" s="12"/>
      <c r="CB41" s="12"/>
      <c r="CC41" s="12"/>
      <c r="CD41" s="12"/>
      <c r="CE41" s="12"/>
      <c r="CF41" s="12"/>
      <c r="CG41" s="12"/>
      <c r="CH41" s="12"/>
      <c r="CI41" s="12"/>
      <c r="CJ41" s="12"/>
      <c r="CK41" s="12"/>
    </row>
    <row r="42" spans="1:89" s="11" customFormat="1" ht="15.75" customHeight="1" x14ac:dyDescent="0.15">
      <c r="A42" s="810"/>
      <c r="B42" s="70"/>
      <c r="C42" s="17"/>
      <c r="D42" s="71"/>
      <c r="E42" s="71"/>
      <c r="F42" s="72"/>
      <c r="G42" s="72"/>
      <c r="H42" s="72"/>
      <c r="I42" s="72"/>
      <c r="J42" s="72"/>
      <c r="K42" s="72"/>
      <c r="L42" s="72"/>
      <c r="M42" s="72"/>
      <c r="N42" s="72"/>
      <c r="O42" s="72"/>
      <c r="P42" s="72"/>
      <c r="Q42" s="72"/>
      <c r="R42" s="72"/>
      <c r="S42" s="72"/>
      <c r="T42" s="73"/>
      <c r="U42" s="24"/>
      <c r="V42" s="73"/>
      <c r="W42" s="74"/>
      <c r="X42" s="27"/>
      <c r="AD42" s="8"/>
      <c r="AE42" s="8"/>
      <c r="AF42" s="8"/>
      <c r="AG42" s="8"/>
      <c r="AH42" s="8"/>
      <c r="AI42" s="8"/>
      <c r="AJ42" s="8"/>
      <c r="AK42" s="8"/>
      <c r="AL42" s="8"/>
      <c r="AM42" s="8"/>
      <c r="AN42" s="8"/>
      <c r="AO42" s="8"/>
      <c r="AP42" s="8"/>
      <c r="AQ42" s="8"/>
      <c r="AR42" s="8"/>
      <c r="AS42" s="8"/>
      <c r="AT42" s="8"/>
      <c r="AU42" s="8"/>
      <c r="AV42" s="8"/>
      <c r="AW42" s="221"/>
      <c r="AX42" s="9"/>
      <c r="AY42" s="9"/>
      <c r="AZ42" s="9"/>
      <c r="BA42" s="68"/>
      <c r="BB42" s="68"/>
      <c r="BC42" s="68"/>
      <c r="BD42" s="69"/>
      <c r="BE42" s="69"/>
      <c r="BF42" s="69"/>
      <c r="BG42" s="9"/>
      <c r="BH42" s="9"/>
      <c r="BI42" s="9"/>
      <c r="BJ42" s="221"/>
      <c r="BK42" s="9"/>
      <c r="BL42" s="9"/>
      <c r="BM42" s="9"/>
      <c r="BN42" s="9"/>
      <c r="BO42" s="9"/>
      <c r="BP42" s="12"/>
      <c r="BQ42" s="12"/>
      <c r="BR42" s="12"/>
      <c r="BS42" s="12"/>
      <c r="BT42" s="12"/>
      <c r="BU42" s="12"/>
      <c r="BV42" s="12"/>
      <c r="BW42" s="12"/>
      <c r="BX42" s="12"/>
      <c r="BY42" s="12"/>
      <c r="BZ42" s="12"/>
      <c r="CA42" s="12"/>
      <c r="CB42" s="12"/>
      <c r="CC42" s="12"/>
      <c r="CD42" s="12"/>
      <c r="CE42" s="12"/>
      <c r="CF42" s="12"/>
      <c r="CG42" s="12"/>
      <c r="CH42" s="12"/>
      <c r="CI42" s="12"/>
      <c r="CJ42" s="12"/>
      <c r="CK42" s="12"/>
    </row>
    <row r="43" spans="1:89" s="11" customFormat="1" ht="15.75" customHeight="1" x14ac:dyDescent="0.15">
      <c r="A43" s="810"/>
      <c r="B43" s="70"/>
      <c r="C43" s="17"/>
      <c r="D43" s="71"/>
      <c r="E43" s="71"/>
      <c r="F43" s="72"/>
      <c r="G43" s="72"/>
      <c r="H43" s="72"/>
      <c r="I43" s="72"/>
      <c r="J43" s="72"/>
      <c r="K43" s="72"/>
      <c r="L43" s="72"/>
      <c r="M43" s="72"/>
      <c r="N43" s="72"/>
      <c r="O43" s="72"/>
      <c r="P43" s="72"/>
      <c r="Q43" s="72"/>
      <c r="R43" s="72"/>
      <c r="S43" s="72"/>
      <c r="T43" s="73"/>
      <c r="U43" s="24"/>
      <c r="V43" s="73"/>
      <c r="W43" s="74"/>
      <c r="X43" s="27"/>
      <c r="AD43" s="8"/>
      <c r="AE43" s="8"/>
      <c r="AF43" s="8"/>
      <c r="AG43" s="8"/>
      <c r="AH43" s="8"/>
      <c r="AI43" s="8"/>
      <c r="AJ43" s="8"/>
      <c r="AK43" s="8"/>
      <c r="AL43" s="8"/>
      <c r="AM43" s="8"/>
      <c r="AN43" s="8"/>
      <c r="AO43" s="8"/>
      <c r="AP43" s="8"/>
      <c r="AQ43" s="8"/>
      <c r="AR43" s="8"/>
      <c r="AS43" s="8"/>
      <c r="AT43" s="8"/>
      <c r="AU43" s="8"/>
      <c r="AV43" s="8"/>
      <c r="AW43" s="221"/>
      <c r="AX43" s="9"/>
      <c r="AY43" s="9"/>
      <c r="AZ43" s="9"/>
      <c r="BA43" s="68"/>
      <c r="BB43" s="68"/>
      <c r="BC43" s="68"/>
      <c r="BD43" s="69"/>
      <c r="BE43" s="69"/>
      <c r="BF43" s="69"/>
      <c r="BG43" s="9"/>
      <c r="BH43" s="9"/>
      <c r="BI43" s="9"/>
      <c r="BJ43" s="221"/>
      <c r="BK43" s="9"/>
      <c r="BL43" s="9"/>
      <c r="BM43" s="9"/>
      <c r="BN43" s="9"/>
      <c r="BO43" s="9"/>
      <c r="BP43" s="12"/>
      <c r="BQ43" s="12"/>
      <c r="BR43" s="12"/>
      <c r="BS43" s="12"/>
      <c r="BT43" s="12"/>
      <c r="BU43" s="12"/>
      <c r="BV43" s="12"/>
      <c r="BW43" s="12"/>
      <c r="BX43" s="12"/>
      <c r="BY43" s="12"/>
      <c r="BZ43" s="12"/>
      <c r="CA43" s="12"/>
      <c r="CB43" s="12"/>
      <c r="CC43" s="12"/>
      <c r="CD43" s="12"/>
      <c r="CE43" s="12"/>
      <c r="CF43" s="12"/>
      <c r="CG43" s="12"/>
      <c r="CH43" s="12"/>
      <c r="CI43" s="12"/>
      <c r="CJ43" s="12"/>
      <c r="CK43" s="12"/>
    </row>
    <row r="44" spans="1:89" s="11" customFormat="1" ht="15.75" customHeight="1" x14ac:dyDescent="0.15">
      <c r="A44" s="810"/>
      <c r="B44" s="70"/>
      <c r="C44" s="18"/>
      <c r="D44" s="75"/>
      <c r="E44" s="75"/>
      <c r="F44" s="76"/>
      <c r="G44" s="76"/>
      <c r="H44" s="76"/>
      <c r="I44" s="76"/>
      <c r="J44" s="76"/>
      <c r="K44" s="76"/>
      <c r="L44" s="76"/>
      <c r="M44" s="76"/>
      <c r="N44" s="76"/>
      <c r="O44" s="76"/>
      <c r="P44" s="76"/>
      <c r="Q44" s="76"/>
      <c r="R44" s="76"/>
      <c r="S44" s="76"/>
      <c r="T44" s="77"/>
      <c r="U44" s="25"/>
      <c r="V44" s="77"/>
      <c r="W44" s="78"/>
      <c r="X44" s="27"/>
      <c r="AD44" s="8"/>
      <c r="AE44" s="8"/>
      <c r="AF44" s="8"/>
      <c r="AG44" s="8"/>
      <c r="AH44" s="8"/>
      <c r="AI44" s="8"/>
      <c r="AJ44" s="8"/>
      <c r="AK44" s="8"/>
      <c r="AL44" s="8"/>
      <c r="AM44" s="8"/>
      <c r="AN44" s="8"/>
      <c r="AO44" s="8"/>
      <c r="AP44" s="8"/>
      <c r="AQ44" s="8"/>
      <c r="AR44" s="8"/>
      <c r="AS44" s="8"/>
      <c r="AT44" s="8"/>
      <c r="AU44" s="8"/>
      <c r="AV44" s="8"/>
      <c r="AW44" s="221"/>
      <c r="AX44" s="9"/>
      <c r="AY44" s="9"/>
      <c r="AZ44" s="9"/>
      <c r="BA44" s="68"/>
      <c r="BB44" s="68"/>
      <c r="BC44" s="68"/>
      <c r="BD44" s="69"/>
      <c r="BE44" s="69"/>
      <c r="BF44" s="69"/>
      <c r="BG44" s="9"/>
      <c r="BH44" s="9"/>
      <c r="BI44" s="9"/>
      <c r="BJ44" s="221"/>
      <c r="BK44" s="9"/>
      <c r="BL44" s="9"/>
      <c r="BM44" s="9"/>
      <c r="BN44" s="9"/>
      <c r="BO44" s="9"/>
      <c r="BP44" s="12"/>
      <c r="BQ44" s="12"/>
      <c r="BR44" s="12"/>
      <c r="BS44" s="12"/>
      <c r="BT44" s="12"/>
      <c r="BU44" s="12"/>
      <c r="BV44" s="12"/>
      <c r="BW44" s="12"/>
      <c r="BX44" s="12"/>
      <c r="BY44" s="12"/>
      <c r="BZ44" s="12"/>
      <c r="CA44" s="12"/>
      <c r="CB44" s="12"/>
      <c r="CC44" s="12"/>
      <c r="CD44" s="12"/>
      <c r="CE44" s="12"/>
      <c r="CF44" s="12"/>
      <c r="CG44" s="12"/>
      <c r="CH44" s="12"/>
      <c r="CI44" s="12"/>
      <c r="CJ44" s="12"/>
      <c r="CK44" s="12"/>
    </row>
    <row r="45" spans="1:89" s="11" customFormat="1" ht="15.75" customHeight="1" x14ac:dyDescent="0.15">
      <c r="A45" s="811"/>
      <c r="B45" s="79"/>
      <c r="C45" s="28"/>
      <c r="D45" s="80"/>
      <c r="E45" s="80"/>
      <c r="F45" s="81"/>
      <c r="G45" s="81"/>
      <c r="H45" s="81"/>
      <c r="I45" s="81"/>
      <c r="J45" s="81"/>
      <c r="K45" s="81"/>
      <c r="L45" s="81"/>
      <c r="M45" s="81"/>
      <c r="N45" s="81"/>
      <c r="O45" s="81"/>
      <c r="P45" s="81"/>
      <c r="Q45" s="81"/>
      <c r="R45" s="81"/>
      <c r="S45" s="81"/>
      <c r="T45" s="82"/>
      <c r="U45" s="83"/>
      <c r="V45" s="82"/>
      <c r="W45" s="29"/>
      <c r="X45" s="27"/>
      <c r="AD45" s="8"/>
      <c r="AE45" s="8"/>
      <c r="AF45" s="8"/>
      <c r="AG45" s="8"/>
      <c r="AH45" s="8"/>
      <c r="AI45" s="8"/>
      <c r="AJ45" s="8"/>
      <c r="AK45" s="8"/>
      <c r="AL45" s="8"/>
      <c r="AM45" s="8"/>
      <c r="AN45" s="8"/>
      <c r="AO45" s="8"/>
      <c r="AP45" s="8"/>
      <c r="AQ45" s="8"/>
      <c r="AR45" s="8"/>
      <c r="AS45" s="8"/>
      <c r="AT45" s="8"/>
      <c r="AU45" s="8"/>
      <c r="AV45" s="8"/>
      <c r="AW45" s="221"/>
      <c r="AX45" s="9"/>
      <c r="AY45" s="9"/>
      <c r="AZ45" s="9"/>
      <c r="BA45" s="68"/>
      <c r="BB45" s="68"/>
      <c r="BC45" s="68"/>
      <c r="BD45" s="69"/>
      <c r="BE45" s="69"/>
      <c r="BF45" s="69"/>
      <c r="BG45" s="9"/>
      <c r="BH45" s="9"/>
      <c r="BI45" s="9"/>
      <c r="BJ45" s="221"/>
      <c r="BK45" s="9"/>
      <c r="BL45" s="9"/>
      <c r="BM45" s="9"/>
      <c r="BN45" s="9"/>
      <c r="BO45" s="9"/>
      <c r="BP45" s="12"/>
      <c r="BQ45" s="12"/>
      <c r="BR45" s="12"/>
      <c r="BS45" s="12"/>
      <c r="BT45" s="12"/>
      <c r="BU45" s="12"/>
      <c r="BV45" s="12"/>
      <c r="BW45" s="12"/>
      <c r="BX45" s="12"/>
      <c r="BY45" s="12"/>
      <c r="BZ45" s="12"/>
      <c r="CA45" s="12"/>
      <c r="CB45" s="12"/>
      <c r="CC45" s="12"/>
      <c r="CD45" s="12"/>
      <c r="CE45" s="12"/>
      <c r="CF45" s="12"/>
      <c r="CG45" s="12"/>
      <c r="CH45" s="12"/>
      <c r="CI45" s="12"/>
      <c r="CJ45" s="12"/>
      <c r="CK45" s="12"/>
    </row>
    <row r="46" spans="1:89" s="11" customFormat="1" ht="15.75" customHeight="1" x14ac:dyDescent="0.15">
      <c r="A46" s="233"/>
      <c r="B46" s="111"/>
      <c r="C46" s="30"/>
      <c r="D46" s="95"/>
      <c r="E46" s="95"/>
      <c r="F46" s="96"/>
      <c r="G46" s="96"/>
      <c r="H46" s="96"/>
      <c r="I46" s="96"/>
      <c r="J46" s="96"/>
      <c r="K46" s="96"/>
      <c r="L46" s="96"/>
      <c r="M46" s="96"/>
      <c r="N46" s="96"/>
      <c r="O46" s="96"/>
      <c r="P46" s="96"/>
      <c r="Q46" s="96"/>
      <c r="R46" s="96"/>
      <c r="S46" s="96"/>
      <c r="T46" s="97"/>
      <c r="U46" s="31"/>
      <c r="V46" s="97"/>
      <c r="W46" s="112"/>
      <c r="X46" s="27"/>
      <c r="AD46" s="8"/>
      <c r="AE46" s="8"/>
      <c r="AF46" s="8"/>
      <c r="AG46" s="8"/>
      <c r="AH46" s="8"/>
      <c r="AI46" s="8"/>
      <c r="AJ46" s="8"/>
      <c r="AK46" s="8"/>
      <c r="AL46" s="8"/>
      <c r="AM46" s="8"/>
      <c r="AN46" s="8"/>
      <c r="AO46" s="8"/>
      <c r="AP46" s="8"/>
      <c r="AQ46" s="8"/>
      <c r="AR46" s="8"/>
      <c r="AS46" s="8"/>
      <c r="AT46" s="8"/>
      <c r="AU46" s="8"/>
      <c r="AV46" s="8"/>
      <c r="AW46" s="221"/>
      <c r="AX46" s="9"/>
      <c r="AY46" s="9"/>
      <c r="AZ46" s="9"/>
      <c r="BA46" s="68"/>
      <c r="BB46" s="68"/>
      <c r="BC46" s="68"/>
      <c r="BD46" s="69"/>
      <c r="BE46" s="69"/>
      <c r="BF46" s="69"/>
      <c r="BG46" s="9"/>
      <c r="BH46" s="9"/>
      <c r="BI46" s="9"/>
      <c r="BJ46" s="221"/>
      <c r="BK46" s="9"/>
      <c r="BL46" s="9"/>
      <c r="BM46" s="9"/>
      <c r="BN46" s="9"/>
      <c r="BO46" s="9"/>
      <c r="BP46" s="12"/>
      <c r="BQ46" s="12"/>
      <c r="BR46" s="12"/>
      <c r="BS46" s="12"/>
      <c r="BT46" s="12"/>
      <c r="BU46" s="12"/>
      <c r="BV46" s="12"/>
      <c r="BW46" s="12"/>
      <c r="BX46" s="12"/>
      <c r="BY46" s="12"/>
      <c r="BZ46" s="12"/>
      <c r="CA46" s="12"/>
      <c r="CB46" s="12"/>
      <c r="CC46" s="12"/>
      <c r="CD46" s="12"/>
      <c r="CE46" s="12"/>
      <c r="CF46" s="12"/>
      <c r="CG46" s="12"/>
      <c r="CH46" s="12"/>
      <c r="CI46" s="12"/>
      <c r="CJ46" s="12"/>
      <c r="CK46" s="12"/>
    </row>
    <row r="47" spans="1:89" s="11" customFormat="1" ht="15.75" customHeight="1" x14ac:dyDescent="0.15">
      <c r="A47" s="697"/>
      <c r="B47" s="62"/>
      <c r="C47" s="16"/>
      <c r="D47" s="63"/>
      <c r="E47" s="63"/>
      <c r="F47" s="64"/>
      <c r="G47" s="64"/>
      <c r="H47" s="64"/>
      <c r="I47" s="64"/>
      <c r="J47" s="64"/>
      <c r="K47" s="64"/>
      <c r="L47" s="64"/>
      <c r="M47" s="64"/>
      <c r="N47" s="64"/>
      <c r="O47" s="64"/>
      <c r="P47" s="64"/>
      <c r="Q47" s="64"/>
      <c r="R47" s="64"/>
      <c r="S47" s="64"/>
      <c r="T47" s="65"/>
      <c r="U47" s="32"/>
      <c r="V47" s="65"/>
      <c r="W47" s="66"/>
      <c r="X47" s="27"/>
      <c r="AD47" s="8"/>
      <c r="AE47" s="8"/>
      <c r="AF47" s="8"/>
      <c r="AG47" s="8"/>
      <c r="AH47" s="8"/>
      <c r="AI47" s="8"/>
      <c r="AJ47" s="8"/>
      <c r="AK47" s="8"/>
      <c r="AL47" s="8"/>
      <c r="AM47" s="8"/>
      <c r="AN47" s="8"/>
      <c r="AO47" s="8"/>
      <c r="AP47" s="8"/>
      <c r="AQ47" s="8"/>
      <c r="AR47" s="8"/>
      <c r="AS47" s="8"/>
      <c r="AT47" s="8"/>
      <c r="AU47" s="8"/>
      <c r="AV47" s="8"/>
      <c r="AW47" s="221"/>
      <c r="AX47" s="9"/>
      <c r="AY47" s="9"/>
      <c r="AZ47" s="9"/>
      <c r="BA47" s="68"/>
      <c r="BB47" s="68"/>
      <c r="BC47" s="68"/>
      <c r="BD47" s="69"/>
      <c r="BE47" s="69"/>
      <c r="BF47" s="69"/>
      <c r="BG47" s="9"/>
      <c r="BH47" s="9"/>
      <c r="BI47" s="9"/>
      <c r="BJ47" s="221"/>
      <c r="BK47" s="9"/>
      <c r="BL47" s="9"/>
      <c r="BM47" s="9"/>
      <c r="BN47" s="9"/>
      <c r="BO47" s="9"/>
      <c r="BP47" s="12"/>
      <c r="BQ47" s="12"/>
      <c r="BR47" s="12"/>
      <c r="BS47" s="12"/>
      <c r="BT47" s="12"/>
      <c r="BU47" s="12"/>
      <c r="BV47" s="12"/>
      <c r="BW47" s="12"/>
      <c r="BX47" s="12"/>
      <c r="BY47" s="12"/>
      <c r="BZ47" s="12"/>
      <c r="CA47" s="12"/>
      <c r="CB47" s="12"/>
      <c r="CC47" s="12"/>
      <c r="CD47" s="12"/>
      <c r="CE47" s="12"/>
      <c r="CF47" s="12"/>
      <c r="CG47" s="12"/>
      <c r="CH47" s="12"/>
      <c r="CI47" s="12"/>
      <c r="CJ47" s="12"/>
      <c r="CK47" s="12"/>
    </row>
    <row r="48" spans="1:89" s="11" customFormat="1" ht="38.25" customHeight="1" x14ac:dyDescent="0.15">
      <c r="A48" s="698"/>
      <c r="B48" s="113"/>
      <c r="C48" s="20"/>
      <c r="D48" s="86"/>
      <c r="E48" s="86"/>
      <c r="F48" s="87"/>
      <c r="G48" s="87"/>
      <c r="H48" s="87"/>
      <c r="I48" s="87"/>
      <c r="J48" s="87"/>
      <c r="K48" s="87"/>
      <c r="L48" s="87"/>
      <c r="M48" s="87"/>
      <c r="N48" s="87"/>
      <c r="O48" s="87"/>
      <c r="P48" s="87"/>
      <c r="Q48" s="87"/>
      <c r="R48" s="87"/>
      <c r="S48" s="87"/>
      <c r="T48" s="88"/>
      <c r="U48" s="26"/>
      <c r="V48" s="88"/>
      <c r="W48" s="89"/>
      <c r="X48" s="27"/>
      <c r="AD48" s="8"/>
      <c r="AE48" s="8"/>
      <c r="AF48" s="8"/>
      <c r="AG48" s="8"/>
      <c r="AH48" s="8"/>
      <c r="AI48" s="8"/>
      <c r="AJ48" s="8"/>
      <c r="AK48" s="8"/>
      <c r="AL48" s="8"/>
      <c r="AM48" s="8"/>
      <c r="AN48" s="8"/>
      <c r="AO48" s="8"/>
      <c r="AP48" s="8"/>
      <c r="AQ48" s="8"/>
      <c r="AR48" s="8"/>
      <c r="AS48" s="8"/>
      <c r="AT48" s="8"/>
      <c r="AU48" s="8"/>
      <c r="AV48" s="8"/>
      <c r="AW48" s="221"/>
      <c r="AX48" s="9"/>
      <c r="AY48" s="9"/>
      <c r="AZ48" s="9"/>
      <c r="BA48" s="68"/>
      <c r="BB48" s="68"/>
      <c r="BC48" s="68"/>
      <c r="BD48" s="69"/>
      <c r="BE48" s="69"/>
      <c r="BF48" s="69"/>
      <c r="BG48" s="9"/>
      <c r="BH48" s="9"/>
      <c r="BI48" s="9"/>
      <c r="BJ48" s="221"/>
      <c r="BK48" s="9"/>
      <c r="BL48" s="9"/>
      <c r="BM48" s="9"/>
      <c r="BN48" s="9"/>
      <c r="BO48" s="9"/>
      <c r="BP48" s="12"/>
      <c r="BQ48" s="12"/>
      <c r="BR48" s="12"/>
      <c r="BS48" s="12"/>
      <c r="BT48" s="12"/>
      <c r="BU48" s="12"/>
      <c r="BV48" s="12"/>
      <c r="BW48" s="12"/>
      <c r="BX48" s="12"/>
      <c r="BY48" s="12"/>
      <c r="BZ48" s="12"/>
      <c r="CA48" s="12"/>
      <c r="CB48" s="12"/>
      <c r="CC48" s="12"/>
      <c r="CD48" s="12"/>
      <c r="CE48" s="12"/>
      <c r="CF48" s="12"/>
      <c r="CG48" s="12"/>
      <c r="CH48" s="12"/>
      <c r="CI48" s="12"/>
      <c r="CJ48" s="12"/>
      <c r="CK48" s="12"/>
    </row>
    <row r="49" spans="1:89" s="8" customFormat="1" ht="30" customHeight="1" x14ac:dyDescent="0.2">
      <c r="A49" s="56"/>
      <c r="B49" s="114"/>
      <c r="C49" s="114"/>
      <c r="D49" s="115"/>
      <c r="E49" s="115"/>
      <c r="F49" s="115"/>
      <c r="G49" s="115"/>
      <c r="H49" s="115"/>
      <c r="I49" s="115"/>
      <c r="J49" s="115"/>
      <c r="K49" s="116"/>
      <c r="L49" s="117"/>
      <c r="M49" s="4"/>
      <c r="N49" s="4"/>
      <c r="O49" s="4"/>
      <c r="V49" s="5"/>
      <c r="AW49" s="221"/>
      <c r="AX49" s="9"/>
      <c r="AY49" s="9"/>
      <c r="AZ49" s="9"/>
      <c r="BA49" s="9"/>
      <c r="BB49" s="9"/>
      <c r="BC49" s="9"/>
      <c r="BD49" s="9"/>
      <c r="BE49" s="9"/>
      <c r="BF49" s="9"/>
      <c r="BG49" s="9"/>
      <c r="BH49" s="9"/>
      <c r="BI49" s="9"/>
      <c r="BJ49" s="221"/>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row>
    <row r="50" spans="1:89" s="11" customFormat="1" x14ac:dyDescent="0.2">
      <c r="A50" s="700"/>
      <c r="B50" s="697"/>
      <c r="C50" s="728"/>
      <c r="D50" s="33"/>
      <c r="E50" s="33"/>
      <c r="F50" s="33"/>
      <c r="G50" s="33"/>
      <c r="H50" s="33"/>
      <c r="I50" s="33"/>
      <c r="J50" s="33"/>
      <c r="K50" s="33"/>
      <c r="L50" s="118"/>
      <c r="M50" s="119"/>
      <c r="N50" s="4"/>
      <c r="O50" s="8"/>
      <c r="P50" s="8"/>
      <c r="Q50" s="8"/>
      <c r="R50" s="8"/>
      <c r="S50" s="8"/>
      <c r="T50" s="8"/>
      <c r="U50" s="8"/>
      <c r="V50" s="5"/>
      <c r="W50" s="8"/>
      <c r="X50" s="8"/>
      <c r="AD50" s="8"/>
      <c r="AE50" s="8"/>
      <c r="AF50" s="8"/>
      <c r="AG50" s="8"/>
      <c r="AH50" s="8"/>
      <c r="AI50" s="8"/>
      <c r="AJ50" s="8"/>
      <c r="AK50" s="8"/>
      <c r="AL50" s="8"/>
      <c r="AM50" s="8"/>
      <c r="AN50" s="8"/>
      <c r="AO50" s="8"/>
      <c r="AP50" s="8"/>
      <c r="AQ50" s="8"/>
      <c r="AR50" s="8"/>
      <c r="AS50" s="8"/>
      <c r="AT50" s="8"/>
      <c r="AU50" s="8"/>
      <c r="AV50" s="8"/>
      <c r="AW50" s="221"/>
      <c r="AX50" s="9"/>
      <c r="AY50" s="9"/>
      <c r="AZ50" s="9"/>
      <c r="BA50" s="9"/>
      <c r="BB50" s="9"/>
      <c r="BC50" s="9"/>
      <c r="BD50" s="9"/>
      <c r="BE50" s="9"/>
      <c r="BF50" s="9"/>
      <c r="BG50" s="9"/>
      <c r="BH50" s="9"/>
      <c r="BI50" s="9"/>
      <c r="BJ50" s="221"/>
      <c r="BK50" s="9"/>
      <c r="BL50" s="9"/>
      <c r="BM50" s="9"/>
      <c r="BN50" s="9"/>
      <c r="BO50" s="9"/>
      <c r="BP50" s="12"/>
      <c r="BQ50" s="12"/>
      <c r="BR50" s="12"/>
      <c r="BS50" s="12"/>
      <c r="BT50" s="12"/>
      <c r="BU50" s="12"/>
      <c r="BV50" s="12"/>
      <c r="BW50" s="12"/>
      <c r="BX50" s="12"/>
      <c r="BY50" s="12"/>
      <c r="BZ50" s="12"/>
      <c r="CA50" s="12"/>
      <c r="CB50" s="12"/>
      <c r="CC50" s="12"/>
      <c r="CD50" s="12"/>
      <c r="CE50" s="12"/>
      <c r="CF50" s="12"/>
      <c r="CG50" s="12"/>
      <c r="CH50" s="12"/>
      <c r="CI50" s="12"/>
      <c r="CJ50" s="12"/>
      <c r="CK50" s="12"/>
    </row>
    <row r="51" spans="1:89" s="11" customFormat="1" x14ac:dyDescent="0.2">
      <c r="A51" s="702"/>
      <c r="B51" s="698"/>
      <c r="C51" s="729"/>
      <c r="D51" s="33"/>
      <c r="E51" s="33"/>
      <c r="F51" s="33"/>
      <c r="G51" s="33"/>
      <c r="H51" s="33"/>
      <c r="I51" s="33"/>
      <c r="J51" s="33"/>
      <c r="K51" s="33"/>
      <c r="L51" s="118"/>
      <c r="M51" s="119"/>
      <c r="N51" s="4"/>
      <c r="O51" s="8"/>
      <c r="P51" s="8"/>
      <c r="Q51" s="8"/>
      <c r="R51" s="8"/>
      <c r="S51" s="8"/>
      <c r="T51" s="8"/>
      <c r="U51" s="8"/>
      <c r="V51" s="5"/>
      <c r="W51" s="8"/>
      <c r="X51" s="8"/>
      <c r="AD51" s="8"/>
      <c r="AE51" s="8"/>
      <c r="AF51" s="8"/>
      <c r="AG51" s="8"/>
      <c r="AH51" s="8"/>
      <c r="AI51" s="8"/>
      <c r="AJ51" s="8"/>
      <c r="AK51" s="8"/>
      <c r="AL51" s="8"/>
      <c r="AM51" s="8"/>
      <c r="AN51" s="8"/>
      <c r="AO51" s="8"/>
      <c r="AP51" s="8"/>
      <c r="AQ51" s="8"/>
      <c r="AR51" s="8"/>
      <c r="AS51" s="8"/>
      <c r="AT51" s="8"/>
      <c r="AU51" s="8"/>
      <c r="AV51" s="8"/>
      <c r="AW51" s="221"/>
      <c r="AX51" s="9"/>
      <c r="AY51" s="9"/>
      <c r="AZ51" s="9"/>
      <c r="BA51" s="9"/>
      <c r="BB51" s="9"/>
      <c r="BC51" s="9"/>
      <c r="BD51" s="9"/>
      <c r="BE51" s="9"/>
      <c r="BF51" s="9"/>
      <c r="BG51" s="9"/>
      <c r="BH51" s="9"/>
      <c r="BI51" s="9"/>
      <c r="BJ51" s="221"/>
      <c r="BK51" s="9"/>
      <c r="BL51" s="9"/>
      <c r="BM51" s="9"/>
      <c r="BN51" s="9"/>
      <c r="BO51" s="9"/>
      <c r="BP51" s="12"/>
      <c r="BQ51" s="12"/>
      <c r="BR51" s="12"/>
      <c r="BS51" s="12"/>
      <c r="BT51" s="12"/>
      <c r="BU51" s="12"/>
      <c r="BV51" s="12"/>
      <c r="BW51" s="12"/>
      <c r="BX51" s="12"/>
      <c r="BY51" s="12"/>
      <c r="BZ51" s="12"/>
      <c r="CA51" s="12"/>
      <c r="CB51" s="12"/>
      <c r="CC51" s="12"/>
      <c r="CD51" s="12"/>
      <c r="CE51" s="12"/>
      <c r="CF51" s="12"/>
      <c r="CG51" s="12"/>
      <c r="CH51" s="12"/>
      <c r="CI51" s="12"/>
      <c r="CJ51" s="12"/>
      <c r="CK51" s="12"/>
    </row>
    <row r="52" spans="1:89" s="11" customFormat="1" ht="15.75" customHeight="1" x14ac:dyDescent="0.2">
      <c r="A52" s="697"/>
      <c r="B52" s="120"/>
      <c r="C52" s="34"/>
      <c r="D52" s="33"/>
      <c r="E52" s="33"/>
      <c r="F52" s="33"/>
      <c r="G52" s="33"/>
      <c r="H52" s="8"/>
      <c r="I52" s="33"/>
      <c r="J52" s="33"/>
      <c r="K52" s="9"/>
      <c r="L52" s="118"/>
      <c r="M52" s="119"/>
      <c r="N52" s="4"/>
      <c r="O52" s="8"/>
      <c r="P52" s="8"/>
      <c r="Q52" s="8"/>
      <c r="R52" s="8"/>
      <c r="S52" s="8"/>
      <c r="T52" s="8"/>
      <c r="U52" s="8"/>
      <c r="V52" s="5"/>
      <c r="W52" s="8"/>
      <c r="X52" s="8"/>
      <c r="AD52" s="8"/>
      <c r="AE52" s="8"/>
      <c r="AF52" s="8"/>
      <c r="AG52" s="8"/>
      <c r="AH52" s="8"/>
      <c r="AI52" s="8"/>
      <c r="AJ52" s="8"/>
      <c r="AK52" s="8"/>
      <c r="AL52" s="8"/>
      <c r="AM52" s="8"/>
      <c r="AN52" s="8"/>
      <c r="AO52" s="8"/>
      <c r="AP52" s="8"/>
      <c r="AQ52" s="8"/>
      <c r="AR52" s="8"/>
      <c r="AS52" s="8"/>
      <c r="AT52" s="8"/>
      <c r="AU52" s="8"/>
      <c r="AV52" s="8"/>
      <c r="AW52" s="221"/>
      <c r="AX52" s="9"/>
      <c r="AY52" s="9"/>
      <c r="AZ52" s="9"/>
      <c r="BA52" s="9"/>
      <c r="BB52" s="9"/>
      <c r="BC52" s="9"/>
      <c r="BD52" s="9"/>
      <c r="BE52" s="9"/>
      <c r="BF52" s="9"/>
      <c r="BG52" s="9"/>
      <c r="BH52" s="9"/>
      <c r="BI52" s="9"/>
      <c r="BJ52" s="221"/>
      <c r="BK52" s="9"/>
      <c r="BL52" s="9"/>
      <c r="BM52" s="9"/>
      <c r="BN52" s="9"/>
      <c r="BO52" s="9"/>
      <c r="BP52" s="12"/>
      <c r="BQ52" s="12"/>
      <c r="BR52" s="12"/>
      <c r="BS52" s="12"/>
      <c r="BT52" s="12"/>
      <c r="BU52" s="12"/>
      <c r="BV52" s="12"/>
      <c r="BW52" s="12"/>
      <c r="BX52" s="12"/>
      <c r="BY52" s="12"/>
      <c r="BZ52" s="12"/>
      <c r="CA52" s="12"/>
      <c r="CB52" s="12"/>
      <c r="CC52" s="12"/>
      <c r="CD52" s="12"/>
      <c r="CE52" s="12"/>
      <c r="CF52" s="12"/>
      <c r="CG52" s="12"/>
      <c r="CH52" s="12"/>
      <c r="CI52" s="12"/>
      <c r="CJ52" s="12"/>
      <c r="CK52" s="12"/>
    </row>
    <row r="53" spans="1:89" s="11" customFormat="1" ht="15.75" customHeight="1" x14ac:dyDescent="0.2">
      <c r="A53" s="698"/>
      <c r="B53" s="70"/>
      <c r="C53" s="35"/>
      <c r="D53" s="33"/>
      <c r="E53" s="33"/>
      <c r="F53" s="33"/>
      <c r="G53" s="33"/>
      <c r="H53" s="33"/>
      <c r="I53" s="33"/>
      <c r="J53" s="33"/>
      <c r="K53" s="33"/>
      <c r="L53" s="118"/>
      <c r="M53" s="119"/>
      <c r="N53" s="4"/>
      <c r="O53" s="8"/>
      <c r="P53" s="8"/>
      <c r="Q53" s="8"/>
      <c r="R53" s="8"/>
      <c r="S53" s="8"/>
      <c r="T53" s="8"/>
      <c r="U53" s="8"/>
      <c r="V53" s="5"/>
      <c r="W53" s="8"/>
      <c r="X53" s="8"/>
      <c r="AD53" s="8"/>
      <c r="AE53" s="8"/>
      <c r="AF53" s="8"/>
      <c r="AG53" s="8"/>
      <c r="AH53" s="8"/>
      <c r="AI53" s="8"/>
      <c r="AJ53" s="8"/>
      <c r="AK53" s="8"/>
      <c r="AL53" s="8"/>
      <c r="AM53" s="8"/>
      <c r="AN53" s="8"/>
      <c r="AO53" s="8"/>
      <c r="AP53" s="8"/>
      <c r="AQ53" s="8"/>
      <c r="AR53" s="8"/>
      <c r="AS53" s="8"/>
      <c r="AT53" s="8"/>
      <c r="AU53" s="8"/>
      <c r="AV53" s="8"/>
      <c r="AW53" s="221"/>
      <c r="AX53" s="9"/>
      <c r="AY53" s="9"/>
      <c r="AZ53" s="9"/>
      <c r="BA53" s="9"/>
      <c r="BB53" s="9"/>
      <c r="BC53" s="9"/>
      <c r="BD53" s="9"/>
      <c r="BE53" s="9"/>
      <c r="BF53" s="9"/>
      <c r="BG53" s="9"/>
      <c r="BH53" s="9"/>
      <c r="BI53" s="9"/>
      <c r="BJ53" s="221"/>
      <c r="BK53" s="9"/>
      <c r="BL53" s="9"/>
      <c r="BM53" s="9"/>
      <c r="BN53" s="9"/>
      <c r="BO53" s="9"/>
      <c r="BP53" s="12"/>
      <c r="BQ53" s="12"/>
      <c r="BR53" s="12"/>
      <c r="BS53" s="12"/>
      <c r="BT53" s="12"/>
      <c r="BU53" s="12"/>
      <c r="BV53" s="12"/>
      <c r="BW53" s="12"/>
      <c r="BX53" s="12"/>
      <c r="BY53" s="12"/>
      <c r="BZ53" s="12"/>
      <c r="CA53" s="12"/>
      <c r="CB53" s="12"/>
      <c r="CC53" s="12"/>
      <c r="CD53" s="12"/>
      <c r="CE53" s="12"/>
      <c r="CF53" s="12"/>
      <c r="CG53" s="12"/>
      <c r="CH53" s="12"/>
      <c r="CI53" s="12"/>
      <c r="CJ53" s="12"/>
      <c r="CK53" s="12"/>
    </row>
    <row r="54" spans="1:89" s="11" customFormat="1" ht="15.75" customHeight="1" x14ac:dyDescent="0.2">
      <c r="A54" s="697"/>
      <c r="B54" s="120"/>
      <c r="C54" s="34"/>
      <c r="D54" s="33"/>
      <c r="E54" s="33"/>
      <c r="F54" s="33"/>
      <c r="G54" s="33"/>
      <c r="H54" s="33"/>
      <c r="I54" s="33"/>
      <c r="J54" s="33"/>
      <c r="K54" s="33"/>
      <c r="L54" s="118"/>
      <c r="M54" s="119"/>
      <c r="N54" s="4"/>
      <c r="O54" s="8"/>
      <c r="P54" s="8"/>
      <c r="Q54" s="8"/>
      <c r="R54" s="8"/>
      <c r="S54" s="8"/>
      <c r="T54" s="8"/>
      <c r="U54" s="8"/>
      <c r="V54" s="5"/>
      <c r="W54" s="8"/>
      <c r="X54" s="8"/>
      <c r="AD54" s="8"/>
      <c r="AE54" s="8"/>
      <c r="AF54" s="8"/>
      <c r="AG54" s="8"/>
      <c r="AH54" s="8"/>
      <c r="AI54" s="8"/>
      <c r="AJ54" s="8"/>
      <c r="AK54" s="8"/>
      <c r="AL54" s="8"/>
      <c r="AM54" s="8"/>
      <c r="AN54" s="8"/>
      <c r="AO54" s="8"/>
      <c r="AP54" s="8"/>
      <c r="AQ54" s="8"/>
      <c r="AR54" s="8"/>
      <c r="AS54" s="8"/>
      <c r="AT54" s="8"/>
      <c r="AU54" s="8"/>
      <c r="AV54" s="8"/>
      <c r="AW54" s="221"/>
      <c r="AX54" s="9"/>
      <c r="AY54" s="9"/>
      <c r="AZ54" s="9"/>
      <c r="BA54" s="9"/>
      <c r="BB54" s="9"/>
      <c r="BC54" s="9"/>
      <c r="BD54" s="9"/>
      <c r="BE54" s="9"/>
      <c r="BF54" s="9"/>
      <c r="BG54" s="9"/>
      <c r="BH54" s="9"/>
      <c r="BI54" s="9"/>
      <c r="BJ54" s="221"/>
      <c r="BK54" s="9"/>
      <c r="BL54" s="9"/>
      <c r="BM54" s="9"/>
      <c r="BN54" s="9"/>
      <c r="BO54" s="9"/>
      <c r="BP54" s="12"/>
      <c r="BQ54" s="12"/>
      <c r="BR54" s="12"/>
      <c r="BS54" s="12"/>
      <c r="BT54" s="12"/>
      <c r="BU54" s="12"/>
      <c r="BV54" s="12"/>
      <c r="BW54" s="12"/>
      <c r="BX54" s="12"/>
      <c r="BY54" s="12"/>
      <c r="BZ54" s="12"/>
      <c r="CA54" s="12"/>
      <c r="CB54" s="12"/>
      <c r="CC54" s="12"/>
      <c r="CD54" s="12"/>
      <c r="CE54" s="12"/>
      <c r="CF54" s="12"/>
      <c r="CG54" s="12"/>
      <c r="CH54" s="12"/>
      <c r="CI54" s="12"/>
      <c r="CJ54" s="12"/>
      <c r="CK54" s="12"/>
    </row>
    <row r="55" spans="1:89" s="11" customFormat="1" ht="15.75" customHeight="1" x14ac:dyDescent="0.2">
      <c r="A55" s="698"/>
      <c r="B55" s="113"/>
      <c r="C55" s="36"/>
      <c r="D55" s="121"/>
      <c r="E55" s="33"/>
      <c r="F55" s="33"/>
      <c r="G55" s="33"/>
      <c r="H55" s="33"/>
      <c r="I55" s="33"/>
      <c r="J55" s="33"/>
      <c r="K55" s="33"/>
      <c r="L55" s="118"/>
      <c r="M55" s="119"/>
      <c r="N55" s="4"/>
      <c r="O55" s="8"/>
      <c r="P55" s="8"/>
      <c r="Q55" s="8"/>
      <c r="R55" s="8"/>
      <c r="S55" s="8"/>
      <c r="T55" s="8"/>
      <c r="U55" s="8"/>
      <c r="V55" s="5"/>
      <c r="W55" s="8"/>
      <c r="X55" s="8"/>
      <c r="AD55" s="8"/>
      <c r="AE55" s="8"/>
      <c r="AF55" s="8"/>
      <c r="AG55" s="8"/>
      <c r="AH55" s="8"/>
      <c r="AI55" s="8"/>
      <c r="AJ55" s="8"/>
      <c r="AK55" s="8"/>
      <c r="AL55" s="8"/>
      <c r="AM55" s="8"/>
      <c r="AN55" s="8"/>
      <c r="AO55" s="8"/>
      <c r="AP55" s="8"/>
      <c r="AQ55" s="8"/>
      <c r="AR55" s="8"/>
      <c r="AS55" s="8"/>
      <c r="AT55" s="8"/>
      <c r="AU55" s="8"/>
      <c r="AV55" s="8"/>
      <c r="AW55" s="221"/>
      <c r="AX55" s="9"/>
      <c r="AY55" s="9"/>
      <c r="AZ55" s="9"/>
      <c r="BA55" s="9"/>
      <c r="BB55" s="9"/>
      <c r="BC55" s="9"/>
      <c r="BD55" s="9"/>
      <c r="BE55" s="9"/>
      <c r="BF55" s="9"/>
      <c r="BG55" s="9"/>
      <c r="BH55" s="9"/>
      <c r="BI55" s="9"/>
      <c r="BJ55" s="221"/>
      <c r="BK55" s="9"/>
      <c r="BL55" s="9"/>
      <c r="BM55" s="9"/>
      <c r="BN55" s="9"/>
      <c r="BO55" s="9"/>
      <c r="BP55" s="12"/>
      <c r="BQ55" s="12"/>
      <c r="BR55" s="12"/>
      <c r="BS55" s="12"/>
      <c r="BT55" s="12"/>
      <c r="BU55" s="12"/>
      <c r="BV55" s="12"/>
      <c r="BW55" s="12"/>
      <c r="BX55" s="12"/>
      <c r="BY55" s="12"/>
      <c r="BZ55" s="12"/>
      <c r="CA55" s="12"/>
      <c r="CB55" s="12"/>
      <c r="CC55" s="12"/>
      <c r="CD55" s="12"/>
      <c r="CE55" s="12"/>
      <c r="CF55" s="12"/>
      <c r="CG55" s="12"/>
      <c r="CH55" s="12"/>
      <c r="CI55" s="12"/>
      <c r="CJ55" s="12"/>
      <c r="CK55" s="12"/>
    </row>
    <row r="56" spans="1:89" s="128" customFormat="1" ht="30" customHeight="1" x14ac:dyDescent="0.2">
      <c r="A56" s="122"/>
      <c r="B56" s="123"/>
      <c r="C56" s="123"/>
      <c r="D56" s="124"/>
      <c r="E56" s="124"/>
      <c r="F56" s="124"/>
      <c r="G56" s="124"/>
      <c r="H56" s="124"/>
      <c r="I56" s="124"/>
      <c r="J56" s="124"/>
      <c r="K56" s="125"/>
      <c r="L56" s="119"/>
      <c r="M56" s="126"/>
      <c r="N56" s="127"/>
      <c r="V56" s="129"/>
      <c r="AW56" s="226"/>
      <c r="AX56" s="130"/>
      <c r="AY56" s="130"/>
      <c r="AZ56" s="130"/>
      <c r="BA56" s="130"/>
      <c r="BB56" s="130"/>
      <c r="BC56" s="130"/>
      <c r="BD56" s="130"/>
      <c r="BE56" s="130"/>
      <c r="BF56" s="130"/>
      <c r="BG56" s="130"/>
      <c r="BH56" s="130"/>
      <c r="BI56" s="130"/>
      <c r="BJ56" s="226"/>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row>
    <row r="57" spans="1:89" ht="15" customHeight="1" x14ac:dyDescent="0.15">
      <c r="A57" s="744"/>
      <c r="B57" s="745"/>
      <c r="C57" s="807"/>
      <c r="D57" s="709"/>
      <c r="E57" s="710"/>
      <c r="F57" s="710"/>
      <c r="G57" s="710"/>
      <c r="H57" s="710"/>
      <c r="I57" s="710"/>
      <c r="J57" s="710"/>
      <c r="K57" s="710"/>
      <c r="L57" s="710"/>
      <c r="M57" s="710"/>
      <c r="N57" s="710"/>
      <c r="O57" s="710"/>
      <c r="P57" s="710"/>
      <c r="Q57" s="710"/>
      <c r="R57" s="710"/>
      <c r="S57" s="710"/>
      <c r="T57" s="711"/>
      <c r="U57" s="728"/>
      <c r="V57" s="128"/>
      <c r="W57" s="128"/>
      <c r="X57" s="128"/>
      <c r="AD57" s="128"/>
      <c r="AE57" s="128"/>
      <c r="AF57" s="128"/>
      <c r="AG57" s="128"/>
      <c r="AH57" s="128"/>
      <c r="AI57" s="128"/>
      <c r="AJ57" s="128"/>
      <c r="AK57" s="128"/>
      <c r="AL57" s="128"/>
      <c r="AM57" s="128"/>
      <c r="AN57" s="128"/>
      <c r="AO57" s="128"/>
      <c r="AP57" s="128"/>
      <c r="AQ57" s="128"/>
      <c r="AR57" s="128"/>
      <c r="AS57" s="128"/>
      <c r="AT57" s="128"/>
      <c r="AU57" s="128"/>
      <c r="AV57" s="128"/>
      <c r="AX57" s="130"/>
      <c r="AY57" s="130"/>
      <c r="AZ57" s="130"/>
      <c r="BA57" s="130"/>
      <c r="BB57" s="130"/>
      <c r="BC57" s="130"/>
      <c r="BD57" s="130"/>
      <c r="BE57" s="130"/>
      <c r="BF57" s="130"/>
      <c r="BG57" s="130"/>
      <c r="BH57" s="130"/>
      <c r="BI57" s="130"/>
      <c r="BK57" s="130"/>
      <c r="BL57" s="130"/>
      <c r="BM57" s="130"/>
    </row>
    <row r="58" spans="1:89" ht="21" customHeight="1" x14ac:dyDescent="0.15">
      <c r="A58" s="748"/>
      <c r="B58" s="749"/>
      <c r="C58" s="808"/>
      <c r="D58" s="92"/>
      <c r="E58" s="60"/>
      <c r="F58" s="131"/>
      <c r="G58" s="13"/>
      <c r="H58" s="13"/>
      <c r="I58" s="14"/>
      <c r="J58" s="14"/>
      <c r="K58" s="14"/>
      <c r="L58" s="14"/>
      <c r="M58" s="14"/>
      <c r="N58" s="14"/>
      <c r="O58" s="14"/>
      <c r="P58" s="14"/>
      <c r="Q58" s="14"/>
      <c r="R58" s="14"/>
      <c r="S58" s="14"/>
      <c r="T58" s="15"/>
      <c r="U58" s="729"/>
      <c r="V58" s="128"/>
      <c r="W58" s="128"/>
      <c r="X58" s="128"/>
      <c r="AD58" s="128"/>
      <c r="AE58" s="128"/>
      <c r="AF58" s="128"/>
      <c r="AG58" s="128"/>
      <c r="AH58" s="128"/>
      <c r="AI58" s="128"/>
      <c r="AJ58" s="128"/>
      <c r="AK58" s="128"/>
      <c r="AL58" s="128"/>
      <c r="AM58" s="128"/>
      <c r="AN58" s="128"/>
      <c r="AO58" s="128"/>
      <c r="AP58" s="128"/>
      <c r="AQ58" s="128"/>
      <c r="AR58" s="128"/>
      <c r="AS58" s="128"/>
      <c r="AT58" s="128"/>
      <c r="AU58" s="128"/>
      <c r="AV58" s="128"/>
      <c r="AX58" s="130"/>
      <c r="AY58" s="130"/>
      <c r="AZ58" s="130"/>
      <c r="BA58" s="130"/>
      <c r="BB58" s="130"/>
      <c r="BC58" s="130"/>
      <c r="BD58" s="130"/>
      <c r="BE58" s="130"/>
      <c r="BF58" s="130"/>
      <c r="BG58" s="130"/>
      <c r="BH58" s="130"/>
      <c r="BI58" s="130"/>
      <c r="BK58" s="130"/>
      <c r="BL58" s="130"/>
      <c r="BM58" s="130"/>
    </row>
    <row r="59" spans="1:89" ht="11.25" x14ac:dyDescent="0.15">
      <c r="A59" s="235"/>
      <c r="B59" s="39"/>
      <c r="C59" s="19"/>
      <c r="D59" s="96"/>
      <c r="E59" s="96"/>
      <c r="F59" s="96"/>
      <c r="G59" s="96"/>
      <c r="H59" s="96"/>
      <c r="I59" s="132"/>
      <c r="J59" s="132"/>
      <c r="K59" s="132"/>
      <c r="L59" s="132"/>
      <c r="M59" s="132"/>
      <c r="N59" s="132"/>
      <c r="O59" s="132"/>
      <c r="P59" s="132"/>
      <c r="Q59" s="132"/>
      <c r="R59" s="132"/>
      <c r="S59" s="132"/>
      <c r="T59" s="132"/>
      <c r="U59" s="112"/>
      <c r="V59" s="67"/>
      <c r="W59" s="128"/>
      <c r="X59" s="128"/>
      <c r="AD59" s="128"/>
      <c r="AE59" s="128"/>
      <c r="AF59" s="128"/>
      <c r="AG59" s="128"/>
      <c r="AH59" s="128"/>
      <c r="AI59" s="128"/>
      <c r="AJ59" s="128"/>
      <c r="AK59" s="128"/>
      <c r="AL59" s="128"/>
      <c r="AM59" s="128"/>
      <c r="AN59" s="128"/>
      <c r="AO59" s="128"/>
      <c r="AP59" s="128"/>
      <c r="AQ59" s="128"/>
      <c r="AR59" s="128"/>
      <c r="AS59" s="128"/>
      <c r="AT59" s="128"/>
      <c r="AU59" s="128"/>
      <c r="AV59" s="128"/>
      <c r="AX59" s="130"/>
      <c r="AY59" s="130"/>
      <c r="AZ59" s="130"/>
      <c r="BA59" s="68"/>
      <c r="BB59" s="68"/>
      <c r="BC59" s="130"/>
      <c r="BD59" s="69"/>
      <c r="BE59" s="69"/>
      <c r="BF59" s="130"/>
      <c r="BG59" s="130"/>
      <c r="BH59" s="130"/>
      <c r="BI59" s="130"/>
      <c r="BK59" s="130"/>
      <c r="BL59" s="130"/>
      <c r="BM59" s="130"/>
    </row>
    <row r="60" spans="1:89" ht="11.25" x14ac:dyDescent="0.15">
      <c r="A60" s="234"/>
      <c r="B60" s="133"/>
      <c r="C60" s="30"/>
      <c r="D60" s="134"/>
      <c r="E60" s="134"/>
      <c r="F60" s="134"/>
      <c r="G60" s="134"/>
      <c r="H60" s="134"/>
      <c r="I60" s="135"/>
      <c r="J60" s="135"/>
      <c r="K60" s="135"/>
      <c r="L60" s="135"/>
      <c r="M60" s="135"/>
      <c r="N60" s="135"/>
      <c r="O60" s="135"/>
      <c r="P60" s="135"/>
      <c r="Q60" s="135"/>
      <c r="R60" s="135"/>
      <c r="S60" s="135"/>
      <c r="T60" s="135"/>
      <c r="U60" s="136"/>
      <c r="V60" s="67"/>
      <c r="W60" s="128"/>
      <c r="X60" s="128"/>
      <c r="AD60" s="128"/>
      <c r="AE60" s="128"/>
      <c r="AF60" s="128"/>
      <c r="AG60" s="128"/>
      <c r="AH60" s="128"/>
      <c r="AI60" s="128"/>
      <c r="AJ60" s="128"/>
      <c r="AK60" s="128"/>
      <c r="AL60" s="128"/>
      <c r="AM60" s="128"/>
      <c r="AN60" s="128"/>
      <c r="AO60" s="128"/>
      <c r="AP60" s="128"/>
      <c r="AQ60" s="128"/>
      <c r="AR60" s="128"/>
      <c r="AS60" s="128"/>
      <c r="AT60" s="128"/>
      <c r="AU60" s="128"/>
      <c r="AV60" s="128"/>
      <c r="AX60" s="130"/>
      <c r="AY60" s="130"/>
      <c r="AZ60" s="130"/>
      <c r="BA60" s="68"/>
      <c r="BB60" s="68"/>
      <c r="BC60" s="130"/>
      <c r="BD60" s="69"/>
      <c r="BE60" s="69"/>
      <c r="BF60" s="130"/>
      <c r="BG60" s="130"/>
      <c r="BH60" s="130"/>
      <c r="BI60" s="130"/>
      <c r="BK60" s="130"/>
      <c r="BL60" s="130"/>
      <c r="BM60" s="130"/>
    </row>
    <row r="61" spans="1:89" s="128" customFormat="1" ht="30" customHeight="1" x14ac:dyDescent="0.2">
      <c r="A61" s="731"/>
      <c r="B61" s="731"/>
      <c r="C61" s="731"/>
      <c r="D61" s="731"/>
      <c r="E61" s="731"/>
      <c r="F61" s="731"/>
      <c r="G61" s="731"/>
      <c r="H61" s="731"/>
      <c r="I61" s="731"/>
      <c r="J61" s="731"/>
      <c r="K61" s="731"/>
      <c r="L61" s="731"/>
      <c r="M61" s="731"/>
      <c r="N61" s="137"/>
      <c r="V61" s="129"/>
      <c r="AW61" s="226"/>
      <c r="AX61" s="130"/>
      <c r="AY61" s="130"/>
      <c r="AZ61" s="130"/>
      <c r="BA61" s="130"/>
      <c r="BB61" s="130"/>
      <c r="BC61" s="130"/>
      <c r="BD61" s="130"/>
      <c r="BE61" s="130"/>
      <c r="BF61" s="130"/>
      <c r="BG61" s="130"/>
      <c r="BH61" s="130"/>
      <c r="BI61" s="130"/>
      <c r="BJ61" s="226"/>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row>
    <row r="62" spans="1:89" ht="24.75" customHeight="1" x14ac:dyDescent="0.15">
      <c r="A62" s="744"/>
      <c r="B62" s="745"/>
      <c r="C62" s="807"/>
      <c r="D62" s="742"/>
      <c r="E62" s="750"/>
      <c r="F62" s="750"/>
      <c r="G62" s="750"/>
      <c r="H62" s="750"/>
      <c r="I62" s="750"/>
      <c r="J62" s="750"/>
      <c r="K62" s="750"/>
      <c r="L62" s="750"/>
      <c r="M62" s="750"/>
      <c r="N62" s="750"/>
      <c r="O62" s="750"/>
      <c r="P62" s="750"/>
      <c r="Q62" s="750"/>
      <c r="R62" s="750"/>
      <c r="S62" s="750"/>
      <c r="T62" s="743"/>
      <c r="U62" s="742"/>
      <c r="V62" s="743"/>
      <c r="W62" s="728"/>
      <c r="X62" s="128"/>
      <c r="AD62" s="128"/>
      <c r="AE62" s="128"/>
      <c r="AF62" s="128"/>
      <c r="AG62" s="128"/>
      <c r="AH62" s="128"/>
      <c r="AI62" s="128"/>
      <c r="AJ62" s="128"/>
      <c r="AK62" s="128"/>
      <c r="AL62" s="128"/>
      <c r="AM62" s="128"/>
      <c r="AN62" s="128"/>
      <c r="AO62" s="128"/>
      <c r="AP62" s="128"/>
      <c r="AQ62" s="128"/>
      <c r="AR62" s="128"/>
      <c r="AS62" s="128"/>
      <c r="AT62" s="128"/>
      <c r="AU62" s="128"/>
      <c r="AV62" s="128"/>
      <c r="AX62" s="130"/>
      <c r="AY62" s="130"/>
      <c r="AZ62" s="130"/>
      <c r="BA62" s="130"/>
      <c r="BB62" s="130"/>
      <c r="BC62" s="130"/>
      <c r="BD62" s="130"/>
      <c r="BE62" s="130"/>
      <c r="BF62" s="130"/>
      <c r="BG62" s="130"/>
      <c r="BH62" s="130"/>
      <c r="BI62" s="130"/>
      <c r="BK62" s="130"/>
      <c r="BL62" s="130"/>
      <c r="BM62" s="130"/>
      <c r="BN62" s="130"/>
      <c r="BO62" s="130"/>
    </row>
    <row r="63" spans="1:89" ht="21" customHeight="1" x14ac:dyDescent="0.15">
      <c r="A63" s="748"/>
      <c r="B63" s="749"/>
      <c r="C63" s="808"/>
      <c r="D63" s="92"/>
      <c r="E63" s="60"/>
      <c r="F63" s="131"/>
      <c r="G63" s="13"/>
      <c r="H63" s="13"/>
      <c r="I63" s="14"/>
      <c r="J63" s="14"/>
      <c r="K63" s="14"/>
      <c r="L63" s="14"/>
      <c r="M63" s="14"/>
      <c r="N63" s="14"/>
      <c r="O63" s="14"/>
      <c r="P63" s="14"/>
      <c r="Q63" s="14"/>
      <c r="R63" s="14"/>
      <c r="S63" s="14"/>
      <c r="T63" s="15"/>
      <c r="U63" s="138"/>
      <c r="V63" s="139"/>
      <c r="W63" s="729"/>
      <c r="X63" s="128"/>
      <c r="AD63" s="128"/>
      <c r="AE63" s="128"/>
      <c r="AF63" s="128"/>
      <c r="AG63" s="128"/>
      <c r="AH63" s="128"/>
      <c r="AI63" s="128"/>
      <c r="AJ63" s="128"/>
      <c r="AK63" s="128"/>
      <c r="AL63" s="128"/>
      <c r="AM63" s="128"/>
      <c r="AN63" s="128"/>
      <c r="AO63" s="128"/>
      <c r="AP63" s="128"/>
      <c r="AQ63" s="128"/>
      <c r="AR63" s="128"/>
      <c r="AS63" s="128"/>
      <c r="AT63" s="128"/>
      <c r="AU63" s="128"/>
      <c r="AV63" s="128"/>
      <c r="AX63" s="130"/>
      <c r="AY63" s="130"/>
      <c r="AZ63" s="130"/>
      <c r="BA63" s="130"/>
      <c r="BB63" s="130"/>
      <c r="BC63" s="130"/>
      <c r="BD63" s="130"/>
      <c r="BE63" s="130"/>
      <c r="BF63" s="130"/>
      <c r="BG63" s="130"/>
      <c r="BH63" s="130"/>
      <c r="BI63" s="130"/>
      <c r="BK63" s="130"/>
      <c r="BL63" s="130"/>
      <c r="BM63" s="130"/>
      <c r="BN63" s="130"/>
      <c r="BO63" s="130"/>
    </row>
    <row r="64" spans="1:89" ht="15.75" customHeight="1" x14ac:dyDescent="0.15">
      <c r="A64" s="694"/>
      <c r="B64" s="140"/>
      <c r="C64" s="16"/>
      <c r="D64" s="141"/>
      <c r="E64" s="63"/>
      <c r="F64" s="64"/>
      <c r="G64" s="64"/>
      <c r="H64" s="64"/>
      <c r="I64" s="142"/>
      <c r="J64" s="142"/>
      <c r="K64" s="142"/>
      <c r="L64" s="142"/>
      <c r="M64" s="142"/>
      <c r="N64" s="142"/>
      <c r="O64" s="142"/>
      <c r="P64" s="142"/>
      <c r="Q64" s="142"/>
      <c r="R64" s="142"/>
      <c r="S64" s="142"/>
      <c r="T64" s="65"/>
      <c r="U64" s="32"/>
      <c r="V64" s="65"/>
      <c r="W64" s="66"/>
      <c r="X64" s="67"/>
      <c r="AD64" s="128"/>
      <c r="AE64" s="128"/>
      <c r="AF64" s="128"/>
      <c r="AG64" s="128"/>
      <c r="AH64" s="128"/>
      <c r="AI64" s="128"/>
      <c r="AJ64" s="128"/>
      <c r="AK64" s="128"/>
      <c r="AL64" s="128"/>
      <c r="AM64" s="128"/>
      <c r="AN64" s="128"/>
      <c r="AO64" s="128"/>
      <c r="AP64" s="128"/>
      <c r="AQ64" s="128"/>
      <c r="AR64" s="128"/>
      <c r="AS64" s="128"/>
      <c r="AT64" s="128"/>
      <c r="AU64" s="128"/>
      <c r="AV64" s="128"/>
      <c r="AX64" s="130"/>
      <c r="AY64" s="130"/>
      <c r="AZ64" s="130"/>
      <c r="BA64" s="143"/>
      <c r="BB64" s="143"/>
      <c r="BC64" s="143"/>
      <c r="BD64" s="69"/>
      <c r="BE64" s="69"/>
      <c r="BF64" s="69"/>
      <c r="BG64" s="130"/>
      <c r="BH64" s="130"/>
      <c r="BI64" s="130"/>
      <c r="BK64" s="130"/>
      <c r="BL64" s="130"/>
      <c r="BM64" s="130"/>
      <c r="BN64" s="130"/>
      <c r="BO64" s="130"/>
    </row>
    <row r="65" spans="1:67" ht="15.75" customHeight="1" x14ac:dyDescent="0.15">
      <c r="A65" s="719"/>
      <c r="B65" s="144"/>
      <c r="C65" s="17"/>
      <c r="D65" s="145"/>
      <c r="E65" s="71"/>
      <c r="F65" s="72"/>
      <c r="G65" s="72"/>
      <c r="H65" s="72"/>
      <c r="I65" s="146"/>
      <c r="J65" s="146"/>
      <c r="K65" s="146"/>
      <c r="L65" s="146"/>
      <c r="M65" s="146"/>
      <c r="N65" s="146"/>
      <c r="O65" s="146"/>
      <c r="P65" s="146"/>
      <c r="Q65" s="146"/>
      <c r="R65" s="146"/>
      <c r="S65" s="146"/>
      <c r="T65" s="73"/>
      <c r="U65" s="24"/>
      <c r="V65" s="73"/>
      <c r="W65" s="74"/>
      <c r="X65" s="67"/>
      <c r="AD65" s="128"/>
      <c r="AE65" s="128"/>
      <c r="AF65" s="128"/>
      <c r="AG65" s="128"/>
      <c r="AH65" s="128"/>
      <c r="AI65" s="128"/>
      <c r="AJ65" s="128"/>
      <c r="AK65" s="128"/>
      <c r="AL65" s="128"/>
      <c r="AM65" s="128"/>
      <c r="AN65" s="128"/>
      <c r="AO65" s="128"/>
      <c r="AP65" s="128"/>
      <c r="AQ65" s="128"/>
      <c r="AR65" s="128"/>
      <c r="AS65" s="128"/>
      <c r="AT65" s="128"/>
      <c r="AU65" s="128"/>
      <c r="AV65" s="128"/>
      <c r="AX65" s="130"/>
      <c r="AY65" s="130"/>
      <c r="AZ65" s="130"/>
      <c r="BA65" s="143"/>
      <c r="BB65" s="143"/>
      <c r="BC65" s="143"/>
      <c r="BD65" s="69"/>
      <c r="BE65" s="69"/>
      <c r="BF65" s="69"/>
      <c r="BG65" s="130"/>
      <c r="BH65" s="130"/>
      <c r="BI65" s="130"/>
      <c r="BK65" s="130"/>
      <c r="BL65" s="130"/>
      <c r="BM65" s="130"/>
      <c r="BN65" s="130"/>
      <c r="BO65" s="130"/>
    </row>
    <row r="66" spans="1:67" ht="15.75" customHeight="1" x14ac:dyDescent="0.15">
      <c r="A66" s="719"/>
      <c r="B66" s="144"/>
      <c r="C66" s="17"/>
      <c r="D66" s="145"/>
      <c r="E66" s="71"/>
      <c r="F66" s="72"/>
      <c r="G66" s="72"/>
      <c r="H66" s="72"/>
      <c r="I66" s="146"/>
      <c r="J66" s="146"/>
      <c r="K66" s="146"/>
      <c r="L66" s="146"/>
      <c r="M66" s="146"/>
      <c r="N66" s="146"/>
      <c r="O66" s="146"/>
      <c r="P66" s="146"/>
      <c r="Q66" s="146"/>
      <c r="R66" s="146"/>
      <c r="S66" s="146"/>
      <c r="T66" s="73"/>
      <c r="U66" s="24"/>
      <c r="V66" s="73"/>
      <c r="W66" s="74"/>
      <c r="X66" s="67"/>
      <c r="AD66" s="128"/>
      <c r="AE66" s="128"/>
      <c r="AF66" s="128"/>
      <c r="AG66" s="128"/>
      <c r="AH66" s="128"/>
      <c r="AI66" s="128"/>
      <c r="AJ66" s="128"/>
      <c r="AK66" s="128"/>
      <c r="AL66" s="128"/>
      <c r="AM66" s="128"/>
      <c r="AN66" s="128"/>
      <c r="AO66" s="128"/>
      <c r="AP66" s="128"/>
      <c r="AQ66" s="128"/>
      <c r="AR66" s="128"/>
      <c r="AS66" s="128"/>
      <c r="AT66" s="128"/>
      <c r="AU66" s="128"/>
      <c r="AV66" s="128"/>
      <c r="AX66" s="130"/>
      <c r="AY66" s="130"/>
      <c r="AZ66" s="130"/>
      <c r="BA66" s="143"/>
      <c r="BB66" s="143"/>
      <c r="BC66" s="143"/>
      <c r="BD66" s="69"/>
      <c r="BE66" s="69"/>
      <c r="BF66" s="69"/>
      <c r="BG66" s="130"/>
      <c r="BH66" s="130"/>
      <c r="BI66" s="130"/>
      <c r="BK66" s="130"/>
      <c r="BL66" s="130"/>
      <c r="BM66" s="130"/>
      <c r="BN66" s="130"/>
      <c r="BO66" s="130"/>
    </row>
    <row r="67" spans="1:67" ht="15.75" customHeight="1" x14ac:dyDescent="0.15">
      <c r="A67" s="719"/>
      <c r="B67" s="144"/>
      <c r="C67" s="17"/>
      <c r="D67" s="145"/>
      <c r="E67" s="71"/>
      <c r="F67" s="72"/>
      <c r="G67" s="72"/>
      <c r="H67" s="72"/>
      <c r="I67" s="146"/>
      <c r="J67" s="146"/>
      <c r="K67" s="146"/>
      <c r="L67" s="146"/>
      <c r="M67" s="146"/>
      <c r="N67" s="146"/>
      <c r="O67" s="146"/>
      <c r="P67" s="146"/>
      <c r="Q67" s="146"/>
      <c r="R67" s="146"/>
      <c r="S67" s="146"/>
      <c r="T67" s="73"/>
      <c r="U67" s="24"/>
      <c r="V67" s="73"/>
      <c r="W67" s="74"/>
      <c r="X67" s="67"/>
      <c r="AD67" s="128"/>
      <c r="AE67" s="128"/>
      <c r="AF67" s="128"/>
      <c r="AG67" s="128"/>
      <c r="AH67" s="128"/>
      <c r="AI67" s="128"/>
      <c r="AJ67" s="128"/>
      <c r="AK67" s="128"/>
      <c r="AL67" s="128"/>
      <c r="AM67" s="128"/>
      <c r="AN67" s="128"/>
      <c r="AO67" s="128"/>
      <c r="AP67" s="128"/>
      <c r="AQ67" s="128"/>
      <c r="AR67" s="128"/>
      <c r="AS67" s="128"/>
      <c r="AT67" s="128"/>
      <c r="AU67" s="128"/>
      <c r="AV67" s="128"/>
      <c r="AX67" s="130"/>
      <c r="AY67" s="130"/>
      <c r="AZ67" s="130"/>
      <c r="BA67" s="143"/>
      <c r="BB67" s="143"/>
      <c r="BC67" s="143"/>
      <c r="BD67" s="69"/>
      <c r="BE67" s="69"/>
      <c r="BF67" s="69"/>
      <c r="BG67" s="130"/>
      <c r="BH67" s="130"/>
      <c r="BI67" s="130"/>
      <c r="BK67" s="130"/>
      <c r="BL67" s="130"/>
      <c r="BM67" s="130"/>
      <c r="BN67" s="130"/>
      <c r="BO67" s="130"/>
    </row>
    <row r="68" spans="1:67" ht="15.75" customHeight="1" x14ac:dyDescent="0.15">
      <c r="A68" s="719"/>
      <c r="B68" s="144"/>
      <c r="C68" s="17"/>
      <c r="D68" s="145"/>
      <c r="E68" s="71"/>
      <c r="F68" s="72"/>
      <c r="G68" s="72"/>
      <c r="H68" s="72"/>
      <c r="I68" s="146"/>
      <c r="J68" s="146"/>
      <c r="K68" s="146"/>
      <c r="L68" s="146"/>
      <c r="M68" s="146"/>
      <c r="N68" s="146"/>
      <c r="O68" s="146"/>
      <c r="P68" s="146"/>
      <c r="Q68" s="146"/>
      <c r="R68" s="146"/>
      <c r="S68" s="146"/>
      <c r="T68" s="73"/>
      <c r="U68" s="24"/>
      <c r="V68" s="73"/>
      <c r="W68" s="74"/>
      <c r="X68" s="67"/>
      <c r="AD68" s="128"/>
      <c r="AE68" s="128"/>
      <c r="AF68" s="128"/>
      <c r="AG68" s="128"/>
      <c r="AH68" s="128"/>
      <c r="AI68" s="128"/>
      <c r="AJ68" s="128"/>
      <c r="AK68" s="128"/>
      <c r="AL68" s="128"/>
      <c r="AM68" s="128"/>
      <c r="AN68" s="128"/>
      <c r="AO68" s="128"/>
      <c r="AP68" s="128"/>
      <c r="AQ68" s="128"/>
      <c r="AR68" s="128"/>
      <c r="AS68" s="128"/>
      <c r="AT68" s="128"/>
      <c r="AU68" s="128"/>
      <c r="AV68" s="128"/>
      <c r="AX68" s="130"/>
      <c r="AY68" s="130"/>
      <c r="AZ68" s="130"/>
      <c r="BA68" s="143"/>
      <c r="BB68" s="143"/>
      <c r="BC68" s="143"/>
      <c r="BD68" s="69"/>
      <c r="BE68" s="69"/>
      <c r="BF68" s="69"/>
      <c r="BG68" s="130"/>
      <c r="BH68" s="130"/>
      <c r="BI68" s="130"/>
      <c r="BK68" s="130"/>
      <c r="BL68" s="130"/>
      <c r="BM68" s="130"/>
      <c r="BN68" s="130"/>
      <c r="BO68" s="130"/>
    </row>
    <row r="69" spans="1:67" ht="15.75" customHeight="1" x14ac:dyDescent="0.15">
      <c r="A69" s="695"/>
      <c r="B69" s="147"/>
      <c r="C69" s="20"/>
      <c r="D69" s="148"/>
      <c r="E69" s="86"/>
      <c r="F69" s="87"/>
      <c r="G69" s="87"/>
      <c r="H69" s="87"/>
      <c r="I69" s="149"/>
      <c r="J69" s="149"/>
      <c r="K69" s="149"/>
      <c r="L69" s="149"/>
      <c r="M69" s="149"/>
      <c r="N69" s="149"/>
      <c r="O69" s="149"/>
      <c r="P69" s="149"/>
      <c r="Q69" s="149"/>
      <c r="R69" s="149"/>
      <c r="S69" s="149"/>
      <c r="T69" s="88"/>
      <c r="U69" s="26"/>
      <c r="V69" s="88"/>
      <c r="W69" s="89"/>
      <c r="X69" s="67"/>
      <c r="AD69" s="128"/>
      <c r="AE69" s="128"/>
      <c r="AF69" s="128"/>
      <c r="AG69" s="128"/>
      <c r="AH69" s="128"/>
      <c r="AI69" s="128"/>
      <c r="AJ69" s="128"/>
      <c r="AK69" s="128"/>
      <c r="AL69" s="128"/>
      <c r="AM69" s="128"/>
      <c r="AN69" s="128"/>
      <c r="AO69" s="128"/>
      <c r="AP69" s="128"/>
      <c r="AQ69" s="128"/>
      <c r="AR69" s="128"/>
      <c r="AS69" s="128"/>
      <c r="AT69" s="128"/>
      <c r="AU69" s="128"/>
      <c r="AV69" s="128"/>
      <c r="AX69" s="130"/>
      <c r="AY69" s="130"/>
      <c r="AZ69" s="130"/>
      <c r="BA69" s="143"/>
      <c r="BB69" s="143"/>
      <c r="BC69" s="143"/>
      <c r="BD69" s="69"/>
      <c r="BE69" s="69"/>
      <c r="BF69" s="69"/>
      <c r="BG69" s="130"/>
      <c r="BH69" s="130"/>
      <c r="BI69" s="130"/>
      <c r="BK69" s="130"/>
      <c r="BL69" s="130"/>
      <c r="BM69" s="130"/>
      <c r="BN69" s="130"/>
      <c r="BO69" s="130"/>
    </row>
    <row r="70" spans="1:67" ht="18" customHeight="1" x14ac:dyDescent="0.15">
      <c r="A70" s="694"/>
      <c r="B70" s="140"/>
      <c r="C70" s="16"/>
      <c r="D70" s="141"/>
      <c r="E70" s="150"/>
      <c r="F70" s="64"/>
      <c r="G70" s="64"/>
      <c r="H70" s="64"/>
      <c r="I70" s="151"/>
      <c r="J70" s="151"/>
      <c r="K70" s="151"/>
      <c r="L70" s="151"/>
      <c r="M70" s="151"/>
      <c r="N70" s="151"/>
      <c r="O70" s="151"/>
      <c r="P70" s="151"/>
      <c r="Q70" s="151"/>
      <c r="R70" s="151"/>
      <c r="S70" s="151"/>
      <c r="T70" s="152"/>
      <c r="U70" s="32"/>
      <c r="V70" s="65"/>
      <c r="W70" s="66"/>
      <c r="X70" s="67"/>
      <c r="AD70" s="128"/>
      <c r="AE70" s="128"/>
      <c r="AF70" s="128"/>
      <c r="AG70" s="128"/>
      <c r="AH70" s="128"/>
      <c r="AI70" s="128"/>
      <c r="AJ70" s="128"/>
      <c r="AK70" s="128"/>
      <c r="AL70" s="128"/>
      <c r="AM70" s="128"/>
      <c r="AN70" s="128"/>
      <c r="AO70" s="128"/>
      <c r="AP70" s="128"/>
      <c r="AQ70" s="128"/>
      <c r="AR70" s="128"/>
      <c r="AS70" s="128"/>
      <c r="AT70" s="128"/>
      <c r="AU70" s="128"/>
      <c r="AV70" s="128"/>
      <c r="AX70" s="130"/>
      <c r="AY70" s="130"/>
      <c r="AZ70" s="130"/>
      <c r="BA70" s="143"/>
      <c r="BB70" s="143"/>
      <c r="BC70" s="143"/>
      <c r="BD70" s="69"/>
      <c r="BE70" s="69"/>
      <c r="BF70" s="69"/>
      <c r="BG70" s="130"/>
      <c r="BH70" s="130"/>
      <c r="BI70" s="130"/>
      <c r="BK70" s="130"/>
      <c r="BL70" s="130"/>
      <c r="BM70" s="130"/>
      <c r="BN70" s="130"/>
      <c r="BO70" s="130"/>
    </row>
    <row r="71" spans="1:67" ht="15" customHeight="1" x14ac:dyDescent="0.15">
      <c r="A71" s="695"/>
      <c r="B71" s="147"/>
      <c r="C71" s="20"/>
      <c r="D71" s="148"/>
      <c r="E71" s="153"/>
      <c r="F71" s="87"/>
      <c r="G71" s="87"/>
      <c r="H71" s="87"/>
      <c r="I71" s="154"/>
      <c r="J71" s="154"/>
      <c r="K71" s="154"/>
      <c r="L71" s="154"/>
      <c r="M71" s="154"/>
      <c r="N71" s="154"/>
      <c r="O71" s="154"/>
      <c r="P71" s="154"/>
      <c r="Q71" s="154"/>
      <c r="R71" s="154"/>
      <c r="S71" s="154"/>
      <c r="T71" s="155"/>
      <c r="U71" s="26"/>
      <c r="V71" s="88"/>
      <c r="W71" s="89"/>
      <c r="X71" s="67"/>
      <c r="AD71" s="128"/>
      <c r="AE71" s="128"/>
      <c r="AF71" s="128"/>
      <c r="AG71" s="128"/>
      <c r="AH71" s="128"/>
      <c r="AI71" s="128"/>
      <c r="AJ71" s="128"/>
      <c r="AK71" s="128"/>
      <c r="AL71" s="128"/>
      <c r="AM71" s="128"/>
      <c r="AN71" s="128"/>
      <c r="AO71" s="128"/>
      <c r="AP71" s="128"/>
      <c r="AQ71" s="128"/>
      <c r="AR71" s="128"/>
      <c r="AS71" s="128"/>
      <c r="AT71" s="128"/>
      <c r="AU71" s="128"/>
      <c r="AV71" s="128"/>
      <c r="AX71" s="130"/>
      <c r="AY71" s="130"/>
      <c r="AZ71" s="130"/>
      <c r="BA71" s="143"/>
      <c r="BB71" s="143"/>
      <c r="BC71" s="143"/>
      <c r="BD71" s="69"/>
      <c r="BE71" s="69"/>
      <c r="BF71" s="69"/>
      <c r="BG71" s="130"/>
      <c r="BH71" s="130"/>
      <c r="BI71" s="130"/>
      <c r="BK71" s="130"/>
      <c r="BL71" s="130"/>
      <c r="BM71" s="130"/>
      <c r="BN71" s="130"/>
      <c r="BO71" s="130"/>
    </row>
    <row r="72" spans="1:67" ht="15.75" customHeight="1" x14ac:dyDescent="0.15">
      <c r="A72" s="694"/>
      <c r="B72" s="140"/>
      <c r="C72" s="16"/>
      <c r="D72" s="141"/>
      <c r="E72" s="150"/>
      <c r="F72" s="64"/>
      <c r="G72" s="64"/>
      <c r="H72" s="64"/>
      <c r="I72" s="151"/>
      <c r="J72" s="151"/>
      <c r="K72" s="151"/>
      <c r="L72" s="151"/>
      <c r="M72" s="151"/>
      <c r="N72" s="151"/>
      <c r="O72" s="151"/>
      <c r="P72" s="151"/>
      <c r="Q72" s="151"/>
      <c r="R72" s="151"/>
      <c r="S72" s="151"/>
      <c r="T72" s="152"/>
      <c r="U72" s="32"/>
      <c r="V72" s="65"/>
      <c r="W72" s="66"/>
      <c r="X72" s="67"/>
      <c r="AD72" s="128"/>
      <c r="AE72" s="128"/>
      <c r="AF72" s="128"/>
      <c r="AG72" s="128"/>
      <c r="AH72" s="128"/>
      <c r="AI72" s="128"/>
      <c r="AJ72" s="128"/>
      <c r="AK72" s="128"/>
      <c r="AL72" s="128"/>
      <c r="AM72" s="128"/>
      <c r="AN72" s="128"/>
      <c r="AO72" s="128"/>
      <c r="AP72" s="128"/>
      <c r="AQ72" s="128"/>
      <c r="AR72" s="128"/>
      <c r="AS72" s="128"/>
      <c r="AT72" s="128"/>
      <c r="AU72" s="128"/>
      <c r="AV72" s="128"/>
      <c r="AX72" s="130"/>
      <c r="AY72" s="130"/>
      <c r="AZ72" s="130"/>
      <c r="BA72" s="143"/>
      <c r="BB72" s="143"/>
      <c r="BC72" s="143"/>
      <c r="BD72" s="69"/>
      <c r="BE72" s="69"/>
      <c r="BF72" s="69"/>
      <c r="BG72" s="130"/>
      <c r="BH72" s="130"/>
      <c r="BI72" s="130"/>
      <c r="BK72" s="130"/>
      <c r="BL72" s="130"/>
      <c r="BM72" s="130"/>
      <c r="BN72" s="130"/>
      <c r="BO72" s="130"/>
    </row>
    <row r="73" spans="1:67" ht="15.75" customHeight="1" x14ac:dyDescent="0.15">
      <c r="A73" s="719"/>
      <c r="B73" s="144"/>
      <c r="C73" s="17"/>
      <c r="D73" s="145"/>
      <c r="E73" s="156"/>
      <c r="F73" s="72"/>
      <c r="G73" s="72"/>
      <c r="H73" s="72"/>
      <c r="I73" s="157"/>
      <c r="J73" s="157"/>
      <c r="K73" s="157"/>
      <c r="L73" s="157"/>
      <c r="M73" s="157"/>
      <c r="N73" s="157"/>
      <c r="O73" s="157"/>
      <c r="P73" s="157"/>
      <c r="Q73" s="157"/>
      <c r="R73" s="157"/>
      <c r="S73" s="157"/>
      <c r="T73" s="158"/>
      <c r="U73" s="24"/>
      <c r="V73" s="73"/>
      <c r="W73" s="74"/>
      <c r="X73" s="67"/>
      <c r="AD73" s="128"/>
      <c r="AE73" s="128"/>
      <c r="AF73" s="128"/>
      <c r="AG73" s="128"/>
      <c r="AH73" s="128"/>
      <c r="AI73" s="128"/>
      <c r="AJ73" s="128"/>
      <c r="AK73" s="128"/>
      <c r="AL73" s="128"/>
      <c r="AM73" s="128"/>
      <c r="AN73" s="128"/>
      <c r="AO73" s="128"/>
      <c r="AP73" s="128"/>
      <c r="AQ73" s="128"/>
      <c r="AR73" s="128"/>
      <c r="AS73" s="128"/>
      <c r="AT73" s="128"/>
      <c r="AU73" s="128"/>
      <c r="AV73" s="128"/>
      <c r="AX73" s="130"/>
      <c r="AY73" s="130"/>
      <c r="AZ73" s="130"/>
      <c r="BA73" s="143"/>
      <c r="BB73" s="143"/>
      <c r="BC73" s="143"/>
      <c r="BD73" s="69"/>
      <c r="BE73" s="69"/>
      <c r="BF73" s="69"/>
      <c r="BG73" s="130"/>
      <c r="BH73" s="130"/>
      <c r="BI73" s="130"/>
      <c r="BK73" s="130"/>
      <c r="BL73" s="130"/>
      <c r="BM73" s="130"/>
      <c r="BN73" s="130"/>
      <c r="BO73" s="130"/>
    </row>
    <row r="74" spans="1:67" ht="15.75" customHeight="1" x14ac:dyDescent="0.15">
      <c r="A74" s="719"/>
      <c r="B74" s="144"/>
      <c r="C74" s="17"/>
      <c r="D74" s="145"/>
      <c r="E74" s="156"/>
      <c r="F74" s="72"/>
      <c r="G74" s="72"/>
      <c r="H74" s="72"/>
      <c r="I74" s="157"/>
      <c r="J74" s="157"/>
      <c r="K74" s="157"/>
      <c r="L74" s="157"/>
      <c r="M74" s="157"/>
      <c r="N74" s="157"/>
      <c r="O74" s="157"/>
      <c r="P74" s="157"/>
      <c r="Q74" s="157"/>
      <c r="R74" s="157"/>
      <c r="S74" s="157"/>
      <c r="T74" s="158"/>
      <c r="U74" s="24"/>
      <c r="V74" s="73"/>
      <c r="W74" s="74"/>
      <c r="X74" s="67"/>
      <c r="AD74" s="128"/>
      <c r="AE74" s="128"/>
      <c r="AF74" s="128"/>
      <c r="AG74" s="128"/>
      <c r="AH74" s="128"/>
      <c r="AI74" s="128"/>
      <c r="AJ74" s="128"/>
      <c r="AK74" s="128"/>
      <c r="AL74" s="128"/>
      <c r="AM74" s="128"/>
      <c r="AN74" s="128"/>
      <c r="AO74" s="128"/>
      <c r="AP74" s="128"/>
      <c r="AQ74" s="128"/>
      <c r="AR74" s="128"/>
      <c r="AS74" s="128"/>
      <c r="AT74" s="128"/>
      <c r="AU74" s="128"/>
      <c r="AV74" s="128"/>
      <c r="AX74" s="130"/>
      <c r="AY74" s="130"/>
      <c r="AZ74" s="130"/>
      <c r="BA74" s="143"/>
      <c r="BB74" s="143"/>
      <c r="BC74" s="143"/>
      <c r="BD74" s="69"/>
      <c r="BE74" s="69"/>
      <c r="BF74" s="69"/>
      <c r="BG74" s="130"/>
      <c r="BH74" s="130"/>
      <c r="BI74" s="130"/>
      <c r="BK74" s="130"/>
      <c r="BL74" s="130"/>
      <c r="BM74" s="130"/>
      <c r="BN74" s="130"/>
      <c r="BO74" s="130"/>
    </row>
    <row r="75" spans="1:67" ht="15.75" customHeight="1" x14ac:dyDescent="0.15">
      <c r="A75" s="695"/>
      <c r="B75" s="147"/>
      <c r="C75" s="20"/>
      <c r="D75" s="148"/>
      <c r="E75" s="153"/>
      <c r="F75" s="87"/>
      <c r="G75" s="87"/>
      <c r="H75" s="87"/>
      <c r="I75" s="154"/>
      <c r="J75" s="154"/>
      <c r="K75" s="154"/>
      <c r="L75" s="154"/>
      <c r="M75" s="154"/>
      <c r="N75" s="154"/>
      <c r="O75" s="154"/>
      <c r="P75" s="154"/>
      <c r="Q75" s="154"/>
      <c r="R75" s="154"/>
      <c r="S75" s="154"/>
      <c r="T75" s="155"/>
      <c r="U75" s="26"/>
      <c r="V75" s="88"/>
      <c r="W75" s="89"/>
      <c r="X75" s="67"/>
      <c r="AD75" s="128"/>
      <c r="AE75" s="128"/>
      <c r="AF75" s="128"/>
      <c r="AG75" s="128"/>
      <c r="AH75" s="128"/>
      <c r="AI75" s="128"/>
      <c r="AJ75" s="128"/>
      <c r="AK75" s="128"/>
      <c r="AL75" s="128"/>
      <c r="AM75" s="128"/>
      <c r="AN75" s="128"/>
      <c r="AO75" s="128"/>
      <c r="AP75" s="128"/>
      <c r="AQ75" s="128"/>
      <c r="AR75" s="128"/>
      <c r="AS75" s="128"/>
      <c r="AT75" s="128"/>
      <c r="AU75" s="128"/>
      <c r="AV75" s="128"/>
      <c r="AX75" s="130"/>
      <c r="AY75" s="130"/>
      <c r="AZ75" s="130"/>
      <c r="BA75" s="143"/>
      <c r="BB75" s="143"/>
      <c r="BC75" s="143"/>
      <c r="BD75" s="69"/>
      <c r="BE75" s="69"/>
      <c r="BF75" s="69"/>
      <c r="BG75" s="130"/>
      <c r="BH75" s="130"/>
      <c r="BI75" s="130"/>
      <c r="BK75" s="130"/>
      <c r="BL75" s="130"/>
      <c r="BM75" s="130"/>
      <c r="BN75" s="130"/>
      <c r="BO75" s="130"/>
    </row>
    <row r="76" spans="1:67" ht="15.75" customHeight="1" x14ac:dyDescent="0.15">
      <c r="A76" s="694"/>
      <c r="B76" s="140"/>
      <c r="C76" s="16"/>
      <c r="D76" s="141"/>
      <c r="E76" s="159"/>
      <c r="F76" s="64"/>
      <c r="G76" s="64"/>
      <c r="H76" s="64"/>
      <c r="I76" s="142"/>
      <c r="J76" s="142"/>
      <c r="K76" s="142"/>
      <c r="L76" s="142"/>
      <c r="M76" s="142"/>
      <c r="N76" s="142"/>
      <c r="O76" s="142"/>
      <c r="P76" s="142"/>
      <c r="Q76" s="142"/>
      <c r="R76" s="142"/>
      <c r="S76" s="142"/>
      <c r="T76" s="65"/>
      <c r="U76" s="32"/>
      <c r="V76" s="65"/>
      <c r="W76" s="66"/>
      <c r="X76" s="67"/>
      <c r="AD76" s="128"/>
      <c r="AE76" s="128"/>
      <c r="AF76" s="128"/>
      <c r="AG76" s="128"/>
      <c r="AH76" s="128"/>
      <c r="AI76" s="128"/>
      <c r="AJ76" s="128"/>
      <c r="AK76" s="128"/>
      <c r="AL76" s="128"/>
      <c r="AM76" s="128"/>
      <c r="AN76" s="128"/>
      <c r="AO76" s="128"/>
      <c r="AP76" s="128"/>
      <c r="AQ76" s="128"/>
      <c r="AR76" s="128"/>
      <c r="AS76" s="128"/>
      <c r="AT76" s="128"/>
      <c r="AU76" s="128"/>
      <c r="AV76" s="128"/>
      <c r="AX76" s="130"/>
      <c r="AY76" s="130"/>
      <c r="AZ76" s="130"/>
      <c r="BA76" s="143"/>
      <c r="BB76" s="143"/>
      <c r="BC76" s="143"/>
      <c r="BD76" s="69"/>
      <c r="BE76" s="69"/>
      <c r="BF76" s="69"/>
      <c r="BG76" s="130"/>
      <c r="BH76" s="130"/>
      <c r="BI76" s="130"/>
      <c r="BK76" s="130"/>
      <c r="BL76" s="130"/>
      <c r="BM76" s="130"/>
      <c r="BN76" s="130"/>
      <c r="BO76" s="130"/>
    </row>
    <row r="77" spans="1:67" ht="15.75" customHeight="1" x14ac:dyDescent="0.15">
      <c r="A77" s="695"/>
      <c r="B77" s="144"/>
      <c r="C77" s="20"/>
      <c r="D77" s="148"/>
      <c r="E77" s="160"/>
      <c r="F77" s="87"/>
      <c r="G77" s="87"/>
      <c r="H77" s="87"/>
      <c r="I77" s="149"/>
      <c r="J77" s="149"/>
      <c r="K77" s="149"/>
      <c r="L77" s="149"/>
      <c r="M77" s="149"/>
      <c r="N77" s="149"/>
      <c r="O77" s="149"/>
      <c r="P77" s="149"/>
      <c r="Q77" s="149"/>
      <c r="R77" s="149"/>
      <c r="S77" s="149"/>
      <c r="T77" s="88"/>
      <c r="U77" s="26"/>
      <c r="V77" s="88"/>
      <c r="W77" s="89"/>
      <c r="X77" s="67"/>
      <c r="AD77" s="128"/>
      <c r="AE77" s="128"/>
      <c r="AF77" s="128"/>
      <c r="AG77" s="128"/>
      <c r="AH77" s="128"/>
      <c r="AI77" s="128"/>
      <c r="AJ77" s="128"/>
      <c r="AK77" s="128"/>
      <c r="AL77" s="128"/>
      <c r="AM77" s="128"/>
      <c r="AN77" s="128"/>
      <c r="AO77" s="128"/>
      <c r="AP77" s="128"/>
      <c r="AQ77" s="128"/>
      <c r="AR77" s="128"/>
      <c r="AS77" s="128"/>
      <c r="AT77" s="128"/>
      <c r="AU77" s="128"/>
      <c r="AV77" s="128"/>
      <c r="AX77" s="130"/>
      <c r="AY77" s="130"/>
      <c r="AZ77" s="130"/>
      <c r="BA77" s="143"/>
      <c r="BB77" s="143"/>
      <c r="BC77" s="143"/>
      <c r="BD77" s="69"/>
      <c r="BE77" s="69"/>
      <c r="BF77" s="69"/>
      <c r="BG77" s="130"/>
      <c r="BH77" s="130"/>
      <c r="BI77" s="130"/>
      <c r="BK77" s="130"/>
      <c r="BL77" s="130"/>
      <c r="BM77" s="130"/>
      <c r="BN77" s="130"/>
      <c r="BO77" s="130"/>
    </row>
    <row r="78" spans="1:67" ht="15.75" customHeight="1" x14ac:dyDescent="0.15">
      <c r="A78" s="694"/>
      <c r="B78" s="140"/>
      <c r="C78" s="16"/>
      <c r="D78" s="141"/>
      <c r="E78" s="150"/>
      <c r="F78" s="64"/>
      <c r="G78" s="64"/>
      <c r="H78" s="64"/>
      <c r="I78" s="142"/>
      <c r="J78" s="142"/>
      <c r="K78" s="142"/>
      <c r="L78" s="142"/>
      <c r="M78" s="142"/>
      <c r="N78" s="142"/>
      <c r="O78" s="142"/>
      <c r="P78" s="142"/>
      <c r="Q78" s="142"/>
      <c r="R78" s="142"/>
      <c r="S78" s="142"/>
      <c r="T78" s="65"/>
      <c r="U78" s="32"/>
      <c r="V78" s="65"/>
      <c r="W78" s="66"/>
      <c r="X78" s="67"/>
      <c r="AD78" s="128"/>
      <c r="AE78" s="128"/>
      <c r="AF78" s="128"/>
      <c r="AG78" s="128"/>
      <c r="AH78" s="128"/>
      <c r="AI78" s="128"/>
      <c r="AJ78" s="128"/>
      <c r="AK78" s="128"/>
      <c r="AL78" s="128"/>
      <c r="AM78" s="128"/>
      <c r="AN78" s="128"/>
      <c r="AO78" s="128"/>
      <c r="AP78" s="128"/>
      <c r="AQ78" s="128"/>
      <c r="AR78" s="128"/>
      <c r="AS78" s="128"/>
      <c r="AT78" s="128"/>
      <c r="AU78" s="128"/>
      <c r="AV78" s="128"/>
      <c r="AX78" s="130"/>
      <c r="AY78" s="130"/>
      <c r="AZ78" s="130"/>
      <c r="BA78" s="143"/>
      <c r="BB78" s="143"/>
      <c r="BC78" s="143"/>
      <c r="BD78" s="69"/>
      <c r="BE78" s="69"/>
      <c r="BF78" s="69"/>
      <c r="BG78" s="130"/>
      <c r="BH78" s="130"/>
      <c r="BI78" s="130"/>
      <c r="BK78" s="130"/>
      <c r="BL78" s="130"/>
      <c r="BM78" s="130"/>
      <c r="BN78" s="130"/>
      <c r="BO78" s="130"/>
    </row>
    <row r="79" spans="1:67" ht="15.75" customHeight="1" x14ac:dyDescent="0.15">
      <c r="A79" s="695"/>
      <c r="B79" s="147"/>
      <c r="C79" s="20"/>
      <c r="D79" s="148"/>
      <c r="E79" s="153"/>
      <c r="F79" s="87"/>
      <c r="G79" s="87"/>
      <c r="H79" s="87"/>
      <c r="I79" s="149"/>
      <c r="J79" s="149"/>
      <c r="K79" s="149"/>
      <c r="L79" s="149"/>
      <c r="M79" s="149"/>
      <c r="N79" s="149"/>
      <c r="O79" s="149"/>
      <c r="P79" s="149"/>
      <c r="Q79" s="149"/>
      <c r="R79" s="149"/>
      <c r="S79" s="149"/>
      <c r="T79" s="88"/>
      <c r="U79" s="26"/>
      <c r="V79" s="88"/>
      <c r="W79" s="89"/>
      <c r="X79" s="67"/>
      <c r="AD79" s="128"/>
      <c r="AE79" s="128"/>
      <c r="AF79" s="128"/>
      <c r="AG79" s="128"/>
      <c r="AH79" s="128"/>
      <c r="AI79" s="128"/>
      <c r="AJ79" s="128"/>
      <c r="AK79" s="128"/>
      <c r="AL79" s="128"/>
      <c r="AM79" s="128"/>
      <c r="AN79" s="128"/>
      <c r="AO79" s="128"/>
      <c r="AP79" s="128"/>
      <c r="AQ79" s="128"/>
      <c r="AR79" s="128"/>
      <c r="AS79" s="128"/>
      <c r="AT79" s="128"/>
      <c r="AU79" s="128"/>
      <c r="AV79" s="128"/>
      <c r="AX79" s="130"/>
      <c r="AY79" s="130"/>
      <c r="AZ79" s="130"/>
      <c r="BA79" s="143"/>
      <c r="BB79" s="143"/>
      <c r="BC79" s="143"/>
      <c r="BD79" s="69"/>
      <c r="BE79" s="69"/>
      <c r="BF79" s="69"/>
      <c r="BG79" s="130"/>
      <c r="BH79" s="130"/>
      <c r="BI79" s="130"/>
      <c r="BK79" s="130"/>
      <c r="BL79" s="130"/>
      <c r="BM79" s="130"/>
      <c r="BN79" s="130"/>
      <c r="BO79" s="130"/>
    </row>
    <row r="80" spans="1:67" ht="15.75" customHeight="1" x14ac:dyDescent="0.15">
      <c r="A80" s="694"/>
      <c r="B80" s="140"/>
      <c r="C80" s="16"/>
      <c r="D80" s="141"/>
      <c r="E80" s="150"/>
      <c r="F80" s="64"/>
      <c r="G80" s="64"/>
      <c r="H80" s="64"/>
      <c r="I80" s="142"/>
      <c r="J80" s="142"/>
      <c r="K80" s="142"/>
      <c r="L80" s="142"/>
      <c r="M80" s="142"/>
      <c r="N80" s="142"/>
      <c r="O80" s="142"/>
      <c r="P80" s="142"/>
      <c r="Q80" s="142"/>
      <c r="R80" s="142"/>
      <c r="S80" s="142"/>
      <c r="T80" s="65"/>
      <c r="U80" s="32"/>
      <c r="V80" s="65"/>
      <c r="W80" s="66"/>
      <c r="X80" s="67"/>
      <c r="AD80" s="128"/>
      <c r="AE80" s="128"/>
      <c r="AF80" s="128"/>
      <c r="AG80" s="128"/>
      <c r="AH80" s="128"/>
      <c r="AI80" s="128"/>
      <c r="AJ80" s="128"/>
      <c r="AK80" s="128"/>
      <c r="AL80" s="128"/>
      <c r="AM80" s="128"/>
      <c r="AN80" s="128"/>
      <c r="AO80" s="128"/>
      <c r="AP80" s="128"/>
      <c r="AQ80" s="128"/>
      <c r="AR80" s="128"/>
      <c r="AS80" s="128"/>
      <c r="AT80" s="128"/>
      <c r="AU80" s="128"/>
      <c r="AV80" s="128"/>
      <c r="AX80" s="130"/>
      <c r="AY80" s="130"/>
      <c r="AZ80" s="130"/>
      <c r="BA80" s="143"/>
      <c r="BB80" s="143"/>
      <c r="BC80" s="143"/>
      <c r="BD80" s="69"/>
      <c r="BE80" s="69"/>
      <c r="BF80" s="69"/>
      <c r="BG80" s="130"/>
      <c r="BH80" s="130"/>
      <c r="BI80" s="130"/>
      <c r="BK80" s="130"/>
      <c r="BL80" s="130"/>
      <c r="BM80" s="130"/>
      <c r="BN80" s="130"/>
      <c r="BO80" s="130"/>
    </row>
    <row r="81" spans="1:89" ht="15.75" customHeight="1" x14ac:dyDescent="0.15">
      <c r="A81" s="719"/>
      <c r="B81" s="144"/>
      <c r="C81" s="17"/>
      <c r="D81" s="145"/>
      <c r="E81" s="156"/>
      <c r="F81" s="72"/>
      <c r="G81" s="72"/>
      <c r="H81" s="72"/>
      <c r="I81" s="146"/>
      <c r="J81" s="146"/>
      <c r="K81" s="146"/>
      <c r="L81" s="146"/>
      <c r="M81" s="146"/>
      <c r="N81" s="146"/>
      <c r="O81" s="146"/>
      <c r="P81" s="146"/>
      <c r="Q81" s="146"/>
      <c r="R81" s="146"/>
      <c r="S81" s="146"/>
      <c r="T81" s="73"/>
      <c r="U81" s="24"/>
      <c r="V81" s="73"/>
      <c r="W81" s="74"/>
      <c r="X81" s="67"/>
      <c r="AD81" s="128"/>
      <c r="AE81" s="128"/>
      <c r="AF81" s="128"/>
      <c r="AG81" s="128"/>
      <c r="AH81" s="128"/>
      <c r="AI81" s="128"/>
      <c r="AJ81" s="128"/>
      <c r="AK81" s="128"/>
      <c r="AL81" s="128"/>
      <c r="AM81" s="128"/>
      <c r="AN81" s="128"/>
      <c r="AO81" s="128"/>
      <c r="AP81" s="128"/>
      <c r="AQ81" s="128"/>
      <c r="AR81" s="128"/>
      <c r="AS81" s="128"/>
      <c r="AT81" s="128"/>
      <c r="AU81" s="128"/>
      <c r="AV81" s="128"/>
      <c r="AX81" s="130"/>
      <c r="AY81" s="130"/>
      <c r="AZ81" s="130"/>
      <c r="BA81" s="143"/>
      <c r="BB81" s="143"/>
      <c r="BC81" s="143"/>
      <c r="BD81" s="69"/>
      <c r="BE81" s="69"/>
      <c r="BF81" s="69"/>
      <c r="BG81" s="130"/>
      <c r="BH81" s="130"/>
      <c r="BI81" s="130"/>
      <c r="BK81" s="130"/>
      <c r="BL81" s="130"/>
      <c r="BM81" s="130"/>
      <c r="BN81" s="130"/>
      <c r="BO81" s="130"/>
    </row>
    <row r="82" spans="1:89" ht="15.75" customHeight="1" x14ac:dyDescent="0.15">
      <c r="A82" s="719"/>
      <c r="B82" s="144"/>
      <c r="C82" s="17"/>
      <c r="D82" s="145"/>
      <c r="E82" s="156"/>
      <c r="F82" s="72"/>
      <c r="G82" s="72"/>
      <c r="H82" s="72"/>
      <c r="I82" s="146"/>
      <c r="J82" s="146"/>
      <c r="K82" s="146"/>
      <c r="L82" s="146"/>
      <c r="M82" s="146"/>
      <c r="N82" s="146"/>
      <c r="O82" s="146"/>
      <c r="P82" s="146"/>
      <c r="Q82" s="146"/>
      <c r="R82" s="146"/>
      <c r="S82" s="146"/>
      <c r="T82" s="73"/>
      <c r="U82" s="24"/>
      <c r="V82" s="73"/>
      <c r="W82" s="74"/>
      <c r="X82" s="67"/>
      <c r="AD82" s="128"/>
      <c r="AE82" s="128"/>
      <c r="AF82" s="128"/>
      <c r="AG82" s="128"/>
      <c r="AH82" s="128"/>
      <c r="AI82" s="128"/>
      <c r="AJ82" s="128"/>
      <c r="AK82" s="128"/>
      <c r="AL82" s="128"/>
      <c r="AM82" s="128"/>
      <c r="AN82" s="128"/>
      <c r="AO82" s="128"/>
      <c r="AP82" s="128"/>
      <c r="AQ82" s="128"/>
      <c r="AR82" s="128"/>
      <c r="AS82" s="128"/>
      <c r="AT82" s="128"/>
      <c r="AU82" s="128"/>
      <c r="AV82" s="128"/>
      <c r="AX82" s="130"/>
      <c r="AY82" s="130"/>
      <c r="AZ82" s="130"/>
      <c r="BA82" s="143"/>
      <c r="BB82" s="143"/>
      <c r="BC82" s="143"/>
      <c r="BD82" s="69"/>
      <c r="BE82" s="69"/>
      <c r="BF82" s="69"/>
      <c r="BG82" s="130"/>
      <c r="BH82" s="130"/>
      <c r="BI82" s="130"/>
      <c r="BK82" s="130"/>
      <c r="BL82" s="130"/>
      <c r="BM82" s="130"/>
      <c r="BN82" s="130"/>
      <c r="BO82" s="130"/>
    </row>
    <row r="83" spans="1:89" ht="15.75" customHeight="1" x14ac:dyDescent="0.15">
      <c r="A83" s="719"/>
      <c r="B83" s="144"/>
      <c r="C83" s="17"/>
      <c r="D83" s="145"/>
      <c r="E83" s="156"/>
      <c r="F83" s="72"/>
      <c r="G83" s="72"/>
      <c r="H83" s="72"/>
      <c r="I83" s="146"/>
      <c r="J83" s="146"/>
      <c r="K83" s="146"/>
      <c r="L83" s="146"/>
      <c r="M83" s="146"/>
      <c r="N83" s="146"/>
      <c r="O83" s="146"/>
      <c r="P83" s="146"/>
      <c r="Q83" s="146"/>
      <c r="R83" s="146"/>
      <c r="S83" s="146"/>
      <c r="T83" s="73"/>
      <c r="U83" s="24"/>
      <c r="V83" s="73"/>
      <c r="W83" s="74"/>
      <c r="X83" s="67"/>
      <c r="AD83" s="128"/>
      <c r="AE83" s="128"/>
      <c r="AF83" s="128"/>
      <c r="AG83" s="128"/>
      <c r="AH83" s="128"/>
      <c r="AI83" s="128"/>
      <c r="AJ83" s="128"/>
      <c r="AK83" s="128"/>
      <c r="AL83" s="128"/>
      <c r="AM83" s="128"/>
      <c r="AN83" s="128"/>
      <c r="AO83" s="128"/>
      <c r="AP83" s="128"/>
      <c r="AQ83" s="128"/>
      <c r="AR83" s="128"/>
      <c r="AS83" s="128"/>
      <c r="AT83" s="128"/>
      <c r="AU83" s="128"/>
      <c r="AV83" s="128"/>
      <c r="AX83" s="130"/>
      <c r="AY83" s="130"/>
      <c r="AZ83" s="130"/>
      <c r="BA83" s="143"/>
      <c r="BB83" s="143"/>
      <c r="BC83" s="143"/>
      <c r="BD83" s="69"/>
      <c r="BE83" s="69"/>
      <c r="BF83" s="69"/>
      <c r="BG83" s="130"/>
      <c r="BH83" s="130"/>
      <c r="BI83" s="130"/>
      <c r="BK83" s="130"/>
      <c r="BL83" s="130"/>
      <c r="BM83" s="130"/>
      <c r="BN83" s="130"/>
      <c r="BO83" s="130"/>
    </row>
    <row r="84" spans="1:89" ht="15.75" customHeight="1" x14ac:dyDescent="0.15">
      <c r="A84" s="719"/>
      <c r="B84" s="144"/>
      <c r="C84" s="17"/>
      <c r="D84" s="145"/>
      <c r="E84" s="156"/>
      <c r="F84" s="72"/>
      <c r="G84" s="72"/>
      <c r="H84" s="72"/>
      <c r="I84" s="146"/>
      <c r="J84" s="146"/>
      <c r="K84" s="146"/>
      <c r="L84" s="146"/>
      <c r="M84" s="146"/>
      <c r="N84" s="146"/>
      <c r="O84" s="146"/>
      <c r="P84" s="146"/>
      <c r="Q84" s="146"/>
      <c r="R84" s="146"/>
      <c r="S84" s="146"/>
      <c r="T84" s="73"/>
      <c r="U84" s="24"/>
      <c r="V84" s="73"/>
      <c r="W84" s="74"/>
      <c r="X84" s="67"/>
      <c r="AD84" s="128"/>
      <c r="AE84" s="128"/>
      <c r="AF84" s="128"/>
      <c r="AG84" s="128"/>
      <c r="AH84" s="128"/>
      <c r="AI84" s="128"/>
      <c r="AJ84" s="128"/>
      <c r="AK84" s="128"/>
      <c r="AL84" s="128"/>
      <c r="AM84" s="128"/>
      <c r="AN84" s="128"/>
      <c r="AO84" s="128"/>
      <c r="AP84" s="128"/>
      <c r="AQ84" s="128"/>
      <c r="AR84" s="128"/>
      <c r="AS84" s="128"/>
      <c r="AT84" s="128"/>
      <c r="AU84" s="128"/>
      <c r="AV84" s="128"/>
      <c r="AX84" s="130"/>
      <c r="AY84" s="130"/>
      <c r="AZ84" s="130"/>
      <c r="BA84" s="143"/>
      <c r="BB84" s="143"/>
      <c r="BC84" s="143"/>
      <c r="BD84" s="69"/>
      <c r="BE84" s="69"/>
      <c r="BF84" s="69"/>
      <c r="BG84" s="130"/>
      <c r="BH84" s="130"/>
      <c r="BI84" s="130"/>
      <c r="BK84" s="130"/>
      <c r="BL84" s="130"/>
      <c r="BM84" s="130"/>
      <c r="BN84" s="130"/>
      <c r="BO84" s="130"/>
    </row>
    <row r="85" spans="1:89" ht="15.75" customHeight="1" x14ac:dyDescent="0.15">
      <c r="A85" s="695"/>
      <c r="B85" s="147"/>
      <c r="C85" s="20"/>
      <c r="D85" s="148"/>
      <c r="E85" s="153"/>
      <c r="F85" s="87"/>
      <c r="G85" s="87"/>
      <c r="H85" s="87"/>
      <c r="I85" s="149"/>
      <c r="J85" s="149"/>
      <c r="K85" s="149"/>
      <c r="L85" s="149"/>
      <c r="M85" s="149"/>
      <c r="N85" s="149"/>
      <c r="O85" s="149"/>
      <c r="P85" s="149"/>
      <c r="Q85" s="149"/>
      <c r="R85" s="149"/>
      <c r="S85" s="149"/>
      <c r="T85" s="88"/>
      <c r="U85" s="26"/>
      <c r="V85" s="88"/>
      <c r="W85" s="89"/>
      <c r="X85" s="67"/>
      <c r="AD85" s="128"/>
      <c r="AE85" s="128"/>
      <c r="AF85" s="128"/>
      <c r="AG85" s="128"/>
      <c r="AH85" s="128"/>
      <c r="AI85" s="128"/>
      <c r="AJ85" s="128"/>
      <c r="AK85" s="128"/>
      <c r="AL85" s="128"/>
      <c r="AM85" s="128"/>
      <c r="AN85" s="128"/>
      <c r="AO85" s="128"/>
      <c r="AP85" s="128"/>
      <c r="AQ85" s="128"/>
      <c r="AR85" s="128"/>
      <c r="AS85" s="128"/>
      <c r="AT85" s="128"/>
      <c r="AU85" s="128"/>
      <c r="AV85" s="128"/>
      <c r="AX85" s="130"/>
      <c r="AY85" s="130"/>
      <c r="AZ85" s="130"/>
      <c r="BA85" s="143"/>
      <c r="BB85" s="143"/>
      <c r="BC85" s="143"/>
      <c r="BD85" s="69"/>
      <c r="BE85" s="69"/>
      <c r="BF85" s="69"/>
      <c r="BG85" s="130"/>
      <c r="BH85" s="130"/>
      <c r="BI85" s="130"/>
      <c r="BK85" s="130"/>
      <c r="BL85" s="130"/>
      <c r="BM85" s="130"/>
      <c r="BN85" s="130"/>
      <c r="BO85" s="130"/>
    </row>
    <row r="86" spans="1:89" s="128" customFormat="1" ht="30" customHeight="1" x14ac:dyDescent="0.2">
      <c r="A86" s="122"/>
      <c r="B86" s="161"/>
      <c r="C86" s="161"/>
      <c r="D86" s="162"/>
      <c r="E86" s="162"/>
      <c r="F86" s="162"/>
      <c r="G86" s="163"/>
      <c r="H86" s="163"/>
      <c r="I86" s="163"/>
      <c r="J86" s="163"/>
      <c r="K86" s="164"/>
      <c r="L86" s="164"/>
      <c r="M86" s="165"/>
      <c r="N86" s="166"/>
      <c r="V86" s="129"/>
      <c r="AW86" s="226"/>
      <c r="AX86" s="130"/>
      <c r="AY86" s="130"/>
      <c r="AZ86" s="130"/>
      <c r="BA86" s="130"/>
      <c r="BB86" s="130"/>
      <c r="BC86" s="130"/>
      <c r="BD86" s="130"/>
      <c r="BE86" s="130"/>
      <c r="BF86" s="130"/>
      <c r="BG86" s="130"/>
      <c r="BH86" s="130"/>
      <c r="BI86" s="130"/>
      <c r="BJ86" s="226"/>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row>
    <row r="87" spans="1:89" ht="31.5" customHeight="1" x14ac:dyDescent="0.15">
      <c r="A87" s="694"/>
      <c r="B87" s="720"/>
      <c r="C87" s="722"/>
      <c r="D87" s="723"/>
      <c r="E87" s="722"/>
      <c r="F87" s="724"/>
      <c r="G87" s="753"/>
      <c r="H87" s="723"/>
      <c r="I87" s="753"/>
      <c r="J87" s="723"/>
      <c r="K87" s="40"/>
      <c r="L87" s="41"/>
      <c r="M87" s="165"/>
      <c r="N87" s="165"/>
      <c r="O87" s="165"/>
      <c r="P87" s="130"/>
      <c r="Q87" s="128"/>
      <c r="R87" s="128"/>
      <c r="S87" s="128"/>
      <c r="T87" s="128"/>
      <c r="U87" s="128"/>
      <c r="V87" s="128"/>
      <c r="W87" s="128"/>
      <c r="X87" s="129"/>
      <c r="AD87" s="128"/>
      <c r="AE87" s="128"/>
      <c r="AF87" s="128"/>
      <c r="AG87" s="128"/>
      <c r="AH87" s="128"/>
      <c r="AI87" s="128"/>
      <c r="AJ87" s="128"/>
      <c r="AK87" s="128"/>
      <c r="AL87" s="128"/>
      <c r="AM87" s="128"/>
      <c r="AN87" s="128"/>
      <c r="AO87" s="128"/>
      <c r="AP87" s="128"/>
      <c r="AQ87" s="128"/>
      <c r="AR87" s="128"/>
      <c r="AS87" s="128"/>
      <c r="AT87" s="128"/>
      <c r="AU87" s="128"/>
      <c r="AV87" s="128"/>
      <c r="AX87" s="130"/>
      <c r="AY87" s="130"/>
      <c r="AZ87" s="130"/>
      <c r="BA87" s="130"/>
      <c r="BB87" s="130"/>
      <c r="BC87" s="130"/>
      <c r="BD87" s="130"/>
      <c r="BE87" s="130"/>
      <c r="BF87" s="130"/>
      <c r="BG87" s="130"/>
      <c r="BH87" s="130"/>
      <c r="BI87" s="130"/>
      <c r="BK87" s="130"/>
      <c r="BL87" s="130"/>
      <c r="BM87" s="130"/>
      <c r="BN87" s="130"/>
      <c r="BO87" s="130"/>
    </row>
    <row r="88" spans="1:89" ht="10.5" x14ac:dyDescent="0.15">
      <c r="A88" s="721"/>
      <c r="B88" s="721"/>
      <c r="C88" s="167"/>
      <c r="D88" s="168"/>
      <c r="E88" s="167"/>
      <c r="F88" s="169"/>
      <c r="G88" s="170"/>
      <c r="H88" s="168"/>
      <c r="I88" s="170"/>
      <c r="J88" s="168"/>
      <c r="K88" s="41"/>
      <c r="L88" s="41"/>
      <c r="M88" s="165"/>
      <c r="N88" s="165"/>
      <c r="O88" s="165"/>
      <c r="P88" s="130"/>
      <c r="Q88" s="128"/>
      <c r="R88" s="128"/>
      <c r="S88" s="128"/>
      <c r="T88" s="128"/>
      <c r="U88" s="128"/>
      <c r="V88" s="128"/>
      <c r="W88" s="128"/>
      <c r="X88" s="129"/>
      <c r="AD88" s="128"/>
      <c r="AE88" s="128"/>
      <c r="AF88" s="128"/>
      <c r="AG88" s="128"/>
      <c r="AH88" s="128"/>
      <c r="AI88" s="128"/>
      <c r="AJ88" s="128"/>
      <c r="AK88" s="128"/>
      <c r="AL88" s="128"/>
      <c r="AM88" s="128"/>
      <c r="AN88" s="128"/>
      <c r="AO88" s="128"/>
      <c r="AP88" s="128"/>
      <c r="AQ88" s="128"/>
      <c r="AR88" s="128"/>
      <c r="AS88" s="128"/>
      <c r="AT88" s="128"/>
      <c r="AU88" s="128"/>
      <c r="AV88" s="128"/>
      <c r="AX88" s="130"/>
      <c r="AY88" s="130"/>
      <c r="AZ88" s="130"/>
      <c r="BA88" s="130"/>
      <c r="BB88" s="130"/>
      <c r="BC88" s="130"/>
      <c r="BD88" s="130"/>
      <c r="BE88" s="130"/>
      <c r="BF88" s="130"/>
      <c r="BG88" s="130"/>
      <c r="BH88" s="130"/>
      <c r="BI88" s="130"/>
      <c r="BK88" s="130"/>
      <c r="BL88" s="130"/>
      <c r="BM88" s="130"/>
      <c r="BN88" s="130"/>
      <c r="BO88" s="130"/>
    </row>
    <row r="89" spans="1:89" ht="15.75" customHeight="1" x14ac:dyDescent="0.15">
      <c r="A89" s="754"/>
      <c r="B89" s="754"/>
      <c r="C89" s="171"/>
      <c r="D89" s="172"/>
      <c r="E89" s="171"/>
      <c r="F89" s="173"/>
      <c r="G89" s="174"/>
      <c r="H89" s="172"/>
      <c r="I89" s="174"/>
      <c r="J89" s="172"/>
      <c r="K89" s="41"/>
      <c r="L89" s="41"/>
      <c r="M89" s="165"/>
      <c r="N89" s="165"/>
      <c r="O89" s="165"/>
      <c r="P89" s="130"/>
      <c r="Q89" s="128"/>
      <c r="R89" s="128"/>
      <c r="S89" s="128"/>
      <c r="T89" s="128"/>
      <c r="U89" s="128"/>
      <c r="V89" s="128"/>
      <c r="W89" s="128"/>
      <c r="X89" s="129"/>
      <c r="AD89" s="128"/>
      <c r="AE89" s="128"/>
      <c r="AF89" s="128"/>
      <c r="AG89" s="128"/>
      <c r="AH89" s="128"/>
      <c r="AI89" s="128"/>
      <c r="AJ89" s="128"/>
      <c r="AK89" s="128"/>
      <c r="AL89" s="128"/>
      <c r="AM89" s="128"/>
      <c r="AN89" s="128"/>
      <c r="AO89" s="128"/>
      <c r="AP89" s="128"/>
      <c r="AQ89" s="128"/>
      <c r="AR89" s="128"/>
      <c r="AS89" s="128"/>
      <c r="AT89" s="128"/>
      <c r="AU89" s="128"/>
      <c r="AV89" s="128"/>
      <c r="AX89" s="130"/>
      <c r="AY89" s="130"/>
      <c r="AZ89" s="130"/>
      <c r="BA89" s="130"/>
      <c r="BB89" s="130"/>
      <c r="BC89" s="130"/>
      <c r="BD89" s="130"/>
      <c r="BE89" s="130"/>
      <c r="BF89" s="130"/>
      <c r="BG89" s="130"/>
      <c r="BH89" s="130"/>
      <c r="BI89" s="130"/>
      <c r="BK89" s="130"/>
      <c r="BL89" s="130"/>
      <c r="BM89" s="130"/>
      <c r="BN89" s="130"/>
      <c r="BO89" s="130"/>
    </row>
    <row r="90" spans="1:89" ht="15.75" customHeight="1" x14ac:dyDescent="0.15">
      <c r="A90" s="755"/>
      <c r="B90" s="755"/>
      <c r="C90" s="175"/>
      <c r="D90" s="176"/>
      <c r="E90" s="175"/>
      <c r="F90" s="177"/>
      <c r="G90" s="178"/>
      <c r="H90" s="176"/>
      <c r="I90" s="178"/>
      <c r="J90" s="176"/>
      <c r="K90" s="41"/>
      <c r="L90" s="41"/>
      <c r="M90" s="165"/>
      <c r="N90" s="165"/>
      <c r="O90" s="165"/>
      <c r="P90" s="130"/>
      <c r="Q90" s="128"/>
      <c r="R90" s="128"/>
      <c r="S90" s="128"/>
      <c r="T90" s="128"/>
      <c r="U90" s="128"/>
      <c r="V90" s="128"/>
      <c r="W90" s="128"/>
      <c r="X90" s="129"/>
      <c r="AD90" s="128"/>
      <c r="AE90" s="128"/>
      <c r="AF90" s="128"/>
      <c r="AG90" s="128"/>
      <c r="AH90" s="128"/>
      <c r="AI90" s="128"/>
      <c r="AJ90" s="128"/>
      <c r="AK90" s="128"/>
      <c r="AL90" s="128"/>
      <c r="AM90" s="128"/>
      <c r="AN90" s="128"/>
      <c r="AO90" s="128"/>
      <c r="AP90" s="128"/>
      <c r="AQ90" s="128"/>
      <c r="AR90" s="128"/>
      <c r="AS90" s="128"/>
      <c r="AT90" s="128"/>
      <c r="AU90" s="128"/>
      <c r="AV90" s="128"/>
      <c r="AX90" s="130"/>
      <c r="AY90" s="130"/>
      <c r="AZ90" s="130"/>
      <c r="BA90" s="130"/>
      <c r="BB90" s="130"/>
      <c r="BC90" s="130"/>
      <c r="BD90" s="130"/>
      <c r="BE90" s="130"/>
      <c r="BF90" s="130"/>
      <c r="BG90" s="130"/>
      <c r="BH90" s="130"/>
      <c r="BI90" s="130"/>
      <c r="BK90" s="130"/>
      <c r="BL90" s="130"/>
      <c r="BM90" s="130"/>
      <c r="BN90" s="130"/>
      <c r="BO90" s="130"/>
    </row>
    <row r="91" spans="1:89" ht="15.75" customHeight="1" x14ac:dyDescent="0.15">
      <c r="A91" s="755"/>
      <c r="B91" s="755"/>
      <c r="C91" s="175"/>
      <c r="D91" s="176"/>
      <c r="E91" s="175"/>
      <c r="F91" s="177"/>
      <c r="G91" s="178"/>
      <c r="H91" s="176"/>
      <c r="I91" s="178"/>
      <c r="J91" s="176"/>
      <c r="K91" s="41"/>
      <c r="L91" s="41"/>
      <c r="M91" s="165"/>
      <c r="N91" s="165"/>
      <c r="O91" s="165"/>
      <c r="P91" s="130"/>
      <c r="Q91" s="128"/>
      <c r="R91" s="128"/>
      <c r="S91" s="128"/>
      <c r="T91" s="128"/>
      <c r="U91" s="128"/>
      <c r="V91" s="128"/>
      <c r="W91" s="128"/>
      <c r="X91" s="129"/>
      <c r="AD91" s="128"/>
      <c r="AE91" s="128"/>
      <c r="AF91" s="128"/>
      <c r="AG91" s="128"/>
      <c r="AH91" s="128"/>
      <c r="AI91" s="128"/>
      <c r="AJ91" s="128"/>
      <c r="AK91" s="128"/>
      <c r="AL91" s="128"/>
      <c r="AM91" s="128"/>
      <c r="AN91" s="128"/>
      <c r="AO91" s="128"/>
      <c r="AP91" s="128"/>
      <c r="AQ91" s="128"/>
      <c r="AR91" s="128"/>
      <c r="AS91" s="128"/>
      <c r="AT91" s="128"/>
      <c r="AU91" s="128"/>
      <c r="AV91" s="128"/>
      <c r="AX91" s="130"/>
      <c r="AY91" s="130"/>
      <c r="AZ91" s="130"/>
      <c r="BA91" s="130"/>
      <c r="BB91" s="130"/>
      <c r="BC91" s="130"/>
      <c r="BD91" s="130"/>
      <c r="BE91" s="130"/>
      <c r="BF91" s="130"/>
      <c r="BG91" s="130"/>
      <c r="BH91" s="130"/>
      <c r="BI91" s="130"/>
      <c r="BK91" s="130"/>
      <c r="BL91" s="130"/>
      <c r="BM91" s="130"/>
      <c r="BN91" s="130"/>
      <c r="BO91" s="130"/>
    </row>
    <row r="92" spans="1:89" ht="24.75" customHeight="1" x14ac:dyDescent="0.15">
      <c r="A92" s="696"/>
      <c r="B92" s="696"/>
      <c r="C92" s="26"/>
      <c r="D92" s="155"/>
      <c r="E92" s="26"/>
      <c r="F92" s="179"/>
      <c r="G92" s="86"/>
      <c r="H92" s="155"/>
      <c r="I92" s="86"/>
      <c r="J92" s="155"/>
      <c r="K92" s="41"/>
      <c r="L92" s="41"/>
      <c r="M92" s="165"/>
      <c r="N92" s="165"/>
      <c r="O92" s="165"/>
      <c r="P92" s="130"/>
      <c r="Q92" s="128"/>
      <c r="R92" s="128"/>
      <c r="S92" s="128"/>
      <c r="T92" s="128"/>
      <c r="U92" s="128"/>
      <c r="V92" s="128"/>
      <c r="W92" s="128"/>
      <c r="X92" s="129"/>
      <c r="AD92" s="128"/>
      <c r="AE92" s="128"/>
      <c r="AF92" s="128"/>
      <c r="AG92" s="128"/>
      <c r="AH92" s="128"/>
      <c r="AI92" s="128"/>
      <c r="AJ92" s="128"/>
      <c r="AK92" s="128"/>
      <c r="AL92" s="128"/>
      <c r="AM92" s="128"/>
      <c r="AN92" s="128"/>
      <c r="AO92" s="128"/>
      <c r="AP92" s="128"/>
      <c r="AQ92" s="128"/>
      <c r="AR92" s="128"/>
      <c r="AS92" s="128"/>
      <c r="AT92" s="128"/>
      <c r="AU92" s="128"/>
      <c r="AV92" s="128"/>
      <c r="AX92" s="130"/>
      <c r="AY92" s="130"/>
      <c r="AZ92" s="130"/>
      <c r="BA92" s="130"/>
      <c r="BB92" s="130"/>
      <c r="BC92" s="130"/>
      <c r="BD92" s="130"/>
      <c r="BE92" s="130"/>
      <c r="BF92" s="130"/>
      <c r="BG92" s="130"/>
      <c r="BH92" s="130"/>
      <c r="BI92" s="130"/>
      <c r="BK92" s="130"/>
      <c r="BL92" s="130"/>
      <c r="BM92" s="130"/>
      <c r="BN92" s="130"/>
      <c r="BO92" s="130"/>
    </row>
    <row r="93" spans="1:89" s="128" customFormat="1" ht="21" customHeight="1" x14ac:dyDescent="0.2">
      <c r="A93" s="180"/>
      <c r="B93" s="181"/>
      <c r="C93" s="182"/>
      <c r="D93" s="182"/>
      <c r="E93" s="182"/>
      <c r="F93" s="182"/>
      <c r="G93" s="182"/>
      <c r="H93" s="182"/>
      <c r="I93" s="183"/>
      <c r="J93" s="181"/>
      <c r="K93" s="164"/>
      <c r="L93" s="164"/>
      <c r="M93" s="165"/>
      <c r="N93" s="184"/>
      <c r="V93" s="129"/>
      <c r="AW93" s="226"/>
      <c r="AX93" s="130"/>
      <c r="AY93" s="130"/>
      <c r="AZ93" s="130"/>
      <c r="BA93" s="130"/>
      <c r="BB93" s="130"/>
      <c r="BC93" s="130"/>
      <c r="BD93" s="130"/>
      <c r="BE93" s="130"/>
      <c r="BF93" s="130"/>
      <c r="BG93" s="130"/>
      <c r="BH93" s="130"/>
      <c r="BI93" s="130"/>
      <c r="BJ93" s="226"/>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row>
    <row r="94" spans="1:89" s="128" customFormat="1" ht="19.5" customHeight="1" x14ac:dyDescent="0.2">
      <c r="A94" s="185"/>
      <c r="B94" s="186"/>
      <c r="C94" s="186"/>
      <c r="D94" s="186"/>
      <c r="E94" s="186"/>
      <c r="F94" s="186"/>
      <c r="G94" s="186"/>
      <c r="H94" s="186"/>
      <c r="I94" s="186"/>
      <c r="J94" s="186"/>
      <c r="K94" s="187"/>
      <c r="L94" s="188"/>
      <c r="M94" s="127"/>
      <c r="N94" s="127"/>
      <c r="V94" s="129"/>
      <c r="AW94" s="226"/>
      <c r="AX94" s="130"/>
      <c r="AY94" s="130"/>
      <c r="AZ94" s="130"/>
      <c r="BA94" s="130"/>
      <c r="BB94" s="130"/>
      <c r="BC94" s="130"/>
      <c r="BD94" s="130"/>
      <c r="BE94" s="130"/>
      <c r="BF94" s="130"/>
      <c r="BG94" s="130"/>
      <c r="BH94" s="130"/>
      <c r="BI94" s="130"/>
      <c r="BJ94" s="226"/>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row>
    <row r="95" spans="1:89" ht="15.75" x14ac:dyDescent="0.25">
      <c r="A95" s="827"/>
      <c r="B95" s="827"/>
      <c r="C95" s="189"/>
      <c r="D95" s="189"/>
      <c r="E95" s="189"/>
      <c r="F95" s="189"/>
      <c r="G95" s="190"/>
      <c r="H95" s="191"/>
      <c r="I95" s="191"/>
      <c r="J95" s="191"/>
      <c r="K95" s="192"/>
      <c r="L95" s="193"/>
      <c r="M95" s="128"/>
      <c r="N95" s="128"/>
      <c r="O95" s="128"/>
      <c r="P95" s="128"/>
      <c r="Q95" s="128"/>
      <c r="R95" s="128"/>
      <c r="S95" s="128"/>
      <c r="T95" s="128"/>
      <c r="U95" s="128"/>
      <c r="V95" s="129"/>
      <c r="W95" s="128"/>
      <c r="X95" s="128"/>
      <c r="Y95" s="42"/>
      <c r="Z95" s="42"/>
      <c r="AA95" s="42"/>
      <c r="AB95" s="42"/>
      <c r="AC95" s="42"/>
      <c r="AD95" s="128"/>
      <c r="AE95" s="128"/>
      <c r="AF95" s="128"/>
      <c r="AG95" s="128"/>
      <c r="AH95" s="128"/>
      <c r="AI95" s="128"/>
      <c r="AJ95" s="128"/>
      <c r="AK95" s="128"/>
      <c r="AL95" s="128"/>
      <c r="AM95" s="128"/>
      <c r="AN95" s="128"/>
      <c r="AO95" s="128"/>
      <c r="AP95" s="128"/>
      <c r="AQ95" s="128"/>
      <c r="AR95" s="128"/>
      <c r="AS95" s="128"/>
      <c r="AT95" s="128"/>
      <c r="AU95" s="128"/>
      <c r="AV95" s="128"/>
      <c r="AX95" s="130"/>
      <c r="AY95" s="130"/>
      <c r="AZ95" s="130"/>
      <c r="BA95" s="130"/>
      <c r="BB95" s="130"/>
      <c r="BC95" s="130"/>
      <c r="BD95" s="130"/>
      <c r="BE95" s="130"/>
      <c r="BF95" s="130"/>
      <c r="BG95" s="130"/>
      <c r="BH95" s="130"/>
      <c r="BI95" s="130"/>
      <c r="BK95" s="130"/>
      <c r="BL95" s="130"/>
      <c r="BM95" s="130"/>
      <c r="BN95" s="130"/>
      <c r="BO95" s="130"/>
    </row>
    <row r="96" spans="1:89" ht="12.75" customHeight="1" x14ac:dyDescent="0.25">
      <c r="A96" s="828"/>
      <c r="B96" s="828"/>
      <c r="C96" s="194"/>
      <c r="D96" s="189"/>
      <c r="E96" s="190"/>
      <c r="F96" s="190"/>
      <c r="G96" s="190"/>
      <c r="H96" s="191"/>
      <c r="I96" s="191"/>
      <c r="J96" s="191"/>
      <c r="K96" s="192"/>
      <c r="L96" s="193"/>
      <c r="M96" s="128"/>
      <c r="N96" s="128"/>
      <c r="O96" s="128"/>
      <c r="P96" s="128"/>
      <c r="Q96" s="128"/>
      <c r="R96" s="128"/>
      <c r="S96" s="128"/>
      <c r="T96" s="128"/>
      <c r="U96" s="128"/>
      <c r="V96" s="129"/>
      <c r="W96" s="128"/>
      <c r="X96" s="128"/>
      <c r="Y96" s="42"/>
      <c r="Z96" s="42"/>
      <c r="AA96" s="42"/>
      <c r="AB96" s="42"/>
      <c r="AC96" s="42"/>
      <c r="AD96" s="128"/>
      <c r="AE96" s="128"/>
      <c r="AF96" s="128"/>
      <c r="AG96" s="128"/>
      <c r="AH96" s="128"/>
      <c r="AI96" s="128"/>
      <c r="AJ96" s="128"/>
      <c r="AK96" s="128"/>
      <c r="AL96" s="128"/>
      <c r="AM96" s="128"/>
      <c r="AN96" s="128"/>
      <c r="AO96" s="128"/>
      <c r="AP96" s="128"/>
      <c r="AQ96" s="128"/>
      <c r="AR96" s="128"/>
      <c r="AS96" s="128"/>
      <c r="AT96" s="128"/>
      <c r="AU96" s="128"/>
      <c r="AV96" s="128"/>
      <c r="AX96" s="130"/>
      <c r="AY96" s="130"/>
      <c r="AZ96" s="130"/>
      <c r="BA96" s="130"/>
      <c r="BB96" s="130"/>
      <c r="BC96" s="130"/>
      <c r="BD96" s="130"/>
      <c r="BE96" s="130"/>
      <c r="BF96" s="130"/>
      <c r="BG96" s="130"/>
      <c r="BH96" s="130"/>
      <c r="BI96" s="130"/>
      <c r="BK96" s="130"/>
      <c r="BL96" s="130"/>
      <c r="BM96" s="130"/>
      <c r="BN96" s="130"/>
      <c r="BO96" s="130"/>
    </row>
    <row r="97" spans="1:91" ht="22.5" customHeight="1" x14ac:dyDescent="0.25">
      <c r="A97" s="133"/>
      <c r="B97" s="43"/>
      <c r="C97" s="195"/>
      <c r="D97" s="195"/>
      <c r="E97" s="195"/>
      <c r="F97" s="195"/>
      <c r="G97" s="196"/>
      <c r="H97" s="191"/>
      <c r="I97" s="191"/>
      <c r="J97" s="191"/>
      <c r="K97" s="192"/>
      <c r="L97" s="193"/>
      <c r="M97" s="128"/>
      <c r="N97" s="128"/>
      <c r="O97" s="128"/>
      <c r="P97" s="128"/>
      <c r="Q97" s="128"/>
      <c r="R97" s="128"/>
      <c r="S97" s="128"/>
      <c r="T97" s="128"/>
      <c r="U97" s="128"/>
      <c r="V97" s="129"/>
      <c r="W97" s="128"/>
      <c r="X97" s="128"/>
      <c r="Y97" s="42"/>
      <c r="Z97" s="42"/>
      <c r="AA97" s="42"/>
      <c r="AB97" s="42"/>
      <c r="AC97" s="42"/>
      <c r="AD97" s="128"/>
      <c r="AE97" s="128"/>
      <c r="AF97" s="42"/>
      <c r="AG97" s="42"/>
      <c r="AH97" s="42"/>
      <c r="AI97" s="42"/>
      <c r="AJ97" s="42"/>
      <c r="AK97" s="42"/>
      <c r="AL97" s="42"/>
      <c r="AM97" s="42"/>
      <c r="AN97" s="42"/>
      <c r="AO97" s="42"/>
      <c r="AP97" s="42"/>
      <c r="AQ97" s="42"/>
      <c r="AR97" s="42"/>
      <c r="AS97" s="42"/>
      <c r="AT97" s="42"/>
      <c r="AU97" s="42"/>
      <c r="AV97" s="42"/>
      <c r="AW97" s="227"/>
      <c r="AX97" s="197"/>
      <c r="AY97" s="197"/>
      <c r="AZ97" s="197"/>
      <c r="BA97" s="130"/>
      <c r="BB97" s="130"/>
      <c r="BC97" s="130"/>
      <c r="BD97" s="130"/>
      <c r="BE97" s="130"/>
      <c r="BF97" s="197"/>
      <c r="BG97" s="197"/>
      <c r="BH97" s="197"/>
      <c r="BI97" s="197"/>
      <c r="BJ97" s="227"/>
      <c r="BK97" s="197"/>
      <c r="BL97" s="197"/>
      <c r="BM97" s="197"/>
      <c r="BN97" s="197"/>
      <c r="BO97" s="197"/>
    </row>
    <row r="98" spans="1:91" s="128" customFormat="1" ht="21.75" customHeight="1" x14ac:dyDescent="0.2">
      <c r="A98" s="122"/>
      <c r="B98" s="198"/>
      <c r="C98" s="199"/>
      <c r="D98" s="199"/>
      <c r="E98" s="200"/>
      <c r="F98" s="201"/>
      <c r="G98" s="201"/>
      <c r="H98" s="201"/>
      <c r="I98" s="201"/>
      <c r="J98" s="201"/>
      <c r="K98" s="202"/>
      <c r="L98" s="201"/>
      <c r="M98" s="127"/>
      <c r="N98" s="127"/>
      <c r="V98" s="129"/>
      <c r="AW98" s="226"/>
      <c r="AX98" s="130"/>
      <c r="AY98" s="130"/>
      <c r="AZ98" s="130"/>
      <c r="BA98" s="130"/>
      <c r="BB98" s="130"/>
      <c r="BC98" s="130"/>
      <c r="BD98" s="130"/>
      <c r="BE98" s="130"/>
      <c r="BF98" s="130"/>
      <c r="BG98" s="130"/>
      <c r="BH98" s="130"/>
      <c r="BI98" s="130"/>
      <c r="BJ98" s="226"/>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row>
    <row r="99" spans="1:91" ht="23.25" customHeight="1" x14ac:dyDescent="0.25">
      <c r="A99" s="694"/>
      <c r="B99" s="694"/>
      <c r="C99" s="826"/>
      <c r="D99" s="826"/>
      <c r="E99" s="826"/>
      <c r="F99" s="826"/>
      <c r="G99" s="826"/>
      <c r="H99" s="826"/>
      <c r="I99" s="128"/>
      <c r="J99" s="128"/>
      <c r="K99" s="203"/>
      <c r="L99" s="193"/>
      <c r="M99" s="193"/>
      <c r="N99" s="128"/>
      <c r="O99" s="128"/>
      <c r="P99" s="128"/>
      <c r="Q99" s="128"/>
      <c r="R99" s="128"/>
      <c r="S99" s="128"/>
      <c r="T99" s="128"/>
      <c r="U99" s="128"/>
      <c r="V99" s="129"/>
      <c r="W99" s="128"/>
      <c r="X99" s="128"/>
      <c r="Y99" s="128"/>
      <c r="Z99" s="42"/>
      <c r="AA99" s="42"/>
      <c r="AB99" s="42"/>
      <c r="AC99" s="42"/>
      <c r="AD99" s="42"/>
      <c r="AE99" s="128"/>
      <c r="AF99" s="128"/>
      <c r="AG99" s="128"/>
      <c r="AH99" s="128"/>
      <c r="AI99" s="128"/>
      <c r="AJ99" s="128"/>
      <c r="AK99" s="128"/>
      <c r="AL99" s="42"/>
      <c r="AM99" s="42"/>
      <c r="AN99" s="42"/>
      <c r="AO99" s="42"/>
      <c r="AP99" s="42"/>
      <c r="AQ99" s="42"/>
      <c r="AR99" s="42"/>
      <c r="AS99" s="42"/>
      <c r="AT99" s="42"/>
      <c r="AU99" s="42"/>
      <c r="AV99" s="42"/>
      <c r="AW99" s="228"/>
      <c r="AX99" s="197"/>
      <c r="AY99" s="197"/>
      <c r="AZ99" s="197"/>
      <c r="BA99" s="197"/>
      <c r="BB99" s="130"/>
      <c r="BC99" s="130"/>
      <c r="BD99" s="130"/>
      <c r="BE99" s="130"/>
      <c r="BF99" s="130"/>
      <c r="BG99" s="197"/>
      <c r="BH99" s="197"/>
      <c r="BI99" s="197"/>
      <c r="BJ99" s="227"/>
      <c r="BK99" s="197"/>
      <c r="BL99" s="197"/>
      <c r="BM99" s="197"/>
      <c r="BN99" s="197"/>
      <c r="BO99" s="197"/>
      <c r="BP99" s="197"/>
      <c r="CL99" s="38"/>
    </row>
    <row r="100" spans="1:91" ht="29.25" customHeight="1" x14ac:dyDescent="0.25">
      <c r="A100" s="695"/>
      <c r="B100" s="695"/>
      <c r="C100" s="234"/>
      <c r="D100" s="234"/>
      <c r="E100" s="234"/>
      <c r="F100" s="234"/>
      <c r="G100" s="234"/>
      <c r="H100" s="826"/>
      <c r="I100" s="128"/>
      <c r="J100" s="128"/>
      <c r="K100" s="128"/>
      <c r="L100" s="203"/>
      <c r="M100" s="193"/>
      <c r="N100" s="193"/>
      <c r="O100" s="128"/>
      <c r="P100" s="128"/>
      <c r="Q100" s="128"/>
      <c r="R100" s="128"/>
      <c r="S100" s="128"/>
      <c r="T100" s="128"/>
      <c r="U100" s="128"/>
      <c r="V100" s="128"/>
      <c r="W100" s="129"/>
      <c r="X100" s="128"/>
      <c r="Y100" s="128"/>
      <c r="Z100" s="128"/>
      <c r="AA100" s="42"/>
      <c r="AB100" s="42"/>
      <c r="AC100" s="42"/>
      <c r="AD100" s="42"/>
      <c r="AE100" s="42"/>
      <c r="AF100" s="128"/>
      <c r="AG100" s="128"/>
      <c r="AH100" s="128"/>
      <c r="AI100" s="128"/>
      <c r="AJ100" s="128"/>
      <c r="AK100" s="128"/>
      <c r="AL100" s="128"/>
      <c r="AM100" s="42"/>
      <c r="AN100" s="42"/>
      <c r="AO100" s="42"/>
      <c r="AP100" s="42"/>
      <c r="AQ100" s="42"/>
      <c r="AR100" s="42"/>
      <c r="AS100" s="42"/>
      <c r="AT100" s="42"/>
      <c r="AU100" s="42"/>
      <c r="AV100" s="42"/>
      <c r="AW100" s="228"/>
      <c r="AX100" s="42"/>
      <c r="AY100" s="197"/>
      <c r="AZ100" s="197"/>
      <c r="BA100" s="197"/>
      <c r="BB100" s="197"/>
      <c r="BC100" s="130"/>
      <c r="BD100" s="130"/>
      <c r="BE100" s="130"/>
      <c r="BF100" s="130"/>
      <c r="BG100" s="130"/>
      <c r="BH100" s="197"/>
      <c r="BI100" s="197"/>
      <c r="BJ100" s="227"/>
      <c r="BK100" s="197"/>
      <c r="BL100" s="197"/>
      <c r="BM100" s="197"/>
      <c r="BN100" s="197"/>
      <c r="BO100" s="197"/>
      <c r="BP100" s="197"/>
      <c r="BQ100" s="197"/>
      <c r="CL100" s="38"/>
      <c r="CM100" s="38"/>
    </row>
    <row r="101" spans="1:91" ht="18.75" customHeight="1" x14ac:dyDescent="0.25">
      <c r="A101" s="204"/>
      <c r="B101" s="44"/>
      <c r="C101" s="32"/>
      <c r="D101" s="63"/>
      <c r="E101" s="63"/>
      <c r="F101" s="63"/>
      <c r="G101" s="45"/>
      <c r="H101" s="44"/>
      <c r="I101" s="128"/>
      <c r="J101" s="128"/>
      <c r="K101" s="128"/>
      <c r="L101" s="203"/>
      <c r="M101" s="193"/>
      <c r="N101" s="193"/>
      <c r="O101" s="128"/>
      <c r="P101" s="128"/>
      <c r="Q101" s="128"/>
      <c r="R101" s="128"/>
      <c r="S101" s="128"/>
      <c r="T101" s="128"/>
      <c r="U101" s="128"/>
      <c r="V101" s="128"/>
      <c r="W101" s="129"/>
      <c r="X101" s="128"/>
      <c r="Y101" s="128"/>
      <c r="Z101" s="128"/>
      <c r="AA101" s="42"/>
      <c r="AB101" s="42"/>
      <c r="AC101" s="42"/>
      <c r="AD101" s="42"/>
      <c r="AE101" s="42"/>
      <c r="AF101" s="128"/>
      <c r="AG101" s="128"/>
      <c r="AH101" s="128"/>
      <c r="AI101" s="128"/>
      <c r="AJ101" s="128"/>
      <c r="AK101" s="128"/>
      <c r="AL101" s="128"/>
      <c r="AM101" s="42"/>
      <c r="AN101" s="42"/>
      <c r="AO101" s="42"/>
      <c r="AP101" s="42"/>
      <c r="AQ101" s="42"/>
      <c r="AR101" s="42"/>
      <c r="AS101" s="42"/>
      <c r="AT101" s="42"/>
      <c r="AU101" s="42"/>
      <c r="AV101" s="42"/>
      <c r="AW101" s="228"/>
      <c r="AX101" s="42"/>
      <c r="AY101" s="197"/>
      <c r="AZ101" s="197"/>
      <c r="BA101" s="197"/>
      <c r="BB101" s="197"/>
      <c r="BC101" s="130"/>
      <c r="BD101" s="130"/>
      <c r="BE101" s="130"/>
      <c r="BF101" s="130"/>
      <c r="BG101" s="130"/>
      <c r="BH101" s="197"/>
      <c r="BI101" s="197"/>
      <c r="BJ101" s="227"/>
      <c r="BK101" s="197"/>
      <c r="BL101" s="197"/>
      <c r="BM101" s="197"/>
      <c r="BN101" s="197"/>
      <c r="BO101" s="197"/>
      <c r="BP101" s="197"/>
      <c r="BQ101" s="197"/>
      <c r="CL101" s="38"/>
      <c r="CM101" s="38"/>
    </row>
    <row r="102" spans="1:91" ht="27" customHeight="1" x14ac:dyDescent="0.25">
      <c r="A102" s="205"/>
      <c r="B102" s="35"/>
      <c r="C102" s="24"/>
      <c r="D102" s="71"/>
      <c r="E102" s="71"/>
      <c r="F102" s="71"/>
      <c r="G102" s="46"/>
      <c r="H102" s="35"/>
      <c r="I102" s="128"/>
      <c r="J102" s="128"/>
      <c r="K102" s="128"/>
      <c r="L102" s="203"/>
      <c r="M102" s="193"/>
      <c r="N102" s="193"/>
      <c r="O102" s="128"/>
      <c r="P102" s="128"/>
      <c r="Q102" s="128"/>
      <c r="R102" s="128"/>
      <c r="S102" s="128"/>
      <c r="T102" s="128"/>
      <c r="U102" s="128"/>
      <c r="V102" s="128"/>
      <c r="W102" s="129"/>
      <c r="X102" s="128"/>
      <c r="Y102" s="128"/>
      <c r="Z102" s="128"/>
      <c r="AA102" s="42"/>
      <c r="AB102" s="42"/>
      <c r="AC102" s="42"/>
      <c r="AD102" s="42"/>
      <c r="AE102" s="42"/>
      <c r="AF102" s="128"/>
      <c r="AG102" s="128"/>
      <c r="AH102" s="128"/>
      <c r="AI102" s="128"/>
      <c r="AJ102" s="128"/>
      <c r="AK102" s="128"/>
      <c r="AL102" s="128"/>
      <c r="AM102" s="42"/>
      <c r="AN102" s="42"/>
      <c r="AO102" s="42"/>
      <c r="AP102" s="42"/>
      <c r="AQ102" s="42"/>
      <c r="AR102" s="42"/>
      <c r="AS102" s="42"/>
      <c r="AT102" s="42"/>
      <c r="AU102" s="42"/>
      <c r="AV102" s="42"/>
      <c r="AW102" s="228"/>
      <c r="AX102" s="42"/>
      <c r="AY102" s="197"/>
      <c r="AZ102" s="197"/>
      <c r="BA102" s="197"/>
      <c r="BB102" s="197"/>
      <c r="BC102" s="130"/>
      <c r="BD102" s="130"/>
      <c r="BE102" s="130"/>
      <c r="BF102" s="130"/>
      <c r="BG102" s="130"/>
      <c r="BH102" s="197"/>
      <c r="BI102" s="197"/>
      <c r="BJ102" s="227"/>
      <c r="BK102" s="197"/>
      <c r="BL102" s="197"/>
      <c r="BM102" s="197"/>
      <c r="BN102" s="197"/>
      <c r="BO102" s="197"/>
      <c r="BP102" s="197"/>
      <c r="BQ102" s="197"/>
      <c r="CL102" s="38"/>
      <c r="CM102" s="38"/>
    </row>
    <row r="103" spans="1:91" ht="27" customHeight="1" x14ac:dyDescent="0.25">
      <c r="A103" s="206"/>
      <c r="B103" s="47"/>
      <c r="C103" s="25"/>
      <c r="D103" s="75"/>
      <c r="E103" s="75"/>
      <c r="F103" s="75"/>
      <c r="G103" s="48"/>
      <c r="H103" s="47"/>
      <c r="I103" s="128"/>
      <c r="J103" s="128"/>
      <c r="K103" s="128"/>
      <c r="L103" s="203"/>
      <c r="M103" s="193"/>
      <c r="N103" s="193"/>
      <c r="O103" s="128"/>
      <c r="P103" s="128"/>
      <c r="Q103" s="128"/>
      <c r="R103" s="128"/>
      <c r="S103" s="128"/>
      <c r="T103" s="128"/>
      <c r="U103" s="128"/>
      <c r="V103" s="128"/>
      <c r="W103" s="129"/>
      <c r="X103" s="128"/>
      <c r="Y103" s="128"/>
      <c r="Z103" s="128"/>
      <c r="AA103" s="42"/>
      <c r="AB103" s="42"/>
      <c r="AC103" s="42"/>
      <c r="AD103" s="42"/>
      <c r="AE103" s="42"/>
      <c r="AF103" s="128"/>
      <c r="AG103" s="128"/>
      <c r="AH103" s="128"/>
      <c r="AI103" s="128"/>
      <c r="AJ103" s="128"/>
      <c r="AK103" s="128"/>
      <c r="AL103" s="128"/>
      <c r="AM103" s="42"/>
      <c r="AN103" s="42"/>
      <c r="AO103" s="42"/>
      <c r="AP103" s="42"/>
      <c r="AQ103" s="42"/>
      <c r="AR103" s="42"/>
      <c r="AS103" s="42"/>
      <c r="AT103" s="42"/>
      <c r="AU103" s="42"/>
      <c r="AV103" s="42"/>
      <c r="AW103" s="228"/>
      <c r="AX103" s="42"/>
      <c r="AY103" s="197"/>
      <c r="AZ103" s="197"/>
      <c r="BA103" s="197"/>
      <c r="BB103" s="197"/>
      <c r="BC103" s="130"/>
      <c r="BD103" s="130"/>
      <c r="BE103" s="130"/>
      <c r="BF103" s="130"/>
      <c r="BG103" s="130"/>
      <c r="BH103" s="197"/>
      <c r="BI103" s="197"/>
      <c r="BJ103" s="227"/>
      <c r="BK103" s="197"/>
      <c r="BL103" s="197"/>
      <c r="BM103" s="197"/>
      <c r="BN103" s="197"/>
      <c r="BO103" s="197"/>
      <c r="BP103" s="197"/>
      <c r="BQ103" s="197"/>
      <c r="CL103" s="38"/>
      <c r="CM103" s="38"/>
    </row>
    <row r="104" spans="1:91" ht="27.75" customHeight="1" x14ac:dyDescent="0.25">
      <c r="A104" s="229"/>
      <c r="B104" s="36"/>
      <c r="C104" s="148"/>
      <c r="D104" s="153"/>
      <c r="E104" s="153"/>
      <c r="F104" s="153"/>
      <c r="G104" s="230"/>
      <c r="H104" s="36"/>
      <c r="I104" s="128"/>
      <c r="J104" s="128"/>
      <c r="K104" s="128"/>
      <c r="L104" s="203"/>
      <c r="M104" s="193"/>
      <c r="N104" s="193"/>
      <c r="O104" s="128"/>
      <c r="P104" s="128"/>
      <c r="Q104" s="128"/>
      <c r="R104" s="128"/>
      <c r="S104" s="128"/>
      <c r="T104" s="128"/>
      <c r="U104" s="128"/>
      <c r="V104" s="128"/>
      <c r="W104" s="129"/>
      <c r="X104" s="128"/>
      <c r="Y104" s="128"/>
      <c r="Z104" s="128"/>
      <c r="AA104" s="42"/>
      <c r="AB104" s="42"/>
      <c r="AC104" s="42"/>
      <c r="AD104" s="42"/>
      <c r="AE104" s="42"/>
      <c r="AF104" s="128"/>
      <c r="AG104" s="128"/>
      <c r="AH104" s="128"/>
      <c r="AI104" s="128"/>
      <c r="AJ104" s="128"/>
      <c r="AK104" s="128"/>
      <c r="AL104" s="128"/>
      <c r="AM104" s="42"/>
      <c r="AN104" s="42"/>
      <c r="AO104" s="42"/>
      <c r="AP104" s="42"/>
      <c r="AQ104" s="42"/>
      <c r="AR104" s="42"/>
      <c r="AS104" s="42"/>
      <c r="AT104" s="42"/>
      <c r="AU104" s="42"/>
      <c r="AV104" s="42"/>
      <c r="AW104" s="228"/>
      <c r="AX104" s="42"/>
      <c r="AY104" s="197"/>
      <c r="AZ104" s="197"/>
      <c r="BA104" s="197"/>
      <c r="BB104" s="197"/>
      <c r="BC104" s="130"/>
      <c r="BD104" s="130"/>
      <c r="BE104" s="130"/>
      <c r="BF104" s="130"/>
      <c r="BG104" s="130"/>
      <c r="BH104" s="197"/>
      <c r="BI104" s="197"/>
      <c r="BJ104" s="227"/>
      <c r="BK104" s="197"/>
      <c r="BL104" s="197"/>
      <c r="BM104" s="197"/>
      <c r="BN104" s="197"/>
      <c r="BO104" s="197"/>
      <c r="BP104" s="197"/>
      <c r="BQ104" s="197"/>
      <c r="CL104" s="38"/>
      <c r="CM104" s="38"/>
    </row>
    <row r="105" spans="1:91" s="128" customFormat="1" ht="18" customHeight="1" x14ac:dyDescent="0.2">
      <c r="A105" s="207"/>
      <c r="B105" s="208"/>
      <c r="C105" s="208"/>
      <c r="D105" s="208"/>
      <c r="E105" s="208"/>
      <c r="F105" s="208"/>
      <c r="G105" s="208"/>
      <c r="K105" s="203"/>
      <c r="V105" s="129"/>
      <c r="AW105" s="226"/>
      <c r="AX105" s="130"/>
      <c r="AY105" s="130"/>
      <c r="AZ105" s="130"/>
      <c r="BA105" s="130"/>
      <c r="BB105" s="130"/>
      <c r="BC105" s="130"/>
      <c r="BD105" s="130"/>
      <c r="BE105" s="130"/>
      <c r="BF105" s="130"/>
      <c r="BG105" s="130"/>
      <c r="BH105" s="130"/>
      <c r="BI105" s="130"/>
      <c r="BJ105" s="226"/>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row>
    <row r="106" spans="1:91" ht="15" x14ac:dyDescent="0.2">
      <c r="A106" s="236"/>
      <c r="B106" s="234"/>
      <c r="C106" s="130"/>
      <c r="D106" s="130"/>
      <c r="E106" s="130"/>
      <c r="F106" s="130"/>
      <c r="G106" s="128"/>
      <c r="H106" s="128"/>
      <c r="I106" s="128"/>
      <c r="J106" s="203"/>
      <c r="K106" s="188"/>
      <c r="L106" s="193"/>
      <c r="M106" s="128"/>
      <c r="N106" s="128"/>
      <c r="O106" s="128"/>
      <c r="P106" s="128"/>
      <c r="Q106" s="128"/>
      <c r="R106" s="128"/>
      <c r="S106" s="128"/>
      <c r="T106" s="128"/>
      <c r="U106" s="129"/>
      <c r="V106" s="128"/>
      <c r="W106" s="128"/>
      <c r="X106" s="128"/>
      <c r="AD106" s="128"/>
      <c r="AE106" s="128"/>
      <c r="AF106" s="128"/>
      <c r="AG106" s="128"/>
      <c r="AH106" s="128"/>
      <c r="AI106" s="128"/>
      <c r="AJ106" s="128"/>
      <c r="BA106" s="130"/>
      <c r="BB106" s="130"/>
      <c r="BC106" s="130"/>
      <c r="BD106" s="130"/>
      <c r="BE106" s="130"/>
    </row>
    <row r="107" spans="1:91" ht="15.75" customHeight="1" x14ac:dyDescent="0.2">
      <c r="A107" s="140"/>
      <c r="B107" s="44"/>
      <c r="C107" s="130"/>
      <c r="D107" s="130"/>
      <c r="E107" s="130"/>
      <c r="F107" s="130"/>
      <c r="G107" s="128"/>
      <c r="H107" s="128"/>
      <c r="I107" s="128"/>
      <c r="J107" s="203"/>
      <c r="K107" s="209"/>
      <c r="L107" s="193"/>
      <c r="M107" s="128"/>
      <c r="N107" s="128"/>
      <c r="O107" s="128"/>
      <c r="P107" s="128"/>
      <c r="Q107" s="128"/>
      <c r="R107" s="128"/>
      <c r="S107" s="128"/>
      <c r="T107" s="128"/>
      <c r="U107" s="129"/>
      <c r="V107" s="128"/>
      <c r="W107" s="128"/>
      <c r="X107" s="128"/>
      <c r="AD107" s="128"/>
      <c r="AE107" s="128"/>
      <c r="AF107" s="128"/>
      <c r="AG107" s="128"/>
      <c r="AH107" s="128"/>
      <c r="AI107" s="128"/>
      <c r="AJ107" s="128"/>
      <c r="BA107" s="130"/>
      <c r="BB107" s="130"/>
      <c r="BC107" s="130"/>
      <c r="BD107" s="130"/>
      <c r="BE107" s="130"/>
    </row>
    <row r="108" spans="1:91" ht="15.75" customHeight="1" x14ac:dyDescent="0.2">
      <c r="A108" s="144"/>
      <c r="B108" s="35"/>
      <c r="C108" s="130"/>
      <c r="D108" s="130"/>
      <c r="E108" s="130"/>
      <c r="F108" s="130"/>
      <c r="G108" s="128"/>
      <c r="H108" s="128"/>
      <c r="I108" s="128"/>
      <c r="J108" s="203"/>
      <c r="K108" s="209"/>
      <c r="L108" s="193"/>
      <c r="M108" s="128"/>
      <c r="N108" s="128"/>
      <c r="O108" s="128"/>
      <c r="P108" s="128"/>
      <c r="Q108" s="128"/>
      <c r="R108" s="128"/>
      <c r="S108" s="128"/>
      <c r="T108" s="128"/>
      <c r="U108" s="129"/>
      <c r="V108" s="128"/>
      <c r="W108" s="128"/>
      <c r="X108" s="128"/>
      <c r="AD108" s="128"/>
      <c r="AE108" s="128"/>
      <c r="AF108" s="128"/>
      <c r="AG108" s="128"/>
      <c r="AH108" s="128"/>
      <c r="AI108" s="128"/>
      <c r="AJ108" s="128"/>
      <c r="BA108" s="130"/>
      <c r="BB108" s="130"/>
      <c r="BC108" s="130"/>
      <c r="BD108" s="130"/>
      <c r="BE108" s="130"/>
    </row>
    <row r="109" spans="1:91" ht="15.75" customHeight="1" x14ac:dyDescent="0.2">
      <c r="A109" s="144"/>
      <c r="B109" s="35"/>
      <c r="C109" s="130"/>
      <c r="D109" s="130"/>
      <c r="E109" s="130"/>
      <c r="F109" s="130"/>
      <c r="G109" s="128"/>
      <c r="H109" s="128"/>
      <c r="I109" s="128"/>
      <c r="J109" s="128"/>
      <c r="K109" s="210"/>
      <c r="L109" s="193"/>
      <c r="M109" s="128"/>
      <c r="N109" s="128"/>
      <c r="O109" s="128"/>
      <c r="P109" s="128"/>
      <c r="Q109" s="128"/>
      <c r="R109" s="128"/>
      <c r="S109" s="128"/>
      <c r="T109" s="128"/>
      <c r="U109" s="129"/>
      <c r="V109" s="128"/>
      <c r="W109" s="128"/>
      <c r="X109" s="128"/>
      <c r="AD109" s="128"/>
      <c r="AE109" s="128"/>
      <c r="AF109" s="128"/>
      <c r="AG109" s="128"/>
      <c r="AH109" s="128"/>
      <c r="AI109" s="128"/>
      <c r="AJ109" s="128"/>
      <c r="BA109" s="130"/>
      <c r="BB109" s="130"/>
      <c r="BC109" s="130"/>
      <c r="BD109" s="130"/>
      <c r="BE109" s="130"/>
    </row>
    <row r="110" spans="1:91" ht="15.75" customHeight="1" x14ac:dyDescent="0.2">
      <c r="A110" s="144"/>
      <c r="B110" s="35"/>
      <c r="C110" s="130"/>
      <c r="D110" s="130"/>
      <c r="E110" s="130"/>
      <c r="F110" s="130"/>
      <c r="G110" s="128"/>
      <c r="H110" s="128"/>
      <c r="I110" s="128"/>
      <c r="J110" s="128"/>
      <c r="K110" s="210"/>
      <c r="L110" s="193"/>
      <c r="M110" s="128"/>
      <c r="N110" s="128"/>
      <c r="O110" s="128"/>
      <c r="P110" s="128"/>
      <c r="Q110" s="128"/>
      <c r="R110" s="128"/>
      <c r="S110" s="128"/>
      <c r="T110" s="128"/>
      <c r="U110" s="129"/>
      <c r="V110" s="128"/>
      <c r="W110" s="128"/>
      <c r="X110" s="128"/>
      <c r="AD110" s="128"/>
      <c r="AE110" s="128"/>
      <c r="AF110" s="128"/>
      <c r="AG110" s="128"/>
      <c r="AH110" s="128"/>
      <c r="AI110" s="128"/>
      <c r="AJ110" s="128"/>
      <c r="BA110" s="130"/>
      <c r="BB110" s="130"/>
      <c r="BC110" s="130"/>
      <c r="BD110" s="130"/>
      <c r="BE110" s="130"/>
    </row>
    <row r="111" spans="1:91" ht="15.75" customHeight="1" x14ac:dyDescent="0.2">
      <c r="A111" s="144"/>
      <c r="B111" s="35"/>
      <c r="C111" s="130"/>
      <c r="D111" s="130"/>
      <c r="E111" s="130"/>
      <c r="F111" s="130"/>
      <c r="G111" s="128"/>
      <c r="H111" s="128"/>
      <c r="I111" s="128"/>
      <c r="J111" s="128"/>
      <c r="K111" s="210"/>
      <c r="L111" s="193"/>
      <c r="M111" s="128"/>
      <c r="N111" s="128"/>
      <c r="O111" s="128"/>
      <c r="P111" s="128"/>
      <c r="Q111" s="128"/>
      <c r="R111" s="128"/>
      <c r="S111" s="128"/>
      <c r="T111" s="128"/>
      <c r="U111" s="129"/>
      <c r="V111" s="128"/>
      <c r="W111" s="128"/>
      <c r="X111" s="128"/>
      <c r="AD111" s="128"/>
      <c r="AE111" s="128"/>
      <c r="AF111" s="128"/>
      <c r="AG111" s="128"/>
      <c r="AH111" s="128"/>
      <c r="AI111" s="128"/>
      <c r="AJ111" s="128"/>
      <c r="BA111" s="130"/>
      <c r="BB111" s="130"/>
      <c r="BC111" s="130"/>
      <c r="BD111" s="130"/>
      <c r="BE111" s="130"/>
    </row>
    <row r="112" spans="1:91" ht="15.75" customHeight="1" x14ac:dyDescent="0.2">
      <c r="A112" s="236"/>
      <c r="B112" s="211"/>
      <c r="C112" s="212"/>
      <c r="D112" s="130"/>
      <c r="E112" s="130"/>
      <c r="F112" s="130"/>
      <c r="G112" s="128"/>
      <c r="H112" s="128"/>
      <c r="I112" s="128"/>
      <c r="J112" s="128"/>
      <c r="K112" s="210"/>
      <c r="L112" s="193"/>
      <c r="M112" s="128"/>
      <c r="N112" s="128"/>
      <c r="O112" s="128"/>
      <c r="P112" s="128"/>
      <c r="Q112" s="128"/>
      <c r="R112" s="128"/>
      <c r="S112" s="128"/>
      <c r="T112" s="128"/>
      <c r="U112" s="129"/>
      <c r="V112" s="128"/>
      <c r="W112" s="128"/>
      <c r="X112" s="128"/>
      <c r="AD112" s="128"/>
      <c r="AE112" s="128"/>
      <c r="AF112" s="128"/>
      <c r="AG112" s="128"/>
      <c r="AH112" s="128"/>
      <c r="AI112" s="128"/>
      <c r="AJ112" s="128"/>
      <c r="BA112" s="130"/>
      <c r="BB112" s="130"/>
      <c r="BC112" s="130"/>
      <c r="BD112" s="130"/>
      <c r="BE112" s="130"/>
    </row>
    <row r="113" spans="1:89" s="128" customFormat="1" x14ac:dyDescent="0.2">
      <c r="A113" s="213"/>
      <c r="L113" s="210"/>
      <c r="V113" s="129"/>
      <c r="AW113" s="226"/>
      <c r="AX113" s="130"/>
      <c r="AY113" s="130"/>
      <c r="AZ113" s="130"/>
      <c r="BA113" s="130"/>
      <c r="BB113" s="130"/>
      <c r="BC113" s="130"/>
      <c r="BD113" s="130"/>
      <c r="BE113" s="130"/>
      <c r="BF113" s="130"/>
      <c r="BG113" s="130"/>
      <c r="BH113" s="130"/>
      <c r="BI113" s="130"/>
      <c r="BJ113" s="226"/>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row>
    <row r="114" spans="1:89" s="128" customFormat="1" x14ac:dyDescent="0.2">
      <c r="A114" s="213"/>
      <c r="L114" s="210"/>
      <c r="V114" s="129"/>
      <c r="AW114" s="226"/>
      <c r="AX114" s="130"/>
      <c r="AY114" s="130"/>
      <c r="AZ114" s="130"/>
      <c r="BA114" s="130"/>
      <c r="BB114" s="130"/>
      <c r="BC114" s="130"/>
      <c r="BD114" s="130"/>
      <c r="BE114" s="130"/>
      <c r="BF114" s="130"/>
      <c r="BG114" s="130"/>
      <c r="BH114" s="130"/>
      <c r="BI114" s="130"/>
      <c r="BJ114" s="226"/>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row>
    <row r="115" spans="1:89" s="128" customFormat="1" x14ac:dyDescent="0.2">
      <c r="A115" s="213"/>
      <c r="L115" s="210"/>
      <c r="V115" s="129"/>
      <c r="AW115" s="226"/>
      <c r="AX115" s="130"/>
      <c r="AY115" s="130"/>
      <c r="AZ115" s="130"/>
      <c r="BA115" s="130"/>
      <c r="BB115" s="130"/>
      <c r="BC115" s="130"/>
      <c r="BD115" s="130"/>
      <c r="BE115" s="130"/>
      <c r="BF115" s="130"/>
      <c r="BG115" s="130"/>
      <c r="BH115" s="130"/>
      <c r="BI115" s="130"/>
      <c r="BJ115" s="226"/>
      <c r="BK115" s="130"/>
      <c r="BL115" s="130"/>
      <c r="BM115" s="130"/>
      <c r="BN115" s="130"/>
      <c r="BO115" s="130"/>
      <c r="BP115" s="130"/>
      <c r="BQ115" s="130"/>
      <c r="BR115" s="130"/>
      <c r="BS115" s="130"/>
      <c r="BT115" s="130"/>
      <c r="BU115" s="130"/>
      <c r="BV115" s="130"/>
      <c r="BW115" s="130"/>
      <c r="BX115" s="130"/>
      <c r="BY115" s="130"/>
      <c r="BZ115" s="130"/>
      <c r="CA115" s="130"/>
      <c r="CB115" s="130"/>
      <c r="CC115" s="130"/>
      <c r="CD115" s="130"/>
      <c r="CE115" s="130"/>
      <c r="CF115" s="130"/>
      <c r="CG115" s="130"/>
      <c r="CH115" s="130"/>
      <c r="CI115" s="130"/>
      <c r="CJ115" s="130"/>
      <c r="CK115" s="130"/>
    </row>
    <row r="116" spans="1:89" s="128" customFormat="1" x14ac:dyDescent="0.2">
      <c r="A116" s="213"/>
      <c r="L116" s="210"/>
      <c r="V116" s="129"/>
      <c r="AW116" s="226"/>
      <c r="AX116" s="130"/>
      <c r="AY116" s="130"/>
      <c r="AZ116" s="130"/>
      <c r="BA116" s="130"/>
      <c r="BB116" s="130"/>
      <c r="BC116" s="130"/>
      <c r="BD116" s="130"/>
      <c r="BE116" s="130"/>
      <c r="BF116" s="130"/>
      <c r="BG116" s="130"/>
      <c r="BH116" s="130"/>
      <c r="BI116" s="130"/>
      <c r="BJ116" s="226"/>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row>
    <row r="117" spans="1:89" s="128" customFormat="1" x14ac:dyDescent="0.2">
      <c r="A117" s="213"/>
      <c r="L117" s="210"/>
      <c r="V117" s="129"/>
      <c r="AW117" s="226"/>
      <c r="AX117" s="130"/>
      <c r="AY117" s="130"/>
      <c r="AZ117" s="130"/>
      <c r="BA117" s="130"/>
      <c r="BB117" s="130"/>
      <c r="BC117" s="130"/>
      <c r="BD117" s="130"/>
      <c r="BE117" s="130"/>
      <c r="BF117" s="130"/>
      <c r="BG117" s="130"/>
      <c r="BH117" s="130"/>
      <c r="BI117" s="130"/>
      <c r="BJ117" s="226"/>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row>
    <row r="118" spans="1:89" s="128" customFormat="1" x14ac:dyDescent="0.2">
      <c r="A118" s="213"/>
      <c r="L118" s="210"/>
      <c r="V118" s="129"/>
      <c r="AW118" s="226"/>
      <c r="AX118" s="130"/>
      <c r="AY118" s="130"/>
      <c r="AZ118" s="130"/>
      <c r="BA118" s="130"/>
      <c r="BB118" s="130"/>
      <c r="BC118" s="130"/>
      <c r="BD118" s="130"/>
      <c r="BE118" s="130"/>
      <c r="BF118" s="130"/>
      <c r="BG118" s="130"/>
      <c r="BH118" s="130"/>
      <c r="BI118" s="130"/>
      <c r="BJ118" s="226"/>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row>
    <row r="119" spans="1:89" s="128" customFormat="1" x14ac:dyDescent="0.2">
      <c r="A119" s="213"/>
      <c r="L119" s="210"/>
      <c r="V119" s="129"/>
      <c r="AW119" s="226"/>
      <c r="AX119" s="130"/>
      <c r="AY119" s="130"/>
      <c r="AZ119" s="130"/>
      <c r="BA119" s="130"/>
      <c r="BB119" s="130"/>
      <c r="BC119" s="130"/>
      <c r="BD119" s="130"/>
      <c r="BE119" s="130"/>
      <c r="BF119" s="130"/>
      <c r="BG119" s="130"/>
      <c r="BH119" s="130"/>
      <c r="BI119" s="130"/>
      <c r="BJ119" s="226"/>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row>
    <row r="120" spans="1:89" s="128" customFormat="1" x14ac:dyDescent="0.2">
      <c r="A120" s="213"/>
      <c r="L120" s="210"/>
      <c r="V120" s="129"/>
      <c r="AW120" s="226"/>
      <c r="AX120" s="130"/>
      <c r="AY120" s="130"/>
      <c r="AZ120" s="130"/>
      <c r="BA120" s="130"/>
      <c r="BB120" s="130"/>
      <c r="BC120" s="130"/>
      <c r="BD120" s="130"/>
      <c r="BE120" s="130"/>
      <c r="BF120" s="130"/>
      <c r="BG120" s="130"/>
      <c r="BH120" s="130"/>
      <c r="BI120" s="130"/>
      <c r="BJ120" s="226"/>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row>
    <row r="121" spans="1:89" s="128" customFormat="1" x14ac:dyDescent="0.2">
      <c r="A121" s="213"/>
      <c r="L121" s="210"/>
      <c r="V121" s="129"/>
      <c r="AW121" s="226"/>
      <c r="AX121" s="130"/>
      <c r="AY121" s="130"/>
      <c r="AZ121" s="130"/>
      <c r="BA121" s="130"/>
      <c r="BB121" s="130"/>
      <c r="BC121" s="130"/>
      <c r="BD121" s="130"/>
      <c r="BE121" s="130"/>
      <c r="BF121" s="130"/>
      <c r="BG121" s="130"/>
      <c r="BH121" s="130"/>
      <c r="BI121" s="130"/>
      <c r="BJ121" s="226"/>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row>
    <row r="122" spans="1:89" s="128" customFormat="1" x14ac:dyDescent="0.2">
      <c r="A122" s="213"/>
      <c r="L122" s="210"/>
      <c r="V122" s="129"/>
      <c r="AW122" s="226"/>
      <c r="AX122" s="130"/>
      <c r="AY122" s="130"/>
      <c r="AZ122" s="130"/>
      <c r="BA122" s="130"/>
      <c r="BB122" s="130"/>
      <c r="BC122" s="130"/>
      <c r="BD122" s="130"/>
      <c r="BE122" s="130"/>
      <c r="BF122" s="130"/>
      <c r="BG122" s="130"/>
      <c r="BH122" s="130"/>
      <c r="BI122" s="130"/>
      <c r="BJ122" s="226"/>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row>
    <row r="123" spans="1:89" s="128" customFormat="1" x14ac:dyDescent="0.2">
      <c r="A123" s="213"/>
      <c r="L123" s="210"/>
      <c r="V123" s="129"/>
      <c r="AW123" s="226"/>
      <c r="AX123" s="130"/>
      <c r="AY123" s="130"/>
      <c r="AZ123" s="130"/>
      <c r="BA123" s="130"/>
      <c r="BB123" s="130"/>
      <c r="BC123" s="130"/>
      <c r="BD123" s="130"/>
      <c r="BE123" s="130"/>
      <c r="BF123" s="130"/>
      <c r="BG123" s="130"/>
      <c r="BH123" s="130"/>
      <c r="BI123" s="130"/>
      <c r="BJ123" s="226"/>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0"/>
    </row>
    <row r="124" spans="1:89" s="128" customFormat="1" x14ac:dyDescent="0.2">
      <c r="A124" s="213"/>
      <c r="L124" s="210"/>
      <c r="V124" s="129"/>
      <c r="AW124" s="226"/>
      <c r="AX124" s="130"/>
      <c r="AY124" s="130"/>
      <c r="AZ124" s="130"/>
      <c r="BA124" s="130"/>
      <c r="BB124" s="130"/>
      <c r="BC124" s="130"/>
      <c r="BD124" s="130"/>
      <c r="BE124" s="130"/>
      <c r="BF124" s="130"/>
      <c r="BG124" s="130"/>
      <c r="BH124" s="130"/>
      <c r="BI124" s="130"/>
      <c r="BJ124" s="226"/>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row>
    <row r="125" spans="1:89" s="128" customFormat="1" x14ac:dyDescent="0.2">
      <c r="A125" s="213"/>
      <c r="L125" s="210"/>
      <c r="V125" s="129"/>
      <c r="AW125" s="226"/>
      <c r="AX125" s="130"/>
      <c r="AY125" s="130"/>
      <c r="AZ125" s="130"/>
      <c r="BA125" s="130"/>
      <c r="BB125" s="130"/>
      <c r="BC125" s="130"/>
      <c r="BD125" s="130"/>
      <c r="BE125" s="130"/>
      <c r="BF125" s="130"/>
      <c r="BG125" s="130"/>
      <c r="BH125" s="130"/>
      <c r="BI125" s="130"/>
      <c r="BJ125" s="226"/>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row>
    <row r="126" spans="1:89" s="128" customFormat="1" x14ac:dyDescent="0.2">
      <c r="A126" s="213"/>
      <c r="L126" s="210"/>
      <c r="V126" s="129"/>
      <c r="AW126" s="226"/>
      <c r="AX126" s="130"/>
      <c r="AY126" s="130"/>
      <c r="AZ126" s="130"/>
      <c r="BA126" s="130"/>
      <c r="BB126" s="130"/>
      <c r="BC126" s="130"/>
      <c r="BD126" s="130"/>
      <c r="BE126" s="130"/>
      <c r="BF126" s="130"/>
      <c r="BG126" s="130"/>
      <c r="BH126" s="130"/>
      <c r="BI126" s="130"/>
      <c r="BJ126" s="226"/>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row>
    <row r="127" spans="1:89" s="128" customFormat="1" x14ac:dyDescent="0.2">
      <c r="A127" s="213"/>
      <c r="L127" s="210"/>
      <c r="V127" s="129"/>
      <c r="AW127" s="226"/>
      <c r="AX127" s="130"/>
      <c r="AY127" s="130"/>
      <c r="AZ127" s="130"/>
      <c r="BA127" s="130"/>
      <c r="BB127" s="130"/>
      <c r="BC127" s="130"/>
      <c r="BD127" s="130"/>
      <c r="BE127" s="130"/>
      <c r="BF127" s="130"/>
      <c r="BG127" s="130"/>
      <c r="BH127" s="130"/>
      <c r="BI127" s="130"/>
      <c r="BJ127" s="226"/>
      <c r="BK127" s="130"/>
      <c r="BL127" s="130"/>
      <c r="BM127" s="130"/>
      <c r="BN127" s="130"/>
      <c r="BO127" s="130"/>
      <c r="BP127" s="130"/>
      <c r="BQ127" s="130"/>
      <c r="BR127" s="130"/>
      <c r="BS127" s="130"/>
      <c r="BT127" s="130"/>
      <c r="BU127" s="130"/>
      <c r="BV127" s="130"/>
      <c r="BW127" s="130"/>
      <c r="BX127" s="130"/>
      <c r="BY127" s="130"/>
      <c r="BZ127" s="130"/>
      <c r="CA127" s="130"/>
      <c r="CB127" s="130"/>
      <c r="CC127" s="130"/>
      <c r="CD127" s="130"/>
      <c r="CE127" s="130"/>
      <c r="CF127" s="130"/>
      <c r="CG127" s="130"/>
      <c r="CH127" s="130"/>
      <c r="CI127" s="130"/>
      <c r="CJ127" s="130"/>
      <c r="CK127" s="130"/>
    </row>
    <row r="128" spans="1:89" s="128" customFormat="1" x14ac:dyDescent="0.2">
      <c r="A128" s="213"/>
      <c r="L128" s="210"/>
      <c r="V128" s="129"/>
      <c r="AW128" s="226"/>
      <c r="AX128" s="130"/>
      <c r="AY128" s="130"/>
      <c r="AZ128" s="130"/>
      <c r="BA128" s="130"/>
      <c r="BB128" s="130"/>
      <c r="BC128" s="130"/>
      <c r="BD128" s="130"/>
      <c r="BE128" s="130"/>
      <c r="BF128" s="130"/>
      <c r="BG128" s="130"/>
      <c r="BH128" s="130"/>
      <c r="BI128" s="130"/>
      <c r="BJ128" s="226"/>
      <c r="BK128" s="130"/>
      <c r="BL128" s="130"/>
      <c r="BM128" s="130"/>
      <c r="BN128" s="130"/>
      <c r="BO128" s="130"/>
      <c r="BP128" s="130"/>
      <c r="BQ128" s="130"/>
      <c r="BR128" s="130"/>
      <c r="BS128" s="130"/>
      <c r="BT128" s="130"/>
      <c r="BU128" s="130"/>
      <c r="BV128" s="130"/>
      <c r="BW128" s="130"/>
      <c r="BX128" s="130"/>
      <c r="BY128" s="130"/>
      <c r="BZ128" s="130"/>
      <c r="CA128" s="130"/>
      <c r="CB128" s="130"/>
      <c r="CC128" s="130"/>
      <c r="CD128" s="130"/>
      <c r="CE128" s="130"/>
      <c r="CF128" s="130"/>
      <c r="CG128" s="130"/>
      <c r="CH128" s="130"/>
      <c r="CI128" s="130"/>
      <c r="CJ128" s="130"/>
      <c r="CK128" s="130"/>
    </row>
    <row r="129" spans="1:89" s="128" customFormat="1" x14ac:dyDescent="0.2">
      <c r="A129" s="213"/>
      <c r="L129" s="210"/>
      <c r="V129" s="129"/>
      <c r="AW129" s="226"/>
      <c r="AX129" s="130"/>
      <c r="AY129" s="130"/>
      <c r="AZ129" s="130"/>
      <c r="BA129" s="130"/>
      <c r="BB129" s="130"/>
      <c r="BC129" s="130"/>
      <c r="BD129" s="130"/>
      <c r="BE129" s="130"/>
      <c r="BF129" s="130"/>
      <c r="BG129" s="130"/>
      <c r="BH129" s="130"/>
      <c r="BI129" s="130"/>
      <c r="BJ129" s="226"/>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row>
    <row r="130" spans="1:89" s="128" customFormat="1" x14ac:dyDescent="0.2">
      <c r="A130" s="213"/>
      <c r="L130" s="210"/>
      <c r="V130" s="129"/>
      <c r="AW130" s="226"/>
      <c r="AX130" s="130"/>
      <c r="AY130" s="130"/>
      <c r="AZ130" s="130"/>
      <c r="BA130" s="130"/>
      <c r="BB130" s="130"/>
      <c r="BC130" s="130"/>
      <c r="BD130" s="130"/>
      <c r="BE130" s="130"/>
      <c r="BF130" s="130"/>
      <c r="BG130" s="130"/>
      <c r="BH130" s="130"/>
      <c r="BI130" s="130"/>
      <c r="BJ130" s="226"/>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row>
    <row r="131" spans="1:89" s="128" customFormat="1" x14ac:dyDescent="0.2">
      <c r="A131" s="213"/>
      <c r="L131" s="210"/>
      <c r="V131" s="129"/>
      <c r="AW131" s="226"/>
      <c r="AX131" s="130"/>
      <c r="AY131" s="130"/>
      <c r="AZ131" s="130"/>
      <c r="BA131" s="130"/>
      <c r="BB131" s="130"/>
      <c r="BC131" s="130"/>
      <c r="BD131" s="130"/>
      <c r="BE131" s="130"/>
      <c r="BF131" s="130"/>
      <c r="BG131" s="130"/>
      <c r="BH131" s="130"/>
      <c r="BI131" s="130"/>
      <c r="BJ131" s="226"/>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row>
    <row r="132" spans="1:89" s="128" customFormat="1" x14ac:dyDescent="0.2">
      <c r="A132" s="213"/>
      <c r="L132" s="210"/>
      <c r="V132" s="129"/>
      <c r="AW132" s="226"/>
      <c r="AX132" s="130"/>
      <c r="AY132" s="130"/>
      <c r="AZ132" s="130"/>
      <c r="BA132" s="130"/>
      <c r="BB132" s="130"/>
      <c r="BC132" s="130"/>
      <c r="BD132" s="130"/>
      <c r="BE132" s="130"/>
      <c r="BF132" s="130"/>
      <c r="BG132" s="130"/>
      <c r="BH132" s="130"/>
      <c r="BI132" s="130"/>
      <c r="BJ132" s="226"/>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row>
    <row r="133" spans="1:89" s="128" customFormat="1" x14ac:dyDescent="0.2">
      <c r="A133" s="213"/>
      <c r="L133" s="210"/>
      <c r="V133" s="129"/>
      <c r="AW133" s="226"/>
      <c r="AX133" s="130"/>
      <c r="AY133" s="130"/>
      <c r="AZ133" s="130"/>
      <c r="BA133" s="130"/>
      <c r="BB133" s="130"/>
      <c r="BC133" s="130"/>
      <c r="BD133" s="130"/>
      <c r="BE133" s="130"/>
      <c r="BF133" s="130"/>
      <c r="BG133" s="130"/>
      <c r="BH133" s="130"/>
      <c r="BI133" s="130"/>
      <c r="BJ133" s="226"/>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row>
    <row r="134" spans="1:89" s="128" customFormat="1" x14ac:dyDescent="0.2">
      <c r="A134" s="213"/>
      <c r="L134" s="210"/>
      <c r="V134" s="129"/>
      <c r="AW134" s="226"/>
      <c r="AX134" s="130"/>
      <c r="AY134" s="130"/>
      <c r="AZ134" s="130"/>
      <c r="BA134" s="130"/>
      <c r="BB134" s="130"/>
      <c r="BC134" s="130"/>
      <c r="BD134" s="130"/>
      <c r="BE134" s="130"/>
      <c r="BF134" s="130"/>
      <c r="BG134" s="130"/>
      <c r="BH134" s="130"/>
      <c r="BI134" s="130"/>
      <c r="BJ134" s="226"/>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row>
    <row r="135" spans="1:89" s="128" customFormat="1" x14ac:dyDescent="0.2">
      <c r="A135" s="213"/>
      <c r="L135" s="210"/>
      <c r="V135" s="129"/>
      <c r="AW135" s="226"/>
      <c r="AX135" s="130"/>
      <c r="AY135" s="130"/>
      <c r="AZ135" s="130"/>
      <c r="BA135" s="130"/>
      <c r="BB135" s="130"/>
      <c r="BC135" s="130"/>
      <c r="BD135" s="130"/>
      <c r="BE135" s="130"/>
      <c r="BF135" s="130"/>
      <c r="BG135" s="130"/>
      <c r="BH135" s="130"/>
      <c r="BI135" s="130"/>
      <c r="BJ135" s="226"/>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row>
    <row r="136" spans="1:89" s="128" customFormat="1" x14ac:dyDescent="0.2">
      <c r="A136" s="213"/>
      <c r="L136" s="210"/>
      <c r="V136" s="129"/>
      <c r="AW136" s="226"/>
      <c r="AX136" s="130"/>
      <c r="AY136" s="130"/>
      <c r="AZ136" s="130"/>
      <c r="BA136" s="130"/>
      <c r="BB136" s="130"/>
      <c r="BC136" s="130"/>
      <c r="BD136" s="130"/>
      <c r="BE136" s="130"/>
      <c r="BF136" s="130"/>
      <c r="BG136" s="130"/>
      <c r="BH136" s="130"/>
      <c r="BI136" s="130"/>
      <c r="BJ136" s="226"/>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row>
    <row r="137" spans="1:89" s="128" customFormat="1" x14ac:dyDescent="0.2">
      <c r="A137" s="213"/>
      <c r="L137" s="210"/>
      <c r="V137" s="129"/>
      <c r="AW137" s="226"/>
      <c r="AX137" s="130"/>
      <c r="AY137" s="130"/>
      <c r="AZ137" s="130"/>
      <c r="BA137" s="130"/>
      <c r="BB137" s="130"/>
      <c r="BC137" s="130"/>
      <c r="BD137" s="130"/>
      <c r="BE137" s="130"/>
      <c r="BF137" s="130"/>
      <c r="BG137" s="130"/>
      <c r="BH137" s="130"/>
      <c r="BI137" s="130"/>
      <c r="BJ137" s="226"/>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row>
    <row r="138" spans="1:89" s="128" customFormat="1" x14ac:dyDescent="0.2">
      <c r="A138" s="213"/>
      <c r="L138" s="210"/>
      <c r="V138" s="129"/>
      <c r="AW138" s="226"/>
      <c r="AX138" s="130"/>
      <c r="AY138" s="130"/>
      <c r="AZ138" s="130"/>
      <c r="BA138" s="130"/>
      <c r="BB138" s="130"/>
      <c r="BC138" s="130"/>
      <c r="BD138" s="130"/>
      <c r="BE138" s="130"/>
      <c r="BF138" s="130"/>
      <c r="BG138" s="130"/>
      <c r="BH138" s="130"/>
      <c r="BI138" s="130"/>
      <c r="BJ138" s="226"/>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row>
    <row r="139" spans="1:89" s="128" customFormat="1" x14ac:dyDescent="0.2">
      <c r="A139" s="213"/>
      <c r="L139" s="210"/>
      <c r="V139" s="129"/>
      <c r="AW139" s="226"/>
      <c r="AX139" s="130"/>
      <c r="AY139" s="130"/>
      <c r="AZ139" s="130"/>
      <c r="BA139" s="130"/>
      <c r="BB139" s="130"/>
      <c r="BC139" s="130"/>
      <c r="BD139" s="130"/>
      <c r="BE139" s="130"/>
      <c r="BF139" s="130"/>
      <c r="BG139" s="130"/>
      <c r="BH139" s="130"/>
      <c r="BI139" s="130"/>
      <c r="BJ139" s="226"/>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row>
    <row r="140" spans="1:89" s="128" customFormat="1" x14ac:dyDescent="0.2">
      <c r="A140" s="213"/>
      <c r="L140" s="210"/>
      <c r="V140" s="129"/>
      <c r="AW140" s="226"/>
      <c r="AX140" s="130"/>
      <c r="AY140" s="130"/>
      <c r="AZ140" s="130"/>
      <c r="BA140" s="130"/>
      <c r="BB140" s="130"/>
      <c r="BC140" s="130"/>
      <c r="BD140" s="130"/>
      <c r="BE140" s="130"/>
      <c r="BF140" s="130"/>
      <c r="BG140" s="130"/>
      <c r="BH140" s="130"/>
      <c r="BI140" s="130"/>
      <c r="BJ140" s="226"/>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row>
    <row r="141" spans="1:89" s="128" customFormat="1" x14ac:dyDescent="0.2">
      <c r="A141" s="213"/>
      <c r="L141" s="210"/>
      <c r="V141" s="129"/>
      <c r="AW141" s="226"/>
      <c r="AX141" s="130"/>
      <c r="AY141" s="130"/>
      <c r="AZ141" s="130"/>
      <c r="BA141" s="130"/>
      <c r="BB141" s="130"/>
      <c r="BC141" s="130"/>
      <c r="BD141" s="130"/>
      <c r="BE141" s="130"/>
      <c r="BF141" s="130"/>
      <c r="BG141" s="130"/>
      <c r="BH141" s="130"/>
      <c r="BI141" s="130"/>
      <c r="BJ141" s="226"/>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row>
    <row r="142" spans="1:89" s="128" customFormat="1" x14ac:dyDescent="0.2">
      <c r="A142" s="213"/>
      <c r="L142" s="210"/>
      <c r="V142" s="129"/>
      <c r="AW142" s="226"/>
      <c r="AX142" s="130"/>
      <c r="AY142" s="130"/>
      <c r="AZ142" s="130"/>
      <c r="BA142" s="130"/>
      <c r="BB142" s="130"/>
      <c r="BC142" s="130"/>
      <c r="BD142" s="130"/>
      <c r="BE142" s="130"/>
      <c r="BF142" s="130"/>
      <c r="BG142" s="130"/>
      <c r="BH142" s="130"/>
      <c r="BI142" s="130"/>
      <c r="BJ142" s="226"/>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row>
    <row r="143" spans="1:89" s="128" customFormat="1" x14ac:dyDescent="0.2">
      <c r="A143" s="213"/>
      <c r="L143" s="210"/>
      <c r="V143" s="129"/>
      <c r="AW143" s="226"/>
      <c r="AX143" s="130"/>
      <c r="AY143" s="130"/>
      <c r="AZ143" s="130"/>
      <c r="BA143" s="130"/>
      <c r="BB143" s="130"/>
      <c r="BC143" s="130"/>
      <c r="BD143" s="130"/>
      <c r="BE143" s="130"/>
      <c r="BF143" s="130"/>
      <c r="BG143" s="130"/>
      <c r="BH143" s="130"/>
      <c r="BI143" s="130"/>
      <c r="BJ143" s="226"/>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row>
    <row r="144" spans="1:89" s="128" customFormat="1" x14ac:dyDescent="0.2">
      <c r="A144" s="213"/>
      <c r="L144" s="210"/>
      <c r="V144" s="129"/>
      <c r="AW144" s="226"/>
      <c r="AX144" s="130"/>
      <c r="AY144" s="130"/>
      <c r="AZ144" s="130"/>
      <c r="BA144" s="130"/>
      <c r="BB144" s="130"/>
      <c r="BC144" s="130"/>
      <c r="BD144" s="130"/>
      <c r="BE144" s="130"/>
      <c r="BF144" s="130"/>
      <c r="BG144" s="130"/>
      <c r="BH144" s="130"/>
      <c r="BI144" s="130"/>
      <c r="BJ144" s="226"/>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row>
    <row r="145" spans="1:89" s="128" customFormat="1" x14ac:dyDescent="0.2">
      <c r="A145" s="213"/>
      <c r="L145" s="210"/>
      <c r="V145" s="129"/>
      <c r="AW145" s="226"/>
      <c r="AX145" s="130"/>
      <c r="AY145" s="130"/>
      <c r="AZ145" s="130"/>
      <c r="BA145" s="130"/>
      <c r="BB145" s="130"/>
      <c r="BC145" s="130"/>
      <c r="BD145" s="130"/>
      <c r="BE145" s="130"/>
      <c r="BF145" s="130"/>
      <c r="BG145" s="130"/>
      <c r="BH145" s="130"/>
      <c r="BI145" s="130"/>
      <c r="BJ145" s="226"/>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row>
    <row r="146" spans="1:89" s="128" customFormat="1" x14ac:dyDescent="0.2">
      <c r="A146" s="213"/>
      <c r="L146" s="210"/>
      <c r="V146" s="129"/>
      <c r="AW146" s="226"/>
      <c r="AX146" s="130"/>
      <c r="AY146" s="130"/>
      <c r="AZ146" s="130"/>
      <c r="BA146" s="130"/>
      <c r="BB146" s="130"/>
      <c r="BC146" s="130"/>
      <c r="BD146" s="130"/>
      <c r="BE146" s="130"/>
      <c r="BF146" s="130"/>
      <c r="BG146" s="130"/>
      <c r="BH146" s="130"/>
      <c r="BI146" s="130"/>
      <c r="BJ146" s="226"/>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row>
    <row r="147" spans="1:89" s="128" customFormat="1" x14ac:dyDescent="0.2">
      <c r="A147" s="213"/>
      <c r="L147" s="210"/>
      <c r="V147" s="129"/>
      <c r="AW147" s="226"/>
      <c r="AX147" s="130"/>
      <c r="AY147" s="130"/>
      <c r="AZ147" s="130"/>
      <c r="BA147" s="130"/>
      <c r="BB147" s="130"/>
      <c r="BC147" s="130"/>
      <c r="BD147" s="130"/>
      <c r="BE147" s="130"/>
      <c r="BF147" s="130"/>
      <c r="BG147" s="130"/>
      <c r="BH147" s="130"/>
      <c r="BI147" s="130"/>
      <c r="BJ147" s="226"/>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row>
    <row r="148" spans="1:89" s="128" customFormat="1" x14ac:dyDescent="0.2">
      <c r="A148" s="213"/>
      <c r="L148" s="210"/>
      <c r="V148" s="129"/>
      <c r="AW148" s="226"/>
      <c r="AX148" s="130"/>
      <c r="AY148" s="130"/>
      <c r="AZ148" s="130"/>
      <c r="BA148" s="130"/>
      <c r="BB148" s="130"/>
      <c r="BC148" s="130"/>
      <c r="BD148" s="130"/>
      <c r="BE148" s="130"/>
      <c r="BF148" s="130"/>
      <c r="BG148" s="130"/>
      <c r="BH148" s="130"/>
      <c r="BI148" s="130"/>
      <c r="BJ148" s="226"/>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row>
    <row r="149" spans="1:89" s="128" customFormat="1" x14ac:dyDescent="0.2">
      <c r="A149" s="213"/>
      <c r="L149" s="210"/>
      <c r="V149" s="129"/>
      <c r="AW149" s="226"/>
      <c r="AX149" s="130"/>
      <c r="AY149" s="130"/>
      <c r="AZ149" s="130"/>
      <c r="BA149" s="130"/>
      <c r="BB149" s="130"/>
      <c r="BC149" s="130"/>
      <c r="BD149" s="130"/>
      <c r="BE149" s="130"/>
      <c r="BF149" s="130"/>
      <c r="BG149" s="130"/>
      <c r="BH149" s="130"/>
      <c r="BI149" s="130"/>
      <c r="BJ149" s="226"/>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row>
    <row r="150" spans="1:89" s="128" customFormat="1" x14ac:dyDescent="0.2">
      <c r="A150" s="213"/>
      <c r="L150" s="210"/>
      <c r="V150" s="129"/>
      <c r="AW150" s="226"/>
      <c r="AX150" s="130"/>
      <c r="AY150" s="130"/>
      <c r="AZ150" s="130"/>
      <c r="BA150" s="130"/>
      <c r="BB150" s="130"/>
      <c r="BC150" s="130"/>
      <c r="BD150" s="130"/>
      <c r="BE150" s="130"/>
      <c r="BF150" s="130"/>
      <c r="BG150" s="130"/>
      <c r="BH150" s="130"/>
      <c r="BI150" s="130"/>
      <c r="BJ150" s="226"/>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row>
    <row r="151" spans="1:89" s="128" customFormat="1" x14ac:dyDescent="0.2">
      <c r="A151" s="213"/>
      <c r="L151" s="210"/>
      <c r="V151" s="129"/>
      <c r="AW151" s="226"/>
      <c r="AX151" s="130"/>
      <c r="AY151" s="130"/>
      <c r="AZ151" s="130"/>
      <c r="BA151" s="130"/>
      <c r="BB151" s="130"/>
      <c r="BC151" s="130"/>
      <c r="BD151" s="130"/>
      <c r="BE151" s="130"/>
      <c r="BF151" s="130"/>
      <c r="BG151" s="130"/>
      <c r="BH151" s="130"/>
      <c r="BI151" s="130"/>
      <c r="BJ151" s="226"/>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row>
    <row r="152" spans="1:89" s="128" customFormat="1" x14ac:dyDescent="0.2">
      <c r="A152" s="213"/>
      <c r="L152" s="210"/>
      <c r="V152" s="129"/>
      <c r="AW152" s="226"/>
      <c r="AX152" s="130"/>
      <c r="AY152" s="130"/>
      <c r="AZ152" s="130"/>
      <c r="BA152" s="130"/>
      <c r="BB152" s="130"/>
      <c r="BC152" s="130"/>
      <c r="BD152" s="130"/>
      <c r="BE152" s="130"/>
      <c r="BF152" s="130"/>
      <c r="BG152" s="130"/>
      <c r="BH152" s="130"/>
      <c r="BI152" s="130"/>
      <c r="BJ152" s="226"/>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row>
    <row r="153" spans="1:89" x14ac:dyDescent="0.2">
      <c r="A153" s="214"/>
      <c r="B153" s="37"/>
      <c r="C153" s="37"/>
      <c r="D153" s="37"/>
      <c r="E153" s="37"/>
      <c r="F153" s="37"/>
      <c r="G153" s="37"/>
      <c r="H153" s="37"/>
      <c r="I153" s="37"/>
      <c r="J153" s="37"/>
      <c r="K153" s="37"/>
      <c r="L153" s="215"/>
      <c r="M153" s="37"/>
      <c r="N153" s="37"/>
      <c r="O153" s="37"/>
      <c r="P153" s="37"/>
      <c r="Q153" s="37"/>
      <c r="R153" s="37"/>
      <c r="S153" s="37"/>
      <c r="T153" s="37"/>
    </row>
    <row r="154" spans="1:89" x14ac:dyDescent="0.2">
      <c r="A154" s="216"/>
      <c r="B154" s="37"/>
      <c r="C154" s="37"/>
      <c r="D154" s="37"/>
      <c r="E154" s="37"/>
      <c r="F154" s="37"/>
      <c r="G154" s="37"/>
      <c r="H154" s="37"/>
      <c r="I154" s="37"/>
      <c r="J154" s="37"/>
      <c r="K154" s="37"/>
      <c r="L154" s="215"/>
      <c r="M154" s="37"/>
      <c r="N154" s="37"/>
      <c r="O154" s="37"/>
      <c r="P154" s="37"/>
      <c r="Q154" s="37"/>
      <c r="R154" s="37"/>
      <c r="S154" s="37"/>
      <c r="T154" s="37"/>
      <c r="AD154" s="217"/>
    </row>
    <row r="155" spans="1:89" x14ac:dyDescent="0.2">
      <c r="A155" s="216"/>
      <c r="B155" s="37"/>
      <c r="C155" s="37"/>
      <c r="D155" s="37"/>
      <c r="E155" s="37"/>
      <c r="F155" s="37"/>
      <c r="G155" s="37"/>
      <c r="H155" s="37"/>
      <c r="I155" s="37"/>
      <c r="J155" s="37"/>
      <c r="K155" s="37"/>
      <c r="L155" s="215"/>
      <c r="M155" s="37"/>
      <c r="N155" s="37"/>
      <c r="O155" s="37"/>
      <c r="P155" s="37"/>
      <c r="Q155" s="37"/>
      <c r="R155" s="37"/>
      <c r="S155" s="37"/>
      <c r="T155" s="37"/>
    </row>
    <row r="156" spans="1:89" x14ac:dyDescent="0.2">
      <c r="A156" s="216"/>
      <c r="B156" s="37"/>
      <c r="C156" s="37"/>
      <c r="D156" s="37"/>
      <c r="E156" s="37"/>
      <c r="F156" s="37"/>
      <c r="G156" s="37"/>
      <c r="H156" s="37"/>
      <c r="I156" s="37"/>
      <c r="J156" s="37"/>
      <c r="K156" s="37"/>
      <c r="L156" s="215"/>
      <c r="M156" s="37"/>
      <c r="N156" s="37"/>
      <c r="O156" s="37"/>
      <c r="P156" s="37"/>
      <c r="Q156" s="37"/>
      <c r="R156" s="37"/>
      <c r="S156" s="37"/>
      <c r="T156" s="37"/>
    </row>
    <row r="157" spans="1:89" x14ac:dyDescent="0.2">
      <c r="A157" s="216"/>
      <c r="B157" s="37"/>
      <c r="C157" s="37"/>
      <c r="D157" s="37"/>
      <c r="E157" s="37"/>
      <c r="F157" s="37"/>
      <c r="G157" s="37"/>
      <c r="H157" s="37"/>
      <c r="I157" s="37"/>
      <c r="J157" s="37"/>
      <c r="K157" s="37"/>
      <c r="L157" s="215"/>
      <c r="M157" s="37"/>
      <c r="N157" s="37"/>
      <c r="O157" s="37"/>
      <c r="P157" s="37"/>
      <c r="Q157" s="37"/>
      <c r="R157" s="37"/>
      <c r="S157" s="37"/>
      <c r="T157" s="37"/>
    </row>
    <row r="158" spans="1:89" x14ac:dyDescent="0.2">
      <c r="A158" s="216"/>
      <c r="B158" s="37"/>
      <c r="C158" s="37"/>
      <c r="D158" s="37"/>
      <c r="E158" s="37"/>
      <c r="F158" s="37"/>
      <c r="G158" s="37"/>
      <c r="H158" s="37"/>
      <c r="I158" s="37"/>
      <c r="J158" s="37"/>
      <c r="K158" s="37"/>
      <c r="L158" s="215"/>
      <c r="M158" s="37"/>
      <c r="N158" s="37"/>
      <c r="O158" s="37"/>
      <c r="P158" s="37"/>
      <c r="Q158" s="37"/>
      <c r="R158" s="37"/>
      <c r="S158" s="37"/>
      <c r="T158" s="37"/>
    </row>
    <row r="159" spans="1:89" x14ac:dyDescent="0.2">
      <c r="A159" s="216"/>
      <c r="B159" s="37"/>
      <c r="C159" s="37"/>
      <c r="D159" s="37"/>
      <c r="E159" s="37"/>
      <c r="F159" s="37"/>
      <c r="G159" s="37"/>
      <c r="H159" s="37"/>
      <c r="I159" s="37"/>
      <c r="J159" s="37"/>
      <c r="K159" s="37"/>
      <c r="L159" s="215"/>
      <c r="M159" s="37"/>
      <c r="N159" s="37"/>
      <c r="O159" s="37"/>
      <c r="P159" s="37"/>
      <c r="Q159" s="37"/>
      <c r="R159" s="37"/>
      <c r="S159" s="37"/>
      <c r="T159" s="37"/>
    </row>
    <row r="160" spans="1:89" x14ac:dyDescent="0.2">
      <c r="A160" s="216"/>
      <c r="B160" s="37"/>
      <c r="C160" s="37"/>
      <c r="D160" s="37"/>
      <c r="E160" s="37"/>
      <c r="F160" s="37"/>
      <c r="G160" s="37"/>
      <c r="H160" s="37"/>
      <c r="I160" s="37"/>
      <c r="J160" s="37"/>
      <c r="K160" s="37"/>
      <c r="L160" s="215"/>
      <c r="M160" s="37"/>
      <c r="N160" s="37"/>
      <c r="O160" s="37"/>
      <c r="P160" s="37"/>
      <c r="Q160" s="37"/>
      <c r="R160" s="37"/>
      <c r="S160" s="37"/>
      <c r="T160" s="37"/>
    </row>
    <row r="161" spans="1:20" x14ac:dyDescent="0.2">
      <c r="A161" s="216"/>
      <c r="B161" s="37"/>
      <c r="C161" s="37"/>
      <c r="D161" s="37"/>
      <c r="E161" s="37"/>
      <c r="F161" s="37"/>
      <c r="G161" s="37"/>
      <c r="H161" s="37"/>
      <c r="I161" s="37"/>
      <c r="J161" s="37"/>
      <c r="K161" s="37"/>
      <c r="L161" s="215"/>
      <c r="M161" s="37"/>
      <c r="N161" s="37"/>
      <c r="O161" s="37"/>
      <c r="P161" s="37"/>
      <c r="Q161" s="37"/>
      <c r="R161" s="37"/>
      <c r="S161" s="37"/>
      <c r="T161" s="37"/>
    </row>
    <row r="162" spans="1:20" x14ac:dyDescent="0.2">
      <c r="A162" s="216"/>
      <c r="B162" s="37"/>
      <c r="C162" s="37"/>
      <c r="D162" s="37"/>
      <c r="E162" s="37"/>
      <c r="F162" s="37"/>
      <c r="G162" s="37"/>
      <c r="H162" s="37"/>
      <c r="I162" s="37"/>
      <c r="J162" s="37"/>
      <c r="K162" s="37"/>
      <c r="L162" s="215"/>
      <c r="M162" s="37"/>
      <c r="N162" s="37"/>
      <c r="O162" s="37"/>
      <c r="P162" s="37"/>
      <c r="Q162" s="37"/>
      <c r="R162" s="37"/>
      <c r="S162" s="37"/>
      <c r="T162" s="37"/>
    </row>
    <row r="163" spans="1:20" x14ac:dyDescent="0.2">
      <c r="A163" s="216"/>
      <c r="B163" s="37"/>
      <c r="C163" s="37"/>
      <c r="D163" s="37"/>
      <c r="E163" s="37"/>
      <c r="F163" s="37"/>
      <c r="G163" s="37"/>
      <c r="H163" s="37"/>
      <c r="I163" s="37"/>
      <c r="J163" s="37"/>
      <c r="K163" s="37"/>
      <c r="L163" s="215"/>
      <c r="M163" s="37"/>
      <c r="N163" s="37"/>
      <c r="O163" s="37"/>
      <c r="P163" s="37"/>
      <c r="Q163" s="37"/>
      <c r="R163" s="37"/>
      <c r="S163" s="37"/>
      <c r="T163" s="37"/>
    </row>
    <row r="164" spans="1:20" x14ac:dyDescent="0.2">
      <c r="A164" s="216"/>
      <c r="B164" s="37"/>
      <c r="C164" s="37"/>
      <c r="D164" s="37"/>
      <c r="E164" s="37"/>
      <c r="F164" s="37"/>
      <c r="G164" s="37"/>
      <c r="H164" s="37"/>
      <c r="I164" s="37"/>
      <c r="J164" s="37"/>
      <c r="K164" s="37"/>
      <c r="L164" s="215"/>
      <c r="M164" s="37"/>
      <c r="N164" s="37"/>
      <c r="O164" s="37"/>
      <c r="P164" s="37"/>
      <c r="Q164" s="37"/>
      <c r="R164" s="37"/>
      <c r="S164" s="37"/>
      <c r="T164" s="37"/>
    </row>
    <row r="165" spans="1:20" x14ac:dyDescent="0.2">
      <c r="A165" s="216"/>
      <c r="B165" s="37"/>
      <c r="C165" s="37"/>
      <c r="D165" s="37"/>
      <c r="E165" s="37"/>
      <c r="F165" s="37"/>
      <c r="G165" s="37"/>
      <c r="H165" s="37"/>
      <c r="I165" s="37"/>
      <c r="J165" s="37"/>
      <c r="K165" s="37"/>
      <c r="L165" s="215"/>
      <c r="M165" s="37"/>
      <c r="N165" s="37"/>
      <c r="O165" s="37"/>
      <c r="P165" s="37"/>
      <c r="Q165" s="37"/>
      <c r="R165" s="37"/>
      <c r="S165" s="37"/>
      <c r="T165" s="37"/>
    </row>
    <row r="166" spans="1:20" x14ac:dyDescent="0.2">
      <c r="A166" s="216"/>
      <c r="B166" s="37"/>
      <c r="C166" s="37"/>
      <c r="D166" s="37"/>
      <c r="E166" s="37"/>
      <c r="F166" s="37"/>
      <c r="G166" s="37"/>
      <c r="H166" s="37"/>
      <c r="I166" s="37"/>
      <c r="J166" s="37"/>
      <c r="K166" s="37"/>
      <c r="L166" s="215"/>
      <c r="M166" s="37"/>
      <c r="N166" s="37"/>
      <c r="O166" s="37"/>
      <c r="P166" s="37"/>
      <c r="Q166" s="37"/>
      <c r="R166" s="37"/>
      <c r="S166" s="37"/>
      <c r="T166" s="37"/>
    </row>
    <row r="197" spans="1:56" ht="17.25" customHeight="1" x14ac:dyDescent="0.2"/>
    <row r="198" spans="1:56" ht="17.25" customHeight="1" x14ac:dyDescent="0.2"/>
    <row r="199" spans="1:56" ht="17.25" customHeight="1" x14ac:dyDescent="0.2"/>
    <row r="201" spans="1:56" ht="19.5" hidden="1" customHeight="1" x14ac:dyDescent="0.2"/>
    <row r="202" spans="1:56" ht="19.5" hidden="1" customHeight="1" x14ac:dyDescent="0.2">
      <c r="A202" s="218"/>
      <c r="BD202" s="219"/>
    </row>
    <row r="203" spans="1:56" ht="19.5" hidden="1" customHeight="1" x14ac:dyDescent="0.2"/>
  </sheetData>
  <mergeCells count="61">
    <mergeCell ref="A47:A48"/>
    <mergeCell ref="A29:B29"/>
    <mergeCell ref="A6:W6"/>
    <mergeCell ref="A9:A10"/>
    <mergeCell ref="B9:B10"/>
    <mergeCell ref="C9:C10"/>
    <mergeCell ref="D9:T9"/>
    <mergeCell ref="U9:V9"/>
    <mergeCell ref="W9:W10"/>
    <mergeCell ref="A11:A20"/>
    <mergeCell ref="A27:B28"/>
    <mergeCell ref="C27:C28"/>
    <mergeCell ref="U37:V37"/>
    <mergeCell ref="W37:W38"/>
    <mergeCell ref="A39:A45"/>
    <mergeCell ref="A30:B30"/>
    <mergeCell ref="C50:C51"/>
    <mergeCell ref="A52:A53"/>
    <mergeCell ref="A54:A55"/>
    <mergeCell ref="A57:B58"/>
    <mergeCell ref="C57:C58"/>
    <mergeCell ref="A50:A51"/>
    <mergeCell ref="B50:B51"/>
    <mergeCell ref="D57:T57"/>
    <mergeCell ref="U57:U58"/>
    <mergeCell ref="U62:V62"/>
    <mergeCell ref="A99:A100"/>
    <mergeCell ref="B99:B100"/>
    <mergeCell ref="C99:G99"/>
    <mergeCell ref="H99:H100"/>
    <mergeCell ref="A61:M61"/>
    <mergeCell ref="A62:B63"/>
    <mergeCell ref="C62:C63"/>
    <mergeCell ref="D62:T62"/>
    <mergeCell ref="A78:A79"/>
    <mergeCell ref="A80:A85"/>
    <mergeCell ref="A87:B88"/>
    <mergeCell ref="C87:D87"/>
    <mergeCell ref="E87:F87"/>
    <mergeCell ref="D27:E27"/>
    <mergeCell ref="A34:B34"/>
    <mergeCell ref="A37:A38"/>
    <mergeCell ref="B37:B38"/>
    <mergeCell ref="C37:C38"/>
    <mergeCell ref="D37:T37"/>
    <mergeCell ref="A31:B31"/>
    <mergeCell ref="A32:B32"/>
    <mergeCell ref="A33:B33"/>
    <mergeCell ref="W62:W63"/>
    <mergeCell ref="A64:A69"/>
    <mergeCell ref="A70:A71"/>
    <mergeCell ref="A72:A75"/>
    <mergeCell ref="A76:A77"/>
    <mergeCell ref="G87:H87"/>
    <mergeCell ref="I87:J87"/>
    <mergeCell ref="A92:B92"/>
    <mergeCell ref="A95:A96"/>
    <mergeCell ref="B95:B96"/>
    <mergeCell ref="A89:B89"/>
    <mergeCell ref="A90:B90"/>
    <mergeCell ref="A91:B9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B101:H104 IX101:JD104 ST101:SZ104 ACP101:ACV104 AML101:AMR104 AWH101:AWN104 BGD101:BGJ104 BPZ101:BQF104 BZV101:CAB104 CJR101:CJX104 CTN101:CTT104 DDJ101:DDP104 DNF101:DNL104 DXB101:DXH104 EGX101:EHD104 EQT101:EQZ104 FAP101:FAV104 FKL101:FKR104 FUH101:FUN104 GED101:GEJ104 GNZ101:GOF104 GXV101:GYB104 HHR101:HHX104 HRN101:HRT104 IBJ101:IBP104 ILF101:ILL104 IVB101:IVH104 JEX101:JFD104 JOT101:JOZ104 JYP101:JYV104 KIL101:KIR104 KSH101:KSN104 LCD101:LCJ104 LLZ101:LMF104 LVV101:LWB104 MFR101:MFX104 MPN101:MPT104 MZJ101:MZP104 NJF101:NJL104 NTB101:NTH104 OCX101:ODD104 OMT101:OMZ104 OWP101:OWV104 PGL101:PGR104 PQH101:PQN104 QAD101:QAJ104 QJZ101:QKF104 QTV101:QUB104 RDR101:RDX104 RNN101:RNT104 RXJ101:RXP104 SHF101:SHL104 SRB101:SRH104 TAX101:TBD104 TKT101:TKZ104 TUP101:TUV104 UEL101:UER104 UOH101:UON104 UYD101:UYJ104 VHZ101:VIF104 VRV101:VSB104 WBR101:WBX104 WLN101:WLT104 WVJ101:WVP104 B65637:H65640 IX65637:JD65640 ST65637:SZ65640 ACP65637:ACV65640 AML65637:AMR65640 AWH65637:AWN65640 BGD65637:BGJ65640 BPZ65637:BQF65640 BZV65637:CAB65640 CJR65637:CJX65640 CTN65637:CTT65640 DDJ65637:DDP65640 DNF65637:DNL65640 DXB65637:DXH65640 EGX65637:EHD65640 EQT65637:EQZ65640 FAP65637:FAV65640 FKL65637:FKR65640 FUH65637:FUN65640 GED65637:GEJ65640 GNZ65637:GOF65640 GXV65637:GYB65640 HHR65637:HHX65640 HRN65637:HRT65640 IBJ65637:IBP65640 ILF65637:ILL65640 IVB65637:IVH65640 JEX65637:JFD65640 JOT65637:JOZ65640 JYP65637:JYV65640 KIL65637:KIR65640 KSH65637:KSN65640 LCD65637:LCJ65640 LLZ65637:LMF65640 LVV65637:LWB65640 MFR65637:MFX65640 MPN65637:MPT65640 MZJ65637:MZP65640 NJF65637:NJL65640 NTB65637:NTH65640 OCX65637:ODD65640 OMT65637:OMZ65640 OWP65637:OWV65640 PGL65637:PGR65640 PQH65637:PQN65640 QAD65637:QAJ65640 QJZ65637:QKF65640 QTV65637:QUB65640 RDR65637:RDX65640 RNN65637:RNT65640 RXJ65637:RXP65640 SHF65637:SHL65640 SRB65637:SRH65640 TAX65637:TBD65640 TKT65637:TKZ65640 TUP65637:TUV65640 UEL65637:UER65640 UOH65637:UON65640 UYD65637:UYJ65640 VHZ65637:VIF65640 VRV65637:VSB65640 WBR65637:WBX65640 WLN65637:WLT65640 WVJ65637:WVP65640 B131173:H131176 IX131173:JD131176 ST131173:SZ131176 ACP131173:ACV131176 AML131173:AMR131176 AWH131173:AWN131176 BGD131173:BGJ131176 BPZ131173:BQF131176 BZV131173:CAB131176 CJR131173:CJX131176 CTN131173:CTT131176 DDJ131173:DDP131176 DNF131173:DNL131176 DXB131173:DXH131176 EGX131173:EHD131176 EQT131173:EQZ131176 FAP131173:FAV131176 FKL131173:FKR131176 FUH131173:FUN131176 GED131173:GEJ131176 GNZ131173:GOF131176 GXV131173:GYB131176 HHR131173:HHX131176 HRN131173:HRT131176 IBJ131173:IBP131176 ILF131173:ILL131176 IVB131173:IVH131176 JEX131173:JFD131176 JOT131173:JOZ131176 JYP131173:JYV131176 KIL131173:KIR131176 KSH131173:KSN131176 LCD131173:LCJ131176 LLZ131173:LMF131176 LVV131173:LWB131176 MFR131173:MFX131176 MPN131173:MPT131176 MZJ131173:MZP131176 NJF131173:NJL131176 NTB131173:NTH131176 OCX131173:ODD131176 OMT131173:OMZ131176 OWP131173:OWV131176 PGL131173:PGR131176 PQH131173:PQN131176 QAD131173:QAJ131176 QJZ131173:QKF131176 QTV131173:QUB131176 RDR131173:RDX131176 RNN131173:RNT131176 RXJ131173:RXP131176 SHF131173:SHL131176 SRB131173:SRH131176 TAX131173:TBD131176 TKT131173:TKZ131176 TUP131173:TUV131176 UEL131173:UER131176 UOH131173:UON131176 UYD131173:UYJ131176 VHZ131173:VIF131176 VRV131173:VSB131176 WBR131173:WBX131176 WLN131173:WLT131176 WVJ131173:WVP131176 B196709:H196712 IX196709:JD196712 ST196709:SZ196712 ACP196709:ACV196712 AML196709:AMR196712 AWH196709:AWN196712 BGD196709:BGJ196712 BPZ196709:BQF196712 BZV196709:CAB196712 CJR196709:CJX196712 CTN196709:CTT196712 DDJ196709:DDP196712 DNF196709:DNL196712 DXB196709:DXH196712 EGX196709:EHD196712 EQT196709:EQZ196712 FAP196709:FAV196712 FKL196709:FKR196712 FUH196709:FUN196712 GED196709:GEJ196712 GNZ196709:GOF196712 GXV196709:GYB196712 HHR196709:HHX196712 HRN196709:HRT196712 IBJ196709:IBP196712 ILF196709:ILL196712 IVB196709:IVH196712 JEX196709:JFD196712 JOT196709:JOZ196712 JYP196709:JYV196712 KIL196709:KIR196712 KSH196709:KSN196712 LCD196709:LCJ196712 LLZ196709:LMF196712 LVV196709:LWB196712 MFR196709:MFX196712 MPN196709:MPT196712 MZJ196709:MZP196712 NJF196709:NJL196712 NTB196709:NTH196712 OCX196709:ODD196712 OMT196709:OMZ196712 OWP196709:OWV196712 PGL196709:PGR196712 PQH196709:PQN196712 QAD196709:QAJ196712 QJZ196709:QKF196712 QTV196709:QUB196712 RDR196709:RDX196712 RNN196709:RNT196712 RXJ196709:RXP196712 SHF196709:SHL196712 SRB196709:SRH196712 TAX196709:TBD196712 TKT196709:TKZ196712 TUP196709:TUV196712 UEL196709:UER196712 UOH196709:UON196712 UYD196709:UYJ196712 VHZ196709:VIF196712 VRV196709:VSB196712 WBR196709:WBX196712 WLN196709:WLT196712 WVJ196709:WVP196712 B262245:H262248 IX262245:JD262248 ST262245:SZ262248 ACP262245:ACV262248 AML262245:AMR262248 AWH262245:AWN262248 BGD262245:BGJ262248 BPZ262245:BQF262248 BZV262245:CAB262248 CJR262245:CJX262248 CTN262245:CTT262248 DDJ262245:DDP262248 DNF262245:DNL262248 DXB262245:DXH262248 EGX262245:EHD262248 EQT262245:EQZ262248 FAP262245:FAV262248 FKL262245:FKR262248 FUH262245:FUN262248 GED262245:GEJ262248 GNZ262245:GOF262248 GXV262245:GYB262248 HHR262245:HHX262248 HRN262245:HRT262248 IBJ262245:IBP262248 ILF262245:ILL262248 IVB262245:IVH262248 JEX262245:JFD262248 JOT262245:JOZ262248 JYP262245:JYV262248 KIL262245:KIR262248 KSH262245:KSN262248 LCD262245:LCJ262248 LLZ262245:LMF262248 LVV262245:LWB262248 MFR262245:MFX262248 MPN262245:MPT262248 MZJ262245:MZP262248 NJF262245:NJL262248 NTB262245:NTH262248 OCX262245:ODD262248 OMT262245:OMZ262248 OWP262245:OWV262248 PGL262245:PGR262248 PQH262245:PQN262248 QAD262245:QAJ262248 QJZ262245:QKF262248 QTV262245:QUB262248 RDR262245:RDX262248 RNN262245:RNT262248 RXJ262245:RXP262248 SHF262245:SHL262248 SRB262245:SRH262248 TAX262245:TBD262248 TKT262245:TKZ262248 TUP262245:TUV262248 UEL262245:UER262248 UOH262245:UON262248 UYD262245:UYJ262248 VHZ262245:VIF262248 VRV262245:VSB262248 WBR262245:WBX262248 WLN262245:WLT262248 WVJ262245:WVP262248 B327781:H327784 IX327781:JD327784 ST327781:SZ327784 ACP327781:ACV327784 AML327781:AMR327784 AWH327781:AWN327784 BGD327781:BGJ327784 BPZ327781:BQF327784 BZV327781:CAB327784 CJR327781:CJX327784 CTN327781:CTT327784 DDJ327781:DDP327784 DNF327781:DNL327784 DXB327781:DXH327784 EGX327781:EHD327784 EQT327781:EQZ327784 FAP327781:FAV327784 FKL327781:FKR327784 FUH327781:FUN327784 GED327781:GEJ327784 GNZ327781:GOF327784 GXV327781:GYB327784 HHR327781:HHX327784 HRN327781:HRT327784 IBJ327781:IBP327784 ILF327781:ILL327784 IVB327781:IVH327784 JEX327781:JFD327784 JOT327781:JOZ327784 JYP327781:JYV327784 KIL327781:KIR327784 KSH327781:KSN327784 LCD327781:LCJ327784 LLZ327781:LMF327784 LVV327781:LWB327784 MFR327781:MFX327784 MPN327781:MPT327784 MZJ327781:MZP327784 NJF327781:NJL327784 NTB327781:NTH327784 OCX327781:ODD327784 OMT327781:OMZ327784 OWP327781:OWV327784 PGL327781:PGR327784 PQH327781:PQN327784 QAD327781:QAJ327784 QJZ327781:QKF327784 QTV327781:QUB327784 RDR327781:RDX327784 RNN327781:RNT327784 RXJ327781:RXP327784 SHF327781:SHL327784 SRB327781:SRH327784 TAX327781:TBD327784 TKT327781:TKZ327784 TUP327781:TUV327784 UEL327781:UER327784 UOH327781:UON327784 UYD327781:UYJ327784 VHZ327781:VIF327784 VRV327781:VSB327784 WBR327781:WBX327784 WLN327781:WLT327784 WVJ327781:WVP327784 B393317:H393320 IX393317:JD393320 ST393317:SZ393320 ACP393317:ACV393320 AML393317:AMR393320 AWH393317:AWN393320 BGD393317:BGJ393320 BPZ393317:BQF393320 BZV393317:CAB393320 CJR393317:CJX393320 CTN393317:CTT393320 DDJ393317:DDP393320 DNF393317:DNL393320 DXB393317:DXH393320 EGX393317:EHD393320 EQT393317:EQZ393320 FAP393317:FAV393320 FKL393317:FKR393320 FUH393317:FUN393320 GED393317:GEJ393320 GNZ393317:GOF393320 GXV393317:GYB393320 HHR393317:HHX393320 HRN393317:HRT393320 IBJ393317:IBP393320 ILF393317:ILL393320 IVB393317:IVH393320 JEX393317:JFD393320 JOT393317:JOZ393320 JYP393317:JYV393320 KIL393317:KIR393320 KSH393317:KSN393320 LCD393317:LCJ393320 LLZ393317:LMF393320 LVV393317:LWB393320 MFR393317:MFX393320 MPN393317:MPT393320 MZJ393317:MZP393320 NJF393317:NJL393320 NTB393317:NTH393320 OCX393317:ODD393320 OMT393317:OMZ393320 OWP393317:OWV393320 PGL393317:PGR393320 PQH393317:PQN393320 QAD393317:QAJ393320 QJZ393317:QKF393320 QTV393317:QUB393320 RDR393317:RDX393320 RNN393317:RNT393320 RXJ393317:RXP393320 SHF393317:SHL393320 SRB393317:SRH393320 TAX393317:TBD393320 TKT393317:TKZ393320 TUP393317:TUV393320 UEL393317:UER393320 UOH393317:UON393320 UYD393317:UYJ393320 VHZ393317:VIF393320 VRV393317:VSB393320 WBR393317:WBX393320 WLN393317:WLT393320 WVJ393317:WVP393320 B458853:H458856 IX458853:JD458856 ST458853:SZ458856 ACP458853:ACV458856 AML458853:AMR458856 AWH458853:AWN458856 BGD458853:BGJ458856 BPZ458853:BQF458856 BZV458853:CAB458856 CJR458853:CJX458856 CTN458853:CTT458856 DDJ458853:DDP458856 DNF458853:DNL458856 DXB458853:DXH458856 EGX458853:EHD458856 EQT458853:EQZ458856 FAP458853:FAV458856 FKL458853:FKR458856 FUH458853:FUN458856 GED458853:GEJ458856 GNZ458853:GOF458856 GXV458853:GYB458856 HHR458853:HHX458856 HRN458853:HRT458856 IBJ458853:IBP458856 ILF458853:ILL458856 IVB458853:IVH458856 JEX458853:JFD458856 JOT458853:JOZ458856 JYP458853:JYV458856 KIL458853:KIR458856 KSH458853:KSN458856 LCD458853:LCJ458856 LLZ458853:LMF458856 LVV458853:LWB458856 MFR458853:MFX458856 MPN458853:MPT458856 MZJ458853:MZP458856 NJF458853:NJL458856 NTB458853:NTH458856 OCX458853:ODD458856 OMT458853:OMZ458856 OWP458853:OWV458856 PGL458853:PGR458856 PQH458853:PQN458856 QAD458853:QAJ458856 QJZ458853:QKF458856 QTV458853:QUB458856 RDR458853:RDX458856 RNN458853:RNT458856 RXJ458853:RXP458856 SHF458853:SHL458856 SRB458853:SRH458856 TAX458853:TBD458856 TKT458853:TKZ458856 TUP458853:TUV458856 UEL458853:UER458856 UOH458853:UON458856 UYD458853:UYJ458856 VHZ458853:VIF458856 VRV458853:VSB458856 WBR458853:WBX458856 WLN458853:WLT458856 WVJ458853:WVP458856 B524389:H524392 IX524389:JD524392 ST524389:SZ524392 ACP524389:ACV524392 AML524389:AMR524392 AWH524389:AWN524392 BGD524389:BGJ524392 BPZ524389:BQF524392 BZV524389:CAB524392 CJR524389:CJX524392 CTN524389:CTT524392 DDJ524389:DDP524392 DNF524389:DNL524392 DXB524389:DXH524392 EGX524389:EHD524392 EQT524389:EQZ524392 FAP524389:FAV524392 FKL524389:FKR524392 FUH524389:FUN524392 GED524389:GEJ524392 GNZ524389:GOF524392 GXV524389:GYB524392 HHR524389:HHX524392 HRN524389:HRT524392 IBJ524389:IBP524392 ILF524389:ILL524392 IVB524389:IVH524392 JEX524389:JFD524392 JOT524389:JOZ524392 JYP524389:JYV524392 KIL524389:KIR524392 KSH524389:KSN524392 LCD524389:LCJ524392 LLZ524389:LMF524392 LVV524389:LWB524392 MFR524389:MFX524392 MPN524389:MPT524392 MZJ524389:MZP524392 NJF524389:NJL524392 NTB524389:NTH524392 OCX524389:ODD524392 OMT524389:OMZ524392 OWP524389:OWV524392 PGL524389:PGR524392 PQH524389:PQN524392 QAD524389:QAJ524392 QJZ524389:QKF524392 QTV524389:QUB524392 RDR524389:RDX524392 RNN524389:RNT524392 RXJ524389:RXP524392 SHF524389:SHL524392 SRB524389:SRH524392 TAX524389:TBD524392 TKT524389:TKZ524392 TUP524389:TUV524392 UEL524389:UER524392 UOH524389:UON524392 UYD524389:UYJ524392 VHZ524389:VIF524392 VRV524389:VSB524392 WBR524389:WBX524392 WLN524389:WLT524392 WVJ524389:WVP524392 B589925:H589928 IX589925:JD589928 ST589925:SZ589928 ACP589925:ACV589928 AML589925:AMR589928 AWH589925:AWN589928 BGD589925:BGJ589928 BPZ589925:BQF589928 BZV589925:CAB589928 CJR589925:CJX589928 CTN589925:CTT589928 DDJ589925:DDP589928 DNF589925:DNL589928 DXB589925:DXH589928 EGX589925:EHD589928 EQT589925:EQZ589928 FAP589925:FAV589928 FKL589925:FKR589928 FUH589925:FUN589928 GED589925:GEJ589928 GNZ589925:GOF589928 GXV589925:GYB589928 HHR589925:HHX589928 HRN589925:HRT589928 IBJ589925:IBP589928 ILF589925:ILL589928 IVB589925:IVH589928 JEX589925:JFD589928 JOT589925:JOZ589928 JYP589925:JYV589928 KIL589925:KIR589928 KSH589925:KSN589928 LCD589925:LCJ589928 LLZ589925:LMF589928 LVV589925:LWB589928 MFR589925:MFX589928 MPN589925:MPT589928 MZJ589925:MZP589928 NJF589925:NJL589928 NTB589925:NTH589928 OCX589925:ODD589928 OMT589925:OMZ589928 OWP589925:OWV589928 PGL589925:PGR589928 PQH589925:PQN589928 QAD589925:QAJ589928 QJZ589925:QKF589928 QTV589925:QUB589928 RDR589925:RDX589928 RNN589925:RNT589928 RXJ589925:RXP589928 SHF589925:SHL589928 SRB589925:SRH589928 TAX589925:TBD589928 TKT589925:TKZ589928 TUP589925:TUV589928 UEL589925:UER589928 UOH589925:UON589928 UYD589925:UYJ589928 VHZ589925:VIF589928 VRV589925:VSB589928 WBR589925:WBX589928 WLN589925:WLT589928 WVJ589925:WVP589928 B655461:H655464 IX655461:JD655464 ST655461:SZ655464 ACP655461:ACV655464 AML655461:AMR655464 AWH655461:AWN655464 BGD655461:BGJ655464 BPZ655461:BQF655464 BZV655461:CAB655464 CJR655461:CJX655464 CTN655461:CTT655464 DDJ655461:DDP655464 DNF655461:DNL655464 DXB655461:DXH655464 EGX655461:EHD655464 EQT655461:EQZ655464 FAP655461:FAV655464 FKL655461:FKR655464 FUH655461:FUN655464 GED655461:GEJ655464 GNZ655461:GOF655464 GXV655461:GYB655464 HHR655461:HHX655464 HRN655461:HRT655464 IBJ655461:IBP655464 ILF655461:ILL655464 IVB655461:IVH655464 JEX655461:JFD655464 JOT655461:JOZ655464 JYP655461:JYV655464 KIL655461:KIR655464 KSH655461:KSN655464 LCD655461:LCJ655464 LLZ655461:LMF655464 LVV655461:LWB655464 MFR655461:MFX655464 MPN655461:MPT655464 MZJ655461:MZP655464 NJF655461:NJL655464 NTB655461:NTH655464 OCX655461:ODD655464 OMT655461:OMZ655464 OWP655461:OWV655464 PGL655461:PGR655464 PQH655461:PQN655464 QAD655461:QAJ655464 QJZ655461:QKF655464 QTV655461:QUB655464 RDR655461:RDX655464 RNN655461:RNT655464 RXJ655461:RXP655464 SHF655461:SHL655464 SRB655461:SRH655464 TAX655461:TBD655464 TKT655461:TKZ655464 TUP655461:TUV655464 UEL655461:UER655464 UOH655461:UON655464 UYD655461:UYJ655464 VHZ655461:VIF655464 VRV655461:VSB655464 WBR655461:WBX655464 WLN655461:WLT655464 WVJ655461:WVP655464 B720997:H721000 IX720997:JD721000 ST720997:SZ721000 ACP720997:ACV721000 AML720997:AMR721000 AWH720997:AWN721000 BGD720997:BGJ721000 BPZ720997:BQF721000 BZV720997:CAB721000 CJR720997:CJX721000 CTN720997:CTT721000 DDJ720997:DDP721000 DNF720997:DNL721000 DXB720997:DXH721000 EGX720997:EHD721000 EQT720997:EQZ721000 FAP720997:FAV721000 FKL720997:FKR721000 FUH720997:FUN721000 GED720997:GEJ721000 GNZ720997:GOF721000 GXV720997:GYB721000 HHR720997:HHX721000 HRN720997:HRT721000 IBJ720997:IBP721000 ILF720997:ILL721000 IVB720997:IVH721000 JEX720997:JFD721000 JOT720997:JOZ721000 JYP720997:JYV721000 KIL720997:KIR721000 KSH720997:KSN721000 LCD720997:LCJ721000 LLZ720997:LMF721000 LVV720997:LWB721000 MFR720997:MFX721000 MPN720997:MPT721000 MZJ720997:MZP721000 NJF720997:NJL721000 NTB720997:NTH721000 OCX720997:ODD721000 OMT720997:OMZ721000 OWP720997:OWV721000 PGL720997:PGR721000 PQH720997:PQN721000 QAD720997:QAJ721000 QJZ720997:QKF721000 QTV720997:QUB721000 RDR720997:RDX721000 RNN720997:RNT721000 RXJ720997:RXP721000 SHF720997:SHL721000 SRB720997:SRH721000 TAX720997:TBD721000 TKT720997:TKZ721000 TUP720997:TUV721000 UEL720997:UER721000 UOH720997:UON721000 UYD720997:UYJ721000 VHZ720997:VIF721000 VRV720997:VSB721000 WBR720997:WBX721000 WLN720997:WLT721000 WVJ720997:WVP721000 B786533:H786536 IX786533:JD786536 ST786533:SZ786536 ACP786533:ACV786536 AML786533:AMR786536 AWH786533:AWN786536 BGD786533:BGJ786536 BPZ786533:BQF786536 BZV786533:CAB786536 CJR786533:CJX786536 CTN786533:CTT786536 DDJ786533:DDP786536 DNF786533:DNL786536 DXB786533:DXH786536 EGX786533:EHD786536 EQT786533:EQZ786536 FAP786533:FAV786536 FKL786533:FKR786536 FUH786533:FUN786536 GED786533:GEJ786536 GNZ786533:GOF786536 GXV786533:GYB786536 HHR786533:HHX786536 HRN786533:HRT786536 IBJ786533:IBP786536 ILF786533:ILL786536 IVB786533:IVH786536 JEX786533:JFD786536 JOT786533:JOZ786536 JYP786533:JYV786536 KIL786533:KIR786536 KSH786533:KSN786536 LCD786533:LCJ786536 LLZ786533:LMF786536 LVV786533:LWB786536 MFR786533:MFX786536 MPN786533:MPT786536 MZJ786533:MZP786536 NJF786533:NJL786536 NTB786533:NTH786536 OCX786533:ODD786536 OMT786533:OMZ786536 OWP786533:OWV786536 PGL786533:PGR786536 PQH786533:PQN786536 QAD786533:QAJ786536 QJZ786533:QKF786536 QTV786533:QUB786536 RDR786533:RDX786536 RNN786533:RNT786536 RXJ786533:RXP786536 SHF786533:SHL786536 SRB786533:SRH786536 TAX786533:TBD786536 TKT786533:TKZ786536 TUP786533:TUV786536 UEL786533:UER786536 UOH786533:UON786536 UYD786533:UYJ786536 VHZ786533:VIF786536 VRV786533:VSB786536 WBR786533:WBX786536 WLN786533:WLT786536 WVJ786533:WVP786536 B852069:H852072 IX852069:JD852072 ST852069:SZ852072 ACP852069:ACV852072 AML852069:AMR852072 AWH852069:AWN852072 BGD852069:BGJ852072 BPZ852069:BQF852072 BZV852069:CAB852072 CJR852069:CJX852072 CTN852069:CTT852072 DDJ852069:DDP852072 DNF852069:DNL852072 DXB852069:DXH852072 EGX852069:EHD852072 EQT852069:EQZ852072 FAP852069:FAV852072 FKL852069:FKR852072 FUH852069:FUN852072 GED852069:GEJ852072 GNZ852069:GOF852072 GXV852069:GYB852072 HHR852069:HHX852072 HRN852069:HRT852072 IBJ852069:IBP852072 ILF852069:ILL852072 IVB852069:IVH852072 JEX852069:JFD852072 JOT852069:JOZ852072 JYP852069:JYV852072 KIL852069:KIR852072 KSH852069:KSN852072 LCD852069:LCJ852072 LLZ852069:LMF852072 LVV852069:LWB852072 MFR852069:MFX852072 MPN852069:MPT852072 MZJ852069:MZP852072 NJF852069:NJL852072 NTB852069:NTH852072 OCX852069:ODD852072 OMT852069:OMZ852072 OWP852069:OWV852072 PGL852069:PGR852072 PQH852069:PQN852072 QAD852069:QAJ852072 QJZ852069:QKF852072 QTV852069:QUB852072 RDR852069:RDX852072 RNN852069:RNT852072 RXJ852069:RXP852072 SHF852069:SHL852072 SRB852069:SRH852072 TAX852069:TBD852072 TKT852069:TKZ852072 TUP852069:TUV852072 UEL852069:UER852072 UOH852069:UON852072 UYD852069:UYJ852072 VHZ852069:VIF852072 VRV852069:VSB852072 WBR852069:WBX852072 WLN852069:WLT852072 WVJ852069:WVP852072 B917605:H917608 IX917605:JD917608 ST917605:SZ917608 ACP917605:ACV917608 AML917605:AMR917608 AWH917605:AWN917608 BGD917605:BGJ917608 BPZ917605:BQF917608 BZV917605:CAB917608 CJR917605:CJX917608 CTN917605:CTT917608 DDJ917605:DDP917608 DNF917605:DNL917608 DXB917605:DXH917608 EGX917605:EHD917608 EQT917605:EQZ917608 FAP917605:FAV917608 FKL917605:FKR917608 FUH917605:FUN917608 GED917605:GEJ917608 GNZ917605:GOF917608 GXV917605:GYB917608 HHR917605:HHX917608 HRN917605:HRT917608 IBJ917605:IBP917608 ILF917605:ILL917608 IVB917605:IVH917608 JEX917605:JFD917608 JOT917605:JOZ917608 JYP917605:JYV917608 KIL917605:KIR917608 KSH917605:KSN917608 LCD917605:LCJ917608 LLZ917605:LMF917608 LVV917605:LWB917608 MFR917605:MFX917608 MPN917605:MPT917608 MZJ917605:MZP917608 NJF917605:NJL917608 NTB917605:NTH917608 OCX917605:ODD917608 OMT917605:OMZ917608 OWP917605:OWV917608 PGL917605:PGR917608 PQH917605:PQN917608 QAD917605:QAJ917608 QJZ917605:QKF917608 QTV917605:QUB917608 RDR917605:RDX917608 RNN917605:RNT917608 RXJ917605:RXP917608 SHF917605:SHL917608 SRB917605:SRH917608 TAX917605:TBD917608 TKT917605:TKZ917608 TUP917605:TUV917608 UEL917605:UER917608 UOH917605:UON917608 UYD917605:UYJ917608 VHZ917605:VIF917608 VRV917605:VSB917608 WBR917605:WBX917608 WLN917605:WLT917608 WVJ917605:WVP917608 B983141:H983144 IX983141:JD983144 ST983141:SZ983144 ACP983141:ACV983144 AML983141:AMR983144 AWH983141:AWN983144 BGD983141:BGJ983144 BPZ983141:BQF983144 BZV983141:CAB983144 CJR983141:CJX983144 CTN983141:CTT983144 DDJ983141:DDP983144 DNF983141:DNL983144 DXB983141:DXH983144 EGX983141:EHD983144 EQT983141:EQZ983144 FAP983141:FAV983144 FKL983141:FKR983144 FUH983141:FUN983144 GED983141:GEJ983144 GNZ983141:GOF983144 GXV983141:GYB983144 HHR983141:HHX983144 HRN983141:HRT983144 IBJ983141:IBP983144 ILF983141:ILL983144 IVB983141:IVH983144 JEX983141:JFD983144 JOT983141:JOZ983144 JYP983141:JYV983144 KIL983141:KIR983144 KSH983141:KSN983144 LCD983141:LCJ983144 LLZ983141:LMF983144 LVV983141:LWB983144 MFR983141:MFX983144 MPN983141:MPT983144 MZJ983141:MZP983144 NJF983141:NJL983144 NTB983141:NTH983144 OCX983141:ODD983144 OMT983141:OMZ983144 OWP983141:OWV983144 PGL983141:PGR983144 PQH983141:PQN983144 QAD983141:QAJ983144 QJZ983141:QKF983144 QTV983141:QUB983144 RDR983141:RDX983144 RNN983141:RNT983144 RXJ983141:RXP983144 SHF983141:SHL983144 SRB983141:SRH983144 TAX983141:TBD983144 TKT983141:TKZ983144 TUP983141:TUV983144 UEL983141:UER983144 UOH983141:UON983144 UYD983141:UYJ983144 VHZ983141:VIF983144 VRV983141:VSB983144 WBR983141:WBX983144 WLN983141:WLT983144 WVJ983141:WVP983144 C29:E34 IY29:JA34 SU29:SW34 ACQ29:ACS34 AMM29:AMO34 AWI29:AWK34 BGE29:BGG34 BQA29:BQC34 BZW29:BZY34 CJS29:CJU34 CTO29:CTQ34 DDK29:DDM34 DNG29:DNI34 DXC29:DXE34 EGY29:EHA34 EQU29:EQW34 FAQ29:FAS34 FKM29:FKO34 FUI29:FUK34 GEE29:GEG34 GOA29:GOC34 GXW29:GXY34 HHS29:HHU34 HRO29:HRQ34 IBK29:IBM34 ILG29:ILI34 IVC29:IVE34 JEY29:JFA34 JOU29:JOW34 JYQ29:JYS34 KIM29:KIO34 KSI29:KSK34 LCE29:LCG34 LMA29:LMC34 LVW29:LVY34 MFS29:MFU34 MPO29:MPQ34 MZK29:MZM34 NJG29:NJI34 NTC29:NTE34 OCY29:ODA34 OMU29:OMW34 OWQ29:OWS34 PGM29:PGO34 PQI29:PQK34 QAE29:QAG34 QKA29:QKC34 QTW29:QTY34 RDS29:RDU34 RNO29:RNQ34 RXK29:RXM34 SHG29:SHI34 SRC29:SRE34 TAY29:TBA34 TKU29:TKW34 TUQ29:TUS34 UEM29:UEO34 UOI29:UOK34 UYE29:UYG34 VIA29:VIC34 VRW29:VRY34 WBS29:WBU34 WLO29:WLQ34 WVK29:WVM34 C65565:E65570 IY65565:JA65570 SU65565:SW65570 ACQ65565:ACS65570 AMM65565:AMO65570 AWI65565:AWK65570 BGE65565:BGG65570 BQA65565:BQC65570 BZW65565:BZY65570 CJS65565:CJU65570 CTO65565:CTQ65570 DDK65565:DDM65570 DNG65565:DNI65570 DXC65565:DXE65570 EGY65565:EHA65570 EQU65565:EQW65570 FAQ65565:FAS65570 FKM65565:FKO65570 FUI65565:FUK65570 GEE65565:GEG65570 GOA65565:GOC65570 GXW65565:GXY65570 HHS65565:HHU65570 HRO65565:HRQ65570 IBK65565:IBM65570 ILG65565:ILI65570 IVC65565:IVE65570 JEY65565:JFA65570 JOU65565:JOW65570 JYQ65565:JYS65570 KIM65565:KIO65570 KSI65565:KSK65570 LCE65565:LCG65570 LMA65565:LMC65570 LVW65565:LVY65570 MFS65565:MFU65570 MPO65565:MPQ65570 MZK65565:MZM65570 NJG65565:NJI65570 NTC65565:NTE65570 OCY65565:ODA65570 OMU65565:OMW65570 OWQ65565:OWS65570 PGM65565:PGO65570 PQI65565:PQK65570 QAE65565:QAG65570 QKA65565:QKC65570 QTW65565:QTY65570 RDS65565:RDU65570 RNO65565:RNQ65570 RXK65565:RXM65570 SHG65565:SHI65570 SRC65565:SRE65570 TAY65565:TBA65570 TKU65565:TKW65570 TUQ65565:TUS65570 UEM65565:UEO65570 UOI65565:UOK65570 UYE65565:UYG65570 VIA65565:VIC65570 VRW65565:VRY65570 WBS65565:WBU65570 WLO65565:WLQ65570 WVK65565:WVM65570 C131101:E131106 IY131101:JA131106 SU131101:SW131106 ACQ131101:ACS131106 AMM131101:AMO131106 AWI131101:AWK131106 BGE131101:BGG131106 BQA131101:BQC131106 BZW131101:BZY131106 CJS131101:CJU131106 CTO131101:CTQ131106 DDK131101:DDM131106 DNG131101:DNI131106 DXC131101:DXE131106 EGY131101:EHA131106 EQU131101:EQW131106 FAQ131101:FAS131106 FKM131101:FKO131106 FUI131101:FUK131106 GEE131101:GEG131106 GOA131101:GOC131106 GXW131101:GXY131106 HHS131101:HHU131106 HRO131101:HRQ131106 IBK131101:IBM131106 ILG131101:ILI131106 IVC131101:IVE131106 JEY131101:JFA131106 JOU131101:JOW131106 JYQ131101:JYS131106 KIM131101:KIO131106 KSI131101:KSK131106 LCE131101:LCG131106 LMA131101:LMC131106 LVW131101:LVY131106 MFS131101:MFU131106 MPO131101:MPQ131106 MZK131101:MZM131106 NJG131101:NJI131106 NTC131101:NTE131106 OCY131101:ODA131106 OMU131101:OMW131106 OWQ131101:OWS131106 PGM131101:PGO131106 PQI131101:PQK131106 QAE131101:QAG131106 QKA131101:QKC131106 QTW131101:QTY131106 RDS131101:RDU131106 RNO131101:RNQ131106 RXK131101:RXM131106 SHG131101:SHI131106 SRC131101:SRE131106 TAY131101:TBA131106 TKU131101:TKW131106 TUQ131101:TUS131106 UEM131101:UEO131106 UOI131101:UOK131106 UYE131101:UYG131106 VIA131101:VIC131106 VRW131101:VRY131106 WBS131101:WBU131106 WLO131101:WLQ131106 WVK131101:WVM131106 C196637:E196642 IY196637:JA196642 SU196637:SW196642 ACQ196637:ACS196642 AMM196637:AMO196642 AWI196637:AWK196642 BGE196637:BGG196642 BQA196637:BQC196642 BZW196637:BZY196642 CJS196637:CJU196642 CTO196637:CTQ196642 DDK196637:DDM196642 DNG196637:DNI196642 DXC196637:DXE196642 EGY196637:EHA196642 EQU196637:EQW196642 FAQ196637:FAS196642 FKM196637:FKO196642 FUI196637:FUK196642 GEE196637:GEG196642 GOA196637:GOC196642 GXW196637:GXY196642 HHS196637:HHU196642 HRO196637:HRQ196642 IBK196637:IBM196642 ILG196637:ILI196642 IVC196637:IVE196642 JEY196637:JFA196642 JOU196637:JOW196642 JYQ196637:JYS196642 KIM196637:KIO196642 KSI196637:KSK196642 LCE196637:LCG196642 LMA196637:LMC196642 LVW196637:LVY196642 MFS196637:MFU196642 MPO196637:MPQ196642 MZK196637:MZM196642 NJG196637:NJI196642 NTC196637:NTE196642 OCY196637:ODA196642 OMU196637:OMW196642 OWQ196637:OWS196642 PGM196637:PGO196642 PQI196637:PQK196642 QAE196637:QAG196642 QKA196637:QKC196642 QTW196637:QTY196642 RDS196637:RDU196642 RNO196637:RNQ196642 RXK196637:RXM196642 SHG196637:SHI196642 SRC196637:SRE196642 TAY196637:TBA196642 TKU196637:TKW196642 TUQ196637:TUS196642 UEM196637:UEO196642 UOI196637:UOK196642 UYE196637:UYG196642 VIA196637:VIC196642 VRW196637:VRY196642 WBS196637:WBU196642 WLO196637:WLQ196642 WVK196637:WVM196642 C262173:E262178 IY262173:JA262178 SU262173:SW262178 ACQ262173:ACS262178 AMM262173:AMO262178 AWI262173:AWK262178 BGE262173:BGG262178 BQA262173:BQC262178 BZW262173:BZY262178 CJS262173:CJU262178 CTO262173:CTQ262178 DDK262173:DDM262178 DNG262173:DNI262178 DXC262173:DXE262178 EGY262173:EHA262178 EQU262173:EQW262178 FAQ262173:FAS262178 FKM262173:FKO262178 FUI262173:FUK262178 GEE262173:GEG262178 GOA262173:GOC262178 GXW262173:GXY262178 HHS262173:HHU262178 HRO262173:HRQ262178 IBK262173:IBM262178 ILG262173:ILI262178 IVC262173:IVE262178 JEY262173:JFA262178 JOU262173:JOW262178 JYQ262173:JYS262178 KIM262173:KIO262178 KSI262173:KSK262178 LCE262173:LCG262178 LMA262173:LMC262178 LVW262173:LVY262178 MFS262173:MFU262178 MPO262173:MPQ262178 MZK262173:MZM262178 NJG262173:NJI262178 NTC262173:NTE262178 OCY262173:ODA262178 OMU262173:OMW262178 OWQ262173:OWS262178 PGM262173:PGO262178 PQI262173:PQK262178 QAE262173:QAG262178 QKA262173:QKC262178 QTW262173:QTY262178 RDS262173:RDU262178 RNO262173:RNQ262178 RXK262173:RXM262178 SHG262173:SHI262178 SRC262173:SRE262178 TAY262173:TBA262178 TKU262173:TKW262178 TUQ262173:TUS262178 UEM262173:UEO262178 UOI262173:UOK262178 UYE262173:UYG262178 VIA262173:VIC262178 VRW262173:VRY262178 WBS262173:WBU262178 WLO262173:WLQ262178 WVK262173:WVM262178 C327709:E327714 IY327709:JA327714 SU327709:SW327714 ACQ327709:ACS327714 AMM327709:AMO327714 AWI327709:AWK327714 BGE327709:BGG327714 BQA327709:BQC327714 BZW327709:BZY327714 CJS327709:CJU327714 CTO327709:CTQ327714 DDK327709:DDM327714 DNG327709:DNI327714 DXC327709:DXE327714 EGY327709:EHA327714 EQU327709:EQW327714 FAQ327709:FAS327714 FKM327709:FKO327714 FUI327709:FUK327714 GEE327709:GEG327714 GOA327709:GOC327714 GXW327709:GXY327714 HHS327709:HHU327714 HRO327709:HRQ327714 IBK327709:IBM327714 ILG327709:ILI327714 IVC327709:IVE327714 JEY327709:JFA327714 JOU327709:JOW327714 JYQ327709:JYS327714 KIM327709:KIO327714 KSI327709:KSK327714 LCE327709:LCG327714 LMA327709:LMC327714 LVW327709:LVY327714 MFS327709:MFU327714 MPO327709:MPQ327714 MZK327709:MZM327714 NJG327709:NJI327714 NTC327709:NTE327714 OCY327709:ODA327714 OMU327709:OMW327714 OWQ327709:OWS327714 PGM327709:PGO327714 PQI327709:PQK327714 QAE327709:QAG327714 QKA327709:QKC327714 QTW327709:QTY327714 RDS327709:RDU327714 RNO327709:RNQ327714 RXK327709:RXM327714 SHG327709:SHI327714 SRC327709:SRE327714 TAY327709:TBA327714 TKU327709:TKW327714 TUQ327709:TUS327714 UEM327709:UEO327714 UOI327709:UOK327714 UYE327709:UYG327714 VIA327709:VIC327714 VRW327709:VRY327714 WBS327709:WBU327714 WLO327709:WLQ327714 WVK327709:WVM327714 C393245:E393250 IY393245:JA393250 SU393245:SW393250 ACQ393245:ACS393250 AMM393245:AMO393250 AWI393245:AWK393250 BGE393245:BGG393250 BQA393245:BQC393250 BZW393245:BZY393250 CJS393245:CJU393250 CTO393245:CTQ393250 DDK393245:DDM393250 DNG393245:DNI393250 DXC393245:DXE393250 EGY393245:EHA393250 EQU393245:EQW393250 FAQ393245:FAS393250 FKM393245:FKO393250 FUI393245:FUK393250 GEE393245:GEG393250 GOA393245:GOC393250 GXW393245:GXY393250 HHS393245:HHU393250 HRO393245:HRQ393250 IBK393245:IBM393250 ILG393245:ILI393250 IVC393245:IVE393250 JEY393245:JFA393250 JOU393245:JOW393250 JYQ393245:JYS393250 KIM393245:KIO393250 KSI393245:KSK393250 LCE393245:LCG393250 LMA393245:LMC393250 LVW393245:LVY393250 MFS393245:MFU393250 MPO393245:MPQ393250 MZK393245:MZM393250 NJG393245:NJI393250 NTC393245:NTE393250 OCY393245:ODA393250 OMU393245:OMW393250 OWQ393245:OWS393250 PGM393245:PGO393250 PQI393245:PQK393250 QAE393245:QAG393250 QKA393245:QKC393250 QTW393245:QTY393250 RDS393245:RDU393250 RNO393245:RNQ393250 RXK393245:RXM393250 SHG393245:SHI393250 SRC393245:SRE393250 TAY393245:TBA393250 TKU393245:TKW393250 TUQ393245:TUS393250 UEM393245:UEO393250 UOI393245:UOK393250 UYE393245:UYG393250 VIA393245:VIC393250 VRW393245:VRY393250 WBS393245:WBU393250 WLO393245:WLQ393250 WVK393245:WVM393250 C458781:E458786 IY458781:JA458786 SU458781:SW458786 ACQ458781:ACS458786 AMM458781:AMO458786 AWI458781:AWK458786 BGE458781:BGG458786 BQA458781:BQC458786 BZW458781:BZY458786 CJS458781:CJU458786 CTO458781:CTQ458786 DDK458781:DDM458786 DNG458781:DNI458786 DXC458781:DXE458786 EGY458781:EHA458786 EQU458781:EQW458786 FAQ458781:FAS458786 FKM458781:FKO458786 FUI458781:FUK458786 GEE458781:GEG458786 GOA458781:GOC458786 GXW458781:GXY458786 HHS458781:HHU458786 HRO458781:HRQ458786 IBK458781:IBM458786 ILG458781:ILI458786 IVC458781:IVE458786 JEY458781:JFA458786 JOU458781:JOW458786 JYQ458781:JYS458786 KIM458781:KIO458786 KSI458781:KSK458786 LCE458781:LCG458786 LMA458781:LMC458786 LVW458781:LVY458786 MFS458781:MFU458786 MPO458781:MPQ458786 MZK458781:MZM458786 NJG458781:NJI458786 NTC458781:NTE458786 OCY458781:ODA458786 OMU458781:OMW458786 OWQ458781:OWS458786 PGM458781:PGO458786 PQI458781:PQK458786 QAE458781:QAG458786 QKA458781:QKC458786 QTW458781:QTY458786 RDS458781:RDU458786 RNO458781:RNQ458786 RXK458781:RXM458786 SHG458781:SHI458786 SRC458781:SRE458786 TAY458781:TBA458786 TKU458781:TKW458786 TUQ458781:TUS458786 UEM458781:UEO458786 UOI458781:UOK458786 UYE458781:UYG458786 VIA458781:VIC458786 VRW458781:VRY458786 WBS458781:WBU458786 WLO458781:WLQ458786 WVK458781:WVM458786 C524317:E524322 IY524317:JA524322 SU524317:SW524322 ACQ524317:ACS524322 AMM524317:AMO524322 AWI524317:AWK524322 BGE524317:BGG524322 BQA524317:BQC524322 BZW524317:BZY524322 CJS524317:CJU524322 CTO524317:CTQ524322 DDK524317:DDM524322 DNG524317:DNI524322 DXC524317:DXE524322 EGY524317:EHA524322 EQU524317:EQW524322 FAQ524317:FAS524322 FKM524317:FKO524322 FUI524317:FUK524322 GEE524317:GEG524322 GOA524317:GOC524322 GXW524317:GXY524322 HHS524317:HHU524322 HRO524317:HRQ524322 IBK524317:IBM524322 ILG524317:ILI524322 IVC524317:IVE524322 JEY524317:JFA524322 JOU524317:JOW524322 JYQ524317:JYS524322 KIM524317:KIO524322 KSI524317:KSK524322 LCE524317:LCG524322 LMA524317:LMC524322 LVW524317:LVY524322 MFS524317:MFU524322 MPO524317:MPQ524322 MZK524317:MZM524322 NJG524317:NJI524322 NTC524317:NTE524322 OCY524317:ODA524322 OMU524317:OMW524322 OWQ524317:OWS524322 PGM524317:PGO524322 PQI524317:PQK524322 QAE524317:QAG524322 QKA524317:QKC524322 QTW524317:QTY524322 RDS524317:RDU524322 RNO524317:RNQ524322 RXK524317:RXM524322 SHG524317:SHI524322 SRC524317:SRE524322 TAY524317:TBA524322 TKU524317:TKW524322 TUQ524317:TUS524322 UEM524317:UEO524322 UOI524317:UOK524322 UYE524317:UYG524322 VIA524317:VIC524322 VRW524317:VRY524322 WBS524317:WBU524322 WLO524317:WLQ524322 WVK524317:WVM524322 C589853:E589858 IY589853:JA589858 SU589853:SW589858 ACQ589853:ACS589858 AMM589853:AMO589858 AWI589853:AWK589858 BGE589853:BGG589858 BQA589853:BQC589858 BZW589853:BZY589858 CJS589853:CJU589858 CTO589853:CTQ589858 DDK589853:DDM589858 DNG589853:DNI589858 DXC589853:DXE589858 EGY589853:EHA589858 EQU589853:EQW589858 FAQ589853:FAS589858 FKM589853:FKO589858 FUI589853:FUK589858 GEE589853:GEG589858 GOA589853:GOC589858 GXW589853:GXY589858 HHS589853:HHU589858 HRO589853:HRQ589858 IBK589853:IBM589858 ILG589853:ILI589858 IVC589853:IVE589858 JEY589853:JFA589858 JOU589853:JOW589858 JYQ589853:JYS589858 KIM589853:KIO589858 KSI589853:KSK589858 LCE589853:LCG589858 LMA589853:LMC589858 LVW589853:LVY589858 MFS589853:MFU589858 MPO589853:MPQ589858 MZK589853:MZM589858 NJG589853:NJI589858 NTC589853:NTE589858 OCY589853:ODA589858 OMU589853:OMW589858 OWQ589853:OWS589858 PGM589853:PGO589858 PQI589853:PQK589858 QAE589853:QAG589858 QKA589853:QKC589858 QTW589853:QTY589858 RDS589853:RDU589858 RNO589853:RNQ589858 RXK589853:RXM589858 SHG589853:SHI589858 SRC589853:SRE589858 TAY589853:TBA589858 TKU589853:TKW589858 TUQ589853:TUS589858 UEM589853:UEO589858 UOI589853:UOK589858 UYE589853:UYG589858 VIA589853:VIC589858 VRW589853:VRY589858 WBS589853:WBU589858 WLO589853:WLQ589858 WVK589853:WVM589858 C655389:E655394 IY655389:JA655394 SU655389:SW655394 ACQ655389:ACS655394 AMM655389:AMO655394 AWI655389:AWK655394 BGE655389:BGG655394 BQA655389:BQC655394 BZW655389:BZY655394 CJS655389:CJU655394 CTO655389:CTQ655394 DDK655389:DDM655394 DNG655389:DNI655394 DXC655389:DXE655394 EGY655389:EHA655394 EQU655389:EQW655394 FAQ655389:FAS655394 FKM655389:FKO655394 FUI655389:FUK655394 GEE655389:GEG655394 GOA655389:GOC655394 GXW655389:GXY655394 HHS655389:HHU655394 HRO655389:HRQ655394 IBK655389:IBM655394 ILG655389:ILI655394 IVC655389:IVE655394 JEY655389:JFA655394 JOU655389:JOW655394 JYQ655389:JYS655394 KIM655389:KIO655394 KSI655389:KSK655394 LCE655389:LCG655394 LMA655389:LMC655394 LVW655389:LVY655394 MFS655389:MFU655394 MPO655389:MPQ655394 MZK655389:MZM655394 NJG655389:NJI655394 NTC655389:NTE655394 OCY655389:ODA655394 OMU655389:OMW655394 OWQ655389:OWS655394 PGM655389:PGO655394 PQI655389:PQK655394 QAE655389:QAG655394 QKA655389:QKC655394 QTW655389:QTY655394 RDS655389:RDU655394 RNO655389:RNQ655394 RXK655389:RXM655394 SHG655389:SHI655394 SRC655389:SRE655394 TAY655389:TBA655394 TKU655389:TKW655394 TUQ655389:TUS655394 UEM655389:UEO655394 UOI655389:UOK655394 UYE655389:UYG655394 VIA655389:VIC655394 VRW655389:VRY655394 WBS655389:WBU655394 WLO655389:WLQ655394 WVK655389:WVM655394 C720925:E720930 IY720925:JA720930 SU720925:SW720930 ACQ720925:ACS720930 AMM720925:AMO720930 AWI720925:AWK720930 BGE720925:BGG720930 BQA720925:BQC720930 BZW720925:BZY720930 CJS720925:CJU720930 CTO720925:CTQ720930 DDK720925:DDM720930 DNG720925:DNI720930 DXC720925:DXE720930 EGY720925:EHA720930 EQU720925:EQW720930 FAQ720925:FAS720930 FKM720925:FKO720930 FUI720925:FUK720930 GEE720925:GEG720930 GOA720925:GOC720930 GXW720925:GXY720930 HHS720925:HHU720930 HRO720925:HRQ720930 IBK720925:IBM720930 ILG720925:ILI720930 IVC720925:IVE720930 JEY720925:JFA720930 JOU720925:JOW720930 JYQ720925:JYS720930 KIM720925:KIO720930 KSI720925:KSK720930 LCE720925:LCG720930 LMA720925:LMC720930 LVW720925:LVY720930 MFS720925:MFU720930 MPO720925:MPQ720930 MZK720925:MZM720930 NJG720925:NJI720930 NTC720925:NTE720930 OCY720925:ODA720930 OMU720925:OMW720930 OWQ720925:OWS720930 PGM720925:PGO720930 PQI720925:PQK720930 QAE720925:QAG720930 QKA720925:QKC720930 QTW720925:QTY720930 RDS720925:RDU720930 RNO720925:RNQ720930 RXK720925:RXM720930 SHG720925:SHI720930 SRC720925:SRE720930 TAY720925:TBA720930 TKU720925:TKW720930 TUQ720925:TUS720930 UEM720925:UEO720930 UOI720925:UOK720930 UYE720925:UYG720930 VIA720925:VIC720930 VRW720925:VRY720930 WBS720925:WBU720930 WLO720925:WLQ720930 WVK720925:WVM720930 C786461:E786466 IY786461:JA786466 SU786461:SW786466 ACQ786461:ACS786466 AMM786461:AMO786466 AWI786461:AWK786466 BGE786461:BGG786466 BQA786461:BQC786466 BZW786461:BZY786466 CJS786461:CJU786466 CTO786461:CTQ786466 DDK786461:DDM786466 DNG786461:DNI786466 DXC786461:DXE786466 EGY786461:EHA786466 EQU786461:EQW786466 FAQ786461:FAS786466 FKM786461:FKO786466 FUI786461:FUK786466 GEE786461:GEG786466 GOA786461:GOC786466 GXW786461:GXY786466 HHS786461:HHU786466 HRO786461:HRQ786466 IBK786461:IBM786466 ILG786461:ILI786466 IVC786461:IVE786466 JEY786461:JFA786466 JOU786461:JOW786466 JYQ786461:JYS786466 KIM786461:KIO786466 KSI786461:KSK786466 LCE786461:LCG786466 LMA786461:LMC786466 LVW786461:LVY786466 MFS786461:MFU786466 MPO786461:MPQ786466 MZK786461:MZM786466 NJG786461:NJI786466 NTC786461:NTE786466 OCY786461:ODA786466 OMU786461:OMW786466 OWQ786461:OWS786466 PGM786461:PGO786466 PQI786461:PQK786466 QAE786461:QAG786466 QKA786461:QKC786466 QTW786461:QTY786466 RDS786461:RDU786466 RNO786461:RNQ786466 RXK786461:RXM786466 SHG786461:SHI786466 SRC786461:SRE786466 TAY786461:TBA786466 TKU786461:TKW786466 TUQ786461:TUS786466 UEM786461:UEO786466 UOI786461:UOK786466 UYE786461:UYG786466 VIA786461:VIC786466 VRW786461:VRY786466 WBS786461:WBU786466 WLO786461:WLQ786466 WVK786461:WVM786466 C851997:E852002 IY851997:JA852002 SU851997:SW852002 ACQ851997:ACS852002 AMM851997:AMO852002 AWI851997:AWK852002 BGE851997:BGG852002 BQA851997:BQC852002 BZW851997:BZY852002 CJS851997:CJU852002 CTO851997:CTQ852002 DDK851997:DDM852002 DNG851997:DNI852002 DXC851997:DXE852002 EGY851997:EHA852002 EQU851997:EQW852002 FAQ851997:FAS852002 FKM851997:FKO852002 FUI851997:FUK852002 GEE851997:GEG852002 GOA851997:GOC852002 GXW851997:GXY852002 HHS851997:HHU852002 HRO851997:HRQ852002 IBK851997:IBM852002 ILG851997:ILI852002 IVC851997:IVE852002 JEY851997:JFA852002 JOU851997:JOW852002 JYQ851997:JYS852002 KIM851997:KIO852002 KSI851997:KSK852002 LCE851997:LCG852002 LMA851997:LMC852002 LVW851997:LVY852002 MFS851997:MFU852002 MPO851997:MPQ852002 MZK851997:MZM852002 NJG851997:NJI852002 NTC851997:NTE852002 OCY851997:ODA852002 OMU851997:OMW852002 OWQ851997:OWS852002 PGM851997:PGO852002 PQI851997:PQK852002 QAE851997:QAG852002 QKA851997:QKC852002 QTW851997:QTY852002 RDS851997:RDU852002 RNO851997:RNQ852002 RXK851997:RXM852002 SHG851997:SHI852002 SRC851997:SRE852002 TAY851997:TBA852002 TKU851997:TKW852002 TUQ851997:TUS852002 UEM851997:UEO852002 UOI851997:UOK852002 UYE851997:UYG852002 VIA851997:VIC852002 VRW851997:VRY852002 WBS851997:WBU852002 WLO851997:WLQ852002 WVK851997:WVM852002 C917533:E917538 IY917533:JA917538 SU917533:SW917538 ACQ917533:ACS917538 AMM917533:AMO917538 AWI917533:AWK917538 BGE917533:BGG917538 BQA917533:BQC917538 BZW917533:BZY917538 CJS917533:CJU917538 CTO917533:CTQ917538 DDK917533:DDM917538 DNG917533:DNI917538 DXC917533:DXE917538 EGY917533:EHA917538 EQU917533:EQW917538 FAQ917533:FAS917538 FKM917533:FKO917538 FUI917533:FUK917538 GEE917533:GEG917538 GOA917533:GOC917538 GXW917533:GXY917538 HHS917533:HHU917538 HRO917533:HRQ917538 IBK917533:IBM917538 ILG917533:ILI917538 IVC917533:IVE917538 JEY917533:JFA917538 JOU917533:JOW917538 JYQ917533:JYS917538 KIM917533:KIO917538 KSI917533:KSK917538 LCE917533:LCG917538 LMA917533:LMC917538 LVW917533:LVY917538 MFS917533:MFU917538 MPO917533:MPQ917538 MZK917533:MZM917538 NJG917533:NJI917538 NTC917533:NTE917538 OCY917533:ODA917538 OMU917533:OMW917538 OWQ917533:OWS917538 PGM917533:PGO917538 PQI917533:PQK917538 QAE917533:QAG917538 QKA917533:QKC917538 QTW917533:QTY917538 RDS917533:RDU917538 RNO917533:RNQ917538 RXK917533:RXM917538 SHG917533:SHI917538 SRC917533:SRE917538 TAY917533:TBA917538 TKU917533:TKW917538 TUQ917533:TUS917538 UEM917533:UEO917538 UOI917533:UOK917538 UYE917533:UYG917538 VIA917533:VIC917538 VRW917533:VRY917538 WBS917533:WBU917538 WLO917533:WLQ917538 WVK917533:WVM917538 C983069:E983074 IY983069:JA983074 SU983069:SW983074 ACQ983069:ACS983074 AMM983069:AMO983074 AWI983069:AWK983074 BGE983069:BGG983074 BQA983069:BQC983074 BZW983069:BZY983074 CJS983069:CJU983074 CTO983069:CTQ983074 DDK983069:DDM983074 DNG983069:DNI983074 DXC983069:DXE983074 EGY983069:EHA983074 EQU983069:EQW983074 FAQ983069:FAS983074 FKM983069:FKO983074 FUI983069:FUK983074 GEE983069:GEG983074 GOA983069:GOC983074 GXW983069:GXY983074 HHS983069:HHU983074 HRO983069:HRQ983074 IBK983069:IBM983074 ILG983069:ILI983074 IVC983069:IVE983074 JEY983069:JFA983074 JOU983069:JOW983074 JYQ983069:JYS983074 KIM983069:KIO983074 KSI983069:KSK983074 LCE983069:LCG983074 LMA983069:LMC983074 LVW983069:LVY983074 MFS983069:MFU983074 MPO983069:MPQ983074 MZK983069:MZM983074 NJG983069:NJI983074 NTC983069:NTE983074 OCY983069:ODA983074 OMU983069:OMW983074 OWQ983069:OWS983074 PGM983069:PGO983074 PQI983069:PQK983074 QAE983069:QAG983074 QKA983069:QKC983074 QTW983069:QTY983074 RDS983069:RDU983074 RNO983069:RNQ983074 RXK983069:RXM983074 SHG983069:SHI983074 SRC983069:SRE983074 TAY983069:TBA983074 TKU983069:TKW983074 TUQ983069:TUS983074 UEM983069:UEO983074 UOI983069:UOK983074 UYE983069:UYG983074 VIA983069:VIC983074 VRW983069:VRY983074 WBS983069:WBU983074 WLO983069:WLQ983074 WVK983069:WVM983074 C39:W48 IY39:JS48 SU39:TO48 ACQ39:ADK48 AMM39:ANG48 AWI39:AXC48 BGE39:BGY48 BQA39:BQU48 BZW39:CAQ48 CJS39:CKM48 CTO39:CUI48 DDK39:DEE48 DNG39:DOA48 DXC39:DXW48 EGY39:EHS48 EQU39:ERO48 FAQ39:FBK48 FKM39:FLG48 FUI39:FVC48 GEE39:GEY48 GOA39:GOU48 GXW39:GYQ48 HHS39:HIM48 HRO39:HSI48 IBK39:ICE48 ILG39:IMA48 IVC39:IVW48 JEY39:JFS48 JOU39:JPO48 JYQ39:JZK48 KIM39:KJG48 KSI39:KTC48 LCE39:LCY48 LMA39:LMU48 LVW39:LWQ48 MFS39:MGM48 MPO39:MQI48 MZK39:NAE48 NJG39:NKA48 NTC39:NTW48 OCY39:ODS48 OMU39:ONO48 OWQ39:OXK48 PGM39:PHG48 PQI39:PRC48 QAE39:QAY48 QKA39:QKU48 QTW39:QUQ48 RDS39:REM48 RNO39:ROI48 RXK39:RYE48 SHG39:SIA48 SRC39:SRW48 TAY39:TBS48 TKU39:TLO48 TUQ39:TVK48 UEM39:UFG48 UOI39:UPC48 UYE39:UYY48 VIA39:VIU48 VRW39:VSQ48 WBS39:WCM48 WLO39:WMI48 WVK39:WWE48 C65575:W65584 IY65575:JS65584 SU65575:TO65584 ACQ65575:ADK65584 AMM65575:ANG65584 AWI65575:AXC65584 BGE65575:BGY65584 BQA65575:BQU65584 BZW65575:CAQ65584 CJS65575:CKM65584 CTO65575:CUI65584 DDK65575:DEE65584 DNG65575:DOA65584 DXC65575:DXW65584 EGY65575:EHS65584 EQU65575:ERO65584 FAQ65575:FBK65584 FKM65575:FLG65584 FUI65575:FVC65584 GEE65575:GEY65584 GOA65575:GOU65584 GXW65575:GYQ65584 HHS65575:HIM65584 HRO65575:HSI65584 IBK65575:ICE65584 ILG65575:IMA65584 IVC65575:IVW65584 JEY65575:JFS65584 JOU65575:JPO65584 JYQ65575:JZK65584 KIM65575:KJG65584 KSI65575:KTC65584 LCE65575:LCY65584 LMA65575:LMU65584 LVW65575:LWQ65584 MFS65575:MGM65584 MPO65575:MQI65584 MZK65575:NAE65584 NJG65575:NKA65584 NTC65575:NTW65584 OCY65575:ODS65584 OMU65575:ONO65584 OWQ65575:OXK65584 PGM65575:PHG65584 PQI65575:PRC65584 QAE65575:QAY65584 QKA65575:QKU65584 QTW65575:QUQ65584 RDS65575:REM65584 RNO65575:ROI65584 RXK65575:RYE65584 SHG65575:SIA65584 SRC65575:SRW65584 TAY65575:TBS65584 TKU65575:TLO65584 TUQ65575:TVK65584 UEM65575:UFG65584 UOI65575:UPC65584 UYE65575:UYY65584 VIA65575:VIU65584 VRW65575:VSQ65584 WBS65575:WCM65584 WLO65575:WMI65584 WVK65575:WWE65584 C131111:W131120 IY131111:JS131120 SU131111:TO131120 ACQ131111:ADK131120 AMM131111:ANG131120 AWI131111:AXC131120 BGE131111:BGY131120 BQA131111:BQU131120 BZW131111:CAQ131120 CJS131111:CKM131120 CTO131111:CUI131120 DDK131111:DEE131120 DNG131111:DOA131120 DXC131111:DXW131120 EGY131111:EHS131120 EQU131111:ERO131120 FAQ131111:FBK131120 FKM131111:FLG131120 FUI131111:FVC131120 GEE131111:GEY131120 GOA131111:GOU131120 GXW131111:GYQ131120 HHS131111:HIM131120 HRO131111:HSI131120 IBK131111:ICE131120 ILG131111:IMA131120 IVC131111:IVW131120 JEY131111:JFS131120 JOU131111:JPO131120 JYQ131111:JZK131120 KIM131111:KJG131120 KSI131111:KTC131120 LCE131111:LCY131120 LMA131111:LMU131120 LVW131111:LWQ131120 MFS131111:MGM131120 MPO131111:MQI131120 MZK131111:NAE131120 NJG131111:NKA131120 NTC131111:NTW131120 OCY131111:ODS131120 OMU131111:ONO131120 OWQ131111:OXK131120 PGM131111:PHG131120 PQI131111:PRC131120 QAE131111:QAY131120 QKA131111:QKU131120 QTW131111:QUQ131120 RDS131111:REM131120 RNO131111:ROI131120 RXK131111:RYE131120 SHG131111:SIA131120 SRC131111:SRW131120 TAY131111:TBS131120 TKU131111:TLO131120 TUQ131111:TVK131120 UEM131111:UFG131120 UOI131111:UPC131120 UYE131111:UYY131120 VIA131111:VIU131120 VRW131111:VSQ131120 WBS131111:WCM131120 WLO131111:WMI131120 WVK131111:WWE131120 C196647:W196656 IY196647:JS196656 SU196647:TO196656 ACQ196647:ADK196656 AMM196647:ANG196656 AWI196647:AXC196656 BGE196647:BGY196656 BQA196647:BQU196656 BZW196647:CAQ196656 CJS196647:CKM196656 CTO196647:CUI196656 DDK196647:DEE196656 DNG196647:DOA196656 DXC196647:DXW196656 EGY196647:EHS196656 EQU196647:ERO196656 FAQ196647:FBK196656 FKM196647:FLG196656 FUI196647:FVC196656 GEE196647:GEY196656 GOA196647:GOU196656 GXW196647:GYQ196656 HHS196647:HIM196656 HRO196647:HSI196656 IBK196647:ICE196656 ILG196647:IMA196656 IVC196647:IVW196656 JEY196647:JFS196656 JOU196647:JPO196656 JYQ196647:JZK196656 KIM196647:KJG196656 KSI196647:KTC196656 LCE196647:LCY196656 LMA196647:LMU196656 LVW196647:LWQ196656 MFS196647:MGM196656 MPO196647:MQI196656 MZK196647:NAE196656 NJG196647:NKA196656 NTC196647:NTW196656 OCY196647:ODS196656 OMU196647:ONO196656 OWQ196647:OXK196656 PGM196647:PHG196656 PQI196647:PRC196656 QAE196647:QAY196656 QKA196647:QKU196656 QTW196647:QUQ196656 RDS196647:REM196656 RNO196647:ROI196656 RXK196647:RYE196656 SHG196647:SIA196656 SRC196647:SRW196656 TAY196647:TBS196656 TKU196647:TLO196656 TUQ196647:TVK196656 UEM196647:UFG196656 UOI196647:UPC196656 UYE196647:UYY196656 VIA196647:VIU196656 VRW196647:VSQ196656 WBS196647:WCM196656 WLO196647:WMI196656 WVK196647:WWE196656 C262183:W262192 IY262183:JS262192 SU262183:TO262192 ACQ262183:ADK262192 AMM262183:ANG262192 AWI262183:AXC262192 BGE262183:BGY262192 BQA262183:BQU262192 BZW262183:CAQ262192 CJS262183:CKM262192 CTO262183:CUI262192 DDK262183:DEE262192 DNG262183:DOA262192 DXC262183:DXW262192 EGY262183:EHS262192 EQU262183:ERO262192 FAQ262183:FBK262192 FKM262183:FLG262192 FUI262183:FVC262192 GEE262183:GEY262192 GOA262183:GOU262192 GXW262183:GYQ262192 HHS262183:HIM262192 HRO262183:HSI262192 IBK262183:ICE262192 ILG262183:IMA262192 IVC262183:IVW262192 JEY262183:JFS262192 JOU262183:JPO262192 JYQ262183:JZK262192 KIM262183:KJG262192 KSI262183:KTC262192 LCE262183:LCY262192 LMA262183:LMU262192 LVW262183:LWQ262192 MFS262183:MGM262192 MPO262183:MQI262192 MZK262183:NAE262192 NJG262183:NKA262192 NTC262183:NTW262192 OCY262183:ODS262192 OMU262183:ONO262192 OWQ262183:OXK262192 PGM262183:PHG262192 PQI262183:PRC262192 QAE262183:QAY262192 QKA262183:QKU262192 QTW262183:QUQ262192 RDS262183:REM262192 RNO262183:ROI262192 RXK262183:RYE262192 SHG262183:SIA262192 SRC262183:SRW262192 TAY262183:TBS262192 TKU262183:TLO262192 TUQ262183:TVK262192 UEM262183:UFG262192 UOI262183:UPC262192 UYE262183:UYY262192 VIA262183:VIU262192 VRW262183:VSQ262192 WBS262183:WCM262192 WLO262183:WMI262192 WVK262183:WWE262192 C327719:W327728 IY327719:JS327728 SU327719:TO327728 ACQ327719:ADK327728 AMM327719:ANG327728 AWI327719:AXC327728 BGE327719:BGY327728 BQA327719:BQU327728 BZW327719:CAQ327728 CJS327719:CKM327728 CTO327719:CUI327728 DDK327719:DEE327728 DNG327719:DOA327728 DXC327719:DXW327728 EGY327719:EHS327728 EQU327719:ERO327728 FAQ327719:FBK327728 FKM327719:FLG327728 FUI327719:FVC327728 GEE327719:GEY327728 GOA327719:GOU327728 GXW327719:GYQ327728 HHS327719:HIM327728 HRO327719:HSI327728 IBK327719:ICE327728 ILG327719:IMA327728 IVC327719:IVW327728 JEY327719:JFS327728 JOU327719:JPO327728 JYQ327719:JZK327728 KIM327719:KJG327728 KSI327719:KTC327728 LCE327719:LCY327728 LMA327719:LMU327728 LVW327719:LWQ327728 MFS327719:MGM327728 MPO327719:MQI327728 MZK327719:NAE327728 NJG327719:NKA327728 NTC327719:NTW327728 OCY327719:ODS327728 OMU327719:ONO327728 OWQ327719:OXK327728 PGM327719:PHG327728 PQI327719:PRC327728 QAE327719:QAY327728 QKA327719:QKU327728 QTW327719:QUQ327728 RDS327719:REM327728 RNO327719:ROI327728 RXK327719:RYE327728 SHG327719:SIA327728 SRC327719:SRW327728 TAY327719:TBS327728 TKU327719:TLO327728 TUQ327719:TVK327728 UEM327719:UFG327728 UOI327719:UPC327728 UYE327719:UYY327728 VIA327719:VIU327728 VRW327719:VSQ327728 WBS327719:WCM327728 WLO327719:WMI327728 WVK327719:WWE327728 C393255:W393264 IY393255:JS393264 SU393255:TO393264 ACQ393255:ADK393264 AMM393255:ANG393264 AWI393255:AXC393264 BGE393255:BGY393264 BQA393255:BQU393264 BZW393255:CAQ393264 CJS393255:CKM393264 CTO393255:CUI393264 DDK393255:DEE393264 DNG393255:DOA393264 DXC393255:DXW393264 EGY393255:EHS393264 EQU393255:ERO393264 FAQ393255:FBK393264 FKM393255:FLG393264 FUI393255:FVC393264 GEE393255:GEY393264 GOA393255:GOU393264 GXW393255:GYQ393264 HHS393255:HIM393264 HRO393255:HSI393264 IBK393255:ICE393264 ILG393255:IMA393264 IVC393255:IVW393264 JEY393255:JFS393264 JOU393255:JPO393264 JYQ393255:JZK393264 KIM393255:KJG393264 KSI393255:KTC393264 LCE393255:LCY393264 LMA393255:LMU393264 LVW393255:LWQ393264 MFS393255:MGM393264 MPO393255:MQI393264 MZK393255:NAE393264 NJG393255:NKA393264 NTC393255:NTW393264 OCY393255:ODS393264 OMU393255:ONO393264 OWQ393255:OXK393264 PGM393255:PHG393264 PQI393255:PRC393264 QAE393255:QAY393264 QKA393255:QKU393264 QTW393255:QUQ393264 RDS393255:REM393264 RNO393255:ROI393264 RXK393255:RYE393264 SHG393255:SIA393264 SRC393255:SRW393264 TAY393255:TBS393264 TKU393255:TLO393264 TUQ393255:TVK393264 UEM393255:UFG393264 UOI393255:UPC393264 UYE393255:UYY393264 VIA393255:VIU393264 VRW393255:VSQ393264 WBS393255:WCM393264 WLO393255:WMI393264 WVK393255:WWE393264 C458791:W458800 IY458791:JS458800 SU458791:TO458800 ACQ458791:ADK458800 AMM458791:ANG458800 AWI458791:AXC458800 BGE458791:BGY458800 BQA458791:BQU458800 BZW458791:CAQ458800 CJS458791:CKM458800 CTO458791:CUI458800 DDK458791:DEE458800 DNG458791:DOA458800 DXC458791:DXW458800 EGY458791:EHS458800 EQU458791:ERO458800 FAQ458791:FBK458800 FKM458791:FLG458800 FUI458791:FVC458800 GEE458791:GEY458800 GOA458791:GOU458800 GXW458791:GYQ458800 HHS458791:HIM458800 HRO458791:HSI458800 IBK458791:ICE458800 ILG458791:IMA458800 IVC458791:IVW458800 JEY458791:JFS458800 JOU458791:JPO458800 JYQ458791:JZK458800 KIM458791:KJG458800 KSI458791:KTC458800 LCE458791:LCY458800 LMA458791:LMU458800 LVW458791:LWQ458800 MFS458791:MGM458800 MPO458791:MQI458800 MZK458791:NAE458800 NJG458791:NKA458800 NTC458791:NTW458800 OCY458791:ODS458800 OMU458791:ONO458800 OWQ458791:OXK458800 PGM458791:PHG458800 PQI458791:PRC458800 QAE458791:QAY458800 QKA458791:QKU458800 QTW458791:QUQ458800 RDS458791:REM458800 RNO458791:ROI458800 RXK458791:RYE458800 SHG458791:SIA458800 SRC458791:SRW458800 TAY458791:TBS458800 TKU458791:TLO458800 TUQ458791:TVK458800 UEM458791:UFG458800 UOI458791:UPC458800 UYE458791:UYY458800 VIA458791:VIU458800 VRW458791:VSQ458800 WBS458791:WCM458800 WLO458791:WMI458800 WVK458791:WWE458800 C524327:W524336 IY524327:JS524336 SU524327:TO524336 ACQ524327:ADK524336 AMM524327:ANG524336 AWI524327:AXC524336 BGE524327:BGY524336 BQA524327:BQU524336 BZW524327:CAQ524336 CJS524327:CKM524336 CTO524327:CUI524336 DDK524327:DEE524336 DNG524327:DOA524336 DXC524327:DXW524336 EGY524327:EHS524336 EQU524327:ERO524336 FAQ524327:FBK524336 FKM524327:FLG524336 FUI524327:FVC524336 GEE524327:GEY524336 GOA524327:GOU524336 GXW524327:GYQ524336 HHS524327:HIM524336 HRO524327:HSI524336 IBK524327:ICE524336 ILG524327:IMA524336 IVC524327:IVW524336 JEY524327:JFS524336 JOU524327:JPO524336 JYQ524327:JZK524336 KIM524327:KJG524336 KSI524327:KTC524336 LCE524327:LCY524336 LMA524327:LMU524336 LVW524327:LWQ524336 MFS524327:MGM524336 MPO524327:MQI524336 MZK524327:NAE524336 NJG524327:NKA524336 NTC524327:NTW524336 OCY524327:ODS524336 OMU524327:ONO524336 OWQ524327:OXK524336 PGM524327:PHG524336 PQI524327:PRC524336 QAE524327:QAY524336 QKA524327:QKU524336 QTW524327:QUQ524336 RDS524327:REM524336 RNO524327:ROI524336 RXK524327:RYE524336 SHG524327:SIA524336 SRC524327:SRW524336 TAY524327:TBS524336 TKU524327:TLO524336 TUQ524327:TVK524336 UEM524327:UFG524336 UOI524327:UPC524336 UYE524327:UYY524336 VIA524327:VIU524336 VRW524327:VSQ524336 WBS524327:WCM524336 WLO524327:WMI524336 WVK524327:WWE524336 C589863:W589872 IY589863:JS589872 SU589863:TO589872 ACQ589863:ADK589872 AMM589863:ANG589872 AWI589863:AXC589872 BGE589863:BGY589872 BQA589863:BQU589872 BZW589863:CAQ589872 CJS589863:CKM589872 CTO589863:CUI589872 DDK589863:DEE589872 DNG589863:DOA589872 DXC589863:DXW589872 EGY589863:EHS589872 EQU589863:ERO589872 FAQ589863:FBK589872 FKM589863:FLG589872 FUI589863:FVC589872 GEE589863:GEY589872 GOA589863:GOU589872 GXW589863:GYQ589872 HHS589863:HIM589872 HRO589863:HSI589872 IBK589863:ICE589872 ILG589863:IMA589872 IVC589863:IVW589872 JEY589863:JFS589872 JOU589863:JPO589872 JYQ589863:JZK589872 KIM589863:KJG589872 KSI589863:KTC589872 LCE589863:LCY589872 LMA589863:LMU589872 LVW589863:LWQ589872 MFS589863:MGM589872 MPO589863:MQI589872 MZK589863:NAE589872 NJG589863:NKA589872 NTC589863:NTW589872 OCY589863:ODS589872 OMU589863:ONO589872 OWQ589863:OXK589872 PGM589863:PHG589872 PQI589863:PRC589872 QAE589863:QAY589872 QKA589863:QKU589872 QTW589863:QUQ589872 RDS589863:REM589872 RNO589863:ROI589872 RXK589863:RYE589872 SHG589863:SIA589872 SRC589863:SRW589872 TAY589863:TBS589872 TKU589863:TLO589872 TUQ589863:TVK589872 UEM589863:UFG589872 UOI589863:UPC589872 UYE589863:UYY589872 VIA589863:VIU589872 VRW589863:VSQ589872 WBS589863:WCM589872 WLO589863:WMI589872 WVK589863:WWE589872 C655399:W655408 IY655399:JS655408 SU655399:TO655408 ACQ655399:ADK655408 AMM655399:ANG655408 AWI655399:AXC655408 BGE655399:BGY655408 BQA655399:BQU655408 BZW655399:CAQ655408 CJS655399:CKM655408 CTO655399:CUI655408 DDK655399:DEE655408 DNG655399:DOA655408 DXC655399:DXW655408 EGY655399:EHS655408 EQU655399:ERO655408 FAQ655399:FBK655408 FKM655399:FLG655408 FUI655399:FVC655408 GEE655399:GEY655408 GOA655399:GOU655408 GXW655399:GYQ655408 HHS655399:HIM655408 HRO655399:HSI655408 IBK655399:ICE655408 ILG655399:IMA655408 IVC655399:IVW655408 JEY655399:JFS655408 JOU655399:JPO655408 JYQ655399:JZK655408 KIM655399:KJG655408 KSI655399:KTC655408 LCE655399:LCY655408 LMA655399:LMU655408 LVW655399:LWQ655408 MFS655399:MGM655408 MPO655399:MQI655408 MZK655399:NAE655408 NJG655399:NKA655408 NTC655399:NTW655408 OCY655399:ODS655408 OMU655399:ONO655408 OWQ655399:OXK655408 PGM655399:PHG655408 PQI655399:PRC655408 QAE655399:QAY655408 QKA655399:QKU655408 QTW655399:QUQ655408 RDS655399:REM655408 RNO655399:ROI655408 RXK655399:RYE655408 SHG655399:SIA655408 SRC655399:SRW655408 TAY655399:TBS655408 TKU655399:TLO655408 TUQ655399:TVK655408 UEM655399:UFG655408 UOI655399:UPC655408 UYE655399:UYY655408 VIA655399:VIU655408 VRW655399:VSQ655408 WBS655399:WCM655408 WLO655399:WMI655408 WVK655399:WWE655408 C720935:W720944 IY720935:JS720944 SU720935:TO720944 ACQ720935:ADK720944 AMM720935:ANG720944 AWI720935:AXC720944 BGE720935:BGY720944 BQA720935:BQU720944 BZW720935:CAQ720944 CJS720935:CKM720944 CTO720935:CUI720944 DDK720935:DEE720944 DNG720935:DOA720944 DXC720935:DXW720944 EGY720935:EHS720944 EQU720935:ERO720944 FAQ720935:FBK720944 FKM720935:FLG720944 FUI720935:FVC720944 GEE720935:GEY720944 GOA720935:GOU720944 GXW720935:GYQ720944 HHS720935:HIM720944 HRO720935:HSI720944 IBK720935:ICE720944 ILG720935:IMA720944 IVC720935:IVW720944 JEY720935:JFS720944 JOU720935:JPO720944 JYQ720935:JZK720944 KIM720935:KJG720944 KSI720935:KTC720944 LCE720935:LCY720944 LMA720935:LMU720944 LVW720935:LWQ720944 MFS720935:MGM720944 MPO720935:MQI720944 MZK720935:NAE720944 NJG720935:NKA720944 NTC720935:NTW720944 OCY720935:ODS720944 OMU720935:ONO720944 OWQ720935:OXK720944 PGM720935:PHG720944 PQI720935:PRC720944 QAE720935:QAY720944 QKA720935:QKU720944 QTW720935:QUQ720944 RDS720935:REM720944 RNO720935:ROI720944 RXK720935:RYE720944 SHG720935:SIA720944 SRC720935:SRW720944 TAY720935:TBS720944 TKU720935:TLO720944 TUQ720935:TVK720944 UEM720935:UFG720944 UOI720935:UPC720944 UYE720935:UYY720944 VIA720935:VIU720944 VRW720935:VSQ720944 WBS720935:WCM720944 WLO720935:WMI720944 WVK720935:WWE720944 C786471:W786480 IY786471:JS786480 SU786471:TO786480 ACQ786471:ADK786480 AMM786471:ANG786480 AWI786471:AXC786480 BGE786471:BGY786480 BQA786471:BQU786480 BZW786471:CAQ786480 CJS786471:CKM786480 CTO786471:CUI786480 DDK786471:DEE786480 DNG786471:DOA786480 DXC786471:DXW786480 EGY786471:EHS786480 EQU786471:ERO786480 FAQ786471:FBK786480 FKM786471:FLG786480 FUI786471:FVC786480 GEE786471:GEY786480 GOA786471:GOU786480 GXW786471:GYQ786480 HHS786471:HIM786480 HRO786471:HSI786480 IBK786471:ICE786480 ILG786471:IMA786480 IVC786471:IVW786480 JEY786471:JFS786480 JOU786471:JPO786480 JYQ786471:JZK786480 KIM786471:KJG786480 KSI786471:KTC786480 LCE786471:LCY786480 LMA786471:LMU786480 LVW786471:LWQ786480 MFS786471:MGM786480 MPO786471:MQI786480 MZK786471:NAE786480 NJG786471:NKA786480 NTC786471:NTW786480 OCY786471:ODS786480 OMU786471:ONO786480 OWQ786471:OXK786480 PGM786471:PHG786480 PQI786471:PRC786480 QAE786471:QAY786480 QKA786471:QKU786480 QTW786471:QUQ786480 RDS786471:REM786480 RNO786471:ROI786480 RXK786471:RYE786480 SHG786471:SIA786480 SRC786471:SRW786480 TAY786471:TBS786480 TKU786471:TLO786480 TUQ786471:TVK786480 UEM786471:UFG786480 UOI786471:UPC786480 UYE786471:UYY786480 VIA786471:VIU786480 VRW786471:VSQ786480 WBS786471:WCM786480 WLO786471:WMI786480 WVK786471:WWE786480 C852007:W852016 IY852007:JS852016 SU852007:TO852016 ACQ852007:ADK852016 AMM852007:ANG852016 AWI852007:AXC852016 BGE852007:BGY852016 BQA852007:BQU852016 BZW852007:CAQ852016 CJS852007:CKM852016 CTO852007:CUI852016 DDK852007:DEE852016 DNG852007:DOA852016 DXC852007:DXW852016 EGY852007:EHS852016 EQU852007:ERO852016 FAQ852007:FBK852016 FKM852007:FLG852016 FUI852007:FVC852016 GEE852007:GEY852016 GOA852007:GOU852016 GXW852007:GYQ852016 HHS852007:HIM852016 HRO852007:HSI852016 IBK852007:ICE852016 ILG852007:IMA852016 IVC852007:IVW852016 JEY852007:JFS852016 JOU852007:JPO852016 JYQ852007:JZK852016 KIM852007:KJG852016 KSI852007:KTC852016 LCE852007:LCY852016 LMA852007:LMU852016 LVW852007:LWQ852016 MFS852007:MGM852016 MPO852007:MQI852016 MZK852007:NAE852016 NJG852007:NKA852016 NTC852007:NTW852016 OCY852007:ODS852016 OMU852007:ONO852016 OWQ852007:OXK852016 PGM852007:PHG852016 PQI852007:PRC852016 QAE852007:QAY852016 QKA852007:QKU852016 QTW852007:QUQ852016 RDS852007:REM852016 RNO852007:ROI852016 RXK852007:RYE852016 SHG852007:SIA852016 SRC852007:SRW852016 TAY852007:TBS852016 TKU852007:TLO852016 TUQ852007:TVK852016 UEM852007:UFG852016 UOI852007:UPC852016 UYE852007:UYY852016 VIA852007:VIU852016 VRW852007:VSQ852016 WBS852007:WCM852016 WLO852007:WMI852016 WVK852007:WWE852016 C917543:W917552 IY917543:JS917552 SU917543:TO917552 ACQ917543:ADK917552 AMM917543:ANG917552 AWI917543:AXC917552 BGE917543:BGY917552 BQA917543:BQU917552 BZW917543:CAQ917552 CJS917543:CKM917552 CTO917543:CUI917552 DDK917543:DEE917552 DNG917543:DOA917552 DXC917543:DXW917552 EGY917543:EHS917552 EQU917543:ERO917552 FAQ917543:FBK917552 FKM917543:FLG917552 FUI917543:FVC917552 GEE917543:GEY917552 GOA917543:GOU917552 GXW917543:GYQ917552 HHS917543:HIM917552 HRO917543:HSI917552 IBK917543:ICE917552 ILG917543:IMA917552 IVC917543:IVW917552 JEY917543:JFS917552 JOU917543:JPO917552 JYQ917543:JZK917552 KIM917543:KJG917552 KSI917543:KTC917552 LCE917543:LCY917552 LMA917543:LMU917552 LVW917543:LWQ917552 MFS917543:MGM917552 MPO917543:MQI917552 MZK917543:NAE917552 NJG917543:NKA917552 NTC917543:NTW917552 OCY917543:ODS917552 OMU917543:ONO917552 OWQ917543:OXK917552 PGM917543:PHG917552 PQI917543:PRC917552 QAE917543:QAY917552 QKA917543:QKU917552 QTW917543:QUQ917552 RDS917543:REM917552 RNO917543:ROI917552 RXK917543:RYE917552 SHG917543:SIA917552 SRC917543:SRW917552 TAY917543:TBS917552 TKU917543:TLO917552 TUQ917543:TVK917552 UEM917543:UFG917552 UOI917543:UPC917552 UYE917543:UYY917552 VIA917543:VIU917552 VRW917543:VSQ917552 WBS917543:WCM917552 WLO917543:WMI917552 WVK917543:WWE917552 C983079:W983088 IY983079:JS983088 SU983079:TO983088 ACQ983079:ADK983088 AMM983079:ANG983088 AWI983079:AXC983088 BGE983079:BGY983088 BQA983079:BQU983088 BZW983079:CAQ983088 CJS983079:CKM983088 CTO983079:CUI983088 DDK983079:DEE983088 DNG983079:DOA983088 DXC983079:DXW983088 EGY983079:EHS983088 EQU983079:ERO983088 FAQ983079:FBK983088 FKM983079:FLG983088 FUI983079:FVC983088 GEE983079:GEY983088 GOA983079:GOU983088 GXW983079:GYQ983088 HHS983079:HIM983088 HRO983079:HSI983088 IBK983079:ICE983088 ILG983079:IMA983088 IVC983079:IVW983088 JEY983079:JFS983088 JOU983079:JPO983088 JYQ983079:JZK983088 KIM983079:KJG983088 KSI983079:KTC983088 LCE983079:LCY983088 LMA983079:LMU983088 LVW983079:LWQ983088 MFS983079:MGM983088 MPO983079:MQI983088 MZK983079:NAE983088 NJG983079:NKA983088 NTC983079:NTW983088 OCY983079:ODS983088 OMU983079:ONO983088 OWQ983079:OXK983088 PGM983079:PHG983088 PQI983079:PRC983088 QAE983079:QAY983088 QKA983079:QKU983088 QTW983079:QUQ983088 RDS983079:REM983088 RNO983079:ROI983088 RXK983079:RYE983088 SHG983079:SIA983088 SRC983079:SRW983088 TAY983079:TBS983088 TKU983079:TLO983088 TUQ983079:TVK983088 UEM983079:UFG983088 UOI983079:UPC983088 UYE983079:UYY983088 VIA983079:VIU983088 VRW983079:VSQ983088 WBS983079:WCM983088 WLO983079:WMI983088 WVK983079:WWE983088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C59:U60 IY59:JQ60 SU59:TM60 ACQ59:ADI60 AMM59:ANE60 AWI59:AXA60 BGE59:BGW60 BQA59:BQS60 BZW59:CAO60 CJS59:CKK60 CTO59:CUG60 DDK59:DEC60 DNG59:DNY60 DXC59:DXU60 EGY59:EHQ60 EQU59:ERM60 FAQ59:FBI60 FKM59:FLE60 FUI59:FVA60 GEE59:GEW60 GOA59:GOS60 GXW59:GYO60 HHS59:HIK60 HRO59:HSG60 IBK59:ICC60 ILG59:ILY60 IVC59:IVU60 JEY59:JFQ60 JOU59:JPM60 JYQ59:JZI60 KIM59:KJE60 KSI59:KTA60 LCE59:LCW60 LMA59:LMS60 LVW59:LWO60 MFS59:MGK60 MPO59:MQG60 MZK59:NAC60 NJG59:NJY60 NTC59:NTU60 OCY59:ODQ60 OMU59:ONM60 OWQ59:OXI60 PGM59:PHE60 PQI59:PRA60 QAE59:QAW60 QKA59:QKS60 QTW59:QUO60 RDS59:REK60 RNO59:ROG60 RXK59:RYC60 SHG59:SHY60 SRC59:SRU60 TAY59:TBQ60 TKU59:TLM60 TUQ59:TVI60 UEM59:UFE60 UOI59:UPA60 UYE59:UYW60 VIA59:VIS60 VRW59:VSO60 WBS59:WCK60 WLO59:WMG60 WVK59:WWC60 C65595:U65596 IY65595:JQ65596 SU65595:TM65596 ACQ65595:ADI65596 AMM65595:ANE65596 AWI65595:AXA65596 BGE65595:BGW65596 BQA65595:BQS65596 BZW65595:CAO65596 CJS65595:CKK65596 CTO65595:CUG65596 DDK65595:DEC65596 DNG65595:DNY65596 DXC65595:DXU65596 EGY65595:EHQ65596 EQU65595:ERM65596 FAQ65595:FBI65596 FKM65595:FLE65596 FUI65595:FVA65596 GEE65595:GEW65596 GOA65595:GOS65596 GXW65595:GYO65596 HHS65595:HIK65596 HRO65595:HSG65596 IBK65595:ICC65596 ILG65595:ILY65596 IVC65595:IVU65596 JEY65595:JFQ65596 JOU65595:JPM65596 JYQ65595:JZI65596 KIM65595:KJE65596 KSI65595:KTA65596 LCE65595:LCW65596 LMA65595:LMS65596 LVW65595:LWO65596 MFS65595:MGK65596 MPO65595:MQG65596 MZK65595:NAC65596 NJG65595:NJY65596 NTC65595:NTU65596 OCY65595:ODQ65596 OMU65595:ONM65596 OWQ65595:OXI65596 PGM65595:PHE65596 PQI65595:PRA65596 QAE65595:QAW65596 QKA65595:QKS65596 QTW65595:QUO65596 RDS65595:REK65596 RNO65595:ROG65596 RXK65595:RYC65596 SHG65595:SHY65596 SRC65595:SRU65596 TAY65595:TBQ65596 TKU65595:TLM65596 TUQ65595:TVI65596 UEM65595:UFE65596 UOI65595:UPA65596 UYE65595:UYW65596 VIA65595:VIS65596 VRW65595:VSO65596 WBS65595:WCK65596 WLO65595:WMG65596 WVK65595:WWC65596 C131131:U131132 IY131131:JQ131132 SU131131:TM131132 ACQ131131:ADI131132 AMM131131:ANE131132 AWI131131:AXA131132 BGE131131:BGW131132 BQA131131:BQS131132 BZW131131:CAO131132 CJS131131:CKK131132 CTO131131:CUG131132 DDK131131:DEC131132 DNG131131:DNY131132 DXC131131:DXU131132 EGY131131:EHQ131132 EQU131131:ERM131132 FAQ131131:FBI131132 FKM131131:FLE131132 FUI131131:FVA131132 GEE131131:GEW131132 GOA131131:GOS131132 GXW131131:GYO131132 HHS131131:HIK131132 HRO131131:HSG131132 IBK131131:ICC131132 ILG131131:ILY131132 IVC131131:IVU131132 JEY131131:JFQ131132 JOU131131:JPM131132 JYQ131131:JZI131132 KIM131131:KJE131132 KSI131131:KTA131132 LCE131131:LCW131132 LMA131131:LMS131132 LVW131131:LWO131132 MFS131131:MGK131132 MPO131131:MQG131132 MZK131131:NAC131132 NJG131131:NJY131132 NTC131131:NTU131132 OCY131131:ODQ131132 OMU131131:ONM131132 OWQ131131:OXI131132 PGM131131:PHE131132 PQI131131:PRA131132 QAE131131:QAW131132 QKA131131:QKS131132 QTW131131:QUO131132 RDS131131:REK131132 RNO131131:ROG131132 RXK131131:RYC131132 SHG131131:SHY131132 SRC131131:SRU131132 TAY131131:TBQ131132 TKU131131:TLM131132 TUQ131131:TVI131132 UEM131131:UFE131132 UOI131131:UPA131132 UYE131131:UYW131132 VIA131131:VIS131132 VRW131131:VSO131132 WBS131131:WCK131132 WLO131131:WMG131132 WVK131131:WWC131132 C196667:U196668 IY196667:JQ196668 SU196667:TM196668 ACQ196667:ADI196668 AMM196667:ANE196668 AWI196667:AXA196668 BGE196667:BGW196668 BQA196667:BQS196668 BZW196667:CAO196668 CJS196667:CKK196668 CTO196667:CUG196668 DDK196667:DEC196668 DNG196667:DNY196668 DXC196667:DXU196668 EGY196667:EHQ196668 EQU196667:ERM196668 FAQ196667:FBI196668 FKM196667:FLE196668 FUI196667:FVA196668 GEE196667:GEW196668 GOA196667:GOS196668 GXW196667:GYO196668 HHS196667:HIK196668 HRO196667:HSG196668 IBK196667:ICC196668 ILG196667:ILY196668 IVC196667:IVU196668 JEY196667:JFQ196668 JOU196667:JPM196668 JYQ196667:JZI196668 KIM196667:KJE196668 KSI196667:KTA196668 LCE196667:LCW196668 LMA196667:LMS196668 LVW196667:LWO196668 MFS196667:MGK196668 MPO196667:MQG196668 MZK196667:NAC196668 NJG196667:NJY196668 NTC196667:NTU196668 OCY196667:ODQ196668 OMU196667:ONM196668 OWQ196667:OXI196668 PGM196667:PHE196668 PQI196667:PRA196668 QAE196667:QAW196668 QKA196667:QKS196668 QTW196667:QUO196668 RDS196667:REK196668 RNO196667:ROG196668 RXK196667:RYC196668 SHG196667:SHY196668 SRC196667:SRU196668 TAY196667:TBQ196668 TKU196667:TLM196668 TUQ196667:TVI196668 UEM196667:UFE196668 UOI196667:UPA196668 UYE196667:UYW196668 VIA196667:VIS196668 VRW196667:VSO196668 WBS196667:WCK196668 WLO196667:WMG196668 WVK196667:WWC196668 C262203:U262204 IY262203:JQ262204 SU262203:TM262204 ACQ262203:ADI262204 AMM262203:ANE262204 AWI262203:AXA262204 BGE262203:BGW262204 BQA262203:BQS262204 BZW262203:CAO262204 CJS262203:CKK262204 CTO262203:CUG262204 DDK262203:DEC262204 DNG262203:DNY262204 DXC262203:DXU262204 EGY262203:EHQ262204 EQU262203:ERM262204 FAQ262203:FBI262204 FKM262203:FLE262204 FUI262203:FVA262204 GEE262203:GEW262204 GOA262203:GOS262204 GXW262203:GYO262204 HHS262203:HIK262204 HRO262203:HSG262204 IBK262203:ICC262204 ILG262203:ILY262204 IVC262203:IVU262204 JEY262203:JFQ262204 JOU262203:JPM262204 JYQ262203:JZI262204 KIM262203:KJE262204 KSI262203:KTA262204 LCE262203:LCW262204 LMA262203:LMS262204 LVW262203:LWO262204 MFS262203:MGK262204 MPO262203:MQG262204 MZK262203:NAC262204 NJG262203:NJY262204 NTC262203:NTU262204 OCY262203:ODQ262204 OMU262203:ONM262204 OWQ262203:OXI262204 PGM262203:PHE262204 PQI262203:PRA262204 QAE262203:QAW262204 QKA262203:QKS262204 QTW262203:QUO262204 RDS262203:REK262204 RNO262203:ROG262204 RXK262203:RYC262204 SHG262203:SHY262204 SRC262203:SRU262204 TAY262203:TBQ262204 TKU262203:TLM262204 TUQ262203:TVI262204 UEM262203:UFE262204 UOI262203:UPA262204 UYE262203:UYW262204 VIA262203:VIS262204 VRW262203:VSO262204 WBS262203:WCK262204 WLO262203:WMG262204 WVK262203:WWC262204 C327739:U327740 IY327739:JQ327740 SU327739:TM327740 ACQ327739:ADI327740 AMM327739:ANE327740 AWI327739:AXA327740 BGE327739:BGW327740 BQA327739:BQS327740 BZW327739:CAO327740 CJS327739:CKK327740 CTO327739:CUG327740 DDK327739:DEC327740 DNG327739:DNY327740 DXC327739:DXU327740 EGY327739:EHQ327740 EQU327739:ERM327740 FAQ327739:FBI327740 FKM327739:FLE327740 FUI327739:FVA327740 GEE327739:GEW327740 GOA327739:GOS327740 GXW327739:GYO327740 HHS327739:HIK327740 HRO327739:HSG327740 IBK327739:ICC327740 ILG327739:ILY327740 IVC327739:IVU327740 JEY327739:JFQ327740 JOU327739:JPM327740 JYQ327739:JZI327740 KIM327739:KJE327740 KSI327739:KTA327740 LCE327739:LCW327740 LMA327739:LMS327740 LVW327739:LWO327740 MFS327739:MGK327740 MPO327739:MQG327740 MZK327739:NAC327740 NJG327739:NJY327740 NTC327739:NTU327740 OCY327739:ODQ327740 OMU327739:ONM327740 OWQ327739:OXI327740 PGM327739:PHE327740 PQI327739:PRA327740 QAE327739:QAW327740 QKA327739:QKS327740 QTW327739:QUO327740 RDS327739:REK327740 RNO327739:ROG327740 RXK327739:RYC327740 SHG327739:SHY327740 SRC327739:SRU327740 TAY327739:TBQ327740 TKU327739:TLM327740 TUQ327739:TVI327740 UEM327739:UFE327740 UOI327739:UPA327740 UYE327739:UYW327740 VIA327739:VIS327740 VRW327739:VSO327740 WBS327739:WCK327740 WLO327739:WMG327740 WVK327739:WWC327740 C393275:U393276 IY393275:JQ393276 SU393275:TM393276 ACQ393275:ADI393276 AMM393275:ANE393276 AWI393275:AXA393276 BGE393275:BGW393276 BQA393275:BQS393276 BZW393275:CAO393276 CJS393275:CKK393276 CTO393275:CUG393276 DDK393275:DEC393276 DNG393275:DNY393276 DXC393275:DXU393276 EGY393275:EHQ393276 EQU393275:ERM393276 FAQ393275:FBI393276 FKM393275:FLE393276 FUI393275:FVA393276 GEE393275:GEW393276 GOA393275:GOS393276 GXW393275:GYO393276 HHS393275:HIK393276 HRO393275:HSG393276 IBK393275:ICC393276 ILG393275:ILY393276 IVC393275:IVU393276 JEY393275:JFQ393276 JOU393275:JPM393276 JYQ393275:JZI393276 KIM393275:KJE393276 KSI393275:KTA393276 LCE393275:LCW393276 LMA393275:LMS393276 LVW393275:LWO393276 MFS393275:MGK393276 MPO393275:MQG393276 MZK393275:NAC393276 NJG393275:NJY393276 NTC393275:NTU393276 OCY393275:ODQ393276 OMU393275:ONM393276 OWQ393275:OXI393276 PGM393275:PHE393276 PQI393275:PRA393276 QAE393275:QAW393276 QKA393275:QKS393276 QTW393275:QUO393276 RDS393275:REK393276 RNO393275:ROG393276 RXK393275:RYC393276 SHG393275:SHY393276 SRC393275:SRU393276 TAY393275:TBQ393276 TKU393275:TLM393276 TUQ393275:TVI393276 UEM393275:UFE393276 UOI393275:UPA393276 UYE393275:UYW393276 VIA393275:VIS393276 VRW393275:VSO393276 WBS393275:WCK393276 WLO393275:WMG393276 WVK393275:WWC393276 C458811:U458812 IY458811:JQ458812 SU458811:TM458812 ACQ458811:ADI458812 AMM458811:ANE458812 AWI458811:AXA458812 BGE458811:BGW458812 BQA458811:BQS458812 BZW458811:CAO458812 CJS458811:CKK458812 CTO458811:CUG458812 DDK458811:DEC458812 DNG458811:DNY458812 DXC458811:DXU458812 EGY458811:EHQ458812 EQU458811:ERM458812 FAQ458811:FBI458812 FKM458811:FLE458812 FUI458811:FVA458812 GEE458811:GEW458812 GOA458811:GOS458812 GXW458811:GYO458812 HHS458811:HIK458812 HRO458811:HSG458812 IBK458811:ICC458812 ILG458811:ILY458812 IVC458811:IVU458812 JEY458811:JFQ458812 JOU458811:JPM458812 JYQ458811:JZI458812 KIM458811:KJE458812 KSI458811:KTA458812 LCE458811:LCW458812 LMA458811:LMS458812 LVW458811:LWO458812 MFS458811:MGK458812 MPO458811:MQG458812 MZK458811:NAC458812 NJG458811:NJY458812 NTC458811:NTU458812 OCY458811:ODQ458812 OMU458811:ONM458812 OWQ458811:OXI458812 PGM458811:PHE458812 PQI458811:PRA458812 QAE458811:QAW458812 QKA458811:QKS458812 QTW458811:QUO458812 RDS458811:REK458812 RNO458811:ROG458812 RXK458811:RYC458812 SHG458811:SHY458812 SRC458811:SRU458812 TAY458811:TBQ458812 TKU458811:TLM458812 TUQ458811:TVI458812 UEM458811:UFE458812 UOI458811:UPA458812 UYE458811:UYW458812 VIA458811:VIS458812 VRW458811:VSO458812 WBS458811:WCK458812 WLO458811:WMG458812 WVK458811:WWC458812 C524347:U524348 IY524347:JQ524348 SU524347:TM524348 ACQ524347:ADI524348 AMM524347:ANE524348 AWI524347:AXA524348 BGE524347:BGW524348 BQA524347:BQS524348 BZW524347:CAO524348 CJS524347:CKK524348 CTO524347:CUG524348 DDK524347:DEC524348 DNG524347:DNY524348 DXC524347:DXU524348 EGY524347:EHQ524348 EQU524347:ERM524348 FAQ524347:FBI524348 FKM524347:FLE524348 FUI524347:FVA524348 GEE524347:GEW524348 GOA524347:GOS524348 GXW524347:GYO524348 HHS524347:HIK524348 HRO524347:HSG524348 IBK524347:ICC524348 ILG524347:ILY524348 IVC524347:IVU524348 JEY524347:JFQ524348 JOU524347:JPM524348 JYQ524347:JZI524348 KIM524347:KJE524348 KSI524347:KTA524348 LCE524347:LCW524348 LMA524347:LMS524348 LVW524347:LWO524348 MFS524347:MGK524348 MPO524347:MQG524348 MZK524347:NAC524348 NJG524347:NJY524348 NTC524347:NTU524348 OCY524347:ODQ524348 OMU524347:ONM524348 OWQ524347:OXI524348 PGM524347:PHE524348 PQI524347:PRA524348 QAE524347:QAW524348 QKA524347:QKS524348 QTW524347:QUO524348 RDS524347:REK524348 RNO524347:ROG524348 RXK524347:RYC524348 SHG524347:SHY524348 SRC524347:SRU524348 TAY524347:TBQ524348 TKU524347:TLM524348 TUQ524347:TVI524348 UEM524347:UFE524348 UOI524347:UPA524348 UYE524347:UYW524348 VIA524347:VIS524348 VRW524347:VSO524348 WBS524347:WCK524348 WLO524347:WMG524348 WVK524347:WWC524348 C589883:U589884 IY589883:JQ589884 SU589883:TM589884 ACQ589883:ADI589884 AMM589883:ANE589884 AWI589883:AXA589884 BGE589883:BGW589884 BQA589883:BQS589884 BZW589883:CAO589884 CJS589883:CKK589884 CTO589883:CUG589884 DDK589883:DEC589884 DNG589883:DNY589884 DXC589883:DXU589884 EGY589883:EHQ589884 EQU589883:ERM589884 FAQ589883:FBI589884 FKM589883:FLE589884 FUI589883:FVA589884 GEE589883:GEW589884 GOA589883:GOS589884 GXW589883:GYO589884 HHS589883:HIK589884 HRO589883:HSG589884 IBK589883:ICC589884 ILG589883:ILY589884 IVC589883:IVU589884 JEY589883:JFQ589884 JOU589883:JPM589884 JYQ589883:JZI589884 KIM589883:KJE589884 KSI589883:KTA589884 LCE589883:LCW589884 LMA589883:LMS589884 LVW589883:LWO589884 MFS589883:MGK589884 MPO589883:MQG589884 MZK589883:NAC589884 NJG589883:NJY589884 NTC589883:NTU589884 OCY589883:ODQ589884 OMU589883:ONM589884 OWQ589883:OXI589884 PGM589883:PHE589884 PQI589883:PRA589884 QAE589883:QAW589884 QKA589883:QKS589884 QTW589883:QUO589884 RDS589883:REK589884 RNO589883:ROG589884 RXK589883:RYC589884 SHG589883:SHY589884 SRC589883:SRU589884 TAY589883:TBQ589884 TKU589883:TLM589884 TUQ589883:TVI589884 UEM589883:UFE589884 UOI589883:UPA589884 UYE589883:UYW589884 VIA589883:VIS589884 VRW589883:VSO589884 WBS589883:WCK589884 WLO589883:WMG589884 WVK589883:WWC589884 C655419:U655420 IY655419:JQ655420 SU655419:TM655420 ACQ655419:ADI655420 AMM655419:ANE655420 AWI655419:AXA655420 BGE655419:BGW655420 BQA655419:BQS655420 BZW655419:CAO655420 CJS655419:CKK655420 CTO655419:CUG655420 DDK655419:DEC655420 DNG655419:DNY655420 DXC655419:DXU655420 EGY655419:EHQ655420 EQU655419:ERM655420 FAQ655419:FBI655420 FKM655419:FLE655420 FUI655419:FVA655420 GEE655419:GEW655420 GOA655419:GOS655420 GXW655419:GYO655420 HHS655419:HIK655420 HRO655419:HSG655420 IBK655419:ICC655420 ILG655419:ILY655420 IVC655419:IVU655420 JEY655419:JFQ655420 JOU655419:JPM655420 JYQ655419:JZI655420 KIM655419:KJE655420 KSI655419:KTA655420 LCE655419:LCW655420 LMA655419:LMS655420 LVW655419:LWO655420 MFS655419:MGK655420 MPO655419:MQG655420 MZK655419:NAC655420 NJG655419:NJY655420 NTC655419:NTU655420 OCY655419:ODQ655420 OMU655419:ONM655420 OWQ655419:OXI655420 PGM655419:PHE655420 PQI655419:PRA655420 QAE655419:QAW655420 QKA655419:QKS655420 QTW655419:QUO655420 RDS655419:REK655420 RNO655419:ROG655420 RXK655419:RYC655420 SHG655419:SHY655420 SRC655419:SRU655420 TAY655419:TBQ655420 TKU655419:TLM655420 TUQ655419:TVI655420 UEM655419:UFE655420 UOI655419:UPA655420 UYE655419:UYW655420 VIA655419:VIS655420 VRW655419:VSO655420 WBS655419:WCK655420 WLO655419:WMG655420 WVK655419:WWC655420 C720955:U720956 IY720955:JQ720956 SU720955:TM720956 ACQ720955:ADI720956 AMM720955:ANE720956 AWI720955:AXA720956 BGE720955:BGW720956 BQA720955:BQS720956 BZW720955:CAO720956 CJS720955:CKK720956 CTO720955:CUG720956 DDK720955:DEC720956 DNG720955:DNY720956 DXC720955:DXU720956 EGY720955:EHQ720956 EQU720955:ERM720956 FAQ720955:FBI720956 FKM720955:FLE720956 FUI720955:FVA720956 GEE720955:GEW720956 GOA720955:GOS720956 GXW720955:GYO720956 HHS720955:HIK720956 HRO720955:HSG720956 IBK720955:ICC720956 ILG720955:ILY720956 IVC720955:IVU720956 JEY720955:JFQ720956 JOU720955:JPM720956 JYQ720955:JZI720956 KIM720955:KJE720956 KSI720955:KTA720956 LCE720955:LCW720956 LMA720955:LMS720956 LVW720955:LWO720956 MFS720955:MGK720956 MPO720955:MQG720956 MZK720955:NAC720956 NJG720955:NJY720956 NTC720955:NTU720956 OCY720955:ODQ720956 OMU720955:ONM720956 OWQ720955:OXI720956 PGM720955:PHE720956 PQI720955:PRA720956 QAE720955:QAW720956 QKA720955:QKS720956 QTW720955:QUO720956 RDS720955:REK720956 RNO720955:ROG720956 RXK720955:RYC720956 SHG720955:SHY720956 SRC720955:SRU720956 TAY720955:TBQ720956 TKU720955:TLM720956 TUQ720955:TVI720956 UEM720955:UFE720956 UOI720955:UPA720956 UYE720955:UYW720956 VIA720955:VIS720956 VRW720955:VSO720956 WBS720955:WCK720956 WLO720955:WMG720956 WVK720955:WWC720956 C786491:U786492 IY786491:JQ786492 SU786491:TM786492 ACQ786491:ADI786492 AMM786491:ANE786492 AWI786491:AXA786492 BGE786491:BGW786492 BQA786491:BQS786492 BZW786491:CAO786492 CJS786491:CKK786492 CTO786491:CUG786492 DDK786491:DEC786492 DNG786491:DNY786492 DXC786491:DXU786492 EGY786491:EHQ786492 EQU786491:ERM786492 FAQ786491:FBI786492 FKM786491:FLE786492 FUI786491:FVA786492 GEE786491:GEW786492 GOA786491:GOS786492 GXW786491:GYO786492 HHS786491:HIK786492 HRO786491:HSG786492 IBK786491:ICC786492 ILG786491:ILY786492 IVC786491:IVU786492 JEY786491:JFQ786492 JOU786491:JPM786492 JYQ786491:JZI786492 KIM786491:KJE786492 KSI786491:KTA786492 LCE786491:LCW786492 LMA786491:LMS786492 LVW786491:LWO786492 MFS786491:MGK786492 MPO786491:MQG786492 MZK786491:NAC786492 NJG786491:NJY786492 NTC786491:NTU786492 OCY786491:ODQ786492 OMU786491:ONM786492 OWQ786491:OXI786492 PGM786491:PHE786492 PQI786491:PRA786492 QAE786491:QAW786492 QKA786491:QKS786492 QTW786491:QUO786492 RDS786491:REK786492 RNO786491:ROG786492 RXK786491:RYC786492 SHG786491:SHY786492 SRC786491:SRU786492 TAY786491:TBQ786492 TKU786491:TLM786492 TUQ786491:TVI786492 UEM786491:UFE786492 UOI786491:UPA786492 UYE786491:UYW786492 VIA786491:VIS786492 VRW786491:VSO786492 WBS786491:WCK786492 WLO786491:WMG786492 WVK786491:WWC786492 C852027:U852028 IY852027:JQ852028 SU852027:TM852028 ACQ852027:ADI852028 AMM852027:ANE852028 AWI852027:AXA852028 BGE852027:BGW852028 BQA852027:BQS852028 BZW852027:CAO852028 CJS852027:CKK852028 CTO852027:CUG852028 DDK852027:DEC852028 DNG852027:DNY852028 DXC852027:DXU852028 EGY852027:EHQ852028 EQU852027:ERM852028 FAQ852027:FBI852028 FKM852027:FLE852028 FUI852027:FVA852028 GEE852027:GEW852028 GOA852027:GOS852028 GXW852027:GYO852028 HHS852027:HIK852028 HRO852027:HSG852028 IBK852027:ICC852028 ILG852027:ILY852028 IVC852027:IVU852028 JEY852027:JFQ852028 JOU852027:JPM852028 JYQ852027:JZI852028 KIM852027:KJE852028 KSI852027:KTA852028 LCE852027:LCW852028 LMA852027:LMS852028 LVW852027:LWO852028 MFS852027:MGK852028 MPO852027:MQG852028 MZK852027:NAC852028 NJG852027:NJY852028 NTC852027:NTU852028 OCY852027:ODQ852028 OMU852027:ONM852028 OWQ852027:OXI852028 PGM852027:PHE852028 PQI852027:PRA852028 QAE852027:QAW852028 QKA852027:QKS852028 QTW852027:QUO852028 RDS852027:REK852028 RNO852027:ROG852028 RXK852027:RYC852028 SHG852027:SHY852028 SRC852027:SRU852028 TAY852027:TBQ852028 TKU852027:TLM852028 TUQ852027:TVI852028 UEM852027:UFE852028 UOI852027:UPA852028 UYE852027:UYW852028 VIA852027:VIS852028 VRW852027:VSO852028 WBS852027:WCK852028 WLO852027:WMG852028 WVK852027:WWC852028 C917563:U917564 IY917563:JQ917564 SU917563:TM917564 ACQ917563:ADI917564 AMM917563:ANE917564 AWI917563:AXA917564 BGE917563:BGW917564 BQA917563:BQS917564 BZW917563:CAO917564 CJS917563:CKK917564 CTO917563:CUG917564 DDK917563:DEC917564 DNG917563:DNY917564 DXC917563:DXU917564 EGY917563:EHQ917564 EQU917563:ERM917564 FAQ917563:FBI917564 FKM917563:FLE917564 FUI917563:FVA917564 GEE917563:GEW917564 GOA917563:GOS917564 GXW917563:GYO917564 HHS917563:HIK917564 HRO917563:HSG917564 IBK917563:ICC917564 ILG917563:ILY917564 IVC917563:IVU917564 JEY917563:JFQ917564 JOU917563:JPM917564 JYQ917563:JZI917564 KIM917563:KJE917564 KSI917563:KTA917564 LCE917563:LCW917564 LMA917563:LMS917564 LVW917563:LWO917564 MFS917563:MGK917564 MPO917563:MQG917564 MZK917563:NAC917564 NJG917563:NJY917564 NTC917563:NTU917564 OCY917563:ODQ917564 OMU917563:ONM917564 OWQ917563:OXI917564 PGM917563:PHE917564 PQI917563:PRA917564 QAE917563:QAW917564 QKA917563:QKS917564 QTW917563:QUO917564 RDS917563:REK917564 RNO917563:ROG917564 RXK917563:RYC917564 SHG917563:SHY917564 SRC917563:SRU917564 TAY917563:TBQ917564 TKU917563:TLM917564 TUQ917563:TVI917564 UEM917563:UFE917564 UOI917563:UPA917564 UYE917563:UYW917564 VIA917563:VIS917564 VRW917563:VSO917564 WBS917563:WCK917564 WLO917563:WMG917564 WVK917563:WWC917564 C983099:U983100 IY983099:JQ983100 SU983099:TM983100 ACQ983099:ADI983100 AMM983099:ANE983100 AWI983099:AXA983100 BGE983099:BGW983100 BQA983099:BQS983100 BZW983099:CAO983100 CJS983099:CKK983100 CTO983099:CUG983100 DDK983099:DEC983100 DNG983099:DNY983100 DXC983099:DXU983100 EGY983099:EHQ983100 EQU983099:ERM983100 FAQ983099:FBI983100 FKM983099:FLE983100 FUI983099:FVA983100 GEE983099:GEW983100 GOA983099:GOS983100 GXW983099:GYO983100 HHS983099:HIK983100 HRO983099:HSG983100 IBK983099:ICC983100 ILG983099:ILY983100 IVC983099:IVU983100 JEY983099:JFQ983100 JOU983099:JPM983100 JYQ983099:JZI983100 KIM983099:KJE983100 KSI983099:KTA983100 LCE983099:LCW983100 LMA983099:LMS983100 LVW983099:LWO983100 MFS983099:MGK983100 MPO983099:MQG983100 MZK983099:NAC983100 NJG983099:NJY983100 NTC983099:NTU983100 OCY983099:ODQ983100 OMU983099:ONM983100 OWQ983099:OXI983100 PGM983099:PHE983100 PQI983099:PRA983100 QAE983099:QAW983100 QKA983099:QKS983100 QTW983099:QUO983100 RDS983099:REK983100 RNO983099:ROG983100 RXK983099:RYC983100 SHG983099:SHY983100 SRC983099:SRU983100 TAY983099:TBQ983100 TKU983099:TLM983100 TUQ983099:TVI983100 UEM983099:UFE983100 UOI983099:UPA983100 UYE983099:UYW983100 VIA983099:VIS983100 VRW983099:VSO983100 WBS983099:WCK983100 WLO983099:WMG983100 WVK983099:WWC983100 C64:W85 IY64:JS85 SU64:TO85 ACQ64:ADK85 AMM64:ANG85 AWI64:AXC85 BGE64:BGY85 BQA64:BQU85 BZW64:CAQ85 CJS64:CKM85 CTO64:CUI85 DDK64:DEE85 DNG64:DOA85 DXC64:DXW85 EGY64:EHS85 EQU64:ERO85 FAQ64:FBK85 FKM64:FLG85 FUI64:FVC85 GEE64:GEY85 GOA64:GOU85 GXW64:GYQ85 HHS64:HIM85 HRO64:HSI85 IBK64:ICE85 ILG64:IMA85 IVC64:IVW85 JEY64:JFS85 JOU64:JPO85 JYQ64:JZK85 KIM64:KJG85 KSI64:KTC85 LCE64:LCY85 LMA64:LMU85 LVW64:LWQ85 MFS64:MGM85 MPO64:MQI85 MZK64:NAE85 NJG64:NKA85 NTC64:NTW85 OCY64:ODS85 OMU64:ONO85 OWQ64:OXK85 PGM64:PHG85 PQI64:PRC85 QAE64:QAY85 QKA64:QKU85 QTW64:QUQ85 RDS64:REM85 RNO64:ROI85 RXK64:RYE85 SHG64:SIA85 SRC64:SRW85 TAY64:TBS85 TKU64:TLO85 TUQ64:TVK85 UEM64:UFG85 UOI64:UPC85 UYE64:UYY85 VIA64:VIU85 VRW64:VSQ85 WBS64:WCM85 WLO64:WMI85 WVK64:WWE85 C65600:W65621 IY65600:JS65621 SU65600:TO65621 ACQ65600:ADK65621 AMM65600:ANG65621 AWI65600:AXC65621 BGE65600:BGY65621 BQA65600:BQU65621 BZW65600:CAQ65621 CJS65600:CKM65621 CTO65600:CUI65621 DDK65600:DEE65621 DNG65600:DOA65621 DXC65600:DXW65621 EGY65600:EHS65621 EQU65600:ERO65621 FAQ65600:FBK65621 FKM65600:FLG65621 FUI65600:FVC65621 GEE65600:GEY65621 GOA65600:GOU65621 GXW65600:GYQ65621 HHS65600:HIM65621 HRO65600:HSI65621 IBK65600:ICE65621 ILG65600:IMA65621 IVC65600:IVW65621 JEY65600:JFS65621 JOU65600:JPO65621 JYQ65600:JZK65621 KIM65600:KJG65621 KSI65600:KTC65621 LCE65600:LCY65621 LMA65600:LMU65621 LVW65600:LWQ65621 MFS65600:MGM65621 MPO65600:MQI65621 MZK65600:NAE65621 NJG65600:NKA65621 NTC65600:NTW65621 OCY65600:ODS65621 OMU65600:ONO65621 OWQ65600:OXK65621 PGM65600:PHG65621 PQI65600:PRC65621 QAE65600:QAY65621 QKA65600:QKU65621 QTW65600:QUQ65621 RDS65600:REM65621 RNO65600:ROI65621 RXK65600:RYE65621 SHG65600:SIA65621 SRC65600:SRW65621 TAY65600:TBS65621 TKU65600:TLO65621 TUQ65600:TVK65621 UEM65600:UFG65621 UOI65600:UPC65621 UYE65600:UYY65621 VIA65600:VIU65621 VRW65600:VSQ65621 WBS65600:WCM65621 WLO65600:WMI65621 WVK65600:WWE65621 C131136:W131157 IY131136:JS131157 SU131136:TO131157 ACQ131136:ADK131157 AMM131136:ANG131157 AWI131136:AXC131157 BGE131136:BGY131157 BQA131136:BQU131157 BZW131136:CAQ131157 CJS131136:CKM131157 CTO131136:CUI131157 DDK131136:DEE131157 DNG131136:DOA131157 DXC131136:DXW131157 EGY131136:EHS131157 EQU131136:ERO131157 FAQ131136:FBK131157 FKM131136:FLG131157 FUI131136:FVC131157 GEE131136:GEY131157 GOA131136:GOU131157 GXW131136:GYQ131157 HHS131136:HIM131157 HRO131136:HSI131157 IBK131136:ICE131157 ILG131136:IMA131157 IVC131136:IVW131157 JEY131136:JFS131157 JOU131136:JPO131157 JYQ131136:JZK131157 KIM131136:KJG131157 KSI131136:KTC131157 LCE131136:LCY131157 LMA131136:LMU131157 LVW131136:LWQ131157 MFS131136:MGM131157 MPO131136:MQI131157 MZK131136:NAE131157 NJG131136:NKA131157 NTC131136:NTW131157 OCY131136:ODS131157 OMU131136:ONO131157 OWQ131136:OXK131157 PGM131136:PHG131157 PQI131136:PRC131157 QAE131136:QAY131157 QKA131136:QKU131157 QTW131136:QUQ131157 RDS131136:REM131157 RNO131136:ROI131157 RXK131136:RYE131157 SHG131136:SIA131157 SRC131136:SRW131157 TAY131136:TBS131157 TKU131136:TLO131157 TUQ131136:TVK131157 UEM131136:UFG131157 UOI131136:UPC131157 UYE131136:UYY131157 VIA131136:VIU131157 VRW131136:VSQ131157 WBS131136:WCM131157 WLO131136:WMI131157 WVK131136:WWE131157 C196672:W196693 IY196672:JS196693 SU196672:TO196693 ACQ196672:ADK196693 AMM196672:ANG196693 AWI196672:AXC196693 BGE196672:BGY196693 BQA196672:BQU196693 BZW196672:CAQ196693 CJS196672:CKM196693 CTO196672:CUI196693 DDK196672:DEE196693 DNG196672:DOA196693 DXC196672:DXW196693 EGY196672:EHS196693 EQU196672:ERO196693 FAQ196672:FBK196693 FKM196672:FLG196693 FUI196672:FVC196693 GEE196672:GEY196693 GOA196672:GOU196693 GXW196672:GYQ196693 HHS196672:HIM196693 HRO196672:HSI196693 IBK196672:ICE196693 ILG196672:IMA196693 IVC196672:IVW196693 JEY196672:JFS196693 JOU196672:JPO196693 JYQ196672:JZK196693 KIM196672:KJG196693 KSI196672:KTC196693 LCE196672:LCY196693 LMA196672:LMU196693 LVW196672:LWQ196693 MFS196672:MGM196693 MPO196672:MQI196693 MZK196672:NAE196693 NJG196672:NKA196693 NTC196672:NTW196693 OCY196672:ODS196693 OMU196672:ONO196693 OWQ196672:OXK196693 PGM196672:PHG196693 PQI196672:PRC196693 QAE196672:QAY196693 QKA196672:QKU196693 QTW196672:QUQ196693 RDS196672:REM196693 RNO196672:ROI196693 RXK196672:RYE196693 SHG196672:SIA196693 SRC196672:SRW196693 TAY196672:TBS196693 TKU196672:TLO196693 TUQ196672:TVK196693 UEM196672:UFG196693 UOI196672:UPC196693 UYE196672:UYY196693 VIA196672:VIU196693 VRW196672:VSQ196693 WBS196672:WCM196693 WLO196672:WMI196693 WVK196672:WWE196693 C262208:W262229 IY262208:JS262229 SU262208:TO262229 ACQ262208:ADK262229 AMM262208:ANG262229 AWI262208:AXC262229 BGE262208:BGY262229 BQA262208:BQU262229 BZW262208:CAQ262229 CJS262208:CKM262229 CTO262208:CUI262229 DDK262208:DEE262229 DNG262208:DOA262229 DXC262208:DXW262229 EGY262208:EHS262229 EQU262208:ERO262229 FAQ262208:FBK262229 FKM262208:FLG262229 FUI262208:FVC262229 GEE262208:GEY262229 GOA262208:GOU262229 GXW262208:GYQ262229 HHS262208:HIM262229 HRO262208:HSI262229 IBK262208:ICE262229 ILG262208:IMA262229 IVC262208:IVW262229 JEY262208:JFS262229 JOU262208:JPO262229 JYQ262208:JZK262229 KIM262208:KJG262229 KSI262208:KTC262229 LCE262208:LCY262229 LMA262208:LMU262229 LVW262208:LWQ262229 MFS262208:MGM262229 MPO262208:MQI262229 MZK262208:NAE262229 NJG262208:NKA262229 NTC262208:NTW262229 OCY262208:ODS262229 OMU262208:ONO262229 OWQ262208:OXK262229 PGM262208:PHG262229 PQI262208:PRC262229 QAE262208:QAY262229 QKA262208:QKU262229 QTW262208:QUQ262229 RDS262208:REM262229 RNO262208:ROI262229 RXK262208:RYE262229 SHG262208:SIA262229 SRC262208:SRW262229 TAY262208:TBS262229 TKU262208:TLO262229 TUQ262208:TVK262229 UEM262208:UFG262229 UOI262208:UPC262229 UYE262208:UYY262229 VIA262208:VIU262229 VRW262208:VSQ262229 WBS262208:WCM262229 WLO262208:WMI262229 WVK262208:WWE262229 C327744:W327765 IY327744:JS327765 SU327744:TO327765 ACQ327744:ADK327765 AMM327744:ANG327765 AWI327744:AXC327765 BGE327744:BGY327765 BQA327744:BQU327765 BZW327744:CAQ327765 CJS327744:CKM327765 CTO327744:CUI327765 DDK327744:DEE327765 DNG327744:DOA327765 DXC327744:DXW327765 EGY327744:EHS327765 EQU327744:ERO327765 FAQ327744:FBK327765 FKM327744:FLG327765 FUI327744:FVC327765 GEE327744:GEY327765 GOA327744:GOU327765 GXW327744:GYQ327765 HHS327744:HIM327765 HRO327744:HSI327765 IBK327744:ICE327765 ILG327744:IMA327765 IVC327744:IVW327765 JEY327744:JFS327765 JOU327744:JPO327765 JYQ327744:JZK327765 KIM327744:KJG327765 KSI327744:KTC327765 LCE327744:LCY327765 LMA327744:LMU327765 LVW327744:LWQ327765 MFS327744:MGM327765 MPO327744:MQI327765 MZK327744:NAE327765 NJG327744:NKA327765 NTC327744:NTW327765 OCY327744:ODS327765 OMU327744:ONO327765 OWQ327744:OXK327765 PGM327744:PHG327765 PQI327744:PRC327765 QAE327744:QAY327765 QKA327744:QKU327765 QTW327744:QUQ327765 RDS327744:REM327765 RNO327744:ROI327765 RXK327744:RYE327765 SHG327744:SIA327765 SRC327744:SRW327765 TAY327744:TBS327765 TKU327744:TLO327765 TUQ327744:TVK327765 UEM327744:UFG327765 UOI327744:UPC327765 UYE327744:UYY327765 VIA327744:VIU327765 VRW327744:VSQ327765 WBS327744:WCM327765 WLO327744:WMI327765 WVK327744:WWE327765 C393280:W393301 IY393280:JS393301 SU393280:TO393301 ACQ393280:ADK393301 AMM393280:ANG393301 AWI393280:AXC393301 BGE393280:BGY393301 BQA393280:BQU393301 BZW393280:CAQ393301 CJS393280:CKM393301 CTO393280:CUI393301 DDK393280:DEE393301 DNG393280:DOA393301 DXC393280:DXW393301 EGY393280:EHS393301 EQU393280:ERO393301 FAQ393280:FBK393301 FKM393280:FLG393301 FUI393280:FVC393301 GEE393280:GEY393301 GOA393280:GOU393301 GXW393280:GYQ393301 HHS393280:HIM393301 HRO393280:HSI393301 IBK393280:ICE393301 ILG393280:IMA393301 IVC393280:IVW393301 JEY393280:JFS393301 JOU393280:JPO393301 JYQ393280:JZK393301 KIM393280:KJG393301 KSI393280:KTC393301 LCE393280:LCY393301 LMA393280:LMU393301 LVW393280:LWQ393301 MFS393280:MGM393301 MPO393280:MQI393301 MZK393280:NAE393301 NJG393280:NKA393301 NTC393280:NTW393301 OCY393280:ODS393301 OMU393280:ONO393301 OWQ393280:OXK393301 PGM393280:PHG393301 PQI393280:PRC393301 QAE393280:QAY393301 QKA393280:QKU393301 QTW393280:QUQ393301 RDS393280:REM393301 RNO393280:ROI393301 RXK393280:RYE393301 SHG393280:SIA393301 SRC393280:SRW393301 TAY393280:TBS393301 TKU393280:TLO393301 TUQ393280:TVK393301 UEM393280:UFG393301 UOI393280:UPC393301 UYE393280:UYY393301 VIA393280:VIU393301 VRW393280:VSQ393301 WBS393280:WCM393301 WLO393280:WMI393301 WVK393280:WWE393301 C458816:W458837 IY458816:JS458837 SU458816:TO458837 ACQ458816:ADK458837 AMM458816:ANG458837 AWI458816:AXC458837 BGE458816:BGY458837 BQA458816:BQU458837 BZW458816:CAQ458837 CJS458816:CKM458837 CTO458816:CUI458837 DDK458816:DEE458837 DNG458816:DOA458837 DXC458816:DXW458837 EGY458816:EHS458837 EQU458816:ERO458837 FAQ458816:FBK458837 FKM458816:FLG458837 FUI458816:FVC458837 GEE458816:GEY458837 GOA458816:GOU458837 GXW458816:GYQ458837 HHS458816:HIM458837 HRO458816:HSI458837 IBK458816:ICE458837 ILG458816:IMA458837 IVC458816:IVW458837 JEY458816:JFS458837 JOU458816:JPO458837 JYQ458816:JZK458837 KIM458816:KJG458837 KSI458816:KTC458837 LCE458816:LCY458837 LMA458816:LMU458837 LVW458816:LWQ458837 MFS458816:MGM458837 MPO458816:MQI458837 MZK458816:NAE458837 NJG458816:NKA458837 NTC458816:NTW458837 OCY458816:ODS458837 OMU458816:ONO458837 OWQ458816:OXK458837 PGM458816:PHG458837 PQI458816:PRC458837 QAE458816:QAY458837 QKA458816:QKU458837 QTW458816:QUQ458837 RDS458816:REM458837 RNO458816:ROI458837 RXK458816:RYE458837 SHG458816:SIA458837 SRC458816:SRW458837 TAY458816:TBS458837 TKU458816:TLO458837 TUQ458816:TVK458837 UEM458816:UFG458837 UOI458816:UPC458837 UYE458816:UYY458837 VIA458816:VIU458837 VRW458816:VSQ458837 WBS458816:WCM458837 WLO458816:WMI458837 WVK458816:WWE458837 C524352:W524373 IY524352:JS524373 SU524352:TO524373 ACQ524352:ADK524373 AMM524352:ANG524373 AWI524352:AXC524373 BGE524352:BGY524373 BQA524352:BQU524373 BZW524352:CAQ524373 CJS524352:CKM524373 CTO524352:CUI524373 DDK524352:DEE524373 DNG524352:DOA524373 DXC524352:DXW524373 EGY524352:EHS524373 EQU524352:ERO524373 FAQ524352:FBK524373 FKM524352:FLG524373 FUI524352:FVC524373 GEE524352:GEY524373 GOA524352:GOU524373 GXW524352:GYQ524373 HHS524352:HIM524373 HRO524352:HSI524373 IBK524352:ICE524373 ILG524352:IMA524373 IVC524352:IVW524373 JEY524352:JFS524373 JOU524352:JPO524373 JYQ524352:JZK524373 KIM524352:KJG524373 KSI524352:KTC524373 LCE524352:LCY524373 LMA524352:LMU524373 LVW524352:LWQ524373 MFS524352:MGM524373 MPO524352:MQI524373 MZK524352:NAE524373 NJG524352:NKA524373 NTC524352:NTW524373 OCY524352:ODS524373 OMU524352:ONO524373 OWQ524352:OXK524373 PGM524352:PHG524373 PQI524352:PRC524373 QAE524352:QAY524373 QKA524352:QKU524373 QTW524352:QUQ524373 RDS524352:REM524373 RNO524352:ROI524373 RXK524352:RYE524373 SHG524352:SIA524373 SRC524352:SRW524373 TAY524352:TBS524373 TKU524352:TLO524373 TUQ524352:TVK524373 UEM524352:UFG524373 UOI524352:UPC524373 UYE524352:UYY524373 VIA524352:VIU524373 VRW524352:VSQ524373 WBS524352:WCM524373 WLO524352:WMI524373 WVK524352:WWE524373 C589888:W589909 IY589888:JS589909 SU589888:TO589909 ACQ589888:ADK589909 AMM589888:ANG589909 AWI589888:AXC589909 BGE589888:BGY589909 BQA589888:BQU589909 BZW589888:CAQ589909 CJS589888:CKM589909 CTO589888:CUI589909 DDK589888:DEE589909 DNG589888:DOA589909 DXC589888:DXW589909 EGY589888:EHS589909 EQU589888:ERO589909 FAQ589888:FBK589909 FKM589888:FLG589909 FUI589888:FVC589909 GEE589888:GEY589909 GOA589888:GOU589909 GXW589888:GYQ589909 HHS589888:HIM589909 HRO589888:HSI589909 IBK589888:ICE589909 ILG589888:IMA589909 IVC589888:IVW589909 JEY589888:JFS589909 JOU589888:JPO589909 JYQ589888:JZK589909 KIM589888:KJG589909 KSI589888:KTC589909 LCE589888:LCY589909 LMA589888:LMU589909 LVW589888:LWQ589909 MFS589888:MGM589909 MPO589888:MQI589909 MZK589888:NAE589909 NJG589888:NKA589909 NTC589888:NTW589909 OCY589888:ODS589909 OMU589888:ONO589909 OWQ589888:OXK589909 PGM589888:PHG589909 PQI589888:PRC589909 QAE589888:QAY589909 QKA589888:QKU589909 QTW589888:QUQ589909 RDS589888:REM589909 RNO589888:ROI589909 RXK589888:RYE589909 SHG589888:SIA589909 SRC589888:SRW589909 TAY589888:TBS589909 TKU589888:TLO589909 TUQ589888:TVK589909 UEM589888:UFG589909 UOI589888:UPC589909 UYE589888:UYY589909 VIA589888:VIU589909 VRW589888:VSQ589909 WBS589888:WCM589909 WLO589888:WMI589909 WVK589888:WWE589909 C655424:W655445 IY655424:JS655445 SU655424:TO655445 ACQ655424:ADK655445 AMM655424:ANG655445 AWI655424:AXC655445 BGE655424:BGY655445 BQA655424:BQU655445 BZW655424:CAQ655445 CJS655424:CKM655445 CTO655424:CUI655445 DDK655424:DEE655445 DNG655424:DOA655445 DXC655424:DXW655445 EGY655424:EHS655445 EQU655424:ERO655445 FAQ655424:FBK655445 FKM655424:FLG655445 FUI655424:FVC655445 GEE655424:GEY655445 GOA655424:GOU655445 GXW655424:GYQ655445 HHS655424:HIM655445 HRO655424:HSI655445 IBK655424:ICE655445 ILG655424:IMA655445 IVC655424:IVW655445 JEY655424:JFS655445 JOU655424:JPO655445 JYQ655424:JZK655445 KIM655424:KJG655445 KSI655424:KTC655445 LCE655424:LCY655445 LMA655424:LMU655445 LVW655424:LWQ655445 MFS655424:MGM655445 MPO655424:MQI655445 MZK655424:NAE655445 NJG655424:NKA655445 NTC655424:NTW655445 OCY655424:ODS655445 OMU655424:ONO655445 OWQ655424:OXK655445 PGM655424:PHG655445 PQI655424:PRC655445 QAE655424:QAY655445 QKA655424:QKU655445 QTW655424:QUQ655445 RDS655424:REM655445 RNO655424:ROI655445 RXK655424:RYE655445 SHG655424:SIA655445 SRC655424:SRW655445 TAY655424:TBS655445 TKU655424:TLO655445 TUQ655424:TVK655445 UEM655424:UFG655445 UOI655424:UPC655445 UYE655424:UYY655445 VIA655424:VIU655445 VRW655424:VSQ655445 WBS655424:WCM655445 WLO655424:WMI655445 WVK655424:WWE655445 C720960:W720981 IY720960:JS720981 SU720960:TO720981 ACQ720960:ADK720981 AMM720960:ANG720981 AWI720960:AXC720981 BGE720960:BGY720981 BQA720960:BQU720981 BZW720960:CAQ720981 CJS720960:CKM720981 CTO720960:CUI720981 DDK720960:DEE720981 DNG720960:DOA720981 DXC720960:DXW720981 EGY720960:EHS720981 EQU720960:ERO720981 FAQ720960:FBK720981 FKM720960:FLG720981 FUI720960:FVC720981 GEE720960:GEY720981 GOA720960:GOU720981 GXW720960:GYQ720981 HHS720960:HIM720981 HRO720960:HSI720981 IBK720960:ICE720981 ILG720960:IMA720981 IVC720960:IVW720981 JEY720960:JFS720981 JOU720960:JPO720981 JYQ720960:JZK720981 KIM720960:KJG720981 KSI720960:KTC720981 LCE720960:LCY720981 LMA720960:LMU720981 LVW720960:LWQ720981 MFS720960:MGM720981 MPO720960:MQI720981 MZK720960:NAE720981 NJG720960:NKA720981 NTC720960:NTW720981 OCY720960:ODS720981 OMU720960:ONO720981 OWQ720960:OXK720981 PGM720960:PHG720981 PQI720960:PRC720981 QAE720960:QAY720981 QKA720960:QKU720981 QTW720960:QUQ720981 RDS720960:REM720981 RNO720960:ROI720981 RXK720960:RYE720981 SHG720960:SIA720981 SRC720960:SRW720981 TAY720960:TBS720981 TKU720960:TLO720981 TUQ720960:TVK720981 UEM720960:UFG720981 UOI720960:UPC720981 UYE720960:UYY720981 VIA720960:VIU720981 VRW720960:VSQ720981 WBS720960:WCM720981 WLO720960:WMI720981 WVK720960:WWE720981 C786496:W786517 IY786496:JS786517 SU786496:TO786517 ACQ786496:ADK786517 AMM786496:ANG786517 AWI786496:AXC786517 BGE786496:BGY786517 BQA786496:BQU786517 BZW786496:CAQ786517 CJS786496:CKM786517 CTO786496:CUI786517 DDK786496:DEE786517 DNG786496:DOA786517 DXC786496:DXW786517 EGY786496:EHS786517 EQU786496:ERO786517 FAQ786496:FBK786517 FKM786496:FLG786517 FUI786496:FVC786517 GEE786496:GEY786517 GOA786496:GOU786517 GXW786496:GYQ786517 HHS786496:HIM786517 HRO786496:HSI786517 IBK786496:ICE786517 ILG786496:IMA786517 IVC786496:IVW786517 JEY786496:JFS786517 JOU786496:JPO786517 JYQ786496:JZK786517 KIM786496:KJG786517 KSI786496:KTC786517 LCE786496:LCY786517 LMA786496:LMU786517 LVW786496:LWQ786517 MFS786496:MGM786517 MPO786496:MQI786517 MZK786496:NAE786517 NJG786496:NKA786517 NTC786496:NTW786517 OCY786496:ODS786517 OMU786496:ONO786517 OWQ786496:OXK786517 PGM786496:PHG786517 PQI786496:PRC786517 QAE786496:QAY786517 QKA786496:QKU786517 QTW786496:QUQ786517 RDS786496:REM786517 RNO786496:ROI786517 RXK786496:RYE786517 SHG786496:SIA786517 SRC786496:SRW786517 TAY786496:TBS786517 TKU786496:TLO786517 TUQ786496:TVK786517 UEM786496:UFG786517 UOI786496:UPC786517 UYE786496:UYY786517 VIA786496:VIU786517 VRW786496:VSQ786517 WBS786496:WCM786517 WLO786496:WMI786517 WVK786496:WWE786517 C852032:W852053 IY852032:JS852053 SU852032:TO852053 ACQ852032:ADK852053 AMM852032:ANG852053 AWI852032:AXC852053 BGE852032:BGY852053 BQA852032:BQU852053 BZW852032:CAQ852053 CJS852032:CKM852053 CTO852032:CUI852053 DDK852032:DEE852053 DNG852032:DOA852053 DXC852032:DXW852053 EGY852032:EHS852053 EQU852032:ERO852053 FAQ852032:FBK852053 FKM852032:FLG852053 FUI852032:FVC852053 GEE852032:GEY852053 GOA852032:GOU852053 GXW852032:GYQ852053 HHS852032:HIM852053 HRO852032:HSI852053 IBK852032:ICE852053 ILG852032:IMA852053 IVC852032:IVW852053 JEY852032:JFS852053 JOU852032:JPO852053 JYQ852032:JZK852053 KIM852032:KJG852053 KSI852032:KTC852053 LCE852032:LCY852053 LMA852032:LMU852053 LVW852032:LWQ852053 MFS852032:MGM852053 MPO852032:MQI852053 MZK852032:NAE852053 NJG852032:NKA852053 NTC852032:NTW852053 OCY852032:ODS852053 OMU852032:ONO852053 OWQ852032:OXK852053 PGM852032:PHG852053 PQI852032:PRC852053 QAE852032:QAY852053 QKA852032:QKU852053 QTW852032:QUQ852053 RDS852032:REM852053 RNO852032:ROI852053 RXK852032:RYE852053 SHG852032:SIA852053 SRC852032:SRW852053 TAY852032:TBS852053 TKU852032:TLO852053 TUQ852032:TVK852053 UEM852032:UFG852053 UOI852032:UPC852053 UYE852032:UYY852053 VIA852032:VIU852053 VRW852032:VSQ852053 WBS852032:WCM852053 WLO852032:WMI852053 WVK852032:WWE852053 C917568:W917589 IY917568:JS917589 SU917568:TO917589 ACQ917568:ADK917589 AMM917568:ANG917589 AWI917568:AXC917589 BGE917568:BGY917589 BQA917568:BQU917589 BZW917568:CAQ917589 CJS917568:CKM917589 CTO917568:CUI917589 DDK917568:DEE917589 DNG917568:DOA917589 DXC917568:DXW917589 EGY917568:EHS917589 EQU917568:ERO917589 FAQ917568:FBK917589 FKM917568:FLG917589 FUI917568:FVC917589 GEE917568:GEY917589 GOA917568:GOU917589 GXW917568:GYQ917589 HHS917568:HIM917589 HRO917568:HSI917589 IBK917568:ICE917589 ILG917568:IMA917589 IVC917568:IVW917589 JEY917568:JFS917589 JOU917568:JPO917589 JYQ917568:JZK917589 KIM917568:KJG917589 KSI917568:KTC917589 LCE917568:LCY917589 LMA917568:LMU917589 LVW917568:LWQ917589 MFS917568:MGM917589 MPO917568:MQI917589 MZK917568:NAE917589 NJG917568:NKA917589 NTC917568:NTW917589 OCY917568:ODS917589 OMU917568:ONO917589 OWQ917568:OXK917589 PGM917568:PHG917589 PQI917568:PRC917589 QAE917568:QAY917589 QKA917568:QKU917589 QTW917568:QUQ917589 RDS917568:REM917589 RNO917568:ROI917589 RXK917568:RYE917589 SHG917568:SIA917589 SRC917568:SRW917589 TAY917568:TBS917589 TKU917568:TLO917589 TUQ917568:TVK917589 UEM917568:UFG917589 UOI917568:UPC917589 UYE917568:UYY917589 VIA917568:VIU917589 VRW917568:VSQ917589 WBS917568:WCM917589 WLO917568:WMI917589 WVK917568:WWE917589 C983104:W983125 IY983104:JS983125 SU983104:TO983125 ACQ983104:ADK983125 AMM983104:ANG983125 AWI983104:AXC983125 BGE983104:BGY983125 BQA983104:BQU983125 BZW983104:CAQ983125 CJS983104:CKM983125 CTO983104:CUI983125 DDK983104:DEE983125 DNG983104:DOA983125 DXC983104:DXW983125 EGY983104:EHS983125 EQU983104:ERO983125 FAQ983104:FBK983125 FKM983104:FLG983125 FUI983104:FVC983125 GEE983104:GEY983125 GOA983104:GOU983125 GXW983104:GYQ983125 HHS983104:HIM983125 HRO983104:HSI983125 IBK983104:ICE983125 ILG983104:IMA983125 IVC983104:IVW983125 JEY983104:JFS983125 JOU983104:JPO983125 JYQ983104:JZK983125 KIM983104:KJG983125 KSI983104:KTC983125 LCE983104:LCY983125 LMA983104:LMU983125 LVW983104:LWQ983125 MFS983104:MGM983125 MPO983104:MQI983125 MZK983104:NAE983125 NJG983104:NKA983125 NTC983104:NTW983125 OCY983104:ODS983125 OMU983104:ONO983125 OWQ983104:OXK983125 PGM983104:PHG983125 PQI983104:PRC983125 QAE983104:QAY983125 QKA983104:QKU983125 QTW983104:QUQ983125 RDS983104:REM983125 RNO983104:ROI983125 RXK983104:RYE983125 SHG983104:SIA983125 SRC983104:SRW983125 TAY983104:TBS983125 TKU983104:TLO983125 TUQ983104:TVK983125 UEM983104:UFG983125 UOI983104:UPC983125 UYE983104:UYY983125 VIA983104:VIU983125 VRW983104:VSQ983125 WBS983104:WCM983125 WLO983104:WMI983125 WVK983104:WWE983125 C89:J92 IY89:JF92 SU89:TB92 ACQ89:ACX92 AMM89:AMT92 AWI89:AWP92 BGE89:BGL92 BQA89:BQH92 BZW89:CAD92 CJS89:CJZ92 CTO89:CTV92 DDK89:DDR92 DNG89:DNN92 DXC89:DXJ92 EGY89:EHF92 EQU89:ERB92 FAQ89:FAX92 FKM89:FKT92 FUI89:FUP92 GEE89:GEL92 GOA89:GOH92 GXW89:GYD92 HHS89:HHZ92 HRO89:HRV92 IBK89:IBR92 ILG89:ILN92 IVC89:IVJ92 JEY89:JFF92 JOU89:JPB92 JYQ89:JYX92 KIM89:KIT92 KSI89:KSP92 LCE89:LCL92 LMA89:LMH92 LVW89:LWD92 MFS89:MFZ92 MPO89:MPV92 MZK89:MZR92 NJG89:NJN92 NTC89:NTJ92 OCY89:ODF92 OMU89:ONB92 OWQ89:OWX92 PGM89:PGT92 PQI89:PQP92 QAE89:QAL92 QKA89:QKH92 QTW89:QUD92 RDS89:RDZ92 RNO89:RNV92 RXK89:RXR92 SHG89:SHN92 SRC89:SRJ92 TAY89:TBF92 TKU89:TLB92 TUQ89:TUX92 UEM89:UET92 UOI89:UOP92 UYE89:UYL92 VIA89:VIH92 VRW89:VSD92 WBS89:WBZ92 WLO89:WLV92 WVK89:WVR92 C65625:J65628 IY65625:JF65628 SU65625:TB65628 ACQ65625:ACX65628 AMM65625:AMT65628 AWI65625:AWP65628 BGE65625:BGL65628 BQA65625:BQH65628 BZW65625:CAD65628 CJS65625:CJZ65628 CTO65625:CTV65628 DDK65625:DDR65628 DNG65625:DNN65628 DXC65625:DXJ65628 EGY65625:EHF65628 EQU65625:ERB65628 FAQ65625:FAX65628 FKM65625:FKT65628 FUI65625:FUP65628 GEE65625:GEL65628 GOA65625:GOH65628 GXW65625:GYD65628 HHS65625:HHZ65628 HRO65625:HRV65628 IBK65625:IBR65628 ILG65625:ILN65628 IVC65625:IVJ65628 JEY65625:JFF65628 JOU65625:JPB65628 JYQ65625:JYX65628 KIM65625:KIT65628 KSI65625:KSP65628 LCE65625:LCL65628 LMA65625:LMH65628 LVW65625:LWD65628 MFS65625:MFZ65628 MPO65625:MPV65628 MZK65625:MZR65628 NJG65625:NJN65628 NTC65625:NTJ65628 OCY65625:ODF65628 OMU65625:ONB65628 OWQ65625:OWX65628 PGM65625:PGT65628 PQI65625:PQP65628 QAE65625:QAL65628 QKA65625:QKH65628 QTW65625:QUD65628 RDS65625:RDZ65628 RNO65625:RNV65628 RXK65625:RXR65628 SHG65625:SHN65628 SRC65625:SRJ65628 TAY65625:TBF65628 TKU65625:TLB65628 TUQ65625:TUX65628 UEM65625:UET65628 UOI65625:UOP65628 UYE65625:UYL65628 VIA65625:VIH65628 VRW65625:VSD65628 WBS65625:WBZ65628 WLO65625:WLV65628 WVK65625:WVR65628 C131161:J131164 IY131161:JF131164 SU131161:TB131164 ACQ131161:ACX131164 AMM131161:AMT131164 AWI131161:AWP131164 BGE131161:BGL131164 BQA131161:BQH131164 BZW131161:CAD131164 CJS131161:CJZ131164 CTO131161:CTV131164 DDK131161:DDR131164 DNG131161:DNN131164 DXC131161:DXJ131164 EGY131161:EHF131164 EQU131161:ERB131164 FAQ131161:FAX131164 FKM131161:FKT131164 FUI131161:FUP131164 GEE131161:GEL131164 GOA131161:GOH131164 GXW131161:GYD131164 HHS131161:HHZ131164 HRO131161:HRV131164 IBK131161:IBR131164 ILG131161:ILN131164 IVC131161:IVJ131164 JEY131161:JFF131164 JOU131161:JPB131164 JYQ131161:JYX131164 KIM131161:KIT131164 KSI131161:KSP131164 LCE131161:LCL131164 LMA131161:LMH131164 LVW131161:LWD131164 MFS131161:MFZ131164 MPO131161:MPV131164 MZK131161:MZR131164 NJG131161:NJN131164 NTC131161:NTJ131164 OCY131161:ODF131164 OMU131161:ONB131164 OWQ131161:OWX131164 PGM131161:PGT131164 PQI131161:PQP131164 QAE131161:QAL131164 QKA131161:QKH131164 QTW131161:QUD131164 RDS131161:RDZ131164 RNO131161:RNV131164 RXK131161:RXR131164 SHG131161:SHN131164 SRC131161:SRJ131164 TAY131161:TBF131164 TKU131161:TLB131164 TUQ131161:TUX131164 UEM131161:UET131164 UOI131161:UOP131164 UYE131161:UYL131164 VIA131161:VIH131164 VRW131161:VSD131164 WBS131161:WBZ131164 WLO131161:WLV131164 WVK131161:WVR131164 C196697:J196700 IY196697:JF196700 SU196697:TB196700 ACQ196697:ACX196700 AMM196697:AMT196700 AWI196697:AWP196700 BGE196697:BGL196700 BQA196697:BQH196700 BZW196697:CAD196700 CJS196697:CJZ196700 CTO196697:CTV196700 DDK196697:DDR196700 DNG196697:DNN196700 DXC196697:DXJ196700 EGY196697:EHF196700 EQU196697:ERB196700 FAQ196697:FAX196700 FKM196697:FKT196700 FUI196697:FUP196700 GEE196697:GEL196700 GOA196697:GOH196700 GXW196697:GYD196700 HHS196697:HHZ196700 HRO196697:HRV196700 IBK196697:IBR196700 ILG196697:ILN196700 IVC196697:IVJ196700 JEY196697:JFF196700 JOU196697:JPB196700 JYQ196697:JYX196700 KIM196697:KIT196700 KSI196697:KSP196700 LCE196697:LCL196700 LMA196697:LMH196700 LVW196697:LWD196700 MFS196697:MFZ196700 MPO196697:MPV196700 MZK196697:MZR196700 NJG196697:NJN196700 NTC196697:NTJ196700 OCY196697:ODF196700 OMU196697:ONB196700 OWQ196697:OWX196700 PGM196697:PGT196700 PQI196697:PQP196700 QAE196697:QAL196700 QKA196697:QKH196700 QTW196697:QUD196700 RDS196697:RDZ196700 RNO196697:RNV196700 RXK196697:RXR196700 SHG196697:SHN196700 SRC196697:SRJ196700 TAY196697:TBF196700 TKU196697:TLB196700 TUQ196697:TUX196700 UEM196697:UET196700 UOI196697:UOP196700 UYE196697:UYL196700 VIA196697:VIH196700 VRW196697:VSD196700 WBS196697:WBZ196700 WLO196697:WLV196700 WVK196697:WVR196700 C262233:J262236 IY262233:JF262236 SU262233:TB262236 ACQ262233:ACX262236 AMM262233:AMT262236 AWI262233:AWP262236 BGE262233:BGL262236 BQA262233:BQH262236 BZW262233:CAD262236 CJS262233:CJZ262236 CTO262233:CTV262236 DDK262233:DDR262236 DNG262233:DNN262236 DXC262233:DXJ262236 EGY262233:EHF262236 EQU262233:ERB262236 FAQ262233:FAX262236 FKM262233:FKT262236 FUI262233:FUP262236 GEE262233:GEL262236 GOA262233:GOH262236 GXW262233:GYD262236 HHS262233:HHZ262236 HRO262233:HRV262236 IBK262233:IBR262236 ILG262233:ILN262236 IVC262233:IVJ262236 JEY262233:JFF262236 JOU262233:JPB262236 JYQ262233:JYX262236 KIM262233:KIT262236 KSI262233:KSP262236 LCE262233:LCL262236 LMA262233:LMH262236 LVW262233:LWD262236 MFS262233:MFZ262236 MPO262233:MPV262236 MZK262233:MZR262236 NJG262233:NJN262236 NTC262233:NTJ262236 OCY262233:ODF262236 OMU262233:ONB262236 OWQ262233:OWX262236 PGM262233:PGT262236 PQI262233:PQP262236 QAE262233:QAL262236 QKA262233:QKH262236 QTW262233:QUD262236 RDS262233:RDZ262236 RNO262233:RNV262236 RXK262233:RXR262236 SHG262233:SHN262236 SRC262233:SRJ262236 TAY262233:TBF262236 TKU262233:TLB262236 TUQ262233:TUX262236 UEM262233:UET262236 UOI262233:UOP262236 UYE262233:UYL262236 VIA262233:VIH262236 VRW262233:VSD262236 WBS262233:WBZ262236 WLO262233:WLV262236 WVK262233:WVR262236 C327769:J327772 IY327769:JF327772 SU327769:TB327772 ACQ327769:ACX327772 AMM327769:AMT327772 AWI327769:AWP327772 BGE327769:BGL327772 BQA327769:BQH327772 BZW327769:CAD327772 CJS327769:CJZ327772 CTO327769:CTV327772 DDK327769:DDR327772 DNG327769:DNN327772 DXC327769:DXJ327772 EGY327769:EHF327772 EQU327769:ERB327772 FAQ327769:FAX327772 FKM327769:FKT327772 FUI327769:FUP327772 GEE327769:GEL327772 GOA327769:GOH327772 GXW327769:GYD327772 HHS327769:HHZ327772 HRO327769:HRV327772 IBK327769:IBR327772 ILG327769:ILN327772 IVC327769:IVJ327772 JEY327769:JFF327772 JOU327769:JPB327772 JYQ327769:JYX327772 KIM327769:KIT327772 KSI327769:KSP327772 LCE327769:LCL327772 LMA327769:LMH327772 LVW327769:LWD327772 MFS327769:MFZ327772 MPO327769:MPV327772 MZK327769:MZR327772 NJG327769:NJN327772 NTC327769:NTJ327772 OCY327769:ODF327772 OMU327769:ONB327772 OWQ327769:OWX327772 PGM327769:PGT327772 PQI327769:PQP327772 QAE327769:QAL327772 QKA327769:QKH327772 QTW327769:QUD327772 RDS327769:RDZ327772 RNO327769:RNV327772 RXK327769:RXR327772 SHG327769:SHN327772 SRC327769:SRJ327772 TAY327769:TBF327772 TKU327769:TLB327772 TUQ327769:TUX327772 UEM327769:UET327772 UOI327769:UOP327772 UYE327769:UYL327772 VIA327769:VIH327772 VRW327769:VSD327772 WBS327769:WBZ327772 WLO327769:WLV327772 WVK327769:WVR327772 C393305:J393308 IY393305:JF393308 SU393305:TB393308 ACQ393305:ACX393308 AMM393305:AMT393308 AWI393305:AWP393308 BGE393305:BGL393308 BQA393305:BQH393308 BZW393305:CAD393308 CJS393305:CJZ393308 CTO393305:CTV393308 DDK393305:DDR393308 DNG393305:DNN393308 DXC393305:DXJ393308 EGY393305:EHF393308 EQU393305:ERB393308 FAQ393305:FAX393308 FKM393305:FKT393308 FUI393305:FUP393308 GEE393305:GEL393308 GOA393305:GOH393308 GXW393305:GYD393308 HHS393305:HHZ393308 HRO393305:HRV393308 IBK393305:IBR393308 ILG393305:ILN393308 IVC393305:IVJ393308 JEY393305:JFF393308 JOU393305:JPB393308 JYQ393305:JYX393308 KIM393305:KIT393308 KSI393305:KSP393308 LCE393305:LCL393308 LMA393305:LMH393308 LVW393305:LWD393308 MFS393305:MFZ393308 MPO393305:MPV393308 MZK393305:MZR393308 NJG393305:NJN393308 NTC393305:NTJ393308 OCY393305:ODF393308 OMU393305:ONB393308 OWQ393305:OWX393308 PGM393305:PGT393308 PQI393305:PQP393308 QAE393305:QAL393308 QKA393305:QKH393308 QTW393305:QUD393308 RDS393305:RDZ393308 RNO393305:RNV393308 RXK393305:RXR393308 SHG393305:SHN393308 SRC393305:SRJ393308 TAY393305:TBF393308 TKU393305:TLB393308 TUQ393305:TUX393308 UEM393305:UET393308 UOI393305:UOP393308 UYE393305:UYL393308 VIA393305:VIH393308 VRW393305:VSD393308 WBS393305:WBZ393308 WLO393305:WLV393308 WVK393305:WVR393308 C458841:J458844 IY458841:JF458844 SU458841:TB458844 ACQ458841:ACX458844 AMM458841:AMT458844 AWI458841:AWP458844 BGE458841:BGL458844 BQA458841:BQH458844 BZW458841:CAD458844 CJS458841:CJZ458844 CTO458841:CTV458844 DDK458841:DDR458844 DNG458841:DNN458844 DXC458841:DXJ458844 EGY458841:EHF458844 EQU458841:ERB458844 FAQ458841:FAX458844 FKM458841:FKT458844 FUI458841:FUP458844 GEE458841:GEL458844 GOA458841:GOH458844 GXW458841:GYD458844 HHS458841:HHZ458844 HRO458841:HRV458844 IBK458841:IBR458844 ILG458841:ILN458844 IVC458841:IVJ458844 JEY458841:JFF458844 JOU458841:JPB458844 JYQ458841:JYX458844 KIM458841:KIT458844 KSI458841:KSP458844 LCE458841:LCL458844 LMA458841:LMH458844 LVW458841:LWD458844 MFS458841:MFZ458844 MPO458841:MPV458844 MZK458841:MZR458844 NJG458841:NJN458844 NTC458841:NTJ458844 OCY458841:ODF458844 OMU458841:ONB458844 OWQ458841:OWX458844 PGM458841:PGT458844 PQI458841:PQP458844 QAE458841:QAL458844 QKA458841:QKH458844 QTW458841:QUD458844 RDS458841:RDZ458844 RNO458841:RNV458844 RXK458841:RXR458844 SHG458841:SHN458844 SRC458841:SRJ458844 TAY458841:TBF458844 TKU458841:TLB458844 TUQ458841:TUX458844 UEM458841:UET458844 UOI458841:UOP458844 UYE458841:UYL458844 VIA458841:VIH458844 VRW458841:VSD458844 WBS458841:WBZ458844 WLO458841:WLV458844 WVK458841:WVR458844 C524377:J524380 IY524377:JF524380 SU524377:TB524380 ACQ524377:ACX524380 AMM524377:AMT524380 AWI524377:AWP524380 BGE524377:BGL524380 BQA524377:BQH524380 BZW524377:CAD524380 CJS524377:CJZ524380 CTO524377:CTV524380 DDK524377:DDR524380 DNG524377:DNN524380 DXC524377:DXJ524380 EGY524377:EHF524380 EQU524377:ERB524380 FAQ524377:FAX524380 FKM524377:FKT524380 FUI524377:FUP524380 GEE524377:GEL524380 GOA524377:GOH524380 GXW524377:GYD524380 HHS524377:HHZ524380 HRO524377:HRV524380 IBK524377:IBR524380 ILG524377:ILN524380 IVC524377:IVJ524380 JEY524377:JFF524380 JOU524377:JPB524380 JYQ524377:JYX524380 KIM524377:KIT524380 KSI524377:KSP524380 LCE524377:LCL524380 LMA524377:LMH524380 LVW524377:LWD524380 MFS524377:MFZ524380 MPO524377:MPV524380 MZK524377:MZR524380 NJG524377:NJN524380 NTC524377:NTJ524380 OCY524377:ODF524380 OMU524377:ONB524380 OWQ524377:OWX524380 PGM524377:PGT524380 PQI524377:PQP524380 QAE524377:QAL524380 QKA524377:QKH524380 QTW524377:QUD524380 RDS524377:RDZ524380 RNO524377:RNV524380 RXK524377:RXR524380 SHG524377:SHN524380 SRC524377:SRJ524380 TAY524377:TBF524380 TKU524377:TLB524380 TUQ524377:TUX524380 UEM524377:UET524380 UOI524377:UOP524380 UYE524377:UYL524380 VIA524377:VIH524380 VRW524377:VSD524380 WBS524377:WBZ524380 WLO524377:WLV524380 WVK524377:WVR524380 C589913:J589916 IY589913:JF589916 SU589913:TB589916 ACQ589913:ACX589916 AMM589913:AMT589916 AWI589913:AWP589916 BGE589913:BGL589916 BQA589913:BQH589916 BZW589913:CAD589916 CJS589913:CJZ589916 CTO589913:CTV589916 DDK589913:DDR589916 DNG589913:DNN589916 DXC589913:DXJ589916 EGY589913:EHF589916 EQU589913:ERB589916 FAQ589913:FAX589916 FKM589913:FKT589916 FUI589913:FUP589916 GEE589913:GEL589916 GOA589913:GOH589916 GXW589913:GYD589916 HHS589913:HHZ589916 HRO589913:HRV589916 IBK589913:IBR589916 ILG589913:ILN589916 IVC589913:IVJ589916 JEY589913:JFF589916 JOU589913:JPB589916 JYQ589913:JYX589916 KIM589913:KIT589916 KSI589913:KSP589916 LCE589913:LCL589916 LMA589913:LMH589916 LVW589913:LWD589916 MFS589913:MFZ589916 MPO589913:MPV589916 MZK589913:MZR589916 NJG589913:NJN589916 NTC589913:NTJ589916 OCY589913:ODF589916 OMU589913:ONB589916 OWQ589913:OWX589916 PGM589913:PGT589916 PQI589913:PQP589916 QAE589913:QAL589916 QKA589913:QKH589916 QTW589913:QUD589916 RDS589913:RDZ589916 RNO589913:RNV589916 RXK589913:RXR589916 SHG589913:SHN589916 SRC589913:SRJ589916 TAY589913:TBF589916 TKU589913:TLB589916 TUQ589913:TUX589916 UEM589913:UET589916 UOI589913:UOP589916 UYE589913:UYL589916 VIA589913:VIH589916 VRW589913:VSD589916 WBS589913:WBZ589916 WLO589913:WLV589916 WVK589913:WVR589916 C655449:J655452 IY655449:JF655452 SU655449:TB655452 ACQ655449:ACX655452 AMM655449:AMT655452 AWI655449:AWP655452 BGE655449:BGL655452 BQA655449:BQH655452 BZW655449:CAD655452 CJS655449:CJZ655452 CTO655449:CTV655452 DDK655449:DDR655452 DNG655449:DNN655452 DXC655449:DXJ655452 EGY655449:EHF655452 EQU655449:ERB655452 FAQ655449:FAX655452 FKM655449:FKT655452 FUI655449:FUP655452 GEE655449:GEL655452 GOA655449:GOH655452 GXW655449:GYD655452 HHS655449:HHZ655452 HRO655449:HRV655452 IBK655449:IBR655452 ILG655449:ILN655452 IVC655449:IVJ655452 JEY655449:JFF655452 JOU655449:JPB655452 JYQ655449:JYX655452 KIM655449:KIT655452 KSI655449:KSP655452 LCE655449:LCL655452 LMA655449:LMH655452 LVW655449:LWD655452 MFS655449:MFZ655452 MPO655449:MPV655452 MZK655449:MZR655452 NJG655449:NJN655452 NTC655449:NTJ655452 OCY655449:ODF655452 OMU655449:ONB655452 OWQ655449:OWX655452 PGM655449:PGT655452 PQI655449:PQP655452 QAE655449:QAL655452 QKA655449:QKH655452 QTW655449:QUD655452 RDS655449:RDZ655452 RNO655449:RNV655452 RXK655449:RXR655452 SHG655449:SHN655452 SRC655449:SRJ655452 TAY655449:TBF655452 TKU655449:TLB655452 TUQ655449:TUX655452 UEM655449:UET655452 UOI655449:UOP655452 UYE655449:UYL655452 VIA655449:VIH655452 VRW655449:VSD655452 WBS655449:WBZ655452 WLO655449:WLV655452 WVK655449:WVR655452 C720985:J720988 IY720985:JF720988 SU720985:TB720988 ACQ720985:ACX720988 AMM720985:AMT720988 AWI720985:AWP720988 BGE720985:BGL720988 BQA720985:BQH720988 BZW720985:CAD720988 CJS720985:CJZ720988 CTO720985:CTV720988 DDK720985:DDR720988 DNG720985:DNN720988 DXC720985:DXJ720988 EGY720985:EHF720988 EQU720985:ERB720988 FAQ720985:FAX720988 FKM720985:FKT720988 FUI720985:FUP720988 GEE720985:GEL720988 GOA720985:GOH720988 GXW720985:GYD720988 HHS720985:HHZ720988 HRO720985:HRV720988 IBK720985:IBR720988 ILG720985:ILN720988 IVC720985:IVJ720988 JEY720985:JFF720988 JOU720985:JPB720988 JYQ720985:JYX720988 KIM720985:KIT720988 KSI720985:KSP720988 LCE720985:LCL720988 LMA720985:LMH720988 LVW720985:LWD720988 MFS720985:MFZ720988 MPO720985:MPV720988 MZK720985:MZR720988 NJG720985:NJN720988 NTC720985:NTJ720988 OCY720985:ODF720988 OMU720985:ONB720988 OWQ720985:OWX720988 PGM720985:PGT720988 PQI720985:PQP720988 QAE720985:QAL720988 QKA720985:QKH720988 QTW720985:QUD720988 RDS720985:RDZ720988 RNO720985:RNV720988 RXK720985:RXR720988 SHG720985:SHN720988 SRC720985:SRJ720988 TAY720985:TBF720988 TKU720985:TLB720988 TUQ720985:TUX720988 UEM720985:UET720988 UOI720985:UOP720988 UYE720985:UYL720988 VIA720985:VIH720988 VRW720985:VSD720988 WBS720985:WBZ720988 WLO720985:WLV720988 WVK720985:WVR720988 C786521:J786524 IY786521:JF786524 SU786521:TB786524 ACQ786521:ACX786524 AMM786521:AMT786524 AWI786521:AWP786524 BGE786521:BGL786524 BQA786521:BQH786524 BZW786521:CAD786524 CJS786521:CJZ786524 CTO786521:CTV786524 DDK786521:DDR786524 DNG786521:DNN786524 DXC786521:DXJ786524 EGY786521:EHF786524 EQU786521:ERB786524 FAQ786521:FAX786524 FKM786521:FKT786524 FUI786521:FUP786524 GEE786521:GEL786524 GOA786521:GOH786524 GXW786521:GYD786524 HHS786521:HHZ786524 HRO786521:HRV786524 IBK786521:IBR786524 ILG786521:ILN786524 IVC786521:IVJ786524 JEY786521:JFF786524 JOU786521:JPB786524 JYQ786521:JYX786524 KIM786521:KIT786524 KSI786521:KSP786524 LCE786521:LCL786524 LMA786521:LMH786524 LVW786521:LWD786524 MFS786521:MFZ786524 MPO786521:MPV786524 MZK786521:MZR786524 NJG786521:NJN786524 NTC786521:NTJ786524 OCY786521:ODF786524 OMU786521:ONB786524 OWQ786521:OWX786524 PGM786521:PGT786524 PQI786521:PQP786524 QAE786521:QAL786524 QKA786521:QKH786524 QTW786521:QUD786524 RDS786521:RDZ786524 RNO786521:RNV786524 RXK786521:RXR786524 SHG786521:SHN786524 SRC786521:SRJ786524 TAY786521:TBF786524 TKU786521:TLB786524 TUQ786521:TUX786524 UEM786521:UET786524 UOI786521:UOP786524 UYE786521:UYL786524 VIA786521:VIH786524 VRW786521:VSD786524 WBS786521:WBZ786524 WLO786521:WLV786524 WVK786521:WVR786524 C852057:J852060 IY852057:JF852060 SU852057:TB852060 ACQ852057:ACX852060 AMM852057:AMT852060 AWI852057:AWP852060 BGE852057:BGL852060 BQA852057:BQH852060 BZW852057:CAD852060 CJS852057:CJZ852060 CTO852057:CTV852060 DDK852057:DDR852060 DNG852057:DNN852060 DXC852057:DXJ852060 EGY852057:EHF852060 EQU852057:ERB852060 FAQ852057:FAX852060 FKM852057:FKT852060 FUI852057:FUP852060 GEE852057:GEL852060 GOA852057:GOH852060 GXW852057:GYD852060 HHS852057:HHZ852060 HRO852057:HRV852060 IBK852057:IBR852060 ILG852057:ILN852060 IVC852057:IVJ852060 JEY852057:JFF852060 JOU852057:JPB852060 JYQ852057:JYX852060 KIM852057:KIT852060 KSI852057:KSP852060 LCE852057:LCL852060 LMA852057:LMH852060 LVW852057:LWD852060 MFS852057:MFZ852060 MPO852057:MPV852060 MZK852057:MZR852060 NJG852057:NJN852060 NTC852057:NTJ852060 OCY852057:ODF852060 OMU852057:ONB852060 OWQ852057:OWX852060 PGM852057:PGT852060 PQI852057:PQP852060 QAE852057:QAL852060 QKA852057:QKH852060 QTW852057:QUD852060 RDS852057:RDZ852060 RNO852057:RNV852060 RXK852057:RXR852060 SHG852057:SHN852060 SRC852057:SRJ852060 TAY852057:TBF852060 TKU852057:TLB852060 TUQ852057:TUX852060 UEM852057:UET852060 UOI852057:UOP852060 UYE852057:UYL852060 VIA852057:VIH852060 VRW852057:VSD852060 WBS852057:WBZ852060 WLO852057:WLV852060 WVK852057:WVR852060 C917593:J917596 IY917593:JF917596 SU917593:TB917596 ACQ917593:ACX917596 AMM917593:AMT917596 AWI917593:AWP917596 BGE917593:BGL917596 BQA917593:BQH917596 BZW917593:CAD917596 CJS917593:CJZ917596 CTO917593:CTV917596 DDK917593:DDR917596 DNG917593:DNN917596 DXC917593:DXJ917596 EGY917593:EHF917596 EQU917593:ERB917596 FAQ917593:FAX917596 FKM917593:FKT917596 FUI917593:FUP917596 GEE917593:GEL917596 GOA917593:GOH917596 GXW917593:GYD917596 HHS917593:HHZ917596 HRO917593:HRV917596 IBK917593:IBR917596 ILG917593:ILN917596 IVC917593:IVJ917596 JEY917593:JFF917596 JOU917593:JPB917596 JYQ917593:JYX917596 KIM917593:KIT917596 KSI917593:KSP917596 LCE917593:LCL917596 LMA917593:LMH917596 LVW917593:LWD917596 MFS917593:MFZ917596 MPO917593:MPV917596 MZK917593:MZR917596 NJG917593:NJN917596 NTC917593:NTJ917596 OCY917593:ODF917596 OMU917593:ONB917596 OWQ917593:OWX917596 PGM917593:PGT917596 PQI917593:PQP917596 QAE917593:QAL917596 QKA917593:QKH917596 QTW917593:QUD917596 RDS917593:RDZ917596 RNO917593:RNV917596 RXK917593:RXR917596 SHG917593:SHN917596 SRC917593:SRJ917596 TAY917593:TBF917596 TKU917593:TLB917596 TUQ917593:TUX917596 UEM917593:UET917596 UOI917593:UOP917596 UYE917593:UYL917596 VIA917593:VIH917596 VRW917593:VSD917596 WBS917593:WBZ917596 WLO917593:WLV917596 WVK917593:WVR917596 C983129:J983132 IY983129:JF983132 SU983129:TB983132 ACQ983129:ACX983132 AMM983129:AMT983132 AWI983129:AWP983132 BGE983129:BGL983132 BQA983129:BQH983132 BZW983129:CAD983132 CJS983129:CJZ983132 CTO983129:CTV983132 DDK983129:DDR983132 DNG983129:DNN983132 DXC983129:DXJ983132 EGY983129:EHF983132 EQU983129:ERB983132 FAQ983129:FAX983132 FKM983129:FKT983132 FUI983129:FUP983132 GEE983129:GEL983132 GOA983129:GOH983132 GXW983129:GYD983132 HHS983129:HHZ983132 HRO983129:HRV983132 IBK983129:IBR983132 ILG983129:ILN983132 IVC983129:IVJ983132 JEY983129:JFF983132 JOU983129:JPB983132 JYQ983129:JYX983132 KIM983129:KIT983132 KSI983129:KSP983132 LCE983129:LCL983132 LMA983129:LMH983132 LVW983129:LWD983132 MFS983129:MFZ983132 MPO983129:MPV983132 MZK983129:MZR983132 NJG983129:NJN983132 NTC983129:NTJ983132 OCY983129:ODF983132 OMU983129:ONB983132 OWQ983129:OWX983132 PGM983129:PGT983132 PQI983129:PQP983132 QAE983129:QAL983132 QKA983129:QKH983132 QTW983129:QUD983132 RDS983129:RDZ983132 RNO983129:RNV983132 RXK983129:RXR983132 SHG983129:SHN983132 SRC983129:SRJ983132 TAY983129:TBF983132 TKU983129:TLB983132 TUQ983129:TUX983132 UEM983129:UET983132 UOI983129:UOP983132 UYE983129:UYL983132 VIA983129:VIH983132 VRW983129:VSD983132 WBS983129:WBZ983132 WLO983129:WLV983132 WVK983129:WVR983132 B97 IX97 ST97 ACP97 AML97 AWH97 BGD97 BPZ97 BZV97 CJR97 CTN97 DDJ97 DNF97 DXB97 EGX97 EQT97 FAP97 FKL97 FUH97 GED97 GNZ97 GXV97 HHR97 HRN97 IBJ97 ILF97 IVB97 JEX97 JOT97 JYP97 KIL97 KSH97 LCD97 LLZ97 LVV97 MFR97 MPN97 MZJ97 NJF97 NTB97 OCX97 OMT97 OWP97 PGL97 PQH97 QAD97 QJZ97 QTV97 RDR97 RNN97 RXJ97 SHF97 SRB97 TAX97 TKT97 TUP97 UEL97 UOH97 UYD97 VHZ97 VRV97 WBR97 WLN97 WVJ97 B65633 IX65633 ST65633 ACP65633 AML65633 AWH65633 BGD65633 BPZ65633 BZV65633 CJR65633 CTN65633 DDJ65633 DNF65633 DXB65633 EGX65633 EQT65633 FAP65633 FKL65633 FUH65633 GED65633 GNZ65633 GXV65633 HHR65633 HRN65633 IBJ65633 ILF65633 IVB65633 JEX65633 JOT65633 JYP65633 KIL65633 KSH65633 LCD65633 LLZ65633 LVV65633 MFR65633 MPN65633 MZJ65633 NJF65633 NTB65633 OCX65633 OMT65633 OWP65633 PGL65633 PQH65633 QAD65633 QJZ65633 QTV65633 RDR65633 RNN65633 RXJ65633 SHF65633 SRB65633 TAX65633 TKT65633 TUP65633 UEL65633 UOH65633 UYD65633 VHZ65633 VRV65633 WBR65633 WLN65633 WVJ65633 B131169 IX131169 ST131169 ACP131169 AML131169 AWH131169 BGD131169 BPZ131169 BZV131169 CJR131169 CTN131169 DDJ131169 DNF131169 DXB131169 EGX131169 EQT131169 FAP131169 FKL131169 FUH131169 GED131169 GNZ131169 GXV131169 HHR131169 HRN131169 IBJ131169 ILF131169 IVB131169 JEX131169 JOT131169 JYP131169 KIL131169 KSH131169 LCD131169 LLZ131169 LVV131169 MFR131169 MPN131169 MZJ131169 NJF131169 NTB131169 OCX131169 OMT131169 OWP131169 PGL131169 PQH131169 QAD131169 QJZ131169 QTV131169 RDR131169 RNN131169 RXJ131169 SHF131169 SRB131169 TAX131169 TKT131169 TUP131169 UEL131169 UOH131169 UYD131169 VHZ131169 VRV131169 WBR131169 WLN131169 WVJ131169 B196705 IX196705 ST196705 ACP196705 AML196705 AWH196705 BGD196705 BPZ196705 BZV196705 CJR196705 CTN196705 DDJ196705 DNF196705 DXB196705 EGX196705 EQT196705 FAP196705 FKL196705 FUH196705 GED196705 GNZ196705 GXV196705 HHR196705 HRN196705 IBJ196705 ILF196705 IVB196705 JEX196705 JOT196705 JYP196705 KIL196705 KSH196705 LCD196705 LLZ196705 LVV196705 MFR196705 MPN196705 MZJ196705 NJF196705 NTB196705 OCX196705 OMT196705 OWP196705 PGL196705 PQH196705 QAD196705 QJZ196705 QTV196705 RDR196705 RNN196705 RXJ196705 SHF196705 SRB196705 TAX196705 TKT196705 TUP196705 UEL196705 UOH196705 UYD196705 VHZ196705 VRV196705 WBR196705 WLN196705 WVJ196705 B262241 IX262241 ST262241 ACP262241 AML262241 AWH262241 BGD262241 BPZ262241 BZV262241 CJR262241 CTN262241 DDJ262241 DNF262241 DXB262241 EGX262241 EQT262241 FAP262241 FKL262241 FUH262241 GED262241 GNZ262241 GXV262241 HHR262241 HRN262241 IBJ262241 ILF262241 IVB262241 JEX262241 JOT262241 JYP262241 KIL262241 KSH262241 LCD262241 LLZ262241 LVV262241 MFR262241 MPN262241 MZJ262241 NJF262241 NTB262241 OCX262241 OMT262241 OWP262241 PGL262241 PQH262241 QAD262241 QJZ262241 QTV262241 RDR262241 RNN262241 RXJ262241 SHF262241 SRB262241 TAX262241 TKT262241 TUP262241 UEL262241 UOH262241 UYD262241 VHZ262241 VRV262241 WBR262241 WLN262241 WVJ262241 B327777 IX327777 ST327777 ACP327777 AML327777 AWH327777 BGD327777 BPZ327777 BZV327777 CJR327777 CTN327777 DDJ327777 DNF327777 DXB327777 EGX327777 EQT327777 FAP327777 FKL327777 FUH327777 GED327777 GNZ327777 GXV327777 HHR327777 HRN327777 IBJ327777 ILF327777 IVB327777 JEX327777 JOT327777 JYP327777 KIL327777 KSH327777 LCD327777 LLZ327777 LVV327777 MFR327777 MPN327777 MZJ327777 NJF327777 NTB327777 OCX327777 OMT327777 OWP327777 PGL327777 PQH327777 QAD327777 QJZ327777 QTV327777 RDR327777 RNN327777 RXJ327777 SHF327777 SRB327777 TAX327777 TKT327777 TUP327777 UEL327777 UOH327777 UYD327777 VHZ327777 VRV327777 WBR327777 WLN327777 WVJ327777 B393313 IX393313 ST393313 ACP393313 AML393313 AWH393313 BGD393313 BPZ393313 BZV393313 CJR393313 CTN393313 DDJ393313 DNF393313 DXB393313 EGX393313 EQT393313 FAP393313 FKL393313 FUH393313 GED393313 GNZ393313 GXV393313 HHR393313 HRN393313 IBJ393313 ILF393313 IVB393313 JEX393313 JOT393313 JYP393313 KIL393313 KSH393313 LCD393313 LLZ393313 LVV393313 MFR393313 MPN393313 MZJ393313 NJF393313 NTB393313 OCX393313 OMT393313 OWP393313 PGL393313 PQH393313 QAD393313 QJZ393313 QTV393313 RDR393313 RNN393313 RXJ393313 SHF393313 SRB393313 TAX393313 TKT393313 TUP393313 UEL393313 UOH393313 UYD393313 VHZ393313 VRV393313 WBR393313 WLN393313 WVJ393313 B458849 IX458849 ST458849 ACP458849 AML458849 AWH458849 BGD458849 BPZ458849 BZV458849 CJR458849 CTN458849 DDJ458849 DNF458849 DXB458849 EGX458849 EQT458849 FAP458849 FKL458849 FUH458849 GED458849 GNZ458849 GXV458849 HHR458849 HRN458849 IBJ458849 ILF458849 IVB458849 JEX458849 JOT458849 JYP458849 KIL458849 KSH458849 LCD458849 LLZ458849 LVV458849 MFR458849 MPN458849 MZJ458849 NJF458849 NTB458849 OCX458849 OMT458849 OWP458849 PGL458849 PQH458849 QAD458849 QJZ458849 QTV458849 RDR458849 RNN458849 RXJ458849 SHF458849 SRB458849 TAX458849 TKT458849 TUP458849 UEL458849 UOH458849 UYD458849 VHZ458849 VRV458849 WBR458849 WLN458849 WVJ458849 B524385 IX524385 ST524385 ACP524385 AML524385 AWH524385 BGD524385 BPZ524385 BZV524385 CJR524385 CTN524385 DDJ524385 DNF524385 DXB524385 EGX524385 EQT524385 FAP524385 FKL524385 FUH524385 GED524385 GNZ524385 GXV524385 HHR524385 HRN524385 IBJ524385 ILF524385 IVB524385 JEX524385 JOT524385 JYP524385 KIL524385 KSH524385 LCD524385 LLZ524385 LVV524385 MFR524385 MPN524385 MZJ524385 NJF524385 NTB524385 OCX524385 OMT524385 OWP524385 PGL524385 PQH524385 QAD524385 QJZ524385 QTV524385 RDR524385 RNN524385 RXJ524385 SHF524385 SRB524385 TAX524385 TKT524385 TUP524385 UEL524385 UOH524385 UYD524385 VHZ524385 VRV524385 WBR524385 WLN524385 WVJ524385 B589921 IX589921 ST589921 ACP589921 AML589921 AWH589921 BGD589921 BPZ589921 BZV589921 CJR589921 CTN589921 DDJ589921 DNF589921 DXB589921 EGX589921 EQT589921 FAP589921 FKL589921 FUH589921 GED589921 GNZ589921 GXV589921 HHR589921 HRN589921 IBJ589921 ILF589921 IVB589921 JEX589921 JOT589921 JYP589921 KIL589921 KSH589921 LCD589921 LLZ589921 LVV589921 MFR589921 MPN589921 MZJ589921 NJF589921 NTB589921 OCX589921 OMT589921 OWP589921 PGL589921 PQH589921 QAD589921 QJZ589921 QTV589921 RDR589921 RNN589921 RXJ589921 SHF589921 SRB589921 TAX589921 TKT589921 TUP589921 UEL589921 UOH589921 UYD589921 VHZ589921 VRV589921 WBR589921 WLN589921 WVJ589921 B655457 IX655457 ST655457 ACP655457 AML655457 AWH655457 BGD655457 BPZ655457 BZV655457 CJR655457 CTN655457 DDJ655457 DNF655457 DXB655457 EGX655457 EQT655457 FAP655457 FKL655457 FUH655457 GED655457 GNZ655457 GXV655457 HHR655457 HRN655457 IBJ655457 ILF655457 IVB655457 JEX655457 JOT655457 JYP655457 KIL655457 KSH655457 LCD655457 LLZ655457 LVV655457 MFR655457 MPN655457 MZJ655457 NJF655457 NTB655457 OCX655457 OMT655457 OWP655457 PGL655457 PQH655457 QAD655457 QJZ655457 QTV655457 RDR655457 RNN655457 RXJ655457 SHF655457 SRB655457 TAX655457 TKT655457 TUP655457 UEL655457 UOH655457 UYD655457 VHZ655457 VRV655457 WBR655457 WLN655457 WVJ655457 B720993 IX720993 ST720993 ACP720993 AML720993 AWH720993 BGD720993 BPZ720993 BZV720993 CJR720993 CTN720993 DDJ720993 DNF720993 DXB720993 EGX720993 EQT720993 FAP720993 FKL720993 FUH720993 GED720993 GNZ720993 GXV720993 HHR720993 HRN720993 IBJ720993 ILF720993 IVB720993 JEX720993 JOT720993 JYP720993 KIL720993 KSH720993 LCD720993 LLZ720993 LVV720993 MFR720993 MPN720993 MZJ720993 NJF720993 NTB720993 OCX720993 OMT720993 OWP720993 PGL720993 PQH720993 QAD720993 QJZ720993 QTV720993 RDR720993 RNN720993 RXJ720993 SHF720993 SRB720993 TAX720993 TKT720993 TUP720993 UEL720993 UOH720993 UYD720993 VHZ720993 VRV720993 WBR720993 WLN720993 WVJ720993 B786529 IX786529 ST786529 ACP786529 AML786529 AWH786529 BGD786529 BPZ786529 BZV786529 CJR786529 CTN786529 DDJ786529 DNF786529 DXB786529 EGX786529 EQT786529 FAP786529 FKL786529 FUH786529 GED786529 GNZ786529 GXV786529 HHR786529 HRN786529 IBJ786529 ILF786529 IVB786529 JEX786529 JOT786529 JYP786529 KIL786529 KSH786529 LCD786529 LLZ786529 LVV786529 MFR786529 MPN786529 MZJ786529 NJF786529 NTB786529 OCX786529 OMT786529 OWP786529 PGL786529 PQH786529 QAD786529 QJZ786529 QTV786529 RDR786529 RNN786529 RXJ786529 SHF786529 SRB786529 TAX786529 TKT786529 TUP786529 UEL786529 UOH786529 UYD786529 VHZ786529 VRV786529 WBR786529 WLN786529 WVJ786529 B852065 IX852065 ST852065 ACP852065 AML852065 AWH852065 BGD852065 BPZ852065 BZV852065 CJR852065 CTN852065 DDJ852065 DNF852065 DXB852065 EGX852065 EQT852065 FAP852065 FKL852065 FUH852065 GED852065 GNZ852065 GXV852065 HHR852065 HRN852065 IBJ852065 ILF852065 IVB852065 JEX852065 JOT852065 JYP852065 KIL852065 KSH852065 LCD852065 LLZ852065 LVV852065 MFR852065 MPN852065 MZJ852065 NJF852065 NTB852065 OCX852065 OMT852065 OWP852065 PGL852065 PQH852065 QAD852065 QJZ852065 QTV852065 RDR852065 RNN852065 RXJ852065 SHF852065 SRB852065 TAX852065 TKT852065 TUP852065 UEL852065 UOH852065 UYD852065 VHZ852065 VRV852065 WBR852065 WLN852065 WVJ852065 B917601 IX917601 ST917601 ACP917601 AML917601 AWH917601 BGD917601 BPZ917601 BZV917601 CJR917601 CTN917601 DDJ917601 DNF917601 DXB917601 EGX917601 EQT917601 FAP917601 FKL917601 FUH917601 GED917601 GNZ917601 GXV917601 HHR917601 HRN917601 IBJ917601 ILF917601 IVB917601 JEX917601 JOT917601 JYP917601 KIL917601 KSH917601 LCD917601 LLZ917601 LVV917601 MFR917601 MPN917601 MZJ917601 NJF917601 NTB917601 OCX917601 OMT917601 OWP917601 PGL917601 PQH917601 QAD917601 QJZ917601 QTV917601 RDR917601 RNN917601 RXJ917601 SHF917601 SRB917601 TAX917601 TKT917601 TUP917601 UEL917601 UOH917601 UYD917601 VHZ917601 VRV917601 WBR917601 WLN917601 WVJ917601 B983137 IX983137 ST983137 ACP983137 AML983137 AWH983137 BGD983137 BPZ983137 BZV983137 CJR983137 CTN983137 DDJ983137 DNF983137 DXB983137 EGX983137 EQT983137 FAP983137 FKL983137 FUH983137 GED983137 GNZ983137 GXV983137 HHR983137 HRN983137 IBJ983137 ILF983137 IVB983137 JEX983137 JOT983137 JYP983137 KIL983137 KSH983137 LCD983137 LLZ983137 LVV983137 MFR983137 MPN983137 MZJ983137 NJF983137 NTB983137 OCX983137 OMT983137 OWP983137 PGL983137 PQH983137 QAD983137 QJZ983137 QTV983137 RDR983137 RNN983137 RXJ983137 SHF983137 SRB983137 TAX983137 TKT983137 TUP983137 UEL983137 UOH983137 UYD983137 VHZ983137 VRV983137 WBR983137 WLN983137 WVJ983137 B107:B112 IX107:IX112 ST107:ST112 ACP107:ACP112 AML107:AML112 AWH107:AWH112 BGD107:BGD112 BPZ107:BPZ112 BZV107:BZV112 CJR107:CJR112 CTN107:CTN112 DDJ107:DDJ112 DNF107:DNF112 DXB107:DXB112 EGX107:EGX112 EQT107:EQT112 FAP107:FAP112 FKL107:FKL112 FUH107:FUH112 GED107:GED112 GNZ107:GNZ112 GXV107:GXV112 HHR107:HHR112 HRN107:HRN112 IBJ107:IBJ112 ILF107:ILF112 IVB107:IVB112 JEX107:JEX112 JOT107:JOT112 JYP107:JYP112 KIL107:KIL112 KSH107:KSH112 LCD107:LCD112 LLZ107:LLZ112 LVV107:LVV112 MFR107:MFR112 MPN107:MPN112 MZJ107:MZJ112 NJF107:NJF112 NTB107:NTB112 OCX107:OCX112 OMT107:OMT112 OWP107:OWP112 PGL107:PGL112 PQH107:PQH112 QAD107:QAD112 QJZ107:QJZ112 QTV107:QTV112 RDR107:RDR112 RNN107:RNN112 RXJ107:RXJ112 SHF107:SHF112 SRB107:SRB112 TAX107:TAX112 TKT107:TKT112 TUP107:TUP112 UEL107:UEL112 UOH107:UOH112 UYD107:UYD112 VHZ107:VHZ112 VRV107:VRV112 WBR107:WBR112 WLN107:WLN112 WVJ107:WVJ112 B65643:B65648 IX65643:IX65648 ST65643:ST65648 ACP65643:ACP65648 AML65643:AML65648 AWH65643:AWH65648 BGD65643:BGD65648 BPZ65643:BPZ65648 BZV65643:BZV65648 CJR65643:CJR65648 CTN65643:CTN65648 DDJ65643:DDJ65648 DNF65643:DNF65648 DXB65643:DXB65648 EGX65643:EGX65648 EQT65643:EQT65648 FAP65643:FAP65648 FKL65643:FKL65648 FUH65643:FUH65648 GED65643:GED65648 GNZ65643:GNZ65648 GXV65643:GXV65648 HHR65643:HHR65648 HRN65643:HRN65648 IBJ65643:IBJ65648 ILF65643:ILF65648 IVB65643:IVB65648 JEX65643:JEX65648 JOT65643:JOT65648 JYP65643:JYP65648 KIL65643:KIL65648 KSH65643:KSH65648 LCD65643:LCD65648 LLZ65643:LLZ65648 LVV65643:LVV65648 MFR65643:MFR65648 MPN65643:MPN65648 MZJ65643:MZJ65648 NJF65643:NJF65648 NTB65643:NTB65648 OCX65643:OCX65648 OMT65643:OMT65648 OWP65643:OWP65648 PGL65643:PGL65648 PQH65643:PQH65648 QAD65643:QAD65648 QJZ65643:QJZ65648 QTV65643:QTV65648 RDR65643:RDR65648 RNN65643:RNN65648 RXJ65643:RXJ65648 SHF65643:SHF65648 SRB65643:SRB65648 TAX65643:TAX65648 TKT65643:TKT65648 TUP65643:TUP65648 UEL65643:UEL65648 UOH65643:UOH65648 UYD65643:UYD65648 VHZ65643:VHZ65648 VRV65643:VRV65648 WBR65643:WBR65648 WLN65643:WLN65648 WVJ65643:WVJ65648 B131179:B131184 IX131179:IX131184 ST131179:ST131184 ACP131179:ACP131184 AML131179:AML131184 AWH131179:AWH131184 BGD131179:BGD131184 BPZ131179:BPZ131184 BZV131179:BZV131184 CJR131179:CJR131184 CTN131179:CTN131184 DDJ131179:DDJ131184 DNF131179:DNF131184 DXB131179:DXB131184 EGX131179:EGX131184 EQT131179:EQT131184 FAP131179:FAP131184 FKL131179:FKL131184 FUH131179:FUH131184 GED131179:GED131184 GNZ131179:GNZ131184 GXV131179:GXV131184 HHR131179:HHR131184 HRN131179:HRN131184 IBJ131179:IBJ131184 ILF131179:ILF131184 IVB131179:IVB131184 JEX131179:JEX131184 JOT131179:JOT131184 JYP131179:JYP131184 KIL131179:KIL131184 KSH131179:KSH131184 LCD131179:LCD131184 LLZ131179:LLZ131184 LVV131179:LVV131184 MFR131179:MFR131184 MPN131179:MPN131184 MZJ131179:MZJ131184 NJF131179:NJF131184 NTB131179:NTB131184 OCX131179:OCX131184 OMT131179:OMT131184 OWP131179:OWP131184 PGL131179:PGL131184 PQH131179:PQH131184 QAD131179:QAD131184 QJZ131179:QJZ131184 QTV131179:QTV131184 RDR131179:RDR131184 RNN131179:RNN131184 RXJ131179:RXJ131184 SHF131179:SHF131184 SRB131179:SRB131184 TAX131179:TAX131184 TKT131179:TKT131184 TUP131179:TUP131184 UEL131179:UEL131184 UOH131179:UOH131184 UYD131179:UYD131184 VHZ131179:VHZ131184 VRV131179:VRV131184 WBR131179:WBR131184 WLN131179:WLN131184 WVJ131179:WVJ131184 B196715:B196720 IX196715:IX196720 ST196715:ST196720 ACP196715:ACP196720 AML196715:AML196720 AWH196715:AWH196720 BGD196715:BGD196720 BPZ196715:BPZ196720 BZV196715:BZV196720 CJR196715:CJR196720 CTN196715:CTN196720 DDJ196715:DDJ196720 DNF196715:DNF196720 DXB196715:DXB196720 EGX196715:EGX196720 EQT196715:EQT196720 FAP196715:FAP196720 FKL196715:FKL196720 FUH196715:FUH196720 GED196715:GED196720 GNZ196715:GNZ196720 GXV196715:GXV196720 HHR196715:HHR196720 HRN196715:HRN196720 IBJ196715:IBJ196720 ILF196715:ILF196720 IVB196715:IVB196720 JEX196715:JEX196720 JOT196715:JOT196720 JYP196715:JYP196720 KIL196715:KIL196720 KSH196715:KSH196720 LCD196715:LCD196720 LLZ196715:LLZ196720 LVV196715:LVV196720 MFR196715:MFR196720 MPN196715:MPN196720 MZJ196715:MZJ196720 NJF196715:NJF196720 NTB196715:NTB196720 OCX196715:OCX196720 OMT196715:OMT196720 OWP196715:OWP196720 PGL196715:PGL196720 PQH196715:PQH196720 QAD196715:QAD196720 QJZ196715:QJZ196720 QTV196715:QTV196720 RDR196715:RDR196720 RNN196715:RNN196720 RXJ196715:RXJ196720 SHF196715:SHF196720 SRB196715:SRB196720 TAX196715:TAX196720 TKT196715:TKT196720 TUP196715:TUP196720 UEL196715:UEL196720 UOH196715:UOH196720 UYD196715:UYD196720 VHZ196715:VHZ196720 VRV196715:VRV196720 WBR196715:WBR196720 WLN196715:WLN196720 WVJ196715:WVJ196720 B262251:B262256 IX262251:IX262256 ST262251:ST262256 ACP262251:ACP262256 AML262251:AML262256 AWH262251:AWH262256 BGD262251:BGD262256 BPZ262251:BPZ262256 BZV262251:BZV262256 CJR262251:CJR262256 CTN262251:CTN262256 DDJ262251:DDJ262256 DNF262251:DNF262256 DXB262251:DXB262256 EGX262251:EGX262256 EQT262251:EQT262256 FAP262251:FAP262256 FKL262251:FKL262256 FUH262251:FUH262256 GED262251:GED262256 GNZ262251:GNZ262256 GXV262251:GXV262256 HHR262251:HHR262256 HRN262251:HRN262256 IBJ262251:IBJ262256 ILF262251:ILF262256 IVB262251:IVB262256 JEX262251:JEX262256 JOT262251:JOT262256 JYP262251:JYP262256 KIL262251:KIL262256 KSH262251:KSH262256 LCD262251:LCD262256 LLZ262251:LLZ262256 LVV262251:LVV262256 MFR262251:MFR262256 MPN262251:MPN262256 MZJ262251:MZJ262256 NJF262251:NJF262256 NTB262251:NTB262256 OCX262251:OCX262256 OMT262251:OMT262256 OWP262251:OWP262256 PGL262251:PGL262256 PQH262251:PQH262256 QAD262251:QAD262256 QJZ262251:QJZ262256 QTV262251:QTV262256 RDR262251:RDR262256 RNN262251:RNN262256 RXJ262251:RXJ262256 SHF262251:SHF262256 SRB262251:SRB262256 TAX262251:TAX262256 TKT262251:TKT262256 TUP262251:TUP262256 UEL262251:UEL262256 UOH262251:UOH262256 UYD262251:UYD262256 VHZ262251:VHZ262256 VRV262251:VRV262256 WBR262251:WBR262256 WLN262251:WLN262256 WVJ262251:WVJ262256 B327787:B327792 IX327787:IX327792 ST327787:ST327792 ACP327787:ACP327792 AML327787:AML327792 AWH327787:AWH327792 BGD327787:BGD327792 BPZ327787:BPZ327792 BZV327787:BZV327792 CJR327787:CJR327792 CTN327787:CTN327792 DDJ327787:DDJ327792 DNF327787:DNF327792 DXB327787:DXB327792 EGX327787:EGX327792 EQT327787:EQT327792 FAP327787:FAP327792 FKL327787:FKL327792 FUH327787:FUH327792 GED327787:GED327792 GNZ327787:GNZ327792 GXV327787:GXV327792 HHR327787:HHR327792 HRN327787:HRN327792 IBJ327787:IBJ327792 ILF327787:ILF327792 IVB327787:IVB327792 JEX327787:JEX327792 JOT327787:JOT327792 JYP327787:JYP327792 KIL327787:KIL327792 KSH327787:KSH327792 LCD327787:LCD327792 LLZ327787:LLZ327792 LVV327787:LVV327792 MFR327787:MFR327792 MPN327787:MPN327792 MZJ327787:MZJ327792 NJF327787:NJF327792 NTB327787:NTB327792 OCX327787:OCX327792 OMT327787:OMT327792 OWP327787:OWP327792 PGL327787:PGL327792 PQH327787:PQH327792 QAD327787:QAD327792 QJZ327787:QJZ327792 QTV327787:QTV327792 RDR327787:RDR327792 RNN327787:RNN327792 RXJ327787:RXJ327792 SHF327787:SHF327792 SRB327787:SRB327792 TAX327787:TAX327792 TKT327787:TKT327792 TUP327787:TUP327792 UEL327787:UEL327792 UOH327787:UOH327792 UYD327787:UYD327792 VHZ327787:VHZ327792 VRV327787:VRV327792 WBR327787:WBR327792 WLN327787:WLN327792 WVJ327787:WVJ327792 B393323:B393328 IX393323:IX393328 ST393323:ST393328 ACP393323:ACP393328 AML393323:AML393328 AWH393323:AWH393328 BGD393323:BGD393328 BPZ393323:BPZ393328 BZV393323:BZV393328 CJR393323:CJR393328 CTN393323:CTN393328 DDJ393323:DDJ393328 DNF393323:DNF393328 DXB393323:DXB393328 EGX393323:EGX393328 EQT393323:EQT393328 FAP393323:FAP393328 FKL393323:FKL393328 FUH393323:FUH393328 GED393323:GED393328 GNZ393323:GNZ393328 GXV393323:GXV393328 HHR393323:HHR393328 HRN393323:HRN393328 IBJ393323:IBJ393328 ILF393323:ILF393328 IVB393323:IVB393328 JEX393323:JEX393328 JOT393323:JOT393328 JYP393323:JYP393328 KIL393323:KIL393328 KSH393323:KSH393328 LCD393323:LCD393328 LLZ393323:LLZ393328 LVV393323:LVV393328 MFR393323:MFR393328 MPN393323:MPN393328 MZJ393323:MZJ393328 NJF393323:NJF393328 NTB393323:NTB393328 OCX393323:OCX393328 OMT393323:OMT393328 OWP393323:OWP393328 PGL393323:PGL393328 PQH393323:PQH393328 QAD393323:QAD393328 QJZ393323:QJZ393328 QTV393323:QTV393328 RDR393323:RDR393328 RNN393323:RNN393328 RXJ393323:RXJ393328 SHF393323:SHF393328 SRB393323:SRB393328 TAX393323:TAX393328 TKT393323:TKT393328 TUP393323:TUP393328 UEL393323:UEL393328 UOH393323:UOH393328 UYD393323:UYD393328 VHZ393323:VHZ393328 VRV393323:VRV393328 WBR393323:WBR393328 WLN393323:WLN393328 WVJ393323:WVJ393328 B458859:B458864 IX458859:IX458864 ST458859:ST458864 ACP458859:ACP458864 AML458859:AML458864 AWH458859:AWH458864 BGD458859:BGD458864 BPZ458859:BPZ458864 BZV458859:BZV458864 CJR458859:CJR458864 CTN458859:CTN458864 DDJ458859:DDJ458864 DNF458859:DNF458864 DXB458859:DXB458864 EGX458859:EGX458864 EQT458859:EQT458864 FAP458859:FAP458864 FKL458859:FKL458864 FUH458859:FUH458864 GED458859:GED458864 GNZ458859:GNZ458864 GXV458859:GXV458864 HHR458859:HHR458864 HRN458859:HRN458864 IBJ458859:IBJ458864 ILF458859:ILF458864 IVB458859:IVB458864 JEX458859:JEX458864 JOT458859:JOT458864 JYP458859:JYP458864 KIL458859:KIL458864 KSH458859:KSH458864 LCD458859:LCD458864 LLZ458859:LLZ458864 LVV458859:LVV458864 MFR458859:MFR458864 MPN458859:MPN458864 MZJ458859:MZJ458864 NJF458859:NJF458864 NTB458859:NTB458864 OCX458859:OCX458864 OMT458859:OMT458864 OWP458859:OWP458864 PGL458859:PGL458864 PQH458859:PQH458864 QAD458859:QAD458864 QJZ458859:QJZ458864 QTV458859:QTV458864 RDR458859:RDR458864 RNN458859:RNN458864 RXJ458859:RXJ458864 SHF458859:SHF458864 SRB458859:SRB458864 TAX458859:TAX458864 TKT458859:TKT458864 TUP458859:TUP458864 UEL458859:UEL458864 UOH458859:UOH458864 UYD458859:UYD458864 VHZ458859:VHZ458864 VRV458859:VRV458864 WBR458859:WBR458864 WLN458859:WLN458864 WVJ458859:WVJ458864 B524395:B524400 IX524395:IX524400 ST524395:ST524400 ACP524395:ACP524400 AML524395:AML524400 AWH524395:AWH524400 BGD524395:BGD524400 BPZ524395:BPZ524400 BZV524395:BZV524400 CJR524395:CJR524400 CTN524395:CTN524400 DDJ524395:DDJ524400 DNF524395:DNF524400 DXB524395:DXB524400 EGX524395:EGX524400 EQT524395:EQT524400 FAP524395:FAP524400 FKL524395:FKL524400 FUH524395:FUH524400 GED524395:GED524400 GNZ524395:GNZ524400 GXV524395:GXV524400 HHR524395:HHR524400 HRN524395:HRN524400 IBJ524395:IBJ524400 ILF524395:ILF524400 IVB524395:IVB524400 JEX524395:JEX524400 JOT524395:JOT524400 JYP524395:JYP524400 KIL524395:KIL524400 KSH524395:KSH524400 LCD524395:LCD524400 LLZ524395:LLZ524400 LVV524395:LVV524400 MFR524395:MFR524400 MPN524395:MPN524400 MZJ524395:MZJ524400 NJF524395:NJF524400 NTB524395:NTB524400 OCX524395:OCX524400 OMT524395:OMT524400 OWP524395:OWP524400 PGL524395:PGL524400 PQH524395:PQH524400 QAD524395:QAD524400 QJZ524395:QJZ524400 QTV524395:QTV524400 RDR524395:RDR524400 RNN524395:RNN524400 RXJ524395:RXJ524400 SHF524395:SHF524400 SRB524395:SRB524400 TAX524395:TAX524400 TKT524395:TKT524400 TUP524395:TUP524400 UEL524395:UEL524400 UOH524395:UOH524400 UYD524395:UYD524400 VHZ524395:VHZ524400 VRV524395:VRV524400 WBR524395:WBR524400 WLN524395:WLN524400 WVJ524395:WVJ524400 B589931:B589936 IX589931:IX589936 ST589931:ST589936 ACP589931:ACP589936 AML589931:AML589936 AWH589931:AWH589936 BGD589931:BGD589936 BPZ589931:BPZ589936 BZV589931:BZV589936 CJR589931:CJR589936 CTN589931:CTN589936 DDJ589931:DDJ589936 DNF589931:DNF589936 DXB589931:DXB589936 EGX589931:EGX589936 EQT589931:EQT589936 FAP589931:FAP589936 FKL589931:FKL589936 FUH589931:FUH589936 GED589931:GED589936 GNZ589931:GNZ589936 GXV589931:GXV589936 HHR589931:HHR589936 HRN589931:HRN589936 IBJ589931:IBJ589936 ILF589931:ILF589936 IVB589931:IVB589936 JEX589931:JEX589936 JOT589931:JOT589936 JYP589931:JYP589936 KIL589931:KIL589936 KSH589931:KSH589936 LCD589931:LCD589936 LLZ589931:LLZ589936 LVV589931:LVV589936 MFR589931:MFR589936 MPN589931:MPN589936 MZJ589931:MZJ589936 NJF589931:NJF589936 NTB589931:NTB589936 OCX589931:OCX589936 OMT589931:OMT589936 OWP589931:OWP589936 PGL589931:PGL589936 PQH589931:PQH589936 QAD589931:QAD589936 QJZ589931:QJZ589936 QTV589931:QTV589936 RDR589931:RDR589936 RNN589931:RNN589936 RXJ589931:RXJ589936 SHF589931:SHF589936 SRB589931:SRB589936 TAX589931:TAX589936 TKT589931:TKT589936 TUP589931:TUP589936 UEL589931:UEL589936 UOH589931:UOH589936 UYD589931:UYD589936 VHZ589931:VHZ589936 VRV589931:VRV589936 WBR589931:WBR589936 WLN589931:WLN589936 WVJ589931:WVJ589936 B655467:B655472 IX655467:IX655472 ST655467:ST655472 ACP655467:ACP655472 AML655467:AML655472 AWH655467:AWH655472 BGD655467:BGD655472 BPZ655467:BPZ655472 BZV655467:BZV655472 CJR655467:CJR655472 CTN655467:CTN655472 DDJ655467:DDJ655472 DNF655467:DNF655472 DXB655467:DXB655472 EGX655467:EGX655472 EQT655467:EQT655472 FAP655467:FAP655472 FKL655467:FKL655472 FUH655467:FUH655472 GED655467:GED655472 GNZ655467:GNZ655472 GXV655467:GXV655472 HHR655467:HHR655472 HRN655467:HRN655472 IBJ655467:IBJ655472 ILF655467:ILF655472 IVB655467:IVB655472 JEX655467:JEX655472 JOT655467:JOT655472 JYP655467:JYP655472 KIL655467:KIL655472 KSH655467:KSH655472 LCD655467:LCD655472 LLZ655467:LLZ655472 LVV655467:LVV655472 MFR655467:MFR655472 MPN655467:MPN655472 MZJ655467:MZJ655472 NJF655467:NJF655472 NTB655467:NTB655472 OCX655467:OCX655472 OMT655467:OMT655472 OWP655467:OWP655472 PGL655467:PGL655472 PQH655467:PQH655472 QAD655467:QAD655472 QJZ655467:QJZ655472 QTV655467:QTV655472 RDR655467:RDR655472 RNN655467:RNN655472 RXJ655467:RXJ655472 SHF655467:SHF655472 SRB655467:SRB655472 TAX655467:TAX655472 TKT655467:TKT655472 TUP655467:TUP655472 UEL655467:UEL655472 UOH655467:UOH655472 UYD655467:UYD655472 VHZ655467:VHZ655472 VRV655467:VRV655472 WBR655467:WBR655472 WLN655467:WLN655472 WVJ655467:WVJ655472 B721003:B721008 IX721003:IX721008 ST721003:ST721008 ACP721003:ACP721008 AML721003:AML721008 AWH721003:AWH721008 BGD721003:BGD721008 BPZ721003:BPZ721008 BZV721003:BZV721008 CJR721003:CJR721008 CTN721003:CTN721008 DDJ721003:DDJ721008 DNF721003:DNF721008 DXB721003:DXB721008 EGX721003:EGX721008 EQT721003:EQT721008 FAP721003:FAP721008 FKL721003:FKL721008 FUH721003:FUH721008 GED721003:GED721008 GNZ721003:GNZ721008 GXV721003:GXV721008 HHR721003:HHR721008 HRN721003:HRN721008 IBJ721003:IBJ721008 ILF721003:ILF721008 IVB721003:IVB721008 JEX721003:JEX721008 JOT721003:JOT721008 JYP721003:JYP721008 KIL721003:KIL721008 KSH721003:KSH721008 LCD721003:LCD721008 LLZ721003:LLZ721008 LVV721003:LVV721008 MFR721003:MFR721008 MPN721003:MPN721008 MZJ721003:MZJ721008 NJF721003:NJF721008 NTB721003:NTB721008 OCX721003:OCX721008 OMT721003:OMT721008 OWP721003:OWP721008 PGL721003:PGL721008 PQH721003:PQH721008 QAD721003:QAD721008 QJZ721003:QJZ721008 QTV721003:QTV721008 RDR721003:RDR721008 RNN721003:RNN721008 RXJ721003:RXJ721008 SHF721003:SHF721008 SRB721003:SRB721008 TAX721003:TAX721008 TKT721003:TKT721008 TUP721003:TUP721008 UEL721003:UEL721008 UOH721003:UOH721008 UYD721003:UYD721008 VHZ721003:VHZ721008 VRV721003:VRV721008 WBR721003:WBR721008 WLN721003:WLN721008 WVJ721003:WVJ721008 B786539:B786544 IX786539:IX786544 ST786539:ST786544 ACP786539:ACP786544 AML786539:AML786544 AWH786539:AWH786544 BGD786539:BGD786544 BPZ786539:BPZ786544 BZV786539:BZV786544 CJR786539:CJR786544 CTN786539:CTN786544 DDJ786539:DDJ786544 DNF786539:DNF786544 DXB786539:DXB786544 EGX786539:EGX786544 EQT786539:EQT786544 FAP786539:FAP786544 FKL786539:FKL786544 FUH786539:FUH786544 GED786539:GED786544 GNZ786539:GNZ786544 GXV786539:GXV786544 HHR786539:HHR786544 HRN786539:HRN786544 IBJ786539:IBJ786544 ILF786539:ILF786544 IVB786539:IVB786544 JEX786539:JEX786544 JOT786539:JOT786544 JYP786539:JYP786544 KIL786539:KIL786544 KSH786539:KSH786544 LCD786539:LCD786544 LLZ786539:LLZ786544 LVV786539:LVV786544 MFR786539:MFR786544 MPN786539:MPN786544 MZJ786539:MZJ786544 NJF786539:NJF786544 NTB786539:NTB786544 OCX786539:OCX786544 OMT786539:OMT786544 OWP786539:OWP786544 PGL786539:PGL786544 PQH786539:PQH786544 QAD786539:QAD786544 QJZ786539:QJZ786544 QTV786539:QTV786544 RDR786539:RDR786544 RNN786539:RNN786544 RXJ786539:RXJ786544 SHF786539:SHF786544 SRB786539:SRB786544 TAX786539:TAX786544 TKT786539:TKT786544 TUP786539:TUP786544 UEL786539:UEL786544 UOH786539:UOH786544 UYD786539:UYD786544 VHZ786539:VHZ786544 VRV786539:VRV786544 WBR786539:WBR786544 WLN786539:WLN786544 WVJ786539:WVJ786544 B852075:B852080 IX852075:IX852080 ST852075:ST852080 ACP852075:ACP852080 AML852075:AML852080 AWH852075:AWH852080 BGD852075:BGD852080 BPZ852075:BPZ852080 BZV852075:BZV852080 CJR852075:CJR852080 CTN852075:CTN852080 DDJ852075:DDJ852080 DNF852075:DNF852080 DXB852075:DXB852080 EGX852075:EGX852080 EQT852075:EQT852080 FAP852075:FAP852080 FKL852075:FKL852080 FUH852075:FUH852080 GED852075:GED852080 GNZ852075:GNZ852080 GXV852075:GXV852080 HHR852075:HHR852080 HRN852075:HRN852080 IBJ852075:IBJ852080 ILF852075:ILF852080 IVB852075:IVB852080 JEX852075:JEX852080 JOT852075:JOT852080 JYP852075:JYP852080 KIL852075:KIL852080 KSH852075:KSH852080 LCD852075:LCD852080 LLZ852075:LLZ852080 LVV852075:LVV852080 MFR852075:MFR852080 MPN852075:MPN852080 MZJ852075:MZJ852080 NJF852075:NJF852080 NTB852075:NTB852080 OCX852075:OCX852080 OMT852075:OMT852080 OWP852075:OWP852080 PGL852075:PGL852080 PQH852075:PQH852080 QAD852075:QAD852080 QJZ852075:QJZ852080 QTV852075:QTV852080 RDR852075:RDR852080 RNN852075:RNN852080 RXJ852075:RXJ852080 SHF852075:SHF852080 SRB852075:SRB852080 TAX852075:TAX852080 TKT852075:TKT852080 TUP852075:TUP852080 UEL852075:UEL852080 UOH852075:UOH852080 UYD852075:UYD852080 VHZ852075:VHZ852080 VRV852075:VRV852080 WBR852075:WBR852080 WLN852075:WLN852080 WVJ852075:WVJ852080 B917611:B917616 IX917611:IX917616 ST917611:ST917616 ACP917611:ACP917616 AML917611:AML917616 AWH917611:AWH917616 BGD917611:BGD917616 BPZ917611:BPZ917616 BZV917611:BZV917616 CJR917611:CJR917616 CTN917611:CTN917616 DDJ917611:DDJ917616 DNF917611:DNF917616 DXB917611:DXB917616 EGX917611:EGX917616 EQT917611:EQT917616 FAP917611:FAP917616 FKL917611:FKL917616 FUH917611:FUH917616 GED917611:GED917616 GNZ917611:GNZ917616 GXV917611:GXV917616 HHR917611:HHR917616 HRN917611:HRN917616 IBJ917611:IBJ917616 ILF917611:ILF917616 IVB917611:IVB917616 JEX917611:JEX917616 JOT917611:JOT917616 JYP917611:JYP917616 KIL917611:KIL917616 KSH917611:KSH917616 LCD917611:LCD917616 LLZ917611:LLZ917616 LVV917611:LVV917616 MFR917611:MFR917616 MPN917611:MPN917616 MZJ917611:MZJ917616 NJF917611:NJF917616 NTB917611:NTB917616 OCX917611:OCX917616 OMT917611:OMT917616 OWP917611:OWP917616 PGL917611:PGL917616 PQH917611:PQH917616 QAD917611:QAD917616 QJZ917611:QJZ917616 QTV917611:QTV917616 RDR917611:RDR917616 RNN917611:RNN917616 RXJ917611:RXJ917616 SHF917611:SHF917616 SRB917611:SRB917616 TAX917611:TAX917616 TKT917611:TKT917616 TUP917611:TUP917616 UEL917611:UEL917616 UOH917611:UOH917616 UYD917611:UYD917616 VHZ917611:VHZ917616 VRV917611:VRV917616 WBR917611:WBR917616 WLN917611:WLN917616 WVJ917611:WVJ917616 B983147:B983152 IX983147:IX983152 ST983147:ST983152 ACP983147:ACP983152 AML983147:AML983152 AWH983147:AWH983152 BGD983147:BGD983152 BPZ983147:BPZ983152 BZV983147:BZV983152 CJR983147:CJR983152 CTN983147:CTN983152 DDJ983147:DDJ983152 DNF983147:DNF983152 DXB983147:DXB983152 EGX983147:EGX983152 EQT983147:EQT983152 FAP983147:FAP983152 FKL983147:FKL983152 FUH983147:FUH983152 GED983147:GED983152 GNZ983147:GNZ983152 GXV983147:GXV983152 HHR983147:HHR983152 HRN983147:HRN983152 IBJ983147:IBJ983152 ILF983147:ILF983152 IVB983147:IVB983152 JEX983147:JEX983152 JOT983147:JOT983152 JYP983147:JYP983152 KIL983147:KIL983152 KSH983147:KSH983152 LCD983147:LCD983152 LLZ983147:LLZ983152 LVV983147:LVV983152 MFR983147:MFR983152 MPN983147:MPN983152 MZJ983147:MZJ983152 NJF983147:NJF983152 NTB983147:NTB983152 OCX983147:OCX983152 OMT983147:OMT983152 OWP983147:OWP983152 PGL983147:PGL983152 PQH983147:PQH983152 QAD983147:QAD983152 QJZ983147:QJZ983152 QTV983147:QTV983152 RDR983147:RDR983152 RNN983147:RNN983152 RXJ983147:RXJ983152 SHF983147:SHF983152 SRB983147:SRB983152 TAX983147:TAX983152 TKT983147:TKT983152 TUP983147:TUP983152 UEL983147:UEL983152 UOH983147:UOH983152 UYD983147:UYD983152 VHZ983147:VHZ983152 VRV983147:VRV983152 WBR983147:WBR983152 WLN983147:WLN983152 WVJ983147:WVJ983152 B25:V25 IX25:JR25 ST25:TN25 ACP25:ADJ25 AML25:ANF25 AWH25:AXB25 BGD25:BGX25 BPZ25:BQT25 BZV25:CAP25 CJR25:CKL25 CTN25:CUH25 DDJ25:DED25 DNF25:DNZ25 DXB25:DXV25 EGX25:EHR25 EQT25:ERN25 FAP25:FBJ25 FKL25:FLF25 FUH25:FVB25 GED25:GEX25 GNZ25:GOT25 GXV25:GYP25 HHR25:HIL25 HRN25:HSH25 IBJ25:ICD25 ILF25:ILZ25 IVB25:IVV25 JEX25:JFR25 JOT25:JPN25 JYP25:JZJ25 KIL25:KJF25 KSH25:KTB25 LCD25:LCX25 LLZ25:LMT25 LVV25:LWP25 MFR25:MGL25 MPN25:MQH25 MZJ25:NAD25 NJF25:NJZ25 NTB25:NTV25 OCX25:ODR25 OMT25:ONN25 OWP25:OXJ25 PGL25:PHF25 PQH25:PRB25 QAD25:QAX25 QJZ25:QKT25 QTV25:QUP25 RDR25:REL25 RNN25:ROH25 RXJ25:RYD25 SHF25:SHZ25 SRB25:SRV25 TAX25:TBR25 TKT25:TLN25 TUP25:TVJ25 UEL25:UFF25 UOH25:UPB25 UYD25:UYX25 VHZ25:VIT25 VRV25:VSP25 WBR25:WCL25 WLN25:WMH25 WVJ25:WWD25 B65561:V65561 IX65561:JR65561 ST65561:TN65561 ACP65561:ADJ65561 AML65561:ANF65561 AWH65561:AXB65561 BGD65561:BGX65561 BPZ65561:BQT65561 BZV65561:CAP65561 CJR65561:CKL65561 CTN65561:CUH65561 DDJ65561:DED65561 DNF65561:DNZ65561 DXB65561:DXV65561 EGX65561:EHR65561 EQT65561:ERN65561 FAP65561:FBJ65561 FKL65561:FLF65561 FUH65561:FVB65561 GED65561:GEX65561 GNZ65561:GOT65561 GXV65561:GYP65561 HHR65561:HIL65561 HRN65561:HSH65561 IBJ65561:ICD65561 ILF65561:ILZ65561 IVB65561:IVV65561 JEX65561:JFR65561 JOT65561:JPN65561 JYP65561:JZJ65561 KIL65561:KJF65561 KSH65561:KTB65561 LCD65561:LCX65561 LLZ65561:LMT65561 LVV65561:LWP65561 MFR65561:MGL65561 MPN65561:MQH65561 MZJ65561:NAD65561 NJF65561:NJZ65561 NTB65561:NTV65561 OCX65561:ODR65561 OMT65561:ONN65561 OWP65561:OXJ65561 PGL65561:PHF65561 PQH65561:PRB65561 QAD65561:QAX65561 QJZ65561:QKT65561 QTV65561:QUP65561 RDR65561:REL65561 RNN65561:ROH65561 RXJ65561:RYD65561 SHF65561:SHZ65561 SRB65561:SRV65561 TAX65561:TBR65561 TKT65561:TLN65561 TUP65561:TVJ65561 UEL65561:UFF65561 UOH65561:UPB65561 UYD65561:UYX65561 VHZ65561:VIT65561 VRV65561:VSP65561 WBR65561:WCL65561 WLN65561:WMH65561 WVJ65561:WWD65561 B131097:V131097 IX131097:JR131097 ST131097:TN131097 ACP131097:ADJ131097 AML131097:ANF131097 AWH131097:AXB131097 BGD131097:BGX131097 BPZ131097:BQT131097 BZV131097:CAP131097 CJR131097:CKL131097 CTN131097:CUH131097 DDJ131097:DED131097 DNF131097:DNZ131097 DXB131097:DXV131097 EGX131097:EHR131097 EQT131097:ERN131097 FAP131097:FBJ131097 FKL131097:FLF131097 FUH131097:FVB131097 GED131097:GEX131097 GNZ131097:GOT131097 GXV131097:GYP131097 HHR131097:HIL131097 HRN131097:HSH131097 IBJ131097:ICD131097 ILF131097:ILZ131097 IVB131097:IVV131097 JEX131097:JFR131097 JOT131097:JPN131097 JYP131097:JZJ131097 KIL131097:KJF131097 KSH131097:KTB131097 LCD131097:LCX131097 LLZ131097:LMT131097 LVV131097:LWP131097 MFR131097:MGL131097 MPN131097:MQH131097 MZJ131097:NAD131097 NJF131097:NJZ131097 NTB131097:NTV131097 OCX131097:ODR131097 OMT131097:ONN131097 OWP131097:OXJ131097 PGL131097:PHF131097 PQH131097:PRB131097 QAD131097:QAX131097 QJZ131097:QKT131097 QTV131097:QUP131097 RDR131097:REL131097 RNN131097:ROH131097 RXJ131097:RYD131097 SHF131097:SHZ131097 SRB131097:SRV131097 TAX131097:TBR131097 TKT131097:TLN131097 TUP131097:TVJ131097 UEL131097:UFF131097 UOH131097:UPB131097 UYD131097:UYX131097 VHZ131097:VIT131097 VRV131097:VSP131097 WBR131097:WCL131097 WLN131097:WMH131097 WVJ131097:WWD131097 B196633:V196633 IX196633:JR196633 ST196633:TN196633 ACP196633:ADJ196633 AML196633:ANF196633 AWH196633:AXB196633 BGD196633:BGX196633 BPZ196633:BQT196633 BZV196633:CAP196633 CJR196633:CKL196633 CTN196633:CUH196633 DDJ196633:DED196633 DNF196633:DNZ196633 DXB196633:DXV196633 EGX196633:EHR196633 EQT196633:ERN196633 FAP196633:FBJ196633 FKL196633:FLF196633 FUH196633:FVB196633 GED196633:GEX196633 GNZ196633:GOT196633 GXV196633:GYP196633 HHR196633:HIL196633 HRN196633:HSH196633 IBJ196633:ICD196633 ILF196633:ILZ196633 IVB196633:IVV196633 JEX196633:JFR196633 JOT196633:JPN196633 JYP196633:JZJ196633 KIL196633:KJF196633 KSH196633:KTB196633 LCD196633:LCX196633 LLZ196633:LMT196633 LVV196633:LWP196633 MFR196633:MGL196633 MPN196633:MQH196633 MZJ196633:NAD196633 NJF196633:NJZ196633 NTB196633:NTV196633 OCX196633:ODR196633 OMT196633:ONN196633 OWP196633:OXJ196633 PGL196633:PHF196633 PQH196633:PRB196633 QAD196633:QAX196633 QJZ196633:QKT196633 QTV196633:QUP196633 RDR196633:REL196633 RNN196633:ROH196633 RXJ196633:RYD196633 SHF196633:SHZ196633 SRB196633:SRV196633 TAX196633:TBR196633 TKT196633:TLN196633 TUP196633:TVJ196633 UEL196633:UFF196633 UOH196633:UPB196633 UYD196633:UYX196633 VHZ196633:VIT196633 VRV196633:VSP196633 WBR196633:WCL196633 WLN196633:WMH196633 WVJ196633:WWD196633 B262169:V262169 IX262169:JR262169 ST262169:TN262169 ACP262169:ADJ262169 AML262169:ANF262169 AWH262169:AXB262169 BGD262169:BGX262169 BPZ262169:BQT262169 BZV262169:CAP262169 CJR262169:CKL262169 CTN262169:CUH262169 DDJ262169:DED262169 DNF262169:DNZ262169 DXB262169:DXV262169 EGX262169:EHR262169 EQT262169:ERN262169 FAP262169:FBJ262169 FKL262169:FLF262169 FUH262169:FVB262169 GED262169:GEX262169 GNZ262169:GOT262169 GXV262169:GYP262169 HHR262169:HIL262169 HRN262169:HSH262169 IBJ262169:ICD262169 ILF262169:ILZ262169 IVB262169:IVV262169 JEX262169:JFR262169 JOT262169:JPN262169 JYP262169:JZJ262169 KIL262169:KJF262169 KSH262169:KTB262169 LCD262169:LCX262169 LLZ262169:LMT262169 LVV262169:LWP262169 MFR262169:MGL262169 MPN262169:MQH262169 MZJ262169:NAD262169 NJF262169:NJZ262169 NTB262169:NTV262169 OCX262169:ODR262169 OMT262169:ONN262169 OWP262169:OXJ262169 PGL262169:PHF262169 PQH262169:PRB262169 QAD262169:QAX262169 QJZ262169:QKT262169 QTV262169:QUP262169 RDR262169:REL262169 RNN262169:ROH262169 RXJ262169:RYD262169 SHF262169:SHZ262169 SRB262169:SRV262169 TAX262169:TBR262169 TKT262169:TLN262169 TUP262169:TVJ262169 UEL262169:UFF262169 UOH262169:UPB262169 UYD262169:UYX262169 VHZ262169:VIT262169 VRV262169:VSP262169 WBR262169:WCL262169 WLN262169:WMH262169 WVJ262169:WWD262169 B327705:V327705 IX327705:JR327705 ST327705:TN327705 ACP327705:ADJ327705 AML327705:ANF327705 AWH327705:AXB327705 BGD327705:BGX327705 BPZ327705:BQT327705 BZV327705:CAP327705 CJR327705:CKL327705 CTN327705:CUH327705 DDJ327705:DED327705 DNF327705:DNZ327705 DXB327705:DXV327705 EGX327705:EHR327705 EQT327705:ERN327705 FAP327705:FBJ327705 FKL327705:FLF327705 FUH327705:FVB327705 GED327705:GEX327705 GNZ327705:GOT327705 GXV327705:GYP327705 HHR327705:HIL327705 HRN327705:HSH327705 IBJ327705:ICD327705 ILF327705:ILZ327705 IVB327705:IVV327705 JEX327705:JFR327705 JOT327705:JPN327705 JYP327705:JZJ327705 KIL327705:KJF327705 KSH327705:KTB327705 LCD327705:LCX327705 LLZ327705:LMT327705 LVV327705:LWP327705 MFR327705:MGL327705 MPN327705:MQH327705 MZJ327705:NAD327705 NJF327705:NJZ327705 NTB327705:NTV327705 OCX327705:ODR327705 OMT327705:ONN327705 OWP327705:OXJ327705 PGL327705:PHF327705 PQH327705:PRB327705 QAD327705:QAX327705 QJZ327705:QKT327705 QTV327705:QUP327705 RDR327705:REL327705 RNN327705:ROH327705 RXJ327705:RYD327705 SHF327705:SHZ327705 SRB327705:SRV327705 TAX327705:TBR327705 TKT327705:TLN327705 TUP327705:TVJ327705 UEL327705:UFF327705 UOH327705:UPB327705 UYD327705:UYX327705 VHZ327705:VIT327705 VRV327705:VSP327705 WBR327705:WCL327705 WLN327705:WMH327705 WVJ327705:WWD327705 B393241:V393241 IX393241:JR393241 ST393241:TN393241 ACP393241:ADJ393241 AML393241:ANF393241 AWH393241:AXB393241 BGD393241:BGX393241 BPZ393241:BQT393241 BZV393241:CAP393241 CJR393241:CKL393241 CTN393241:CUH393241 DDJ393241:DED393241 DNF393241:DNZ393241 DXB393241:DXV393241 EGX393241:EHR393241 EQT393241:ERN393241 FAP393241:FBJ393241 FKL393241:FLF393241 FUH393241:FVB393241 GED393241:GEX393241 GNZ393241:GOT393241 GXV393241:GYP393241 HHR393241:HIL393241 HRN393241:HSH393241 IBJ393241:ICD393241 ILF393241:ILZ393241 IVB393241:IVV393241 JEX393241:JFR393241 JOT393241:JPN393241 JYP393241:JZJ393241 KIL393241:KJF393241 KSH393241:KTB393241 LCD393241:LCX393241 LLZ393241:LMT393241 LVV393241:LWP393241 MFR393241:MGL393241 MPN393241:MQH393241 MZJ393241:NAD393241 NJF393241:NJZ393241 NTB393241:NTV393241 OCX393241:ODR393241 OMT393241:ONN393241 OWP393241:OXJ393241 PGL393241:PHF393241 PQH393241:PRB393241 QAD393241:QAX393241 QJZ393241:QKT393241 QTV393241:QUP393241 RDR393241:REL393241 RNN393241:ROH393241 RXJ393241:RYD393241 SHF393241:SHZ393241 SRB393241:SRV393241 TAX393241:TBR393241 TKT393241:TLN393241 TUP393241:TVJ393241 UEL393241:UFF393241 UOH393241:UPB393241 UYD393241:UYX393241 VHZ393241:VIT393241 VRV393241:VSP393241 WBR393241:WCL393241 WLN393241:WMH393241 WVJ393241:WWD393241 B458777:V458777 IX458777:JR458777 ST458777:TN458777 ACP458777:ADJ458777 AML458777:ANF458777 AWH458777:AXB458777 BGD458777:BGX458777 BPZ458777:BQT458777 BZV458777:CAP458777 CJR458777:CKL458777 CTN458777:CUH458777 DDJ458777:DED458777 DNF458777:DNZ458777 DXB458777:DXV458777 EGX458777:EHR458777 EQT458777:ERN458777 FAP458777:FBJ458777 FKL458777:FLF458777 FUH458777:FVB458777 GED458777:GEX458777 GNZ458777:GOT458777 GXV458777:GYP458777 HHR458777:HIL458777 HRN458777:HSH458777 IBJ458777:ICD458777 ILF458777:ILZ458777 IVB458777:IVV458777 JEX458777:JFR458777 JOT458777:JPN458777 JYP458777:JZJ458777 KIL458777:KJF458777 KSH458777:KTB458777 LCD458777:LCX458777 LLZ458777:LMT458777 LVV458777:LWP458777 MFR458777:MGL458777 MPN458777:MQH458777 MZJ458777:NAD458777 NJF458777:NJZ458777 NTB458777:NTV458777 OCX458777:ODR458777 OMT458777:ONN458777 OWP458777:OXJ458777 PGL458777:PHF458777 PQH458777:PRB458777 QAD458777:QAX458777 QJZ458777:QKT458777 QTV458777:QUP458777 RDR458777:REL458777 RNN458777:ROH458777 RXJ458777:RYD458777 SHF458777:SHZ458777 SRB458777:SRV458777 TAX458777:TBR458777 TKT458777:TLN458777 TUP458777:TVJ458777 UEL458777:UFF458777 UOH458777:UPB458777 UYD458777:UYX458777 VHZ458777:VIT458777 VRV458777:VSP458777 WBR458777:WCL458777 WLN458777:WMH458777 WVJ458777:WWD458777 B524313:V524313 IX524313:JR524313 ST524313:TN524313 ACP524313:ADJ524313 AML524313:ANF524313 AWH524313:AXB524313 BGD524313:BGX524313 BPZ524313:BQT524313 BZV524313:CAP524313 CJR524313:CKL524313 CTN524313:CUH524313 DDJ524313:DED524313 DNF524313:DNZ524313 DXB524313:DXV524313 EGX524313:EHR524313 EQT524313:ERN524313 FAP524313:FBJ524313 FKL524313:FLF524313 FUH524313:FVB524313 GED524313:GEX524313 GNZ524313:GOT524313 GXV524313:GYP524313 HHR524313:HIL524313 HRN524313:HSH524313 IBJ524313:ICD524313 ILF524313:ILZ524313 IVB524313:IVV524313 JEX524313:JFR524313 JOT524313:JPN524313 JYP524313:JZJ524313 KIL524313:KJF524313 KSH524313:KTB524313 LCD524313:LCX524313 LLZ524313:LMT524313 LVV524313:LWP524313 MFR524313:MGL524313 MPN524313:MQH524313 MZJ524313:NAD524313 NJF524313:NJZ524313 NTB524313:NTV524313 OCX524313:ODR524313 OMT524313:ONN524313 OWP524313:OXJ524313 PGL524313:PHF524313 PQH524313:PRB524313 QAD524313:QAX524313 QJZ524313:QKT524313 QTV524313:QUP524313 RDR524313:REL524313 RNN524313:ROH524313 RXJ524313:RYD524313 SHF524313:SHZ524313 SRB524313:SRV524313 TAX524313:TBR524313 TKT524313:TLN524313 TUP524313:TVJ524313 UEL524313:UFF524313 UOH524313:UPB524313 UYD524313:UYX524313 VHZ524313:VIT524313 VRV524313:VSP524313 WBR524313:WCL524313 WLN524313:WMH524313 WVJ524313:WWD524313 B589849:V589849 IX589849:JR589849 ST589849:TN589849 ACP589849:ADJ589849 AML589849:ANF589849 AWH589849:AXB589849 BGD589849:BGX589849 BPZ589849:BQT589849 BZV589849:CAP589849 CJR589849:CKL589849 CTN589849:CUH589849 DDJ589849:DED589849 DNF589849:DNZ589849 DXB589849:DXV589849 EGX589849:EHR589849 EQT589849:ERN589849 FAP589849:FBJ589849 FKL589849:FLF589849 FUH589849:FVB589849 GED589849:GEX589849 GNZ589849:GOT589849 GXV589849:GYP589849 HHR589849:HIL589849 HRN589849:HSH589849 IBJ589849:ICD589849 ILF589849:ILZ589849 IVB589849:IVV589849 JEX589849:JFR589849 JOT589849:JPN589849 JYP589849:JZJ589849 KIL589849:KJF589849 KSH589849:KTB589849 LCD589849:LCX589849 LLZ589849:LMT589849 LVV589849:LWP589849 MFR589849:MGL589849 MPN589849:MQH589849 MZJ589849:NAD589849 NJF589849:NJZ589849 NTB589849:NTV589849 OCX589849:ODR589849 OMT589849:ONN589849 OWP589849:OXJ589849 PGL589849:PHF589849 PQH589849:PRB589849 QAD589849:QAX589849 QJZ589849:QKT589849 QTV589849:QUP589849 RDR589849:REL589849 RNN589849:ROH589849 RXJ589849:RYD589849 SHF589849:SHZ589849 SRB589849:SRV589849 TAX589849:TBR589849 TKT589849:TLN589849 TUP589849:TVJ589849 UEL589849:UFF589849 UOH589849:UPB589849 UYD589849:UYX589849 VHZ589849:VIT589849 VRV589849:VSP589849 WBR589849:WCL589849 WLN589849:WMH589849 WVJ589849:WWD589849 B655385:V655385 IX655385:JR655385 ST655385:TN655385 ACP655385:ADJ655385 AML655385:ANF655385 AWH655385:AXB655385 BGD655385:BGX655385 BPZ655385:BQT655385 BZV655385:CAP655385 CJR655385:CKL655385 CTN655385:CUH655385 DDJ655385:DED655385 DNF655385:DNZ655385 DXB655385:DXV655385 EGX655385:EHR655385 EQT655385:ERN655385 FAP655385:FBJ655385 FKL655385:FLF655385 FUH655385:FVB655385 GED655385:GEX655385 GNZ655385:GOT655385 GXV655385:GYP655385 HHR655385:HIL655385 HRN655385:HSH655385 IBJ655385:ICD655385 ILF655385:ILZ655385 IVB655385:IVV655385 JEX655385:JFR655385 JOT655385:JPN655385 JYP655385:JZJ655385 KIL655385:KJF655385 KSH655385:KTB655385 LCD655385:LCX655385 LLZ655385:LMT655385 LVV655385:LWP655385 MFR655385:MGL655385 MPN655385:MQH655385 MZJ655385:NAD655385 NJF655385:NJZ655385 NTB655385:NTV655385 OCX655385:ODR655385 OMT655385:ONN655385 OWP655385:OXJ655385 PGL655385:PHF655385 PQH655385:PRB655385 QAD655385:QAX655385 QJZ655385:QKT655385 QTV655385:QUP655385 RDR655385:REL655385 RNN655385:ROH655385 RXJ655385:RYD655385 SHF655385:SHZ655385 SRB655385:SRV655385 TAX655385:TBR655385 TKT655385:TLN655385 TUP655385:TVJ655385 UEL655385:UFF655385 UOH655385:UPB655385 UYD655385:UYX655385 VHZ655385:VIT655385 VRV655385:VSP655385 WBR655385:WCL655385 WLN655385:WMH655385 WVJ655385:WWD655385 B720921:V720921 IX720921:JR720921 ST720921:TN720921 ACP720921:ADJ720921 AML720921:ANF720921 AWH720921:AXB720921 BGD720921:BGX720921 BPZ720921:BQT720921 BZV720921:CAP720921 CJR720921:CKL720921 CTN720921:CUH720921 DDJ720921:DED720921 DNF720921:DNZ720921 DXB720921:DXV720921 EGX720921:EHR720921 EQT720921:ERN720921 FAP720921:FBJ720921 FKL720921:FLF720921 FUH720921:FVB720921 GED720921:GEX720921 GNZ720921:GOT720921 GXV720921:GYP720921 HHR720921:HIL720921 HRN720921:HSH720921 IBJ720921:ICD720921 ILF720921:ILZ720921 IVB720921:IVV720921 JEX720921:JFR720921 JOT720921:JPN720921 JYP720921:JZJ720921 KIL720921:KJF720921 KSH720921:KTB720921 LCD720921:LCX720921 LLZ720921:LMT720921 LVV720921:LWP720921 MFR720921:MGL720921 MPN720921:MQH720921 MZJ720921:NAD720921 NJF720921:NJZ720921 NTB720921:NTV720921 OCX720921:ODR720921 OMT720921:ONN720921 OWP720921:OXJ720921 PGL720921:PHF720921 PQH720921:PRB720921 QAD720921:QAX720921 QJZ720921:QKT720921 QTV720921:QUP720921 RDR720921:REL720921 RNN720921:ROH720921 RXJ720921:RYD720921 SHF720921:SHZ720921 SRB720921:SRV720921 TAX720921:TBR720921 TKT720921:TLN720921 TUP720921:TVJ720921 UEL720921:UFF720921 UOH720921:UPB720921 UYD720921:UYX720921 VHZ720921:VIT720921 VRV720921:VSP720921 WBR720921:WCL720921 WLN720921:WMH720921 WVJ720921:WWD720921 B786457:V786457 IX786457:JR786457 ST786457:TN786457 ACP786457:ADJ786457 AML786457:ANF786457 AWH786457:AXB786457 BGD786457:BGX786457 BPZ786457:BQT786457 BZV786457:CAP786457 CJR786457:CKL786457 CTN786457:CUH786457 DDJ786457:DED786457 DNF786457:DNZ786457 DXB786457:DXV786457 EGX786457:EHR786457 EQT786457:ERN786457 FAP786457:FBJ786457 FKL786457:FLF786457 FUH786457:FVB786457 GED786457:GEX786457 GNZ786457:GOT786457 GXV786457:GYP786457 HHR786457:HIL786457 HRN786457:HSH786457 IBJ786457:ICD786457 ILF786457:ILZ786457 IVB786457:IVV786457 JEX786457:JFR786457 JOT786457:JPN786457 JYP786457:JZJ786457 KIL786457:KJF786457 KSH786457:KTB786457 LCD786457:LCX786457 LLZ786457:LMT786457 LVV786457:LWP786457 MFR786457:MGL786457 MPN786457:MQH786457 MZJ786457:NAD786457 NJF786457:NJZ786457 NTB786457:NTV786457 OCX786457:ODR786457 OMT786457:ONN786457 OWP786457:OXJ786457 PGL786457:PHF786457 PQH786457:PRB786457 QAD786457:QAX786457 QJZ786457:QKT786457 QTV786457:QUP786457 RDR786457:REL786457 RNN786457:ROH786457 RXJ786457:RYD786457 SHF786457:SHZ786457 SRB786457:SRV786457 TAX786457:TBR786457 TKT786457:TLN786457 TUP786457:TVJ786457 UEL786457:UFF786457 UOH786457:UPB786457 UYD786457:UYX786457 VHZ786457:VIT786457 VRV786457:VSP786457 WBR786457:WCL786457 WLN786457:WMH786457 WVJ786457:WWD786457 B851993:V851993 IX851993:JR851993 ST851993:TN851993 ACP851993:ADJ851993 AML851993:ANF851993 AWH851993:AXB851993 BGD851993:BGX851993 BPZ851993:BQT851993 BZV851993:CAP851993 CJR851993:CKL851993 CTN851993:CUH851993 DDJ851993:DED851993 DNF851993:DNZ851993 DXB851993:DXV851993 EGX851993:EHR851993 EQT851993:ERN851993 FAP851993:FBJ851993 FKL851993:FLF851993 FUH851993:FVB851993 GED851993:GEX851993 GNZ851993:GOT851993 GXV851993:GYP851993 HHR851993:HIL851993 HRN851993:HSH851993 IBJ851993:ICD851993 ILF851993:ILZ851993 IVB851993:IVV851993 JEX851993:JFR851993 JOT851993:JPN851993 JYP851993:JZJ851993 KIL851993:KJF851993 KSH851993:KTB851993 LCD851993:LCX851993 LLZ851993:LMT851993 LVV851993:LWP851993 MFR851993:MGL851993 MPN851993:MQH851993 MZJ851993:NAD851993 NJF851993:NJZ851993 NTB851993:NTV851993 OCX851993:ODR851993 OMT851993:ONN851993 OWP851993:OXJ851993 PGL851993:PHF851993 PQH851993:PRB851993 QAD851993:QAX851993 QJZ851993:QKT851993 QTV851993:QUP851993 RDR851993:REL851993 RNN851993:ROH851993 RXJ851993:RYD851993 SHF851993:SHZ851993 SRB851993:SRV851993 TAX851993:TBR851993 TKT851993:TLN851993 TUP851993:TVJ851993 UEL851993:UFF851993 UOH851993:UPB851993 UYD851993:UYX851993 VHZ851993:VIT851993 VRV851993:VSP851993 WBR851993:WCL851993 WLN851993:WMH851993 WVJ851993:WWD851993 B917529:V917529 IX917529:JR917529 ST917529:TN917529 ACP917529:ADJ917529 AML917529:ANF917529 AWH917529:AXB917529 BGD917529:BGX917529 BPZ917529:BQT917529 BZV917529:CAP917529 CJR917529:CKL917529 CTN917529:CUH917529 DDJ917529:DED917529 DNF917529:DNZ917529 DXB917529:DXV917529 EGX917529:EHR917529 EQT917529:ERN917529 FAP917529:FBJ917529 FKL917529:FLF917529 FUH917529:FVB917529 GED917529:GEX917529 GNZ917529:GOT917529 GXV917529:GYP917529 HHR917529:HIL917529 HRN917529:HSH917529 IBJ917529:ICD917529 ILF917529:ILZ917529 IVB917529:IVV917529 JEX917529:JFR917529 JOT917529:JPN917529 JYP917529:JZJ917529 KIL917529:KJF917529 KSH917529:KTB917529 LCD917529:LCX917529 LLZ917529:LMT917529 LVV917529:LWP917529 MFR917529:MGL917529 MPN917529:MQH917529 MZJ917529:NAD917529 NJF917529:NJZ917529 NTB917529:NTV917529 OCX917529:ODR917529 OMT917529:ONN917529 OWP917529:OXJ917529 PGL917529:PHF917529 PQH917529:PRB917529 QAD917529:QAX917529 QJZ917529:QKT917529 QTV917529:QUP917529 RDR917529:REL917529 RNN917529:ROH917529 RXJ917529:RYD917529 SHF917529:SHZ917529 SRB917529:SRV917529 TAX917529:TBR917529 TKT917529:TLN917529 TUP917529:TVJ917529 UEL917529:UFF917529 UOH917529:UPB917529 UYD917529:UYX917529 VHZ917529:VIT917529 VRV917529:VSP917529 WBR917529:WCL917529 WLN917529:WMH917529 WVJ917529:WWD917529 B983065:V983065 IX983065:JR983065 ST983065:TN983065 ACP983065:ADJ983065 AML983065:ANF983065 AWH983065:AXB983065 BGD983065:BGX983065 BPZ983065:BQT983065 BZV983065:CAP983065 CJR983065:CKL983065 CTN983065:CUH983065 DDJ983065:DED983065 DNF983065:DNZ983065 DXB983065:DXV983065 EGX983065:EHR983065 EQT983065:ERN983065 FAP983065:FBJ983065 FKL983065:FLF983065 FUH983065:FVB983065 GED983065:GEX983065 GNZ983065:GOT983065 GXV983065:GYP983065 HHR983065:HIL983065 HRN983065:HSH983065 IBJ983065:ICD983065 ILF983065:ILZ983065 IVB983065:IVV983065 JEX983065:JFR983065 JOT983065:JPN983065 JYP983065:JZJ983065 KIL983065:KJF983065 KSH983065:KTB983065 LCD983065:LCX983065 LLZ983065:LMT983065 LVV983065:LWP983065 MFR983065:MGL983065 MPN983065:MQH983065 MZJ983065:NAD983065 NJF983065:NJZ983065 NTB983065:NTV983065 OCX983065:ODR983065 OMT983065:ONN983065 OWP983065:OXJ983065 PGL983065:PHF983065 PQH983065:PRB983065 QAD983065:QAX983065 QJZ983065:QKT983065 QTV983065:QUP983065 RDR983065:REL983065 RNN983065:ROH983065 RXJ983065:RYD983065 SHF983065:SHZ983065 SRB983065:SRV983065 TAX983065:TBR983065 TKT983065:TLN983065 TUP983065:TVJ983065 UEL983065:UFF983065 UOH983065:UPB983065 UYD983065:UYX983065 VHZ983065:VIT983065 VRV983065:VSP983065 WBR983065:WCL983065 WLN983065:WMH983065 WVJ983065:WWD983065 C11:W22 IY11:JS22 SU11:TO22 ACQ11:ADK22 AMM11:ANG22 AWI11:AXC22 BGE11:BGY22 BQA11:BQU22 BZW11:CAQ22 CJS11:CKM22 CTO11:CUI22 DDK11:DEE22 DNG11:DOA22 DXC11:DXW22 EGY11:EHS22 EQU11:ERO22 FAQ11:FBK22 FKM11:FLG22 FUI11:FVC22 GEE11:GEY22 GOA11:GOU22 GXW11:GYQ22 HHS11:HIM22 HRO11:HSI22 IBK11:ICE22 ILG11:IMA22 IVC11:IVW22 JEY11:JFS22 JOU11:JPO22 JYQ11:JZK22 KIM11:KJG22 KSI11:KTC22 LCE11:LCY22 LMA11:LMU22 LVW11:LWQ22 MFS11:MGM22 MPO11:MQI22 MZK11:NAE22 NJG11:NKA22 NTC11:NTW22 OCY11:ODS22 OMU11:ONO22 OWQ11:OXK22 PGM11:PHG22 PQI11:PRC22 QAE11:QAY22 QKA11:QKU22 QTW11:QUQ22 RDS11:REM22 RNO11:ROI22 RXK11:RYE22 SHG11:SIA22 SRC11:SRW22 TAY11:TBS22 TKU11:TLO22 TUQ11:TVK22 UEM11:UFG22 UOI11:UPC22 UYE11:UYY22 VIA11:VIU22 VRW11:VSQ22 WBS11:WCM22 WLO11:WMI22 WVK11:WWE22 C65547:W65558 IY65547:JS65558 SU65547:TO65558 ACQ65547:ADK65558 AMM65547:ANG65558 AWI65547:AXC65558 BGE65547:BGY65558 BQA65547:BQU65558 BZW65547:CAQ65558 CJS65547:CKM65558 CTO65547:CUI65558 DDK65547:DEE65558 DNG65547:DOA65558 DXC65547:DXW65558 EGY65547:EHS65558 EQU65547:ERO65558 FAQ65547:FBK65558 FKM65547:FLG65558 FUI65547:FVC65558 GEE65547:GEY65558 GOA65547:GOU65558 GXW65547:GYQ65558 HHS65547:HIM65558 HRO65547:HSI65558 IBK65547:ICE65558 ILG65547:IMA65558 IVC65547:IVW65558 JEY65547:JFS65558 JOU65547:JPO65558 JYQ65547:JZK65558 KIM65547:KJG65558 KSI65547:KTC65558 LCE65547:LCY65558 LMA65547:LMU65558 LVW65547:LWQ65558 MFS65547:MGM65558 MPO65547:MQI65558 MZK65547:NAE65558 NJG65547:NKA65558 NTC65547:NTW65558 OCY65547:ODS65558 OMU65547:ONO65558 OWQ65547:OXK65558 PGM65547:PHG65558 PQI65547:PRC65558 QAE65547:QAY65558 QKA65547:QKU65558 QTW65547:QUQ65558 RDS65547:REM65558 RNO65547:ROI65558 RXK65547:RYE65558 SHG65547:SIA65558 SRC65547:SRW65558 TAY65547:TBS65558 TKU65547:TLO65558 TUQ65547:TVK65558 UEM65547:UFG65558 UOI65547:UPC65558 UYE65547:UYY65558 VIA65547:VIU65558 VRW65547:VSQ65558 WBS65547:WCM65558 WLO65547:WMI65558 WVK65547:WWE65558 C131083:W131094 IY131083:JS131094 SU131083:TO131094 ACQ131083:ADK131094 AMM131083:ANG131094 AWI131083:AXC131094 BGE131083:BGY131094 BQA131083:BQU131094 BZW131083:CAQ131094 CJS131083:CKM131094 CTO131083:CUI131094 DDK131083:DEE131094 DNG131083:DOA131094 DXC131083:DXW131094 EGY131083:EHS131094 EQU131083:ERO131094 FAQ131083:FBK131094 FKM131083:FLG131094 FUI131083:FVC131094 GEE131083:GEY131094 GOA131083:GOU131094 GXW131083:GYQ131094 HHS131083:HIM131094 HRO131083:HSI131094 IBK131083:ICE131094 ILG131083:IMA131094 IVC131083:IVW131094 JEY131083:JFS131094 JOU131083:JPO131094 JYQ131083:JZK131094 KIM131083:KJG131094 KSI131083:KTC131094 LCE131083:LCY131094 LMA131083:LMU131094 LVW131083:LWQ131094 MFS131083:MGM131094 MPO131083:MQI131094 MZK131083:NAE131094 NJG131083:NKA131094 NTC131083:NTW131094 OCY131083:ODS131094 OMU131083:ONO131094 OWQ131083:OXK131094 PGM131083:PHG131094 PQI131083:PRC131094 QAE131083:QAY131094 QKA131083:QKU131094 QTW131083:QUQ131094 RDS131083:REM131094 RNO131083:ROI131094 RXK131083:RYE131094 SHG131083:SIA131094 SRC131083:SRW131094 TAY131083:TBS131094 TKU131083:TLO131094 TUQ131083:TVK131094 UEM131083:UFG131094 UOI131083:UPC131094 UYE131083:UYY131094 VIA131083:VIU131094 VRW131083:VSQ131094 WBS131083:WCM131094 WLO131083:WMI131094 WVK131083:WWE131094 C196619:W196630 IY196619:JS196630 SU196619:TO196630 ACQ196619:ADK196630 AMM196619:ANG196630 AWI196619:AXC196630 BGE196619:BGY196630 BQA196619:BQU196630 BZW196619:CAQ196630 CJS196619:CKM196630 CTO196619:CUI196630 DDK196619:DEE196630 DNG196619:DOA196630 DXC196619:DXW196630 EGY196619:EHS196630 EQU196619:ERO196630 FAQ196619:FBK196630 FKM196619:FLG196630 FUI196619:FVC196630 GEE196619:GEY196630 GOA196619:GOU196630 GXW196619:GYQ196630 HHS196619:HIM196630 HRO196619:HSI196630 IBK196619:ICE196630 ILG196619:IMA196630 IVC196619:IVW196630 JEY196619:JFS196630 JOU196619:JPO196630 JYQ196619:JZK196630 KIM196619:KJG196630 KSI196619:KTC196630 LCE196619:LCY196630 LMA196619:LMU196630 LVW196619:LWQ196630 MFS196619:MGM196630 MPO196619:MQI196630 MZK196619:NAE196630 NJG196619:NKA196630 NTC196619:NTW196630 OCY196619:ODS196630 OMU196619:ONO196630 OWQ196619:OXK196630 PGM196619:PHG196630 PQI196619:PRC196630 QAE196619:QAY196630 QKA196619:QKU196630 QTW196619:QUQ196630 RDS196619:REM196630 RNO196619:ROI196630 RXK196619:RYE196630 SHG196619:SIA196630 SRC196619:SRW196630 TAY196619:TBS196630 TKU196619:TLO196630 TUQ196619:TVK196630 UEM196619:UFG196630 UOI196619:UPC196630 UYE196619:UYY196630 VIA196619:VIU196630 VRW196619:VSQ196630 WBS196619:WCM196630 WLO196619:WMI196630 WVK196619:WWE196630 C262155:W262166 IY262155:JS262166 SU262155:TO262166 ACQ262155:ADK262166 AMM262155:ANG262166 AWI262155:AXC262166 BGE262155:BGY262166 BQA262155:BQU262166 BZW262155:CAQ262166 CJS262155:CKM262166 CTO262155:CUI262166 DDK262155:DEE262166 DNG262155:DOA262166 DXC262155:DXW262166 EGY262155:EHS262166 EQU262155:ERO262166 FAQ262155:FBK262166 FKM262155:FLG262166 FUI262155:FVC262166 GEE262155:GEY262166 GOA262155:GOU262166 GXW262155:GYQ262166 HHS262155:HIM262166 HRO262155:HSI262166 IBK262155:ICE262166 ILG262155:IMA262166 IVC262155:IVW262166 JEY262155:JFS262166 JOU262155:JPO262166 JYQ262155:JZK262166 KIM262155:KJG262166 KSI262155:KTC262166 LCE262155:LCY262166 LMA262155:LMU262166 LVW262155:LWQ262166 MFS262155:MGM262166 MPO262155:MQI262166 MZK262155:NAE262166 NJG262155:NKA262166 NTC262155:NTW262166 OCY262155:ODS262166 OMU262155:ONO262166 OWQ262155:OXK262166 PGM262155:PHG262166 PQI262155:PRC262166 QAE262155:QAY262166 QKA262155:QKU262166 QTW262155:QUQ262166 RDS262155:REM262166 RNO262155:ROI262166 RXK262155:RYE262166 SHG262155:SIA262166 SRC262155:SRW262166 TAY262155:TBS262166 TKU262155:TLO262166 TUQ262155:TVK262166 UEM262155:UFG262166 UOI262155:UPC262166 UYE262155:UYY262166 VIA262155:VIU262166 VRW262155:VSQ262166 WBS262155:WCM262166 WLO262155:WMI262166 WVK262155:WWE262166 C327691:W327702 IY327691:JS327702 SU327691:TO327702 ACQ327691:ADK327702 AMM327691:ANG327702 AWI327691:AXC327702 BGE327691:BGY327702 BQA327691:BQU327702 BZW327691:CAQ327702 CJS327691:CKM327702 CTO327691:CUI327702 DDK327691:DEE327702 DNG327691:DOA327702 DXC327691:DXW327702 EGY327691:EHS327702 EQU327691:ERO327702 FAQ327691:FBK327702 FKM327691:FLG327702 FUI327691:FVC327702 GEE327691:GEY327702 GOA327691:GOU327702 GXW327691:GYQ327702 HHS327691:HIM327702 HRO327691:HSI327702 IBK327691:ICE327702 ILG327691:IMA327702 IVC327691:IVW327702 JEY327691:JFS327702 JOU327691:JPO327702 JYQ327691:JZK327702 KIM327691:KJG327702 KSI327691:KTC327702 LCE327691:LCY327702 LMA327691:LMU327702 LVW327691:LWQ327702 MFS327691:MGM327702 MPO327691:MQI327702 MZK327691:NAE327702 NJG327691:NKA327702 NTC327691:NTW327702 OCY327691:ODS327702 OMU327691:ONO327702 OWQ327691:OXK327702 PGM327691:PHG327702 PQI327691:PRC327702 QAE327691:QAY327702 QKA327691:QKU327702 QTW327691:QUQ327702 RDS327691:REM327702 RNO327691:ROI327702 RXK327691:RYE327702 SHG327691:SIA327702 SRC327691:SRW327702 TAY327691:TBS327702 TKU327691:TLO327702 TUQ327691:TVK327702 UEM327691:UFG327702 UOI327691:UPC327702 UYE327691:UYY327702 VIA327691:VIU327702 VRW327691:VSQ327702 WBS327691:WCM327702 WLO327691:WMI327702 WVK327691:WWE327702 C393227:W393238 IY393227:JS393238 SU393227:TO393238 ACQ393227:ADK393238 AMM393227:ANG393238 AWI393227:AXC393238 BGE393227:BGY393238 BQA393227:BQU393238 BZW393227:CAQ393238 CJS393227:CKM393238 CTO393227:CUI393238 DDK393227:DEE393238 DNG393227:DOA393238 DXC393227:DXW393238 EGY393227:EHS393238 EQU393227:ERO393238 FAQ393227:FBK393238 FKM393227:FLG393238 FUI393227:FVC393238 GEE393227:GEY393238 GOA393227:GOU393238 GXW393227:GYQ393238 HHS393227:HIM393238 HRO393227:HSI393238 IBK393227:ICE393238 ILG393227:IMA393238 IVC393227:IVW393238 JEY393227:JFS393238 JOU393227:JPO393238 JYQ393227:JZK393238 KIM393227:KJG393238 KSI393227:KTC393238 LCE393227:LCY393238 LMA393227:LMU393238 LVW393227:LWQ393238 MFS393227:MGM393238 MPO393227:MQI393238 MZK393227:NAE393238 NJG393227:NKA393238 NTC393227:NTW393238 OCY393227:ODS393238 OMU393227:ONO393238 OWQ393227:OXK393238 PGM393227:PHG393238 PQI393227:PRC393238 QAE393227:QAY393238 QKA393227:QKU393238 QTW393227:QUQ393238 RDS393227:REM393238 RNO393227:ROI393238 RXK393227:RYE393238 SHG393227:SIA393238 SRC393227:SRW393238 TAY393227:TBS393238 TKU393227:TLO393238 TUQ393227:TVK393238 UEM393227:UFG393238 UOI393227:UPC393238 UYE393227:UYY393238 VIA393227:VIU393238 VRW393227:VSQ393238 WBS393227:WCM393238 WLO393227:WMI393238 WVK393227:WWE393238 C458763:W458774 IY458763:JS458774 SU458763:TO458774 ACQ458763:ADK458774 AMM458763:ANG458774 AWI458763:AXC458774 BGE458763:BGY458774 BQA458763:BQU458774 BZW458763:CAQ458774 CJS458763:CKM458774 CTO458763:CUI458774 DDK458763:DEE458774 DNG458763:DOA458774 DXC458763:DXW458774 EGY458763:EHS458774 EQU458763:ERO458774 FAQ458763:FBK458774 FKM458763:FLG458774 FUI458763:FVC458774 GEE458763:GEY458774 GOA458763:GOU458774 GXW458763:GYQ458774 HHS458763:HIM458774 HRO458763:HSI458774 IBK458763:ICE458774 ILG458763:IMA458774 IVC458763:IVW458774 JEY458763:JFS458774 JOU458763:JPO458774 JYQ458763:JZK458774 KIM458763:KJG458774 KSI458763:KTC458774 LCE458763:LCY458774 LMA458763:LMU458774 LVW458763:LWQ458774 MFS458763:MGM458774 MPO458763:MQI458774 MZK458763:NAE458774 NJG458763:NKA458774 NTC458763:NTW458774 OCY458763:ODS458774 OMU458763:ONO458774 OWQ458763:OXK458774 PGM458763:PHG458774 PQI458763:PRC458774 QAE458763:QAY458774 QKA458763:QKU458774 QTW458763:QUQ458774 RDS458763:REM458774 RNO458763:ROI458774 RXK458763:RYE458774 SHG458763:SIA458774 SRC458763:SRW458774 TAY458763:TBS458774 TKU458763:TLO458774 TUQ458763:TVK458774 UEM458763:UFG458774 UOI458763:UPC458774 UYE458763:UYY458774 VIA458763:VIU458774 VRW458763:VSQ458774 WBS458763:WCM458774 WLO458763:WMI458774 WVK458763:WWE458774 C524299:W524310 IY524299:JS524310 SU524299:TO524310 ACQ524299:ADK524310 AMM524299:ANG524310 AWI524299:AXC524310 BGE524299:BGY524310 BQA524299:BQU524310 BZW524299:CAQ524310 CJS524299:CKM524310 CTO524299:CUI524310 DDK524299:DEE524310 DNG524299:DOA524310 DXC524299:DXW524310 EGY524299:EHS524310 EQU524299:ERO524310 FAQ524299:FBK524310 FKM524299:FLG524310 FUI524299:FVC524310 GEE524299:GEY524310 GOA524299:GOU524310 GXW524299:GYQ524310 HHS524299:HIM524310 HRO524299:HSI524310 IBK524299:ICE524310 ILG524299:IMA524310 IVC524299:IVW524310 JEY524299:JFS524310 JOU524299:JPO524310 JYQ524299:JZK524310 KIM524299:KJG524310 KSI524299:KTC524310 LCE524299:LCY524310 LMA524299:LMU524310 LVW524299:LWQ524310 MFS524299:MGM524310 MPO524299:MQI524310 MZK524299:NAE524310 NJG524299:NKA524310 NTC524299:NTW524310 OCY524299:ODS524310 OMU524299:ONO524310 OWQ524299:OXK524310 PGM524299:PHG524310 PQI524299:PRC524310 QAE524299:QAY524310 QKA524299:QKU524310 QTW524299:QUQ524310 RDS524299:REM524310 RNO524299:ROI524310 RXK524299:RYE524310 SHG524299:SIA524310 SRC524299:SRW524310 TAY524299:TBS524310 TKU524299:TLO524310 TUQ524299:TVK524310 UEM524299:UFG524310 UOI524299:UPC524310 UYE524299:UYY524310 VIA524299:VIU524310 VRW524299:VSQ524310 WBS524299:WCM524310 WLO524299:WMI524310 WVK524299:WWE524310 C589835:W589846 IY589835:JS589846 SU589835:TO589846 ACQ589835:ADK589846 AMM589835:ANG589846 AWI589835:AXC589846 BGE589835:BGY589846 BQA589835:BQU589846 BZW589835:CAQ589846 CJS589835:CKM589846 CTO589835:CUI589846 DDK589835:DEE589846 DNG589835:DOA589846 DXC589835:DXW589846 EGY589835:EHS589846 EQU589835:ERO589846 FAQ589835:FBK589846 FKM589835:FLG589846 FUI589835:FVC589846 GEE589835:GEY589846 GOA589835:GOU589846 GXW589835:GYQ589846 HHS589835:HIM589846 HRO589835:HSI589846 IBK589835:ICE589846 ILG589835:IMA589846 IVC589835:IVW589846 JEY589835:JFS589846 JOU589835:JPO589846 JYQ589835:JZK589846 KIM589835:KJG589846 KSI589835:KTC589846 LCE589835:LCY589846 LMA589835:LMU589846 LVW589835:LWQ589846 MFS589835:MGM589846 MPO589835:MQI589846 MZK589835:NAE589846 NJG589835:NKA589846 NTC589835:NTW589846 OCY589835:ODS589846 OMU589835:ONO589846 OWQ589835:OXK589846 PGM589835:PHG589846 PQI589835:PRC589846 QAE589835:QAY589846 QKA589835:QKU589846 QTW589835:QUQ589846 RDS589835:REM589846 RNO589835:ROI589846 RXK589835:RYE589846 SHG589835:SIA589846 SRC589835:SRW589846 TAY589835:TBS589846 TKU589835:TLO589846 TUQ589835:TVK589846 UEM589835:UFG589846 UOI589835:UPC589846 UYE589835:UYY589846 VIA589835:VIU589846 VRW589835:VSQ589846 WBS589835:WCM589846 WLO589835:WMI589846 WVK589835:WWE589846 C655371:W655382 IY655371:JS655382 SU655371:TO655382 ACQ655371:ADK655382 AMM655371:ANG655382 AWI655371:AXC655382 BGE655371:BGY655382 BQA655371:BQU655382 BZW655371:CAQ655382 CJS655371:CKM655382 CTO655371:CUI655382 DDK655371:DEE655382 DNG655371:DOA655382 DXC655371:DXW655382 EGY655371:EHS655382 EQU655371:ERO655382 FAQ655371:FBK655382 FKM655371:FLG655382 FUI655371:FVC655382 GEE655371:GEY655382 GOA655371:GOU655382 GXW655371:GYQ655382 HHS655371:HIM655382 HRO655371:HSI655382 IBK655371:ICE655382 ILG655371:IMA655382 IVC655371:IVW655382 JEY655371:JFS655382 JOU655371:JPO655382 JYQ655371:JZK655382 KIM655371:KJG655382 KSI655371:KTC655382 LCE655371:LCY655382 LMA655371:LMU655382 LVW655371:LWQ655382 MFS655371:MGM655382 MPO655371:MQI655382 MZK655371:NAE655382 NJG655371:NKA655382 NTC655371:NTW655382 OCY655371:ODS655382 OMU655371:ONO655382 OWQ655371:OXK655382 PGM655371:PHG655382 PQI655371:PRC655382 QAE655371:QAY655382 QKA655371:QKU655382 QTW655371:QUQ655382 RDS655371:REM655382 RNO655371:ROI655382 RXK655371:RYE655382 SHG655371:SIA655382 SRC655371:SRW655382 TAY655371:TBS655382 TKU655371:TLO655382 TUQ655371:TVK655382 UEM655371:UFG655382 UOI655371:UPC655382 UYE655371:UYY655382 VIA655371:VIU655382 VRW655371:VSQ655382 WBS655371:WCM655382 WLO655371:WMI655382 WVK655371:WWE655382 C720907:W720918 IY720907:JS720918 SU720907:TO720918 ACQ720907:ADK720918 AMM720907:ANG720918 AWI720907:AXC720918 BGE720907:BGY720918 BQA720907:BQU720918 BZW720907:CAQ720918 CJS720907:CKM720918 CTO720907:CUI720918 DDK720907:DEE720918 DNG720907:DOA720918 DXC720907:DXW720918 EGY720907:EHS720918 EQU720907:ERO720918 FAQ720907:FBK720918 FKM720907:FLG720918 FUI720907:FVC720918 GEE720907:GEY720918 GOA720907:GOU720918 GXW720907:GYQ720918 HHS720907:HIM720918 HRO720907:HSI720918 IBK720907:ICE720918 ILG720907:IMA720918 IVC720907:IVW720918 JEY720907:JFS720918 JOU720907:JPO720918 JYQ720907:JZK720918 KIM720907:KJG720918 KSI720907:KTC720918 LCE720907:LCY720918 LMA720907:LMU720918 LVW720907:LWQ720918 MFS720907:MGM720918 MPO720907:MQI720918 MZK720907:NAE720918 NJG720907:NKA720918 NTC720907:NTW720918 OCY720907:ODS720918 OMU720907:ONO720918 OWQ720907:OXK720918 PGM720907:PHG720918 PQI720907:PRC720918 QAE720907:QAY720918 QKA720907:QKU720918 QTW720907:QUQ720918 RDS720907:REM720918 RNO720907:ROI720918 RXK720907:RYE720918 SHG720907:SIA720918 SRC720907:SRW720918 TAY720907:TBS720918 TKU720907:TLO720918 TUQ720907:TVK720918 UEM720907:UFG720918 UOI720907:UPC720918 UYE720907:UYY720918 VIA720907:VIU720918 VRW720907:VSQ720918 WBS720907:WCM720918 WLO720907:WMI720918 WVK720907:WWE720918 C786443:W786454 IY786443:JS786454 SU786443:TO786454 ACQ786443:ADK786454 AMM786443:ANG786454 AWI786443:AXC786454 BGE786443:BGY786454 BQA786443:BQU786454 BZW786443:CAQ786454 CJS786443:CKM786454 CTO786443:CUI786454 DDK786443:DEE786454 DNG786443:DOA786454 DXC786443:DXW786454 EGY786443:EHS786454 EQU786443:ERO786454 FAQ786443:FBK786454 FKM786443:FLG786454 FUI786443:FVC786454 GEE786443:GEY786454 GOA786443:GOU786454 GXW786443:GYQ786454 HHS786443:HIM786454 HRO786443:HSI786454 IBK786443:ICE786454 ILG786443:IMA786454 IVC786443:IVW786454 JEY786443:JFS786454 JOU786443:JPO786454 JYQ786443:JZK786454 KIM786443:KJG786454 KSI786443:KTC786454 LCE786443:LCY786454 LMA786443:LMU786454 LVW786443:LWQ786454 MFS786443:MGM786454 MPO786443:MQI786454 MZK786443:NAE786454 NJG786443:NKA786454 NTC786443:NTW786454 OCY786443:ODS786454 OMU786443:ONO786454 OWQ786443:OXK786454 PGM786443:PHG786454 PQI786443:PRC786454 QAE786443:QAY786454 QKA786443:QKU786454 QTW786443:QUQ786454 RDS786443:REM786454 RNO786443:ROI786454 RXK786443:RYE786454 SHG786443:SIA786454 SRC786443:SRW786454 TAY786443:TBS786454 TKU786443:TLO786454 TUQ786443:TVK786454 UEM786443:UFG786454 UOI786443:UPC786454 UYE786443:UYY786454 VIA786443:VIU786454 VRW786443:VSQ786454 WBS786443:WCM786454 WLO786443:WMI786454 WVK786443:WWE786454 C851979:W851990 IY851979:JS851990 SU851979:TO851990 ACQ851979:ADK851990 AMM851979:ANG851990 AWI851979:AXC851990 BGE851979:BGY851990 BQA851979:BQU851990 BZW851979:CAQ851990 CJS851979:CKM851990 CTO851979:CUI851990 DDK851979:DEE851990 DNG851979:DOA851990 DXC851979:DXW851990 EGY851979:EHS851990 EQU851979:ERO851990 FAQ851979:FBK851990 FKM851979:FLG851990 FUI851979:FVC851990 GEE851979:GEY851990 GOA851979:GOU851990 GXW851979:GYQ851990 HHS851979:HIM851990 HRO851979:HSI851990 IBK851979:ICE851990 ILG851979:IMA851990 IVC851979:IVW851990 JEY851979:JFS851990 JOU851979:JPO851990 JYQ851979:JZK851990 KIM851979:KJG851990 KSI851979:KTC851990 LCE851979:LCY851990 LMA851979:LMU851990 LVW851979:LWQ851990 MFS851979:MGM851990 MPO851979:MQI851990 MZK851979:NAE851990 NJG851979:NKA851990 NTC851979:NTW851990 OCY851979:ODS851990 OMU851979:ONO851990 OWQ851979:OXK851990 PGM851979:PHG851990 PQI851979:PRC851990 QAE851979:QAY851990 QKA851979:QKU851990 QTW851979:QUQ851990 RDS851979:REM851990 RNO851979:ROI851990 RXK851979:RYE851990 SHG851979:SIA851990 SRC851979:SRW851990 TAY851979:TBS851990 TKU851979:TLO851990 TUQ851979:TVK851990 UEM851979:UFG851990 UOI851979:UPC851990 UYE851979:UYY851990 VIA851979:VIU851990 VRW851979:VSQ851990 WBS851979:WCM851990 WLO851979:WMI851990 WVK851979:WWE851990 C917515:W917526 IY917515:JS917526 SU917515:TO917526 ACQ917515:ADK917526 AMM917515:ANG917526 AWI917515:AXC917526 BGE917515:BGY917526 BQA917515:BQU917526 BZW917515:CAQ917526 CJS917515:CKM917526 CTO917515:CUI917526 DDK917515:DEE917526 DNG917515:DOA917526 DXC917515:DXW917526 EGY917515:EHS917526 EQU917515:ERO917526 FAQ917515:FBK917526 FKM917515:FLG917526 FUI917515:FVC917526 GEE917515:GEY917526 GOA917515:GOU917526 GXW917515:GYQ917526 HHS917515:HIM917526 HRO917515:HSI917526 IBK917515:ICE917526 ILG917515:IMA917526 IVC917515:IVW917526 JEY917515:JFS917526 JOU917515:JPO917526 JYQ917515:JZK917526 KIM917515:KJG917526 KSI917515:KTC917526 LCE917515:LCY917526 LMA917515:LMU917526 LVW917515:LWQ917526 MFS917515:MGM917526 MPO917515:MQI917526 MZK917515:NAE917526 NJG917515:NKA917526 NTC917515:NTW917526 OCY917515:ODS917526 OMU917515:ONO917526 OWQ917515:OXK917526 PGM917515:PHG917526 PQI917515:PRC917526 QAE917515:QAY917526 QKA917515:QKU917526 QTW917515:QUQ917526 RDS917515:REM917526 RNO917515:ROI917526 RXK917515:RYE917526 SHG917515:SIA917526 SRC917515:SRW917526 TAY917515:TBS917526 TKU917515:TLO917526 TUQ917515:TVK917526 UEM917515:UFG917526 UOI917515:UPC917526 UYE917515:UYY917526 VIA917515:VIU917526 VRW917515:VSQ917526 WBS917515:WCM917526 WLO917515:WMI917526 WVK917515:WWE917526 C983051:W983062 IY983051:JS983062 SU983051:TO983062 ACQ983051:ADK983062 AMM983051:ANG983062 AWI983051:AXC983062 BGE983051:BGY983062 BQA983051:BQU983062 BZW983051:CAQ983062 CJS983051:CKM983062 CTO983051:CUI983062 DDK983051:DEE983062 DNG983051:DOA983062 DXC983051:DXW983062 EGY983051:EHS983062 EQU983051:ERO983062 FAQ983051:FBK983062 FKM983051:FLG983062 FUI983051:FVC983062 GEE983051:GEY983062 GOA983051:GOU983062 GXW983051:GYQ983062 HHS983051:HIM983062 HRO983051:HSI983062 IBK983051:ICE983062 ILG983051:IMA983062 IVC983051:IVW983062 JEY983051:JFS983062 JOU983051:JPO983062 JYQ983051:JZK983062 KIM983051:KJG983062 KSI983051:KTC983062 LCE983051:LCY983062 LMA983051:LMU983062 LVW983051:LWQ983062 MFS983051:MGM983062 MPO983051:MQI983062 MZK983051:NAE983062 NJG983051:NKA983062 NTC983051:NTW983062 OCY983051:ODS983062 OMU983051:ONO983062 OWQ983051:OXK983062 PGM983051:PHG983062 PQI983051:PRC983062 QAE983051:QAY983062 QKA983051:QKU983062 QTW983051:QUQ983062 RDS983051:REM983062 RNO983051:ROI983062 RXK983051:RYE983062 SHG983051:SIA983062 SRC983051:SRW983062 TAY983051:TBS983062 TKU983051:TLO983062 TUQ983051:TVK983062 UEM983051:UFG983062 UOI983051:UPC983062 UYE983051:UYY983062 VIA983051:VIU983062 VRW983051:VSQ983062 WBS983051:WCM983062 WLO983051:WMI983062 WVK983051:WWE983062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03"/>
  <sheetViews>
    <sheetView workbookViewId="0">
      <selection sqref="A1:XFD1048576"/>
    </sheetView>
  </sheetViews>
  <sheetFormatPr baseColWidth="10" defaultRowHeight="12.75" x14ac:dyDescent="0.2"/>
  <cols>
    <col min="1" max="1" width="31.5703125" style="50" customWidth="1"/>
    <col min="2" max="2" width="25.7109375" style="11" customWidth="1"/>
    <col min="3" max="3" width="12.7109375" style="11" customWidth="1"/>
    <col min="4" max="4" width="10.7109375" style="11" customWidth="1"/>
    <col min="5" max="5" width="10.85546875" style="11" customWidth="1"/>
    <col min="6" max="11" width="10.7109375" style="11" customWidth="1"/>
    <col min="12" max="12" width="10.7109375" style="51" customWidth="1"/>
    <col min="13" max="13" width="12.140625" style="11" customWidth="1"/>
    <col min="14" max="14" width="11.42578125" style="11" customWidth="1"/>
    <col min="15" max="15" width="10.7109375" style="11" customWidth="1"/>
    <col min="16" max="16" width="11.5703125" style="11" customWidth="1"/>
    <col min="17" max="17" width="11.42578125" style="11"/>
    <col min="18" max="18" width="11.28515625" style="11" customWidth="1"/>
    <col min="19" max="19" width="10.42578125" style="11" customWidth="1"/>
    <col min="20" max="20" width="11.28515625" style="11" customWidth="1"/>
    <col min="21" max="21" width="10.28515625" style="37" customWidth="1"/>
    <col min="22" max="22" width="10.5703125" style="49" customWidth="1"/>
    <col min="23" max="23" width="10.5703125" style="37" customWidth="1"/>
    <col min="24" max="28" width="14.140625" style="37" customWidth="1"/>
    <col min="29" max="32" width="13.140625" style="37" customWidth="1"/>
    <col min="33" max="33" width="9" style="37" customWidth="1"/>
    <col min="34" max="39" width="13.140625" style="37" customWidth="1"/>
    <col min="40" max="48" width="10.85546875" style="37" customWidth="1"/>
    <col min="49" max="49" width="11.7109375" style="226" hidden="1" customWidth="1"/>
    <col min="50" max="61" width="11.7109375" style="38" hidden="1" customWidth="1"/>
    <col min="62" max="62" width="11.7109375" style="226" hidden="1" customWidth="1"/>
    <col min="63" max="89" width="11.7109375" style="38" customWidth="1"/>
    <col min="90" max="91" width="10.85546875" style="37" customWidth="1"/>
    <col min="92" max="256" width="11.42578125" style="37"/>
    <col min="257" max="257" width="31.5703125" style="37" customWidth="1"/>
    <col min="258" max="258" width="25.7109375" style="37" customWidth="1"/>
    <col min="259" max="259" width="12.7109375" style="37" customWidth="1"/>
    <col min="260" max="260" width="10.7109375" style="37" customWidth="1"/>
    <col min="261" max="261" width="10.85546875" style="37" customWidth="1"/>
    <col min="262" max="268" width="10.7109375" style="37" customWidth="1"/>
    <col min="269" max="269" width="12.140625" style="37" customWidth="1"/>
    <col min="270" max="270" width="11.42578125" style="37" customWidth="1"/>
    <col min="271" max="271" width="10.7109375" style="37" customWidth="1"/>
    <col min="272" max="272" width="11.5703125" style="37" customWidth="1"/>
    <col min="273" max="273" width="11.42578125" style="37"/>
    <col min="274" max="274" width="11.28515625" style="37" customWidth="1"/>
    <col min="275" max="275" width="10.42578125" style="37" customWidth="1"/>
    <col min="276" max="276" width="11.28515625" style="37" customWidth="1"/>
    <col min="277" max="277" width="10.28515625" style="37" customWidth="1"/>
    <col min="278" max="279" width="10.5703125" style="37" customWidth="1"/>
    <col min="280" max="284" width="14.140625" style="37" customWidth="1"/>
    <col min="285" max="288" width="13.140625" style="37" customWidth="1"/>
    <col min="289" max="289" width="9" style="37" customWidth="1"/>
    <col min="290" max="295" width="13.140625" style="37" customWidth="1"/>
    <col min="296" max="304" width="10.85546875" style="37" customWidth="1"/>
    <col min="305" max="318" width="0" style="37" hidden="1" customWidth="1"/>
    <col min="319" max="345" width="11.7109375" style="37" customWidth="1"/>
    <col min="346" max="347" width="10.85546875" style="37" customWidth="1"/>
    <col min="348" max="512" width="11.42578125" style="37"/>
    <col min="513" max="513" width="31.5703125" style="37" customWidth="1"/>
    <col min="514" max="514" width="25.7109375" style="37" customWidth="1"/>
    <col min="515" max="515" width="12.7109375" style="37" customWidth="1"/>
    <col min="516" max="516" width="10.7109375" style="37" customWidth="1"/>
    <col min="517" max="517" width="10.85546875" style="37" customWidth="1"/>
    <col min="518" max="524" width="10.7109375" style="37" customWidth="1"/>
    <col min="525" max="525" width="12.140625" style="37" customWidth="1"/>
    <col min="526" max="526" width="11.42578125" style="37" customWidth="1"/>
    <col min="527" max="527" width="10.7109375" style="37" customWidth="1"/>
    <col min="528" max="528" width="11.5703125" style="37" customWidth="1"/>
    <col min="529" max="529" width="11.42578125" style="37"/>
    <col min="530" max="530" width="11.28515625" style="37" customWidth="1"/>
    <col min="531" max="531" width="10.42578125" style="37" customWidth="1"/>
    <col min="532" max="532" width="11.28515625" style="37" customWidth="1"/>
    <col min="533" max="533" width="10.28515625" style="37" customWidth="1"/>
    <col min="534" max="535" width="10.5703125" style="37" customWidth="1"/>
    <col min="536" max="540" width="14.140625" style="37" customWidth="1"/>
    <col min="541" max="544" width="13.140625" style="37" customWidth="1"/>
    <col min="545" max="545" width="9" style="37" customWidth="1"/>
    <col min="546" max="551" width="13.140625" style="37" customWidth="1"/>
    <col min="552" max="560" width="10.85546875" style="37" customWidth="1"/>
    <col min="561" max="574" width="0" style="37" hidden="1" customWidth="1"/>
    <col min="575" max="601" width="11.7109375" style="37" customWidth="1"/>
    <col min="602" max="603" width="10.85546875" style="37" customWidth="1"/>
    <col min="604" max="768" width="11.42578125" style="37"/>
    <col min="769" max="769" width="31.5703125" style="37" customWidth="1"/>
    <col min="770" max="770" width="25.7109375" style="37" customWidth="1"/>
    <col min="771" max="771" width="12.7109375" style="37" customWidth="1"/>
    <col min="772" max="772" width="10.7109375" style="37" customWidth="1"/>
    <col min="773" max="773" width="10.85546875" style="37" customWidth="1"/>
    <col min="774" max="780" width="10.7109375" style="37" customWidth="1"/>
    <col min="781" max="781" width="12.140625" style="37" customWidth="1"/>
    <col min="782" max="782" width="11.42578125" style="37" customWidth="1"/>
    <col min="783" max="783" width="10.7109375" style="37" customWidth="1"/>
    <col min="784" max="784" width="11.5703125" style="37" customWidth="1"/>
    <col min="785" max="785" width="11.42578125" style="37"/>
    <col min="786" max="786" width="11.28515625" style="37" customWidth="1"/>
    <col min="787" max="787" width="10.42578125" style="37" customWidth="1"/>
    <col min="788" max="788" width="11.28515625" style="37" customWidth="1"/>
    <col min="789" max="789" width="10.28515625" style="37" customWidth="1"/>
    <col min="790" max="791" width="10.5703125" style="37" customWidth="1"/>
    <col min="792" max="796" width="14.140625" style="37" customWidth="1"/>
    <col min="797" max="800" width="13.140625" style="37" customWidth="1"/>
    <col min="801" max="801" width="9" style="37" customWidth="1"/>
    <col min="802" max="807" width="13.140625" style="37" customWidth="1"/>
    <col min="808" max="816" width="10.85546875" style="37" customWidth="1"/>
    <col min="817" max="830" width="0" style="37" hidden="1" customWidth="1"/>
    <col min="831" max="857" width="11.7109375" style="37" customWidth="1"/>
    <col min="858" max="859" width="10.85546875" style="37" customWidth="1"/>
    <col min="860" max="1024" width="11.42578125" style="37"/>
    <col min="1025" max="1025" width="31.5703125" style="37" customWidth="1"/>
    <col min="1026" max="1026" width="25.7109375" style="37" customWidth="1"/>
    <col min="1027" max="1027" width="12.7109375" style="37" customWidth="1"/>
    <col min="1028" max="1028" width="10.7109375" style="37" customWidth="1"/>
    <col min="1029" max="1029" width="10.85546875" style="37" customWidth="1"/>
    <col min="1030" max="1036" width="10.7109375" style="37" customWidth="1"/>
    <col min="1037" max="1037" width="12.140625" style="37" customWidth="1"/>
    <col min="1038" max="1038" width="11.42578125" style="37" customWidth="1"/>
    <col min="1039" max="1039" width="10.7109375" style="37" customWidth="1"/>
    <col min="1040" max="1040" width="11.5703125" style="37" customWidth="1"/>
    <col min="1041" max="1041" width="11.42578125" style="37"/>
    <col min="1042" max="1042" width="11.28515625" style="37" customWidth="1"/>
    <col min="1043" max="1043" width="10.42578125" style="37" customWidth="1"/>
    <col min="1044" max="1044" width="11.28515625" style="37" customWidth="1"/>
    <col min="1045" max="1045" width="10.28515625" style="37" customWidth="1"/>
    <col min="1046" max="1047" width="10.5703125" style="37" customWidth="1"/>
    <col min="1048" max="1052" width="14.140625" style="37" customWidth="1"/>
    <col min="1053" max="1056" width="13.140625" style="37" customWidth="1"/>
    <col min="1057" max="1057" width="9" style="37" customWidth="1"/>
    <col min="1058" max="1063" width="13.140625" style="37" customWidth="1"/>
    <col min="1064" max="1072" width="10.85546875" style="37" customWidth="1"/>
    <col min="1073" max="1086" width="0" style="37" hidden="1" customWidth="1"/>
    <col min="1087" max="1113" width="11.7109375" style="37" customWidth="1"/>
    <col min="1114" max="1115" width="10.85546875" style="37" customWidth="1"/>
    <col min="1116" max="1280" width="11.42578125" style="37"/>
    <col min="1281" max="1281" width="31.5703125" style="37" customWidth="1"/>
    <col min="1282" max="1282" width="25.7109375" style="37" customWidth="1"/>
    <col min="1283" max="1283" width="12.7109375" style="37" customWidth="1"/>
    <col min="1284" max="1284" width="10.7109375" style="37" customWidth="1"/>
    <col min="1285" max="1285" width="10.85546875" style="37" customWidth="1"/>
    <col min="1286" max="1292" width="10.7109375" style="37" customWidth="1"/>
    <col min="1293" max="1293" width="12.140625" style="37" customWidth="1"/>
    <col min="1294" max="1294" width="11.42578125" style="37" customWidth="1"/>
    <col min="1295" max="1295" width="10.7109375" style="37" customWidth="1"/>
    <col min="1296" max="1296" width="11.5703125" style="37" customWidth="1"/>
    <col min="1297" max="1297" width="11.42578125" style="37"/>
    <col min="1298" max="1298" width="11.28515625" style="37" customWidth="1"/>
    <col min="1299" max="1299" width="10.42578125" style="37" customWidth="1"/>
    <col min="1300" max="1300" width="11.28515625" style="37" customWidth="1"/>
    <col min="1301" max="1301" width="10.28515625" style="37" customWidth="1"/>
    <col min="1302" max="1303" width="10.5703125" style="37" customWidth="1"/>
    <col min="1304" max="1308" width="14.140625" style="37" customWidth="1"/>
    <col min="1309" max="1312" width="13.140625" style="37" customWidth="1"/>
    <col min="1313" max="1313" width="9" style="37" customWidth="1"/>
    <col min="1314" max="1319" width="13.140625" style="37" customWidth="1"/>
    <col min="1320" max="1328" width="10.85546875" style="37" customWidth="1"/>
    <col min="1329" max="1342" width="0" style="37" hidden="1" customWidth="1"/>
    <col min="1343" max="1369" width="11.7109375" style="37" customWidth="1"/>
    <col min="1370" max="1371" width="10.85546875" style="37" customWidth="1"/>
    <col min="1372" max="1536" width="11.42578125" style="37"/>
    <col min="1537" max="1537" width="31.5703125" style="37" customWidth="1"/>
    <col min="1538" max="1538" width="25.7109375" style="37" customWidth="1"/>
    <col min="1539" max="1539" width="12.7109375" style="37" customWidth="1"/>
    <col min="1540" max="1540" width="10.7109375" style="37" customWidth="1"/>
    <col min="1541" max="1541" width="10.85546875" style="37" customWidth="1"/>
    <col min="1542" max="1548" width="10.7109375" style="37" customWidth="1"/>
    <col min="1549" max="1549" width="12.140625" style="37" customWidth="1"/>
    <col min="1550" max="1550" width="11.42578125" style="37" customWidth="1"/>
    <col min="1551" max="1551" width="10.7109375" style="37" customWidth="1"/>
    <col min="1552" max="1552" width="11.5703125" style="37" customWidth="1"/>
    <col min="1553" max="1553" width="11.42578125" style="37"/>
    <col min="1554" max="1554" width="11.28515625" style="37" customWidth="1"/>
    <col min="1555" max="1555" width="10.42578125" style="37" customWidth="1"/>
    <col min="1556" max="1556" width="11.28515625" style="37" customWidth="1"/>
    <col min="1557" max="1557" width="10.28515625" style="37" customWidth="1"/>
    <col min="1558" max="1559" width="10.5703125" style="37" customWidth="1"/>
    <col min="1560" max="1564" width="14.140625" style="37" customWidth="1"/>
    <col min="1565" max="1568" width="13.140625" style="37" customWidth="1"/>
    <col min="1569" max="1569" width="9" style="37" customWidth="1"/>
    <col min="1570" max="1575" width="13.140625" style="37" customWidth="1"/>
    <col min="1576" max="1584" width="10.85546875" style="37" customWidth="1"/>
    <col min="1585" max="1598" width="0" style="37" hidden="1" customWidth="1"/>
    <col min="1599" max="1625" width="11.7109375" style="37" customWidth="1"/>
    <col min="1626" max="1627" width="10.85546875" style="37" customWidth="1"/>
    <col min="1628" max="1792" width="11.42578125" style="37"/>
    <col min="1793" max="1793" width="31.5703125" style="37" customWidth="1"/>
    <col min="1794" max="1794" width="25.7109375" style="37" customWidth="1"/>
    <col min="1795" max="1795" width="12.7109375" style="37" customWidth="1"/>
    <col min="1796" max="1796" width="10.7109375" style="37" customWidth="1"/>
    <col min="1797" max="1797" width="10.85546875" style="37" customWidth="1"/>
    <col min="1798" max="1804" width="10.7109375" style="37" customWidth="1"/>
    <col min="1805" max="1805" width="12.140625" style="37" customWidth="1"/>
    <col min="1806" max="1806" width="11.42578125" style="37" customWidth="1"/>
    <col min="1807" max="1807" width="10.7109375" style="37" customWidth="1"/>
    <col min="1808" max="1808" width="11.5703125" style="37" customWidth="1"/>
    <col min="1809" max="1809" width="11.42578125" style="37"/>
    <col min="1810" max="1810" width="11.28515625" style="37" customWidth="1"/>
    <col min="1811" max="1811" width="10.42578125" style="37" customWidth="1"/>
    <col min="1812" max="1812" width="11.28515625" style="37" customWidth="1"/>
    <col min="1813" max="1813" width="10.28515625" style="37" customWidth="1"/>
    <col min="1814" max="1815" width="10.5703125" style="37" customWidth="1"/>
    <col min="1816" max="1820" width="14.140625" style="37" customWidth="1"/>
    <col min="1821" max="1824" width="13.140625" style="37" customWidth="1"/>
    <col min="1825" max="1825" width="9" style="37" customWidth="1"/>
    <col min="1826" max="1831" width="13.140625" style="37" customWidth="1"/>
    <col min="1832" max="1840" width="10.85546875" style="37" customWidth="1"/>
    <col min="1841" max="1854" width="0" style="37" hidden="1" customWidth="1"/>
    <col min="1855" max="1881" width="11.7109375" style="37" customWidth="1"/>
    <col min="1882" max="1883" width="10.85546875" style="37" customWidth="1"/>
    <col min="1884" max="2048" width="11.42578125" style="37"/>
    <col min="2049" max="2049" width="31.5703125" style="37" customWidth="1"/>
    <col min="2050" max="2050" width="25.7109375" style="37" customWidth="1"/>
    <col min="2051" max="2051" width="12.7109375" style="37" customWidth="1"/>
    <col min="2052" max="2052" width="10.7109375" style="37" customWidth="1"/>
    <col min="2053" max="2053" width="10.85546875" style="37" customWidth="1"/>
    <col min="2054" max="2060" width="10.7109375" style="37" customWidth="1"/>
    <col min="2061" max="2061" width="12.140625" style="37" customWidth="1"/>
    <col min="2062" max="2062" width="11.42578125" style="37" customWidth="1"/>
    <col min="2063" max="2063" width="10.7109375" style="37" customWidth="1"/>
    <col min="2064" max="2064" width="11.5703125" style="37" customWidth="1"/>
    <col min="2065" max="2065" width="11.42578125" style="37"/>
    <col min="2066" max="2066" width="11.28515625" style="37" customWidth="1"/>
    <col min="2067" max="2067" width="10.42578125" style="37" customWidth="1"/>
    <col min="2068" max="2068" width="11.28515625" style="37" customWidth="1"/>
    <col min="2069" max="2069" width="10.28515625" style="37" customWidth="1"/>
    <col min="2070" max="2071" width="10.5703125" style="37" customWidth="1"/>
    <col min="2072" max="2076" width="14.140625" style="37" customWidth="1"/>
    <col min="2077" max="2080" width="13.140625" style="37" customWidth="1"/>
    <col min="2081" max="2081" width="9" style="37" customWidth="1"/>
    <col min="2082" max="2087" width="13.140625" style="37" customWidth="1"/>
    <col min="2088" max="2096" width="10.85546875" style="37" customWidth="1"/>
    <col min="2097" max="2110" width="0" style="37" hidden="1" customWidth="1"/>
    <col min="2111" max="2137" width="11.7109375" style="37" customWidth="1"/>
    <col min="2138" max="2139" width="10.85546875" style="37" customWidth="1"/>
    <col min="2140" max="2304" width="11.42578125" style="37"/>
    <col min="2305" max="2305" width="31.5703125" style="37" customWidth="1"/>
    <col min="2306" max="2306" width="25.7109375" style="37" customWidth="1"/>
    <col min="2307" max="2307" width="12.7109375" style="37" customWidth="1"/>
    <col min="2308" max="2308" width="10.7109375" style="37" customWidth="1"/>
    <col min="2309" max="2309" width="10.85546875" style="37" customWidth="1"/>
    <col min="2310" max="2316" width="10.7109375" style="37" customWidth="1"/>
    <col min="2317" max="2317" width="12.140625" style="37" customWidth="1"/>
    <col min="2318" max="2318" width="11.42578125" style="37" customWidth="1"/>
    <col min="2319" max="2319" width="10.7109375" style="37" customWidth="1"/>
    <col min="2320" max="2320" width="11.5703125" style="37" customWidth="1"/>
    <col min="2321" max="2321" width="11.42578125" style="37"/>
    <col min="2322" max="2322" width="11.28515625" style="37" customWidth="1"/>
    <col min="2323" max="2323" width="10.42578125" style="37" customWidth="1"/>
    <col min="2324" max="2324" width="11.28515625" style="37" customWidth="1"/>
    <col min="2325" max="2325" width="10.28515625" style="37" customWidth="1"/>
    <col min="2326" max="2327" width="10.5703125" style="37" customWidth="1"/>
    <col min="2328" max="2332" width="14.140625" style="37" customWidth="1"/>
    <col min="2333" max="2336" width="13.140625" style="37" customWidth="1"/>
    <col min="2337" max="2337" width="9" style="37" customWidth="1"/>
    <col min="2338" max="2343" width="13.140625" style="37" customWidth="1"/>
    <col min="2344" max="2352" width="10.85546875" style="37" customWidth="1"/>
    <col min="2353" max="2366" width="0" style="37" hidden="1" customWidth="1"/>
    <col min="2367" max="2393" width="11.7109375" style="37" customWidth="1"/>
    <col min="2394" max="2395" width="10.85546875" style="37" customWidth="1"/>
    <col min="2396" max="2560" width="11.42578125" style="37"/>
    <col min="2561" max="2561" width="31.5703125" style="37" customWidth="1"/>
    <col min="2562" max="2562" width="25.7109375" style="37" customWidth="1"/>
    <col min="2563" max="2563" width="12.7109375" style="37" customWidth="1"/>
    <col min="2564" max="2564" width="10.7109375" style="37" customWidth="1"/>
    <col min="2565" max="2565" width="10.85546875" style="37" customWidth="1"/>
    <col min="2566" max="2572" width="10.7109375" style="37" customWidth="1"/>
    <col min="2573" max="2573" width="12.140625" style="37" customWidth="1"/>
    <col min="2574" max="2574" width="11.42578125" style="37" customWidth="1"/>
    <col min="2575" max="2575" width="10.7109375" style="37" customWidth="1"/>
    <col min="2576" max="2576" width="11.5703125" style="37" customWidth="1"/>
    <col min="2577" max="2577" width="11.42578125" style="37"/>
    <col min="2578" max="2578" width="11.28515625" style="37" customWidth="1"/>
    <col min="2579" max="2579" width="10.42578125" style="37" customWidth="1"/>
    <col min="2580" max="2580" width="11.28515625" style="37" customWidth="1"/>
    <col min="2581" max="2581" width="10.28515625" style="37" customWidth="1"/>
    <col min="2582" max="2583" width="10.5703125" style="37" customWidth="1"/>
    <col min="2584" max="2588" width="14.140625" style="37" customWidth="1"/>
    <col min="2589" max="2592" width="13.140625" style="37" customWidth="1"/>
    <col min="2593" max="2593" width="9" style="37" customWidth="1"/>
    <col min="2594" max="2599" width="13.140625" style="37" customWidth="1"/>
    <col min="2600" max="2608" width="10.85546875" style="37" customWidth="1"/>
    <col min="2609" max="2622" width="0" style="37" hidden="1" customWidth="1"/>
    <col min="2623" max="2649" width="11.7109375" style="37" customWidth="1"/>
    <col min="2650" max="2651" width="10.85546875" style="37" customWidth="1"/>
    <col min="2652" max="2816" width="11.42578125" style="37"/>
    <col min="2817" max="2817" width="31.5703125" style="37" customWidth="1"/>
    <col min="2818" max="2818" width="25.7109375" style="37" customWidth="1"/>
    <col min="2819" max="2819" width="12.7109375" style="37" customWidth="1"/>
    <col min="2820" max="2820" width="10.7109375" style="37" customWidth="1"/>
    <col min="2821" max="2821" width="10.85546875" style="37" customWidth="1"/>
    <col min="2822" max="2828" width="10.7109375" style="37" customWidth="1"/>
    <col min="2829" max="2829" width="12.140625" style="37" customWidth="1"/>
    <col min="2830" max="2830" width="11.42578125" style="37" customWidth="1"/>
    <col min="2831" max="2831" width="10.7109375" style="37" customWidth="1"/>
    <col min="2832" max="2832" width="11.5703125" style="37" customWidth="1"/>
    <col min="2833" max="2833" width="11.42578125" style="37"/>
    <col min="2834" max="2834" width="11.28515625" style="37" customWidth="1"/>
    <col min="2835" max="2835" width="10.42578125" style="37" customWidth="1"/>
    <col min="2836" max="2836" width="11.28515625" style="37" customWidth="1"/>
    <col min="2837" max="2837" width="10.28515625" style="37" customWidth="1"/>
    <col min="2838" max="2839" width="10.5703125" style="37" customWidth="1"/>
    <col min="2840" max="2844" width="14.140625" style="37" customWidth="1"/>
    <col min="2845" max="2848" width="13.140625" style="37" customWidth="1"/>
    <col min="2849" max="2849" width="9" style="37" customWidth="1"/>
    <col min="2850" max="2855" width="13.140625" style="37" customWidth="1"/>
    <col min="2856" max="2864" width="10.85546875" style="37" customWidth="1"/>
    <col min="2865" max="2878" width="0" style="37" hidden="1" customWidth="1"/>
    <col min="2879" max="2905" width="11.7109375" style="37" customWidth="1"/>
    <col min="2906" max="2907" width="10.85546875" style="37" customWidth="1"/>
    <col min="2908" max="3072" width="11.42578125" style="37"/>
    <col min="3073" max="3073" width="31.5703125" style="37" customWidth="1"/>
    <col min="3074" max="3074" width="25.7109375" style="37" customWidth="1"/>
    <col min="3075" max="3075" width="12.7109375" style="37" customWidth="1"/>
    <col min="3076" max="3076" width="10.7109375" style="37" customWidth="1"/>
    <col min="3077" max="3077" width="10.85546875" style="37" customWidth="1"/>
    <col min="3078" max="3084" width="10.7109375" style="37" customWidth="1"/>
    <col min="3085" max="3085" width="12.140625" style="37" customWidth="1"/>
    <col min="3086" max="3086" width="11.42578125" style="37" customWidth="1"/>
    <col min="3087" max="3087" width="10.7109375" style="37" customWidth="1"/>
    <col min="3088" max="3088" width="11.5703125" style="37" customWidth="1"/>
    <col min="3089" max="3089" width="11.42578125" style="37"/>
    <col min="3090" max="3090" width="11.28515625" style="37" customWidth="1"/>
    <col min="3091" max="3091" width="10.42578125" style="37" customWidth="1"/>
    <col min="3092" max="3092" width="11.28515625" style="37" customWidth="1"/>
    <col min="3093" max="3093" width="10.28515625" style="37" customWidth="1"/>
    <col min="3094" max="3095" width="10.5703125" style="37" customWidth="1"/>
    <col min="3096" max="3100" width="14.140625" style="37" customWidth="1"/>
    <col min="3101" max="3104" width="13.140625" style="37" customWidth="1"/>
    <col min="3105" max="3105" width="9" style="37" customWidth="1"/>
    <col min="3106" max="3111" width="13.140625" style="37" customWidth="1"/>
    <col min="3112" max="3120" width="10.85546875" style="37" customWidth="1"/>
    <col min="3121" max="3134" width="0" style="37" hidden="1" customWidth="1"/>
    <col min="3135" max="3161" width="11.7109375" style="37" customWidth="1"/>
    <col min="3162" max="3163" width="10.85546875" style="37" customWidth="1"/>
    <col min="3164" max="3328" width="11.42578125" style="37"/>
    <col min="3329" max="3329" width="31.5703125" style="37" customWidth="1"/>
    <col min="3330" max="3330" width="25.7109375" style="37" customWidth="1"/>
    <col min="3331" max="3331" width="12.7109375" style="37" customWidth="1"/>
    <col min="3332" max="3332" width="10.7109375" style="37" customWidth="1"/>
    <col min="3333" max="3333" width="10.85546875" style="37" customWidth="1"/>
    <col min="3334" max="3340" width="10.7109375" style="37" customWidth="1"/>
    <col min="3341" max="3341" width="12.140625" style="37" customWidth="1"/>
    <col min="3342" max="3342" width="11.42578125" style="37" customWidth="1"/>
    <col min="3343" max="3343" width="10.7109375" style="37" customWidth="1"/>
    <col min="3344" max="3344" width="11.5703125" style="37" customWidth="1"/>
    <col min="3345" max="3345" width="11.42578125" style="37"/>
    <col min="3346" max="3346" width="11.28515625" style="37" customWidth="1"/>
    <col min="3347" max="3347" width="10.42578125" style="37" customWidth="1"/>
    <col min="3348" max="3348" width="11.28515625" style="37" customWidth="1"/>
    <col min="3349" max="3349" width="10.28515625" style="37" customWidth="1"/>
    <col min="3350" max="3351" width="10.5703125" style="37" customWidth="1"/>
    <col min="3352" max="3356" width="14.140625" style="37" customWidth="1"/>
    <col min="3357" max="3360" width="13.140625" style="37" customWidth="1"/>
    <col min="3361" max="3361" width="9" style="37" customWidth="1"/>
    <col min="3362" max="3367" width="13.140625" style="37" customWidth="1"/>
    <col min="3368" max="3376" width="10.85546875" style="37" customWidth="1"/>
    <col min="3377" max="3390" width="0" style="37" hidden="1" customWidth="1"/>
    <col min="3391" max="3417" width="11.7109375" style="37" customWidth="1"/>
    <col min="3418" max="3419" width="10.85546875" style="37" customWidth="1"/>
    <col min="3420" max="3584" width="11.42578125" style="37"/>
    <col min="3585" max="3585" width="31.5703125" style="37" customWidth="1"/>
    <col min="3586" max="3586" width="25.7109375" style="37" customWidth="1"/>
    <col min="3587" max="3587" width="12.7109375" style="37" customWidth="1"/>
    <col min="3588" max="3588" width="10.7109375" style="37" customWidth="1"/>
    <col min="3589" max="3589" width="10.85546875" style="37" customWidth="1"/>
    <col min="3590" max="3596" width="10.7109375" style="37" customWidth="1"/>
    <col min="3597" max="3597" width="12.140625" style="37" customWidth="1"/>
    <col min="3598" max="3598" width="11.42578125" style="37" customWidth="1"/>
    <col min="3599" max="3599" width="10.7109375" style="37" customWidth="1"/>
    <col min="3600" max="3600" width="11.5703125" style="37" customWidth="1"/>
    <col min="3601" max="3601" width="11.42578125" style="37"/>
    <col min="3602" max="3602" width="11.28515625" style="37" customWidth="1"/>
    <col min="3603" max="3603" width="10.42578125" style="37" customWidth="1"/>
    <col min="3604" max="3604" width="11.28515625" style="37" customWidth="1"/>
    <col min="3605" max="3605" width="10.28515625" style="37" customWidth="1"/>
    <col min="3606" max="3607" width="10.5703125" style="37" customWidth="1"/>
    <col min="3608" max="3612" width="14.140625" style="37" customWidth="1"/>
    <col min="3613" max="3616" width="13.140625" style="37" customWidth="1"/>
    <col min="3617" max="3617" width="9" style="37" customWidth="1"/>
    <col min="3618" max="3623" width="13.140625" style="37" customWidth="1"/>
    <col min="3624" max="3632" width="10.85546875" style="37" customWidth="1"/>
    <col min="3633" max="3646" width="0" style="37" hidden="1" customWidth="1"/>
    <col min="3647" max="3673" width="11.7109375" style="37" customWidth="1"/>
    <col min="3674" max="3675" width="10.85546875" style="37" customWidth="1"/>
    <col min="3676" max="3840" width="11.42578125" style="37"/>
    <col min="3841" max="3841" width="31.5703125" style="37" customWidth="1"/>
    <col min="3842" max="3842" width="25.7109375" style="37" customWidth="1"/>
    <col min="3843" max="3843" width="12.7109375" style="37" customWidth="1"/>
    <col min="3844" max="3844" width="10.7109375" style="37" customWidth="1"/>
    <col min="3845" max="3845" width="10.85546875" style="37" customWidth="1"/>
    <col min="3846" max="3852" width="10.7109375" style="37" customWidth="1"/>
    <col min="3853" max="3853" width="12.140625" style="37" customWidth="1"/>
    <col min="3854" max="3854" width="11.42578125" style="37" customWidth="1"/>
    <col min="3855" max="3855" width="10.7109375" style="37" customWidth="1"/>
    <col min="3856" max="3856" width="11.5703125" style="37" customWidth="1"/>
    <col min="3857" max="3857" width="11.42578125" style="37"/>
    <col min="3858" max="3858" width="11.28515625" style="37" customWidth="1"/>
    <col min="3859" max="3859" width="10.42578125" style="37" customWidth="1"/>
    <col min="3860" max="3860" width="11.28515625" style="37" customWidth="1"/>
    <col min="3861" max="3861" width="10.28515625" style="37" customWidth="1"/>
    <col min="3862" max="3863" width="10.5703125" style="37" customWidth="1"/>
    <col min="3864" max="3868" width="14.140625" style="37" customWidth="1"/>
    <col min="3869" max="3872" width="13.140625" style="37" customWidth="1"/>
    <col min="3873" max="3873" width="9" style="37" customWidth="1"/>
    <col min="3874" max="3879" width="13.140625" style="37" customWidth="1"/>
    <col min="3880" max="3888" width="10.85546875" style="37" customWidth="1"/>
    <col min="3889" max="3902" width="0" style="37" hidden="1" customWidth="1"/>
    <col min="3903" max="3929" width="11.7109375" style="37" customWidth="1"/>
    <col min="3930" max="3931" width="10.85546875" style="37" customWidth="1"/>
    <col min="3932" max="4096" width="11.42578125" style="37"/>
    <col min="4097" max="4097" width="31.5703125" style="37" customWidth="1"/>
    <col min="4098" max="4098" width="25.7109375" style="37" customWidth="1"/>
    <col min="4099" max="4099" width="12.7109375" style="37" customWidth="1"/>
    <col min="4100" max="4100" width="10.7109375" style="37" customWidth="1"/>
    <col min="4101" max="4101" width="10.85546875" style="37" customWidth="1"/>
    <col min="4102" max="4108" width="10.7109375" style="37" customWidth="1"/>
    <col min="4109" max="4109" width="12.140625" style="37" customWidth="1"/>
    <col min="4110" max="4110" width="11.42578125" style="37" customWidth="1"/>
    <col min="4111" max="4111" width="10.7109375" style="37" customWidth="1"/>
    <col min="4112" max="4112" width="11.5703125" style="37" customWidth="1"/>
    <col min="4113" max="4113" width="11.42578125" style="37"/>
    <col min="4114" max="4114" width="11.28515625" style="37" customWidth="1"/>
    <col min="4115" max="4115" width="10.42578125" style="37" customWidth="1"/>
    <col min="4116" max="4116" width="11.28515625" style="37" customWidth="1"/>
    <col min="4117" max="4117" width="10.28515625" style="37" customWidth="1"/>
    <col min="4118" max="4119" width="10.5703125" style="37" customWidth="1"/>
    <col min="4120" max="4124" width="14.140625" style="37" customWidth="1"/>
    <col min="4125" max="4128" width="13.140625" style="37" customWidth="1"/>
    <col min="4129" max="4129" width="9" style="37" customWidth="1"/>
    <col min="4130" max="4135" width="13.140625" style="37" customWidth="1"/>
    <col min="4136" max="4144" width="10.85546875" style="37" customWidth="1"/>
    <col min="4145" max="4158" width="0" style="37" hidden="1" customWidth="1"/>
    <col min="4159" max="4185" width="11.7109375" style="37" customWidth="1"/>
    <col min="4186" max="4187" width="10.85546875" style="37" customWidth="1"/>
    <col min="4188" max="4352" width="11.42578125" style="37"/>
    <col min="4353" max="4353" width="31.5703125" style="37" customWidth="1"/>
    <col min="4354" max="4354" width="25.7109375" style="37" customWidth="1"/>
    <col min="4355" max="4355" width="12.7109375" style="37" customWidth="1"/>
    <col min="4356" max="4356" width="10.7109375" style="37" customWidth="1"/>
    <col min="4357" max="4357" width="10.85546875" style="37" customWidth="1"/>
    <col min="4358" max="4364" width="10.7109375" style="37" customWidth="1"/>
    <col min="4365" max="4365" width="12.140625" style="37" customWidth="1"/>
    <col min="4366" max="4366" width="11.42578125" style="37" customWidth="1"/>
    <col min="4367" max="4367" width="10.7109375" style="37" customWidth="1"/>
    <col min="4368" max="4368" width="11.5703125" style="37" customWidth="1"/>
    <col min="4369" max="4369" width="11.42578125" style="37"/>
    <col min="4370" max="4370" width="11.28515625" style="37" customWidth="1"/>
    <col min="4371" max="4371" width="10.42578125" style="37" customWidth="1"/>
    <col min="4372" max="4372" width="11.28515625" style="37" customWidth="1"/>
    <col min="4373" max="4373" width="10.28515625" style="37" customWidth="1"/>
    <col min="4374" max="4375" width="10.5703125" style="37" customWidth="1"/>
    <col min="4376" max="4380" width="14.140625" style="37" customWidth="1"/>
    <col min="4381" max="4384" width="13.140625" style="37" customWidth="1"/>
    <col min="4385" max="4385" width="9" style="37" customWidth="1"/>
    <col min="4386" max="4391" width="13.140625" style="37" customWidth="1"/>
    <col min="4392" max="4400" width="10.85546875" style="37" customWidth="1"/>
    <col min="4401" max="4414" width="0" style="37" hidden="1" customWidth="1"/>
    <col min="4415" max="4441" width="11.7109375" style="37" customWidth="1"/>
    <col min="4442" max="4443" width="10.85546875" style="37" customWidth="1"/>
    <col min="4444" max="4608" width="11.42578125" style="37"/>
    <col min="4609" max="4609" width="31.5703125" style="37" customWidth="1"/>
    <col min="4610" max="4610" width="25.7109375" style="37" customWidth="1"/>
    <col min="4611" max="4611" width="12.7109375" style="37" customWidth="1"/>
    <col min="4612" max="4612" width="10.7109375" style="37" customWidth="1"/>
    <col min="4613" max="4613" width="10.85546875" style="37" customWidth="1"/>
    <col min="4614" max="4620" width="10.7109375" style="37" customWidth="1"/>
    <col min="4621" max="4621" width="12.140625" style="37" customWidth="1"/>
    <col min="4622" max="4622" width="11.42578125" style="37" customWidth="1"/>
    <col min="4623" max="4623" width="10.7109375" style="37" customWidth="1"/>
    <col min="4624" max="4624" width="11.5703125" style="37" customWidth="1"/>
    <col min="4625" max="4625" width="11.42578125" style="37"/>
    <col min="4626" max="4626" width="11.28515625" style="37" customWidth="1"/>
    <col min="4627" max="4627" width="10.42578125" style="37" customWidth="1"/>
    <col min="4628" max="4628" width="11.28515625" style="37" customWidth="1"/>
    <col min="4629" max="4629" width="10.28515625" style="37" customWidth="1"/>
    <col min="4630" max="4631" width="10.5703125" style="37" customWidth="1"/>
    <col min="4632" max="4636" width="14.140625" style="37" customWidth="1"/>
    <col min="4637" max="4640" width="13.140625" style="37" customWidth="1"/>
    <col min="4641" max="4641" width="9" style="37" customWidth="1"/>
    <col min="4642" max="4647" width="13.140625" style="37" customWidth="1"/>
    <col min="4648" max="4656" width="10.85546875" style="37" customWidth="1"/>
    <col min="4657" max="4670" width="0" style="37" hidden="1" customWidth="1"/>
    <col min="4671" max="4697" width="11.7109375" style="37" customWidth="1"/>
    <col min="4698" max="4699" width="10.85546875" style="37" customWidth="1"/>
    <col min="4700" max="4864" width="11.42578125" style="37"/>
    <col min="4865" max="4865" width="31.5703125" style="37" customWidth="1"/>
    <col min="4866" max="4866" width="25.7109375" style="37" customWidth="1"/>
    <col min="4867" max="4867" width="12.7109375" style="37" customWidth="1"/>
    <col min="4868" max="4868" width="10.7109375" style="37" customWidth="1"/>
    <col min="4869" max="4869" width="10.85546875" style="37" customWidth="1"/>
    <col min="4870" max="4876" width="10.7109375" style="37" customWidth="1"/>
    <col min="4877" max="4877" width="12.140625" style="37" customWidth="1"/>
    <col min="4878" max="4878" width="11.42578125" style="37" customWidth="1"/>
    <col min="4879" max="4879" width="10.7109375" style="37" customWidth="1"/>
    <col min="4880" max="4880" width="11.5703125" style="37" customWidth="1"/>
    <col min="4881" max="4881" width="11.42578125" style="37"/>
    <col min="4882" max="4882" width="11.28515625" style="37" customWidth="1"/>
    <col min="4883" max="4883" width="10.42578125" style="37" customWidth="1"/>
    <col min="4884" max="4884" width="11.28515625" style="37" customWidth="1"/>
    <col min="4885" max="4885" width="10.28515625" style="37" customWidth="1"/>
    <col min="4886" max="4887" width="10.5703125" style="37" customWidth="1"/>
    <col min="4888" max="4892" width="14.140625" style="37" customWidth="1"/>
    <col min="4893" max="4896" width="13.140625" style="37" customWidth="1"/>
    <col min="4897" max="4897" width="9" style="37" customWidth="1"/>
    <col min="4898" max="4903" width="13.140625" style="37" customWidth="1"/>
    <col min="4904" max="4912" width="10.85546875" style="37" customWidth="1"/>
    <col min="4913" max="4926" width="0" style="37" hidden="1" customWidth="1"/>
    <col min="4927" max="4953" width="11.7109375" style="37" customWidth="1"/>
    <col min="4954" max="4955" width="10.85546875" style="37" customWidth="1"/>
    <col min="4956" max="5120" width="11.42578125" style="37"/>
    <col min="5121" max="5121" width="31.5703125" style="37" customWidth="1"/>
    <col min="5122" max="5122" width="25.7109375" style="37" customWidth="1"/>
    <col min="5123" max="5123" width="12.7109375" style="37" customWidth="1"/>
    <col min="5124" max="5124" width="10.7109375" style="37" customWidth="1"/>
    <col min="5125" max="5125" width="10.85546875" style="37" customWidth="1"/>
    <col min="5126" max="5132" width="10.7109375" style="37" customWidth="1"/>
    <col min="5133" max="5133" width="12.140625" style="37" customWidth="1"/>
    <col min="5134" max="5134" width="11.42578125" style="37" customWidth="1"/>
    <col min="5135" max="5135" width="10.7109375" style="37" customWidth="1"/>
    <col min="5136" max="5136" width="11.5703125" style="37" customWidth="1"/>
    <col min="5137" max="5137" width="11.42578125" style="37"/>
    <col min="5138" max="5138" width="11.28515625" style="37" customWidth="1"/>
    <col min="5139" max="5139" width="10.42578125" style="37" customWidth="1"/>
    <col min="5140" max="5140" width="11.28515625" style="37" customWidth="1"/>
    <col min="5141" max="5141" width="10.28515625" style="37" customWidth="1"/>
    <col min="5142" max="5143" width="10.5703125" style="37" customWidth="1"/>
    <col min="5144" max="5148" width="14.140625" style="37" customWidth="1"/>
    <col min="5149" max="5152" width="13.140625" style="37" customWidth="1"/>
    <col min="5153" max="5153" width="9" style="37" customWidth="1"/>
    <col min="5154" max="5159" width="13.140625" style="37" customWidth="1"/>
    <col min="5160" max="5168" width="10.85546875" style="37" customWidth="1"/>
    <col min="5169" max="5182" width="0" style="37" hidden="1" customWidth="1"/>
    <col min="5183" max="5209" width="11.7109375" style="37" customWidth="1"/>
    <col min="5210" max="5211" width="10.85546875" style="37" customWidth="1"/>
    <col min="5212" max="5376" width="11.42578125" style="37"/>
    <col min="5377" max="5377" width="31.5703125" style="37" customWidth="1"/>
    <col min="5378" max="5378" width="25.7109375" style="37" customWidth="1"/>
    <col min="5379" max="5379" width="12.7109375" style="37" customWidth="1"/>
    <col min="5380" max="5380" width="10.7109375" style="37" customWidth="1"/>
    <col min="5381" max="5381" width="10.85546875" style="37" customWidth="1"/>
    <col min="5382" max="5388" width="10.7109375" style="37" customWidth="1"/>
    <col min="5389" max="5389" width="12.140625" style="37" customWidth="1"/>
    <col min="5390" max="5390" width="11.42578125" style="37" customWidth="1"/>
    <col min="5391" max="5391" width="10.7109375" style="37" customWidth="1"/>
    <col min="5392" max="5392" width="11.5703125" style="37" customWidth="1"/>
    <col min="5393" max="5393" width="11.42578125" style="37"/>
    <col min="5394" max="5394" width="11.28515625" style="37" customWidth="1"/>
    <col min="5395" max="5395" width="10.42578125" style="37" customWidth="1"/>
    <col min="5396" max="5396" width="11.28515625" style="37" customWidth="1"/>
    <col min="5397" max="5397" width="10.28515625" style="37" customWidth="1"/>
    <col min="5398" max="5399" width="10.5703125" style="37" customWidth="1"/>
    <col min="5400" max="5404" width="14.140625" style="37" customWidth="1"/>
    <col min="5405" max="5408" width="13.140625" style="37" customWidth="1"/>
    <col min="5409" max="5409" width="9" style="37" customWidth="1"/>
    <col min="5410" max="5415" width="13.140625" style="37" customWidth="1"/>
    <col min="5416" max="5424" width="10.85546875" style="37" customWidth="1"/>
    <col min="5425" max="5438" width="0" style="37" hidden="1" customWidth="1"/>
    <col min="5439" max="5465" width="11.7109375" style="37" customWidth="1"/>
    <col min="5466" max="5467" width="10.85546875" style="37" customWidth="1"/>
    <col min="5468" max="5632" width="11.42578125" style="37"/>
    <col min="5633" max="5633" width="31.5703125" style="37" customWidth="1"/>
    <col min="5634" max="5634" width="25.7109375" style="37" customWidth="1"/>
    <col min="5635" max="5635" width="12.7109375" style="37" customWidth="1"/>
    <col min="5636" max="5636" width="10.7109375" style="37" customWidth="1"/>
    <col min="5637" max="5637" width="10.85546875" style="37" customWidth="1"/>
    <col min="5638" max="5644" width="10.7109375" style="37" customWidth="1"/>
    <col min="5645" max="5645" width="12.140625" style="37" customWidth="1"/>
    <col min="5646" max="5646" width="11.42578125" style="37" customWidth="1"/>
    <col min="5647" max="5647" width="10.7109375" style="37" customWidth="1"/>
    <col min="5648" max="5648" width="11.5703125" style="37" customWidth="1"/>
    <col min="5649" max="5649" width="11.42578125" style="37"/>
    <col min="5650" max="5650" width="11.28515625" style="37" customWidth="1"/>
    <col min="5651" max="5651" width="10.42578125" style="37" customWidth="1"/>
    <col min="5652" max="5652" width="11.28515625" style="37" customWidth="1"/>
    <col min="5653" max="5653" width="10.28515625" style="37" customWidth="1"/>
    <col min="5654" max="5655" width="10.5703125" style="37" customWidth="1"/>
    <col min="5656" max="5660" width="14.140625" style="37" customWidth="1"/>
    <col min="5661" max="5664" width="13.140625" style="37" customWidth="1"/>
    <col min="5665" max="5665" width="9" style="37" customWidth="1"/>
    <col min="5666" max="5671" width="13.140625" style="37" customWidth="1"/>
    <col min="5672" max="5680" width="10.85546875" style="37" customWidth="1"/>
    <col min="5681" max="5694" width="0" style="37" hidden="1" customWidth="1"/>
    <col min="5695" max="5721" width="11.7109375" style="37" customWidth="1"/>
    <col min="5722" max="5723" width="10.85546875" style="37" customWidth="1"/>
    <col min="5724" max="5888" width="11.42578125" style="37"/>
    <col min="5889" max="5889" width="31.5703125" style="37" customWidth="1"/>
    <col min="5890" max="5890" width="25.7109375" style="37" customWidth="1"/>
    <col min="5891" max="5891" width="12.7109375" style="37" customWidth="1"/>
    <col min="5892" max="5892" width="10.7109375" style="37" customWidth="1"/>
    <col min="5893" max="5893" width="10.85546875" style="37" customWidth="1"/>
    <col min="5894" max="5900" width="10.7109375" style="37" customWidth="1"/>
    <col min="5901" max="5901" width="12.140625" style="37" customWidth="1"/>
    <col min="5902" max="5902" width="11.42578125" style="37" customWidth="1"/>
    <col min="5903" max="5903" width="10.7109375" style="37" customWidth="1"/>
    <col min="5904" max="5904" width="11.5703125" style="37" customWidth="1"/>
    <col min="5905" max="5905" width="11.42578125" style="37"/>
    <col min="5906" max="5906" width="11.28515625" style="37" customWidth="1"/>
    <col min="5907" max="5907" width="10.42578125" style="37" customWidth="1"/>
    <col min="5908" max="5908" width="11.28515625" style="37" customWidth="1"/>
    <col min="5909" max="5909" width="10.28515625" style="37" customWidth="1"/>
    <col min="5910" max="5911" width="10.5703125" style="37" customWidth="1"/>
    <col min="5912" max="5916" width="14.140625" style="37" customWidth="1"/>
    <col min="5917" max="5920" width="13.140625" style="37" customWidth="1"/>
    <col min="5921" max="5921" width="9" style="37" customWidth="1"/>
    <col min="5922" max="5927" width="13.140625" style="37" customWidth="1"/>
    <col min="5928" max="5936" width="10.85546875" style="37" customWidth="1"/>
    <col min="5937" max="5950" width="0" style="37" hidden="1" customWidth="1"/>
    <col min="5951" max="5977" width="11.7109375" style="37" customWidth="1"/>
    <col min="5978" max="5979" width="10.85546875" style="37" customWidth="1"/>
    <col min="5980" max="6144" width="11.42578125" style="37"/>
    <col min="6145" max="6145" width="31.5703125" style="37" customWidth="1"/>
    <col min="6146" max="6146" width="25.7109375" style="37" customWidth="1"/>
    <col min="6147" max="6147" width="12.7109375" style="37" customWidth="1"/>
    <col min="6148" max="6148" width="10.7109375" style="37" customWidth="1"/>
    <col min="6149" max="6149" width="10.85546875" style="37" customWidth="1"/>
    <col min="6150" max="6156" width="10.7109375" style="37" customWidth="1"/>
    <col min="6157" max="6157" width="12.140625" style="37" customWidth="1"/>
    <col min="6158" max="6158" width="11.42578125" style="37" customWidth="1"/>
    <col min="6159" max="6159" width="10.7109375" style="37" customWidth="1"/>
    <col min="6160" max="6160" width="11.5703125" style="37" customWidth="1"/>
    <col min="6161" max="6161" width="11.42578125" style="37"/>
    <col min="6162" max="6162" width="11.28515625" style="37" customWidth="1"/>
    <col min="6163" max="6163" width="10.42578125" style="37" customWidth="1"/>
    <col min="6164" max="6164" width="11.28515625" style="37" customWidth="1"/>
    <col min="6165" max="6165" width="10.28515625" style="37" customWidth="1"/>
    <col min="6166" max="6167" width="10.5703125" style="37" customWidth="1"/>
    <col min="6168" max="6172" width="14.140625" style="37" customWidth="1"/>
    <col min="6173" max="6176" width="13.140625" style="37" customWidth="1"/>
    <col min="6177" max="6177" width="9" style="37" customWidth="1"/>
    <col min="6178" max="6183" width="13.140625" style="37" customWidth="1"/>
    <col min="6184" max="6192" width="10.85546875" style="37" customWidth="1"/>
    <col min="6193" max="6206" width="0" style="37" hidden="1" customWidth="1"/>
    <col min="6207" max="6233" width="11.7109375" style="37" customWidth="1"/>
    <col min="6234" max="6235" width="10.85546875" style="37" customWidth="1"/>
    <col min="6236" max="6400" width="11.42578125" style="37"/>
    <col min="6401" max="6401" width="31.5703125" style="37" customWidth="1"/>
    <col min="6402" max="6402" width="25.7109375" style="37" customWidth="1"/>
    <col min="6403" max="6403" width="12.7109375" style="37" customWidth="1"/>
    <col min="6404" max="6404" width="10.7109375" style="37" customWidth="1"/>
    <col min="6405" max="6405" width="10.85546875" style="37" customWidth="1"/>
    <col min="6406" max="6412" width="10.7109375" style="37" customWidth="1"/>
    <col min="6413" max="6413" width="12.140625" style="37" customWidth="1"/>
    <col min="6414" max="6414" width="11.42578125" style="37" customWidth="1"/>
    <col min="6415" max="6415" width="10.7109375" style="37" customWidth="1"/>
    <col min="6416" max="6416" width="11.5703125" style="37" customWidth="1"/>
    <col min="6417" max="6417" width="11.42578125" style="37"/>
    <col min="6418" max="6418" width="11.28515625" style="37" customWidth="1"/>
    <col min="6419" max="6419" width="10.42578125" style="37" customWidth="1"/>
    <col min="6420" max="6420" width="11.28515625" style="37" customWidth="1"/>
    <col min="6421" max="6421" width="10.28515625" style="37" customWidth="1"/>
    <col min="6422" max="6423" width="10.5703125" style="37" customWidth="1"/>
    <col min="6424" max="6428" width="14.140625" style="37" customWidth="1"/>
    <col min="6429" max="6432" width="13.140625" style="37" customWidth="1"/>
    <col min="6433" max="6433" width="9" style="37" customWidth="1"/>
    <col min="6434" max="6439" width="13.140625" style="37" customWidth="1"/>
    <col min="6440" max="6448" width="10.85546875" style="37" customWidth="1"/>
    <col min="6449" max="6462" width="0" style="37" hidden="1" customWidth="1"/>
    <col min="6463" max="6489" width="11.7109375" style="37" customWidth="1"/>
    <col min="6490" max="6491" width="10.85546875" style="37" customWidth="1"/>
    <col min="6492" max="6656" width="11.42578125" style="37"/>
    <col min="6657" max="6657" width="31.5703125" style="37" customWidth="1"/>
    <col min="6658" max="6658" width="25.7109375" style="37" customWidth="1"/>
    <col min="6659" max="6659" width="12.7109375" style="37" customWidth="1"/>
    <col min="6660" max="6660" width="10.7109375" style="37" customWidth="1"/>
    <col min="6661" max="6661" width="10.85546875" style="37" customWidth="1"/>
    <col min="6662" max="6668" width="10.7109375" style="37" customWidth="1"/>
    <col min="6669" max="6669" width="12.140625" style="37" customWidth="1"/>
    <col min="6670" max="6670" width="11.42578125" style="37" customWidth="1"/>
    <col min="6671" max="6671" width="10.7109375" style="37" customWidth="1"/>
    <col min="6672" max="6672" width="11.5703125" style="37" customWidth="1"/>
    <col min="6673" max="6673" width="11.42578125" style="37"/>
    <col min="6674" max="6674" width="11.28515625" style="37" customWidth="1"/>
    <col min="6675" max="6675" width="10.42578125" style="37" customWidth="1"/>
    <col min="6676" max="6676" width="11.28515625" style="37" customWidth="1"/>
    <col min="6677" max="6677" width="10.28515625" style="37" customWidth="1"/>
    <col min="6678" max="6679" width="10.5703125" style="37" customWidth="1"/>
    <col min="6680" max="6684" width="14.140625" style="37" customWidth="1"/>
    <col min="6685" max="6688" width="13.140625" style="37" customWidth="1"/>
    <col min="6689" max="6689" width="9" style="37" customWidth="1"/>
    <col min="6690" max="6695" width="13.140625" style="37" customWidth="1"/>
    <col min="6696" max="6704" width="10.85546875" style="37" customWidth="1"/>
    <col min="6705" max="6718" width="0" style="37" hidden="1" customWidth="1"/>
    <col min="6719" max="6745" width="11.7109375" style="37" customWidth="1"/>
    <col min="6746" max="6747" width="10.85546875" style="37" customWidth="1"/>
    <col min="6748" max="6912" width="11.42578125" style="37"/>
    <col min="6913" max="6913" width="31.5703125" style="37" customWidth="1"/>
    <col min="6914" max="6914" width="25.7109375" style="37" customWidth="1"/>
    <col min="6915" max="6915" width="12.7109375" style="37" customWidth="1"/>
    <col min="6916" max="6916" width="10.7109375" style="37" customWidth="1"/>
    <col min="6917" max="6917" width="10.85546875" style="37" customWidth="1"/>
    <col min="6918" max="6924" width="10.7109375" style="37" customWidth="1"/>
    <col min="6925" max="6925" width="12.140625" style="37" customWidth="1"/>
    <col min="6926" max="6926" width="11.42578125" style="37" customWidth="1"/>
    <col min="6927" max="6927" width="10.7109375" style="37" customWidth="1"/>
    <col min="6928" max="6928" width="11.5703125" style="37" customWidth="1"/>
    <col min="6929" max="6929" width="11.42578125" style="37"/>
    <col min="6930" max="6930" width="11.28515625" style="37" customWidth="1"/>
    <col min="6931" max="6931" width="10.42578125" style="37" customWidth="1"/>
    <col min="6932" max="6932" width="11.28515625" style="37" customWidth="1"/>
    <col min="6933" max="6933" width="10.28515625" style="37" customWidth="1"/>
    <col min="6934" max="6935" width="10.5703125" style="37" customWidth="1"/>
    <col min="6936" max="6940" width="14.140625" style="37" customWidth="1"/>
    <col min="6941" max="6944" width="13.140625" style="37" customWidth="1"/>
    <col min="6945" max="6945" width="9" style="37" customWidth="1"/>
    <col min="6946" max="6951" width="13.140625" style="37" customWidth="1"/>
    <col min="6952" max="6960" width="10.85546875" style="37" customWidth="1"/>
    <col min="6961" max="6974" width="0" style="37" hidden="1" customWidth="1"/>
    <col min="6975" max="7001" width="11.7109375" style="37" customWidth="1"/>
    <col min="7002" max="7003" width="10.85546875" style="37" customWidth="1"/>
    <col min="7004" max="7168" width="11.42578125" style="37"/>
    <col min="7169" max="7169" width="31.5703125" style="37" customWidth="1"/>
    <col min="7170" max="7170" width="25.7109375" style="37" customWidth="1"/>
    <col min="7171" max="7171" width="12.7109375" style="37" customWidth="1"/>
    <col min="7172" max="7172" width="10.7109375" style="37" customWidth="1"/>
    <col min="7173" max="7173" width="10.85546875" style="37" customWidth="1"/>
    <col min="7174" max="7180" width="10.7109375" style="37" customWidth="1"/>
    <col min="7181" max="7181" width="12.140625" style="37" customWidth="1"/>
    <col min="7182" max="7182" width="11.42578125" style="37" customWidth="1"/>
    <col min="7183" max="7183" width="10.7109375" style="37" customWidth="1"/>
    <col min="7184" max="7184" width="11.5703125" style="37" customWidth="1"/>
    <col min="7185" max="7185" width="11.42578125" style="37"/>
    <col min="7186" max="7186" width="11.28515625" style="37" customWidth="1"/>
    <col min="7187" max="7187" width="10.42578125" style="37" customWidth="1"/>
    <col min="7188" max="7188" width="11.28515625" style="37" customWidth="1"/>
    <col min="7189" max="7189" width="10.28515625" style="37" customWidth="1"/>
    <col min="7190" max="7191" width="10.5703125" style="37" customWidth="1"/>
    <col min="7192" max="7196" width="14.140625" style="37" customWidth="1"/>
    <col min="7197" max="7200" width="13.140625" style="37" customWidth="1"/>
    <col min="7201" max="7201" width="9" style="37" customWidth="1"/>
    <col min="7202" max="7207" width="13.140625" style="37" customWidth="1"/>
    <col min="7208" max="7216" width="10.85546875" style="37" customWidth="1"/>
    <col min="7217" max="7230" width="0" style="37" hidden="1" customWidth="1"/>
    <col min="7231" max="7257" width="11.7109375" style="37" customWidth="1"/>
    <col min="7258" max="7259" width="10.85546875" style="37" customWidth="1"/>
    <col min="7260" max="7424" width="11.42578125" style="37"/>
    <col min="7425" max="7425" width="31.5703125" style="37" customWidth="1"/>
    <col min="7426" max="7426" width="25.7109375" style="37" customWidth="1"/>
    <col min="7427" max="7427" width="12.7109375" style="37" customWidth="1"/>
    <col min="7428" max="7428" width="10.7109375" style="37" customWidth="1"/>
    <col min="7429" max="7429" width="10.85546875" style="37" customWidth="1"/>
    <col min="7430" max="7436" width="10.7109375" style="37" customWidth="1"/>
    <col min="7437" max="7437" width="12.140625" style="37" customWidth="1"/>
    <col min="7438" max="7438" width="11.42578125" style="37" customWidth="1"/>
    <col min="7439" max="7439" width="10.7109375" style="37" customWidth="1"/>
    <col min="7440" max="7440" width="11.5703125" style="37" customWidth="1"/>
    <col min="7441" max="7441" width="11.42578125" style="37"/>
    <col min="7442" max="7442" width="11.28515625" style="37" customWidth="1"/>
    <col min="7443" max="7443" width="10.42578125" style="37" customWidth="1"/>
    <col min="7444" max="7444" width="11.28515625" style="37" customWidth="1"/>
    <col min="7445" max="7445" width="10.28515625" style="37" customWidth="1"/>
    <col min="7446" max="7447" width="10.5703125" style="37" customWidth="1"/>
    <col min="7448" max="7452" width="14.140625" style="37" customWidth="1"/>
    <col min="7453" max="7456" width="13.140625" style="37" customWidth="1"/>
    <col min="7457" max="7457" width="9" style="37" customWidth="1"/>
    <col min="7458" max="7463" width="13.140625" style="37" customWidth="1"/>
    <col min="7464" max="7472" width="10.85546875" style="37" customWidth="1"/>
    <col min="7473" max="7486" width="0" style="37" hidden="1" customWidth="1"/>
    <col min="7487" max="7513" width="11.7109375" style="37" customWidth="1"/>
    <col min="7514" max="7515" width="10.85546875" style="37" customWidth="1"/>
    <col min="7516" max="7680" width="11.42578125" style="37"/>
    <col min="7681" max="7681" width="31.5703125" style="37" customWidth="1"/>
    <col min="7682" max="7682" width="25.7109375" style="37" customWidth="1"/>
    <col min="7683" max="7683" width="12.7109375" style="37" customWidth="1"/>
    <col min="7684" max="7684" width="10.7109375" style="37" customWidth="1"/>
    <col min="7685" max="7685" width="10.85546875" style="37" customWidth="1"/>
    <col min="7686" max="7692" width="10.7109375" style="37" customWidth="1"/>
    <col min="7693" max="7693" width="12.140625" style="37" customWidth="1"/>
    <col min="7694" max="7694" width="11.42578125" style="37" customWidth="1"/>
    <col min="7695" max="7695" width="10.7109375" style="37" customWidth="1"/>
    <col min="7696" max="7696" width="11.5703125" style="37" customWidth="1"/>
    <col min="7697" max="7697" width="11.42578125" style="37"/>
    <col min="7698" max="7698" width="11.28515625" style="37" customWidth="1"/>
    <col min="7699" max="7699" width="10.42578125" style="37" customWidth="1"/>
    <col min="7700" max="7700" width="11.28515625" style="37" customWidth="1"/>
    <col min="7701" max="7701" width="10.28515625" style="37" customWidth="1"/>
    <col min="7702" max="7703" width="10.5703125" style="37" customWidth="1"/>
    <col min="7704" max="7708" width="14.140625" style="37" customWidth="1"/>
    <col min="7709" max="7712" width="13.140625" style="37" customWidth="1"/>
    <col min="7713" max="7713" width="9" style="37" customWidth="1"/>
    <col min="7714" max="7719" width="13.140625" style="37" customWidth="1"/>
    <col min="7720" max="7728" width="10.85546875" style="37" customWidth="1"/>
    <col min="7729" max="7742" width="0" style="37" hidden="1" customWidth="1"/>
    <col min="7743" max="7769" width="11.7109375" style="37" customWidth="1"/>
    <col min="7770" max="7771" width="10.85546875" style="37" customWidth="1"/>
    <col min="7772" max="7936" width="11.42578125" style="37"/>
    <col min="7937" max="7937" width="31.5703125" style="37" customWidth="1"/>
    <col min="7938" max="7938" width="25.7109375" style="37" customWidth="1"/>
    <col min="7939" max="7939" width="12.7109375" style="37" customWidth="1"/>
    <col min="7940" max="7940" width="10.7109375" style="37" customWidth="1"/>
    <col min="7941" max="7941" width="10.85546875" style="37" customWidth="1"/>
    <col min="7942" max="7948" width="10.7109375" style="37" customWidth="1"/>
    <col min="7949" max="7949" width="12.140625" style="37" customWidth="1"/>
    <col min="7950" max="7950" width="11.42578125" style="37" customWidth="1"/>
    <col min="7951" max="7951" width="10.7109375" style="37" customWidth="1"/>
    <col min="7952" max="7952" width="11.5703125" style="37" customWidth="1"/>
    <col min="7953" max="7953" width="11.42578125" style="37"/>
    <col min="7954" max="7954" width="11.28515625" style="37" customWidth="1"/>
    <col min="7955" max="7955" width="10.42578125" style="37" customWidth="1"/>
    <col min="7956" max="7956" width="11.28515625" style="37" customWidth="1"/>
    <col min="7957" max="7957" width="10.28515625" style="37" customWidth="1"/>
    <col min="7958" max="7959" width="10.5703125" style="37" customWidth="1"/>
    <col min="7960" max="7964" width="14.140625" style="37" customWidth="1"/>
    <col min="7965" max="7968" width="13.140625" style="37" customWidth="1"/>
    <col min="7969" max="7969" width="9" style="37" customWidth="1"/>
    <col min="7970" max="7975" width="13.140625" style="37" customWidth="1"/>
    <col min="7976" max="7984" width="10.85546875" style="37" customWidth="1"/>
    <col min="7985" max="7998" width="0" style="37" hidden="1" customWidth="1"/>
    <col min="7999" max="8025" width="11.7109375" style="37" customWidth="1"/>
    <col min="8026" max="8027" width="10.85546875" style="37" customWidth="1"/>
    <col min="8028" max="8192" width="11.42578125" style="37"/>
    <col min="8193" max="8193" width="31.5703125" style="37" customWidth="1"/>
    <col min="8194" max="8194" width="25.7109375" style="37" customWidth="1"/>
    <col min="8195" max="8195" width="12.7109375" style="37" customWidth="1"/>
    <col min="8196" max="8196" width="10.7109375" style="37" customWidth="1"/>
    <col min="8197" max="8197" width="10.85546875" style="37" customWidth="1"/>
    <col min="8198" max="8204" width="10.7109375" style="37" customWidth="1"/>
    <col min="8205" max="8205" width="12.140625" style="37" customWidth="1"/>
    <col min="8206" max="8206" width="11.42578125" style="37" customWidth="1"/>
    <col min="8207" max="8207" width="10.7109375" style="37" customWidth="1"/>
    <col min="8208" max="8208" width="11.5703125" style="37" customWidth="1"/>
    <col min="8209" max="8209" width="11.42578125" style="37"/>
    <col min="8210" max="8210" width="11.28515625" style="37" customWidth="1"/>
    <col min="8211" max="8211" width="10.42578125" style="37" customWidth="1"/>
    <col min="8212" max="8212" width="11.28515625" style="37" customWidth="1"/>
    <col min="8213" max="8213" width="10.28515625" style="37" customWidth="1"/>
    <col min="8214" max="8215" width="10.5703125" style="37" customWidth="1"/>
    <col min="8216" max="8220" width="14.140625" style="37" customWidth="1"/>
    <col min="8221" max="8224" width="13.140625" style="37" customWidth="1"/>
    <col min="8225" max="8225" width="9" style="37" customWidth="1"/>
    <col min="8226" max="8231" width="13.140625" style="37" customWidth="1"/>
    <col min="8232" max="8240" width="10.85546875" style="37" customWidth="1"/>
    <col min="8241" max="8254" width="0" style="37" hidden="1" customWidth="1"/>
    <col min="8255" max="8281" width="11.7109375" style="37" customWidth="1"/>
    <col min="8282" max="8283" width="10.85546875" style="37" customWidth="1"/>
    <col min="8284" max="8448" width="11.42578125" style="37"/>
    <col min="8449" max="8449" width="31.5703125" style="37" customWidth="1"/>
    <col min="8450" max="8450" width="25.7109375" style="37" customWidth="1"/>
    <col min="8451" max="8451" width="12.7109375" style="37" customWidth="1"/>
    <col min="8452" max="8452" width="10.7109375" style="37" customWidth="1"/>
    <col min="8453" max="8453" width="10.85546875" style="37" customWidth="1"/>
    <col min="8454" max="8460" width="10.7109375" style="37" customWidth="1"/>
    <col min="8461" max="8461" width="12.140625" style="37" customWidth="1"/>
    <col min="8462" max="8462" width="11.42578125" style="37" customWidth="1"/>
    <col min="8463" max="8463" width="10.7109375" style="37" customWidth="1"/>
    <col min="8464" max="8464" width="11.5703125" style="37" customWidth="1"/>
    <col min="8465" max="8465" width="11.42578125" style="37"/>
    <col min="8466" max="8466" width="11.28515625" style="37" customWidth="1"/>
    <col min="8467" max="8467" width="10.42578125" style="37" customWidth="1"/>
    <col min="8468" max="8468" width="11.28515625" style="37" customWidth="1"/>
    <col min="8469" max="8469" width="10.28515625" style="37" customWidth="1"/>
    <col min="8470" max="8471" width="10.5703125" style="37" customWidth="1"/>
    <col min="8472" max="8476" width="14.140625" style="37" customWidth="1"/>
    <col min="8477" max="8480" width="13.140625" style="37" customWidth="1"/>
    <col min="8481" max="8481" width="9" style="37" customWidth="1"/>
    <col min="8482" max="8487" width="13.140625" style="37" customWidth="1"/>
    <col min="8488" max="8496" width="10.85546875" style="37" customWidth="1"/>
    <col min="8497" max="8510" width="0" style="37" hidden="1" customWidth="1"/>
    <col min="8511" max="8537" width="11.7109375" style="37" customWidth="1"/>
    <col min="8538" max="8539" width="10.85546875" style="37" customWidth="1"/>
    <col min="8540" max="8704" width="11.42578125" style="37"/>
    <col min="8705" max="8705" width="31.5703125" style="37" customWidth="1"/>
    <col min="8706" max="8706" width="25.7109375" style="37" customWidth="1"/>
    <col min="8707" max="8707" width="12.7109375" style="37" customWidth="1"/>
    <col min="8708" max="8708" width="10.7109375" style="37" customWidth="1"/>
    <col min="8709" max="8709" width="10.85546875" style="37" customWidth="1"/>
    <col min="8710" max="8716" width="10.7109375" style="37" customWidth="1"/>
    <col min="8717" max="8717" width="12.140625" style="37" customWidth="1"/>
    <col min="8718" max="8718" width="11.42578125" style="37" customWidth="1"/>
    <col min="8719" max="8719" width="10.7109375" style="37" customWidth="1"/>
    <col min="8720" max="8720" width="11.5703125" style="37" customWidth="1"/>
    <col min="8721" max="8721" width="11.42578125" style="37"/>
    <col min="8722" max="8722" width="11.28515625" style="37" customWidth="1"/>
    <col min="8723" max="8723" width="10.42578125" style="37" customWidth="1"/>
    <col min="8724" max="8724" width="11.28515625" style="37" customWidth="1"/>
    <col min="8725" max="8725" width="10.28515625" style="37" customWidth="1"/>
    <col min="8726" max="8727" width="10.5703125" style="37" customWidth="1"/>
    <col min="8728" max="8732" width="14.140625" style="37" customWidth="1"/>
    <col min="8733" max="8736" width="13.140625" style="37" customWidth="1"/>
    <col min="8737" max="8737" width="9" style="37" customWidth="1"/>
    <col min="8738" max="8743" width="13.140625" style="37" customWidth="1"/>
    <col min="8744" max="8752" width="10.85546875" style="37" customWidth="1"/>
    <col min="8753" max="8766" width="0" style="37" hidden="1" customWidth="1"/>
    <col min="8767" max="8793" width="11.7109375" style="37" customWidth="1"/>
    <col min="8794" max="8795" width="10.85546875" style="37" customWidth="1"/>
    <col min="8796" max="8960" width="11.42578125" style="37"/>
    <col min="8961" max="8961" width="31.5703125" style="37" customWidth="1"/>
    <col min="8962" max="8962" width="25.7109375" style="37" customWidth="1"/>
    <col min="8963" max="8963" width="12.7109375" style="37" customWidth="1"/>
    <col min="8964" max="8964" width="10.7109375" style="37" customWidth="1"/>
    <col min="8965" max="8965" width="10.85546875" style="37" customWidth="1"/>
    <col min="8966" max="8972" width="10.7109375" style="37" customWidth="1"/>
    <col min="8973" max="8973" width="12.140625" style="37" customWidth="1"/>
    <col min="8974" max="8974" width="11.42578125" style="37" customWidth="1"/>
    <col min="8975" max="8975" width="10.7109375" style="37" customWidth="1"/>
    <col min="8976" max="8976" width="11.5703125" style="37" customWidth="1"/>
    <col min="8977" max="8977" width="11.42578125" style="37"/>
    <col min="8978" max="8978" width="11.28515625" style="37" customWidth="1"/>
    <col min="8979" max="8979" width="10.42578125" style="37" customWidth="1"/>
    <col min="8980" max="8980" width="11.28515625" style="37" customWidth="1"/>
    <col min="8981" max="8981" width="10.28515625" style="37" customWidth="1"/>
    <col min="8982" max="8983" width="10.5703125" style="37" customWidth="1"/>
    <col min="8984" max="8988" width="14.140625" style="37" customWidth="1"/>
    <col min="8989" max="8992" width="13.140625" style="37" customWidth="1"/>
    <col min="8993" max="8993" width="9" style="37" customWidth="1"/>
    <col min="8994" max="8999" width="13.140625" style="37" customWidth="1"/>
    <col min="9000" max="9008" width="10.85546875" style="37" customWidth="1"/>
    <col min="9009" max="9022" width="0" style="37" hidden="1" customWidth="1"/>
    <col min="9023" max="9049" width="11.7109375" style="37" customWidth="1"/>
    <col min="9050" max="9051" width="10.85546875" style="37" customWidth="1"/>
    <col min="9052" max="9216" width="11.42578125" style="37"/>
    <col min="9217" max="9217" width="31.5703125" style="37" customWidth="1"/>
    <col min="9218" max="9218" width="25.7109375" style="37" customWidth="1"/>
    <col min="9219" max="9219" width="12.7109375" style="37" customWidth="1"/>
    <col min="9220" max="9220" width="10.7109375" style="37" customWidth="1"/>
    <col min="9221" max="9221" width="10.85546875" style="37" customWidth="1"/>
    <col min="9222" max="9228" width="10.7109375" style="37" customWidth="1"/>
    <col min="9229" max="9229" width="12.140625" style="37" customWidth="1"/>
    <col min="9230" max="9230" width="11.42578125" style="37" customWidth="1"/>
    <col min="9231" max="9231" width="10.7109375" style="37" customWidth="1"/>
    <col min="9232" max="9232" width="11.5703125" style="37" customWidth="1"/>
    <col min="9233" max="9233" width="11.42578125" style="37"/>
    <col min="9234" max="9234" width="11.28515625" style="37" customWidth="1"/>
    <col min="9235" max="9235" width="10.42578125" style="37" customWidth="1"/>
    <col min="9236" max="9236" width="11.28515625" style="37" customWidth="1"/>
    <col min="9237" max="9237" width="10.28515625" style="37" customWidth="1"/>
    <col min="9238" max="9239" width="10.5703125" style="37" customWidth="1"/>
    <col min="9240" max="9244" width="14.140625" style="37" customWidth="1"/>
    <col min="9245" max="9248" width="13.140625" style="37" customWidth="1"/>
    <col min="9249" max="9249" width="9" style="37" customWidth="1"/>
    <col min="9250" max="9255" width="13.140625" style="37" customWidth="1"/>
    <col min="9256" max="9264" width="10.85546875" style="37" customWidth="1"/>
    <col min="9265" max="9278" width="0" style="37" hidden="1" customWidth="1"/>
    <col min="9279" max="9305" width="11.7109375" style="37" customWidth="1"/>
    <col min="9306" max="9307" width="10.85546875" style="37" customWidth="1"/>
    <col min="9308" max="9472" width="11.42578125" style="37"/>
    <col min="9473" max="9473" width="31.5703125" style="37" customWidth="1"/>
    <col min="9474" max="9474" width="25.7109375" style="37" customWidth="1"/>
    <col min="9475" max="9475" width="12.7109375" style="37" customWidth="1"/>
    <col min="9476" max="9476" width="10.7109375" style="37" customWidth="1"/>
    <col min="9477" max="9477" width="10.85546875" style="37" customWidth="1"/>
    <col min="9478" max="9484" width="10.7109375" style="37" customWidth="1"/>
    <col min="9485" max="9485" width="12.140625" style="37" customWidth="1"/>
    <col min="9486" max="9486" width="11.42578125" style="37" customWidth="1"/>
    <col min="9487" max="9487" width="10.7109375" style="37" customWidth="1"/>
    <col min="9488" max="9488" width="11.5703125" style="37" customWidth="1"/>
    <col min="9489" max="9489" width="11.42578125" style="37"/>
    <col min="9490" max="9490" width="11.28515625" style="37" customWidth="1"/>
    <col min="9491" max="9491" width="10.42578125" style="37" customWidth="1"/>
    <col min="9492" max="9492" width="11.28515625" style="37" customWidth="1"/>
    <col min="9493" max="9493" width="10.28515625" style="37" customWidth="1"/>
    <col min="9494" max="9495" width="10.5703125" style="37" customWidth="1"/>
    <col min="9496" max="9500" width="14.140625" style="37" customWidth="1"/>
    <col min="9501" max="9504" width="13.140625" style="37" customWidth="1"/>
    <col min="9505" max="9505" width="9" style="37" customWidth="1"/>
    <col min="9506" max="9511" width="13.140625" style="37" customWidth="1"/>
    <col min="9512" max="9520" width="10.85546875" style="37" customWidth="1"/>
    <col min="9521" max="9534" width="0" style="37" hidden="1" customWidth="1"/>
    <col min="9535" max="9561" width="11.7109375" style="37" customWidth="1"/>
    <col min="9562" max="9563" width="10.85546875" style="37" customWidth="1"/>
    <col min="9564" max="9728" width="11.42578125" style="37"/>
    <col min="9729" max="9729" width="31.5703125" style="37" customWidth="1"/>
    <col min="9730" max="9730" width="25.7109375" style="37" customWidth="1"/>
    <col min="9731" max="9731" width="12.7109375" style="37" customWidth="1"/>
    <col min="9732" max="9732" width="10.7109375" style="37" customWidth="1"/>
    <col min="9733" max="9733" width="10.85546875" style="37" customWidth="1"/>
    <col min="9734" max="9740" width="10.7109375" style="37" customWidth="1"/>
    <col min="9741" max="9741" width="12.140625" style="37" customWidth="1"/>
    <col min="9742" max="9742" width="11.42578125" style="37" customWidth="1"/>
    <col min="9743" max="9743" width="10.7109375" style="37" customWidth="1"/>
    <col min="9744" max="9744" width="11.5703125" style="37" customWidth="1"/>
    <col min="9745" max="9745" width="11.42578125" style="37"/>
    <col min="9746" max="9746" width="11.28515625" style="37" customWidth="1"/>
    <col min="9747" max="9747" width="10.42578125" style="37" customWidth="1"/>
    <col min="9748" max="9748" width="11.28515625" style="37" customWidth="1"/>
    <col min="9749" max="9749" width="10.28515625" style="37" customWidth="1"/>
    <col min="9750" max="9751" width="10.5703125" style="37" customWidth="1"/>
    <col min="9752" max="9756" width="14.140625" style="37" customWidth="1"/>
    <col min="9757" max="9760" width="13.140625" style="37" customWidth="1"/>
    <col min="9761" max="9761" width="9" style="37" customWidth="1"/>
    <col min="9762" max="9767" width="13.140625" style="37" customWidth="1"/>
    <col min="9768" max="9776" width="10.85546875" style="37" customWidth="1"/>
    <col min="9777" max="9790" width="0" style="37" hidden="1" customWidth="1"/>
    <col min="9791" max="9817" width="11.7109375" style="37" customWidth="1"/>
    <col min="9818" max="9819" width="10.85546875" style="37" customWidth="1"/>
    <col min="9820" max="9984" width="11.42578125" style="37"/>
    <col min="9985" max="9985" width="31.5703125" style="37" customWidth="1"/>
    <col min="9986" max="9986" width="25.7109375" style="37" customWidth="1"/>
    <col min="9987" max="9987" width="12.7109375" style="37" customWidth="1"/>
    <col min="9988" max="9988" width="10.7109375" style="37" customWidth="1"/>
    <col min="9989" max="9989" width="10.85546875" style="37" customWidth="1"/>
    <col min="9990" max="9996" width="10.7109375" style="37" customWidth="1"/>
    <col min="9997" max="9997" width="12.140625" style="37" customWidth="1"/>
    <col min="9998" max="9998" width="11.42578125" style="37" customWidth="1"/>
    <col min="9999" max="9999" width="10.7109375" style="37" customWidth="1"/>
    <col min="10000" max="10000" width="11.5703125" style="37" customWidth="1"/>
    <col min="10001" max="10001" width="11.42578125" style="37"/>
    <col min="10002" max="10002" width="11.28515625" style="37" customWidth="1"/>
    <col min="10003" max="10003" width="10.42578125" style="37" customWidth="1"/>
    <col min="10004" max="10004" width="11.28515625" style="37" customWidth="1"/>
    <col min="10005" max="10005" width="10.28515625" style="37" customWidth="1"/>
    <col min="10006" max="10007" width="10.5703125" style="37" customWidth="1"/>
    <col min="10008" max="10012" width="14.140625" style="37" customWidth="1"/>
    <col min="10013" max="10016" width="13.140625" style="37" customWidth="1"/>
    <col min="10017" max="10017" width="9" style="37" customWidth="1"/>
    <col min="10018" max="10023" width="13.140625" style="37" customWidth="1"/>
    <col min="10024" max="10032" width="10.85546875" style="37" customWidth="1"/>
    <col min="10033" max="10046" width="0" style="37" hidden="1" customWidth="1"/>
    <col min="10047" max="10073" width="11.7109375" style="37" customWidth="1"/>
    <col min="10074" max="10075" width="10.85546875" style="37" customWidth="1"/>
    <col min="10076" max="10240" width="11.42578125" style="37"/>
    <col min="10241" max="10241" width="31.5703125" style="37" customWidth="1"/>
    <col min="10242" max="10242" width="25.7109375" style="37" customWidth="1"/>
    <col min="10243" max="10243" width="12.7109375" style="37" customWidth="1"/>
    <col min="10244" max="10244" width="10.7109375" style="37" customWidth="1"/>
    <col min="10245" max="10245" width="10.85546875" style="37" customWidth="1"/>
    <col min="10246" max="10252" width="10.7109375" style="37" customWidth="1"/>
    <col min="10253" max="10253" width="12.140625" style="37" customWidth="1"/>
    <col min="10254" max="10254" width="11.42578125" style="37" customWidth="1"/>
    <col min="10255" max="10255" width="10.7109375" style="37" customWidth="1"/>
    <col min="10256" max="10256" width="11.5703125" style="37" customWidth="1"/>
    <col min="10257" max="10257" width="11.42578125" style="37"/>
    <col min="10258" max="10258" width="11.28515625" style="37" customWidth="1"/>
    <col min="10259" max="10259" width="10.42578125" style="37" customWidth="1"/>
    <col min="10260" max="10260" width="11.28515625" style="37" customWidth="1"/>
    <col min="10261" max="10261" width="10.28515625" style="37" customWidth="1"/>
    <col min="10262" max="10263" width="10.5703125" style="37" customWidth="1"/>
    <col min="10264" max="10268" width="14.140625" style="37" customWidth="1"/>
    <col min="10269" max="10272" width="13.140625" style="37" customWidth="1"/>
    <col min="10273" max="10273" width="9" style="37" customWidth="1"/>
    <col min="10274" max="10279" width="13.140625" style="37" customWidth="1"/>
    <col min="10280" max="10288" width="10.85546875" style="37" customWidth="1"/>
    <col min="10289" max="10302" width="0" style="37" hidden="1" customWidth="1"/>
    <col min="10303" max="10329" width="11.7109375" style="37" customWidth="1"/>
    <col min="10330" max="10331" width="10.85546875" style="37" customWidth="1"/>
    <col min="10332" max="10496" width="11.42578125" style="37"/>
    <col min="10497" max="10497" width="31.5703125" style="37" customWidth="1"/>
    <col min="10498" max="10498" width="25.7109375" style="37" customWidth="1"/>
    <col min="10499" max="10499" width="12.7109375" style="37" customWidth="1"/>
    <col min="10500" max="10500" width="10.7109375" style="37" customWidth="1"/>
    <col min="10501" max="10501" width="10.85546875" style="37" customWidth="1"/>
    <col min="10502" max="10508" width="10.7109375" style="37" customWidth="1"/>
    <col min="10509" max="10509" width="12.140625" style="37" customWidth="1"/>
    <col min="10510" max="10510" width="11.42578125" style="37" customWidth="1"/>
    <col min="10511" max="10511" width="10.7109375" style="37" customWidth="1"/>
    <col min="10512" max="10512" width="11.5703125" style="37" customWidth="1"/>
    <col min="10513" max="10513" width="11.42578125" style="37"/>
    <col min="10514" max="10514" width="11.28515625" style="37" customWidth="1"/>
    <col min="10515" max="10515" width="10.42578125" style="37" customWidth="1"/>
    <col min="10516" max="10516" width="11.28515625" style="37" customWidth="1"/>
    <col min="10517" max="10517" width="10.28515625" style="37" customWidth="1"/>
    <col min="10518" max="10519" width="10.5703125" style="37" customWidth="1"/>
    <col min="10520" max="10524" width="14.140625" style="37" customWidth="1"/>
    <col min="10525" max="10528" width="13.140625" style="37" customWidth="1"/>
    <col min="10529" max="10529" width="9" style="37" customWidth="1"/>
    <col min="10530" max="10535" width="13.140625" style="37" customWidth="1"/>
    <col min="10536" max="10544" width="10.85546875" style="37" customWidth="1"/>
    <col min="10545" max="10558" width="0" style="37" hidden="1" customWidth="1"/>
    <col min="10559" max="10585" width="11.7109375" style="37" customWidth="1"/>
    <col min="10586" max="10587" width="10.85546875" style="37" customWidth="1"/>
    <col min="10588" max="10752" width="11.42578125" style="37"/>
    <col min="10753" max="10753" width="31.5703125" style="37" customWidth="1"/>
    <col min="10754" max="10754" width="25.7109375" style="37" customWidth="1"/>
    <col min="10755" max="10755" width="12.7109375" style="37" customWidth="1"/>
    <col min="10756" max="10756" width="10.7109375" style="37" customWidth="1"/>
    <col min="10757" max="10757" width="10.85546875" style="37" customWidth="1"/>
    <col min="10758" max="10764" width="10.7109375" style="37" customWidth="1"/>
    <col min="10765" max="10765" width="12.140625" style="37" customWidth="1"/>
    <col min="10766" max="10766" width="11.42578125" style="37" customWidth="1"/>
    <col min="10767" max="10767" width="10.7109375" style="37" customWidth="1"/>
    <col min="10768" max="10768" width="11.5703125" style="37" customWidth="1"/>
    <col min="10769" max="10769" width="11.42578125" style="37"/>
    <col min="10770" max="10770" width="11.28515625" style="37" customWidth="1"/>
    <col min="10771" max="10771" width="10.42578125" style="37" customWidth="1"/>
    <col min="10772" max="10772" width="11.28515625" style="37" customWidth="1"/>
    <col min="10773" max="10773" width="10.28515625" style="37" customWidth="1"/>
    <col min="10774" max="10775" width="10.5703125" style="37" customWidth="1"/>
    <col min="10776" max="10780" width="14.140625" style="37" customWidth="1"/>
    <col min="10781" max="10784" width="13.140625" style="37" customWidth="1"/>
    <col min="10785" max="10785" width="9" style="37" customWidth="1"/>
    <col min="10786" max="10791" width="13.140625" style="37" customWidth="1"/>
    <col min="10792" max="10800" width="10.85546875" style="37" customWidth="1"/>
    <col min="10801" max="10814" width="0" style="37" hidden="1" customWidth="1"/>
    <col min="10815" max="10841" width="11.7109375" style="37" customWidth="1"/>
    <col min="10842" max="10843" width="10.85546875" style="37" customWidth="1"/>
    <col min="10844" max="11008" width="11.42578125" style="37"/>
    <col min="11009" max="11009" width="31.5703125" style="37" customWidth="1"/>
    <col min="11010" max="11010" width="25.7109375" style="37" customWidth="1"/>
    <col min="11011" max="11011" width="12.7109375" style="37" customWidth="1"/>
    <col min="11012" max="11012" width="10.7109375" style="37" customWidth="1"/>
    <col min="11013" max="11013" width="10.85546875" style="37" customWidth="1"/>
    <col min="11014" max="11020" width="10.7109375" style="37" customWidth="1"/>
    <col min="11021" max="11021" width="12.140625" style="37" customWidth="1"/>
    <col min="11022" max="11022" width="11.42578125" style="37" customWidth="1"/>
    <col min="11023" max="11023" width="10.7109375" style="37" customWidth="1"/>
    <col min="11024" max="11024" width="11.5703125" style="37" customWidth="1"/>
    <col min="11025" max="11025" width="11.42578125" style="37"/>
    <col min="11026" max="11026" width="11.28515625" style="37" customWidth="1"/>
    <col min="11027" max="11027" width="10.42578125" style="37" customWidth="1"/>
    <col min="11028" max="11028" width="11.28515625" style="37" customWidth="1"/>
    <col min="11029" max="11029" width="10.28515625" style="37" customWidth="1"/>
    <col min="11030" max="11031" width="10.5703125" style="37" customWidth="1"/>
    <col min="11032" max="11036" width="14.140625" style="37" customWidth="1"/>
    <col min="11037" max="11040" width="13.140625" style="37" customWidth="1"/>
    <col min="11041" max="11041" width="9" style="37" customWidth="1"/>
    <col min="11042" max="11047" width="13.140625" style="37" customWidth="1"/>
    <col min="11048" max="11056" width="10.85546875" style="37" customWidth="1"/>
    <col min="11057" max="11070" width="0" style="37" hidden="1" customWidth="1"/>
    <col min="11071" max="11097" width="11.7109375" style="37" customWidth="1"/>
    <col min="11098" max="11099" width="10.85546875" style="37" customWidth="1"/>
    <col min="11100" max="11264" width="11.42578125" style="37"/>
    <col min="11265" max="11265" width="31.5703125" style="37" customWidth="1"/>
    <col min="11266" max="11266" width="25.7109375" style="37" customWidth="1"/>
    <col min="11267" max="11267" width="12.7109375" style="37" customWidth="1"/>
    <col min="11268" max="11268" width="10.7109375" style="37" customWidth="1"/>
    <col min="11269" max="11269" width="10.85546875" style="37" customWidth="1"/>
    <col min="11270" max="11276" width="10.7109375" style="37" customWidth="1"/>
    <col min="11277" max="11277" width="12.140625" style="37" customWidth="1"/>
    <col min="11278" max="11278" width="11.42578125" style="37" customWidth="1"/>
    <col min="11279" max="11279" width="10.7109375" style="37" customWidth="1"/>
    <col min="11280" max="11280" width="11.5703125" style="37" customWidth="1"/>
    <col min="11281" max="11281" width="11.42578125" style="37"/>
    <col min="11282" max="11282" width="11.28515625" style="37" customWidth="1"/>
    <col min="11283" max="11283" width="10.42578125" style="37" customWidth="1"/>
    <col min="11284" max="11284" width="11.28515625" style="37" customWidth="1"/>
    <col min="11285" max="11285" width="10.28515625" style="37" customWidth="1"/>
    <col min="11286" max="11287" width="10.5703125" style="37" customWidth="1"/>
    <col min="11288" max="11292" width="14.140625" style="37" customWidth="1"/>
    <col min="11293" max="11296" width="13.140625" style="37" customWidth="1"/>
    <col min="11297" max="11297" width="9" style="37" customWidth="1"/>
    <col min="11298" max="11303" width="13.140625" style="37" customWidth="1"/>
    <col min="11304" max="11312" width="10.85546875" style="37" customWidth="1"/>
    <col min="11313" max="11326" width="0" style="37" hidden="1" customWidth="1"/>
    <col min="11327" max="11353" width="11.7109375" style="37" customWidth="1"/>
    <col min="11354" max="11355" width="10.85546875" style="37" customWidth="1"/>
    <col min="11356" max="11520" width="11.42578125" style="37"/>
    <col min="11521" max="11521" width="31.5703125" style="37" customWidth="1"/>
    <col min="11522" max="11522" width="25.7109375" style="37" customWidth="1"/>
    <col min="11523" max="11523" width="12.7109375" style="37" customWidth="1"/>
    <col min="11524" max="11524" width="10.7109375" style="37" customWidth="1"/>
    <col min="11525" max="11525" width="10.85546875" style="37" customWidth="1"/>
    <col min="11526" max="11532" width="10.7109375" style="37" customWidth="1"/>
    <col min="11533" max="11533" width="12.140625" style="37" customWidth="1"/>
    <col min="11534" max="11534" width="11.42578125" style="37" customWidth="1"/>
    <col min="11535" max="11535" width="10.7109375" style="37" customWidth="1"/>
    <col min="11536" max="11536" width="11.5703125" style="37" customWidth="1"/>
    <col min="11537" max="11537" width="11.42578125" style="37"/>
    <col min="11538" max="11538" width="11.28515625" style="37" customWidth="1"/>
    <col min="11539" max="11539" width="10.42578125" style="37" customWidth="1"/>
    <col min="11540" max="11540" width="11.28515625" style="37" customWidth="1"/>
    <col min="11541" max="11541" width="10.28515625" style="37" customWidth="1"/>
    <col min="11542" max="11543" width="10.5703125" style="37" customWidth="1"/>
    <col min="11544" max="11548" width="14.140625" style="37" customWidth="1"/>
    <col min="11549" max="11552" width="13.140625" style="37" customWidth="1"/>
    <col min="11553" max="11553" width="9" style="37" customWidth="1"/>
    <col min="11554" max="11559" width="13.140625" style="37" customWidth="1"/>
    <col min="11560" max="11568" width="10.85546875" style="37" customWidth="1"/>
    <col min="11569" max="11582" width="0" style="37" hidden="1" customWidth="1"/>
    <col min="11583" max="11609" width="11.7109375" style="37" customWidth="1"/>
    <col min="11610" max="11611" width="10.85546875" style="37" customWidth="1"/>
    <col min="11612" max="11776" width="11.42578125" style="37"/>
    <col min="11777" max="11777" width="31.5703125" style="37" customWidth="1"/>
    <col min="11778" max="11778" width="25.7109375" style="37" customWidth="1"/>
    <col min="11779" max="11779" width="12.7109375" style="37" customWidth="1"/>
    <col min="11780" max="11780" width="10.7109375" style="37" customWidth="1"/>
    <col min="11781" max="11781" width="10.85546875" style="37" customWidth="1"/>
    <col min="11782" max="11788" width="10.7109375" style="37" customWidth="1"/>
    <col min="11789" max="11789" width="12.140625" style="37" customWidth="1"/>
    <col min="11790" max="11790" width="11.42578125" style="37" customWidth="1"/>
    <col min="11791" max="11791" width="10.7109375" style="37" customWidth="1"/>
    <col min="11792" max="11792" width="11.5703125" style="37" customWidth="1"/>
    <col min="11793" max="11793" width="11.42578125" style="37"/>
    <col min="11794" max="11794" width="11.28515625" style="37" customWidth="1"/>
    <col min="11795" max="11795" width="10.42578125" style="37" customWidth="1"/>
    <col min="11796" max="11796" width="11.28515625" style="37" customWidth="1"/>
    <col min="11797" max="11797" width="10.28515625" style="37" customWidth="1"/>
    <col min="11798" max="11799" width="10.5703125" style="37" customWidth="1"/>
    <col min="11800" max="11804" width="14.140625" style="37" customWidth="1"/>
    <col min="11805" max="11808" width="13.140625" style="37" customWidth="1"/>
    <col min="11809" max="11809" width="9" style="37" customWidth="1"/>
    <col min="11810" max="11815" width="13.140625" style="37" customWidth="1"/>
    <col min="11816" max="11824" width="10.85546875" style="37" customWidth="1"/>
    <col min="11825" max="11838" width="0" style="37" hidden="1" customWidth="1"/>
    <col min="11839" max="11865" width="11.7109375" style="37" customWidth="1"/>
    <col min="11866" max="11867" width="10.85546875" style="37" customWidth="1"/>
    <col min="11868" max="12032" width="11.42578125" style="37"/>
    <col min="12033" max="12033" width="31.5703125" style="37" customWidth="1"/>
    <col min="12034" max="12034" width="25.7109375" style="37" customWidth="1"/>
    <col min="12035" max="12035" width="12.7109375" style="37" customWidth="1"/>
    <col min="12036" max="12036" width="10.7109375" style="37" customWidth="1"/>
    <col min="12037" max="12037" width="10.85546875" style="37" customWidth="1"/>
    <col min="12038" max="12044" width="10.7109375" style="37" customWidth="1"/>
    <col min="12045" max="12045" width="12.140625" style="37" customWidth="1"/>
    <col min="12046" max="12046" width="11.42578125" style="37" customWidth="1"/>
    <col min="12047" max="12047" width="10.7109375" style="37" customWidth="1"/>
    <col min="12048" max="12048" width="11.5703125" style="37" customWidth="1"/>
    <col min="12049" max="12049" width="11.42578125" style="37"/>
    <col min="12050" max="12050" width="11.28515625" style="37" customWidth="1"/>
    <col min="12051" max="12051" width="10.42578125" style="37" customWidth="1"/>
    <col min="12052" max="12052" width="11.28515625" style="37" customWidth="1"/>
    <col min="12053" max="12053" width="10.28515625" style="37" customWidth="1"/>
    <col min="12054" max="12055" width="10.5703125" style="37" customWidth="1"/>
    <col min="12056" max="12060" width="14.140625" style="37" customWidth="1"/>
    <col min="12061" max="12064" width="13.140625" style="37" customWidth="1"/>
    <col min="12065" max="12065" width="9" style="37" customWidth="1"/>
    <col min="12066" max="12071" width="13.140625" style="37" customWidth="1"/>
    <col min="12072" max="12080" width="10.85546875" style="37" customWidth="1"/>
    <col min="12081" max="12094" width="0" style="37" hidden="1" customWidth="1"/>
    <col min="12095" max="12121" width="11.7109375" style="37" customWidth="1"/>
    <col min="12122" max="12123" width="10.85546875" style="37" customWidth="1"/>
    <col min="12124" max="12288" width="11.42578125" style="37"/>
    <col min="12289" max="12289" width="31.5703125" style="37" customWidth="1"/>
    <col min="12290" max="12290" width="25.7109375" style="37" customWidth="1"/>
    <col min="12291" max="12291" width="12.7109375" style="37" customWidth="1"/>
    <col min="12292" max="12292" width="10.7109375" style="37" customWidth="1"/>
    <col min="12293" max="12293" width="10.85546875" style="37" customWidth="1"/>
    <col min="12294" max="12300" width="10.7109375" style="37" customWidth="1"/>
    <col min="12301" max="12301" width="12.140625" style="37" customWidth="1"/>
    <col min="12302" max="12302" width="11.42578125" style="37" customWidth="1"/>
    <col min="12303" max="12303" width="10.7109375" style="37" customWidth="1"/>
    <col min="12304" max="12304" width="11.5703125" style="37" customWidth="1"/>
    <col min="12305" max="12305" width="11.42578125" style="37"/>
    <col min="12306" max="12306" width="11.28515625" style="37" customWidth="1"/>
    <col min="12307" max="12307" width="10.42578125" style="37" customWidth="1"/>
    <col min="12308" max="12308" width="11.28515625" style="37" customWidth="1"/>
    <col min="12309" max="12309" width="10.28515625" style="37" customWidth="1"/>
    <col min="12310" max="12311" width="10.5703125" style="37" customWidth="1"/>
    <col min="12312" max="12316" width="14.140625" style="37" customWidth="1"/>
    <col min="12317" max="12320" width="13.140625" style="37" customWidth="1"/>
    <col min="12321" max="12321" width="9" style="37" customWidth="1"/>
    <col min="12322" max="12327" width="13.140625" style="37" customWidth="1"/>
    <col min="12328" max="12336" width="10.85546875" style="37" customWidth="1"/>
    <col min="12337" max="12350" width="0" style="37" hidden="1" customWidth="1"/>
    <col min="12351" max="12377" width="11.7109375" style="37" customWidth="1"/>
    <col min="12378" max="12379" width="10.85546875" style="37" customWidth="1"/>
    <col min="12380" max="12544" width="11.42578125" style="37"/>
    <col min="12545" max="12545" width="31.5703125" style="37" customWidth="1"/>
    <col min="12546" max="12546" width="25.7109375" style="37" customWidth="1"/>
    <col min="12547" max="12547" width="12.7109375" style="37" customWidth="1"/>
    <col min="12548" max="12548" width="10.7109375" style="37" customWidth="1"/>
    <col min="12549" max="12549" width="10.85546875" style="37" customWidth="1"/>
    <col min="12550" max="12556" width="10.7109375" style="37" customWidth="1"/>
    <col min="12557" max="12557" width="12.140625" style="37" customWidth="1"/>
    <col min="12558" max="12558" width="11.42578125" style="37" customWidth="1"/>
    <col min="12559" max="12559" width="10.7109375" style="37" customWidth="1"/>
    <col min="12560" max="12560" width="11.5703125" style="37" customWidth="1"/>
    <col min="12561" max="12561" width="11.42578125" style="37"/>
    <col min="12562" max="12562" width="11.28515625" style="37" customWidth="1"/>
    <col min="12563" max="12563" width="10.42578125" style="37" customWidth="1"/>
    <col min="12564" max="12564" width="11.28515625" style="37" customWidth="1"/>
    <col min="12565" max="12565" width="10.28515625" style="37" customWidth="1"/>
    <col min="12566" max="12567" width="10.5703125" style="37" customWidth="1"/>
    <col min="12568" max="12572" width="14.140625" style="37" customWidth="1"/>
    <col min="12573" max="12576" width="13.140625" style="37" customWidth="1"/>
    <col min="12577" max="12577" width="9" style="37" customWidth="1"/>
    <col min="12578" max="12583" width="13.140625" style="37" customWidth="1"/>
    <col min="12584" max="12592" width="10.85546875" style="37" customWidth="1"/>
    <col min="12593" max="12606" width="0" style="37" hidden="1" customWidth="1"/>
    <col min="12607" max="12633" width="11.7109375" style="37" customWidth="1"/>
    <col min="12634" max="12635" width="10.85546875" style="37" customWidth="1"/>
    <col min="12636" max="12800" width="11.42578125" style="37"/>
    <col min="12801" max="12801" width="31.5703125" style="37" customWidth="1"/>
    <col min="12802" max="12802" width="25.7109375" style="37" customWidth="1"/>
    <col min="12803" max="12803" width="12.7109375" style="37" customWidth="1"/>
    <col min="12804" max="12804" width="10.7109375" style="37" customWidth="1"/>
    <col min="12805" max="12805" width="10.85546875" style="37" customWidth="1"/>
    <col min="12806" max="12812" width="10.7109375" style="37" customWidth="1"/>
    <col min="12813" max="12813" width="12.140625" style="37" customWidth="1"/>
    <col min="12814" max="12814" width="11.42578125" style="37" customWidth="1"/>
    <col min="12815" max="12815" width="10.7109375" style="37" customWidth="1"/>
    <col min="12816" max="12816" width="11.5703125" style="37" customWidth="1"/>
    <col min="12817" max="12817" width="11.42578125" style="37"/>
    <col min="12818" max="12818" width="11.28515625" style="37" customWidth="1"/>
    <col min="12819" max="12819" width="10.42578125" style="37" customWidth="1"/>
    <col min="12820" max="12820" width="11.28515625" style="37" customWidth="1"/>
    <col min="12821" max="12821" width="10.28515625" style="37" customWidth="1"/>
    <col min="12822" max="12823" width="10.5703125" style="37" customWidth="1"/>
    <col min="12824" max="12828" width="14.140625" style="37" customWidth="1"/>
    <col min="12829" max="12832" width="13.140625" style="37" customWidth="1"/>
    <col min="12833" max="12833" width="9" style="37" customWidth="1"/>
    <col min="12834" max="12839" width="13.140625" style="37" customWidth="1"/>
    <col min="12840" max="12848" width="10.85546875" style="37" customWidth="1"/>
    <col min="12849" max="12862" width="0" style="37" hidden="1" customWidth="1"/>
    <col min="12863" max="12889" width="11.7109375" style="37" customWidth="1"/>
    <col min="12890" max="12891" width="10.85546875" style="37" customWidth="1"/>
    <col min="12892" max="13056" width="11.42578125" style="37"/>
    <col min="13057" max="13057" width="31.5703125" style="37" customWidth="1"/>
    <col min="13058" max="13058" width="25.7109375" style="37" customWidth="1"/>
    <col min="13059" max="13059" width="12.7109375" style="37" customWidth="1"/>
    <col min="13060" max="13060" width="10.7109375" style="37" customWidth="1"/>
    <col min="13061" max="13061" width="10.85546875" style="37" customWidth="1"/>
    <col min="13062" max="13068" width="10.7109375" style="37" customWidth="1"/>
    <col min="13069" max="13069" width="12.140625" style="37" customWidth="1"/>
    <col min="13070" max="13070" width="11.42578125" style="37" customWidth="1"/>
    <col min="13071" max="13071" width="10.7109375" style="37" customWidth="1"/>
    <col min="13072" max="13072" width="11.5703125" style="37" customWidth="1"/>
    <col min="13073" max="13073" width="11.42578125" style="37"/>
    <col min="13074" max="13074" width="11.28515625" style="37" customWidth="1"/>
    <col min="13075" max="13075" width="10.42578125" style="37" customWidth="1"/>
    <col min="13076" max="13076" width="11.28515625" style="37" customWidth="1"/>
    <col min="13077" max="13077" width="10.28515625" style="37" customWidth="1"/>
    <col min="13078" max="13079" width="10.5703125" style="37" customWidth="1"/>
    <col min="13080" max="13084" width="14.140625" style="37" customWidth="1"/>
    <col min="13085" max="13088" width="13.140625" style="37" customWidth="1"/>
    <col min="13089" max="13089" width="9" style="37" customWidth="1"/>
    <col min="13090" max="13095" width="13.140625" style="37" customWidth="1"/>
    <col min="13096" max="13104" width="10.85546875" style="37" customWidth="1"/>
    <col min="13105" max="13118" width="0" style="37" hidden="1" customWidth="1"/>
    <col min="13119" max="13145" width="11.7109375" style="37" customWidth="1"/>
    <col min="13146" max="13147" width="10.85546875" style="37" customWidth="1"/>
    <col min="13148" max="13312" width="11.42578125" style="37"/>
    <col min="13313" max="13313" width="31.5703125" style="37" customWidth="1"/>
    <col min="13314" max="13314" width="25.7109375" style="37" customWidth="1"/>
    <col min="13315" max="13315" width="12.7109375" style="37" customWidth="1"/>
    <col min="13316" max="13316" width="10.7109375" style="37" customWidth="1"/>
    <col min="13317" max="13317" width="10.85546875" style="37" customWidth="1"/>
    <col min="13318" max="13324" width="10.7109375" style="37" customWidth="1"/>
    <col min="13325" max="13325" width="12.140625" style="37" customWidth="1"/>
    <col min="13326" max="13326" width="11.42578125" style="37" customWidth="1"/>
    <col min="13327" max="13327" width="10.7109375" style="37" customWidth="1"/>
    <col min="13328" max="13328" width="11.5703125" style="37" customWidth="1"/>
    <col min="13329" max="13329" width="11.42578125" style="37"/>
    <col min="13330" max="13330" width="11.28515625" style="37" customWidth="1"/>
    <col min="13331" max="13331" width="10.42578125" style="37" customWidth="1"/>
    <col min="13332" max="13332" width="11.28515625" style="37" customWidth="1"/>
    <col min="13333" max="13333" width="10.28515625" style="37" customWidth="1"/>
    <col min="13334" max="13335" width="10.5703125" style="37" customWidth="1"/>
    <col min="13336" max="13340" width="14.140625" style="37" customWidth="1"/>
    <col min="13341" max="13344" width="13.140625" style="37" customWidth="1"/>
    <col min="13345" max="13345" width="9" style="37" customWidth="1"/>
    <col min="13346" max="13351" width="13.140625" style="37" customWidth="1"/>
    <col min="13352" max="13360" width="10.85546875" style="37" customWidth="1"/>
    <col min="13361" max="13374" width="0" style="37" hidden="1" customWidth="1"/>
    <col min="13375" max="13401" width="11.7109375" style="37" customWidth="1"/>
    <col min="13402" max="13403" width="10.85546875" style="37" customWidth="1"/>
    <col min="13404" max="13568" width="11.42578125" style="37"/>
    <col min="13569" max="13569" width="31.5703125" style="37" customWidth="1"/>
    <col min="13570" max="13570" width="25.7109375" style="37" customWidth="1"/>
    <col min="13571" max="13571" width="12.7109375" style="37" customWidth="1"/>
    <col min="13572" max="13572" width="10.7109375" style="37" customWidth="1"/>
    <col min="13573" max="13573" width="10.85546875" style="37" customWidth="1"/>
    <col min="13574" max="13580" width="10.7109375" style="37" customWidth="1"/>
    <col min="13581" max="13581" width="12.140625" style="37" customWidth="1"/>
    <col min="13582" max="13582" width="11.42578125" style="37" customWidth="1"/>
    <col min="13583" max="13583" width="10.7109375" style="37" customWidth="1"/>
    <col min="13584" max="13584" width="11.5703125" style="37" customWidth="1"/>
    <col min="13585" max="13585" width="11.42578125" style="37"/>
    <col min="13586" max="13586" width="11.28515625" style="37" customWidth="1"/>
    <col min="13587" max="13587" width="10.42578125" style="37" customWidth="1"/>
    <col min="13588" max="13588" width="11.28515625" style="37" customWidth="1"/>
    <col min="13589" max="13589" width="10.28515625" style="37" customWidth="1"/>
    <col min="13590" max="13591" width="10.5703125" style="37" customWidth="1"/>
    <col min="13592" max="13596" width="14.140625" style="37" customWidth="1"/>
    <col min="13597" max="13600" width="13.140625" style="37" customWidth="1"/>
    <col min="13601" max="13601" width="9" style="37" customWidth="1"/>
    <col min="13602" max="13607" width="13.140625" style="37" customWidth="1"/>
    <col min="13608" max="13616" width="10.85546875" style="37" customWidth="1"/>
    <col min="13617" max="13630" width="0" style="37" hidden="1" customWidth="1"/>
    <col min="13631" max="13657" width="11.7109375" style="37" customWidth="1"/>
    <col min="13658" max="13659" width="10.85546875" style="37" customWidth="1"/>
    <col min="13660" max="13824" width="11.42578125" style="37"/>
    <col min="13825" max="13825" width="31.5703125" style="37" customWidth="1"/>
    <col min="13826" max="13826" width="25.7109375" style="37" customWidth="1"/>
    <col min="13827" max="13827" width="12.7109375" style="37" customWidth="1"/>
    <col min="13828" max="13828" width="10.7109375" style="37" customWidth="1"/>
    <col min="13829" max="13829" width="10.85546875" style="37" customWidth="1"/>
    <col min="13830" max="13836" width="10.7109375" style="37" customWidth="1"/>
    <col min="13837" max="13837" width="12.140625" style="37" customWidth="1"/>
    <col min="13838" max="13838" width="11.42578125" style="37" customWidth="1"/>
    <col min="13839" max="13839" width="10.7109375" style="37" customWidth="1"/>
    <col min="13840" max="13840" width="11.5703125" style="37" customWidth="1"/>
    <col min="13841" max="13841" width="11.42578125" style="37"/>
    <col min="13842" max="13842" width="11.28515625" style="37" customWidth="1"/>
    <col min="13843" max="13843" width="10.42578125" style="37" customWidth="1"/>
    <col min="13844" max="13844" width="11.28515625" style="37" customWidth="1"/>
    <col min="13845" max="13845" width="10.28515625" style="37" customWidth="1"/>
    <col min="13846" max="13847" width="10.5703125" style="37" customWidth="1"/>
    <col min="13848" max="13852" width="14.140625" style="37" customWidth="1"/>
    <col min="13853" max="13856" width="13.140625" style="37" customWidth="1"/>
    <col min="13857" max="13857" width="9" style="37" customWidth="1"/>
    <col min="13858" max="13863" width="13.140625" style="37" customWidth="1"/>
    <col min="13864" max="13872" width="10.85546875" style="37" customWidth="1"/>
    <col min="13873" max="13886" width="0" style="37" hidden="1" customWidth="1"/>
    <col min="13887" max="13913" width="11.7109375" style="37" customWidth="1"/>
    <col min="13914" max="13915" width="10.85546875" style="37" customWidth="1"/>
    <col min="13916" max="14080" width="11.42578125" style="37"/>
    <col min="14081" max="14081" width="31.5703125" style="37" customWidth="1"/>
    <col min="14082" max="14082" width="25.7109375" style="37" customWidth="1"/>
    <col min="14083" max="14083" width="12.7109375" style="37" customWidth="1"/>
    <col min="14084" max="14084" width="10.7109375" style="37" customWidth="1"/>
    <col min="14085" max="14085" width="10.85546875" style="37" customWidth="1"/>
    <col min="14086" max="14092" width="10.7109375" style="37" customWidth="1"/>
    <col min="14093" max="14093" width="12.140625" style="37" customWidth="1"/>
    <col min="14094" max="14094" width="11.42578125" style="37" customWidth="1"/>
    <col min="14095" max="14095" width="10.7109375" style="37" customWidth="1"/>
    <col min="14096" max="14096" width="11.5703125" style="37" customWidth="1"/>
    <col min="14097" max="14097" width="11.42578125" style="37"/>
    <col min="14098" max="14098" width="11.28515625" style="37" customWidth="1"/>
    <col min="14099" max="14099" width="10.42578125" style="37" customWidth="1"/>
    <col min="14100" max="14100" width="11.28515625" style="37" customWidth="1"/>
    <col min="14101" max="14101" width="10.28515625" style="37" customWidth="1"/>
    <col min="14102" max="14103" width="10.5703125" style="37" customWidth="1"/>
    <col min="14104" max="14108" width="14.140625" style="37" customWidth="1"/>
    <col min="14109" max="14112" width="13.140625" style="37" customWidth="1"/>
    <col min="14113" max="14113" width="9" style="37" customWidth="1"/>
    <col min="14114" max="14119" width="13.140625" style="37" customWidth="1"/>
    <col min="14120" max="14128" width="10.85546875" style="37" customWidth="1"/>
    <col min="14129" max="14142" width="0" style="37" hidden="1" customWidth="1"/>
    <col min="14143" max="14169" width="11.7109375" style="37" customWidth="1"/>
    <col min="14170" max="14171" width="10.85546875" style="37" customWidth="1"/>
    <col min="14172" max="14336" width="11.42578125" style="37"/>
    <col min="14337" max="14337" width="31.5703125" style="37" customWidth="1"/>
    <col min="14338" max="14338" width="25.7109375" style="37" customWidth="1"/>
    <col min="14339" max="14339" width="12.7109375" style="37" customWidth="1"/>
    <col min="14340" max="14340" width="10.7109375" style="37" customWidth="1"/>
    <col min="14341" max="14341" width="10.85546875" style="37" customWidth="1"/>
    <col min="14342" max="14348" width="10.7109375" style="37" customWidth="1"/>
    <col min="14349" max="14349" width="12.140625" style="37" customWidth="1"/>
    <col min="14350" max="14350" width="11.42578125" style="37" customWidth="1"/>
    <col min="14351" max="14351" width="10.7109375" style="37" customWidth="1"/>
    <col min="14352" max="14352" width="11.5703125" style="37" customWidth="1"/>
    <col min="14353" max="14353" width="11.42578125" style="37"/>
    <col min="14354" max="14354" width="11.28515625" style="37" customWidth="1"/>
    <col min="14355" max="14355" width="10.42578125" style="37" customWidth="1"/>
    <col min="14356" max="14356" width="11.28515625" style="37" customWidth="1"/>
    <col min="14357" max="14357" width="10.28515625" style="37" customWidth="1"/>
    <col min="14358" max="14359" width="10.5703125" style="37" customWidth="1"/>
    <col min="14360" max="14364" width="14.140625" style="37" customWidth="1"/>
    <col min="14365" max="14368" width="13.140625" style="37" customWidth="1"/>
    <col min="14369" max="14369" width="9" style="37" customWidth="1"/>
    <col min="14370" max="14375" width="13.140625" style="37" customWidth="1"/>
    <col min="14376" max="14384" width="10.85546875" style="37" customWidth="1"/>
    <col min="14385" max="14398" width="0" style="37" hidden="1" customWidth="1"/>
    <col min="14399" max="14425" width="11.7109375" style="37" customWidth="1"/>
    <col min="14426" max="14427" width="10.85546875" style="37" customWidth="1"/>
    <col min="14428" max="14592" width="11.42578125" style="37"/>
    <col min="14593" max="14593" width="31.5703125" style="37" customWidth="1"/>
    <col min="14594" max="14594" width="25.7109375" style="37" customWidth="1"/>
    <col min="14595" max="14595" width="12.7109375" style="37" customWidth="1"/>
    <col min="14596" max="14596" width="10.7109375" style="37" customWidth="1"/>
    <col min="14597" max="14597" width="10.85546875" style="37" customWidth="1"/>
    <col min="14598" max="14604" width="10.7109375" style="37" customWidth="1"/>
    <col min="14605" max="14605" width="12.140625" style="37" customWidth="1"/>
    <col min="14606" max="14606" width="11.42578125" style="37" customWidth="1"/>
    <col min="14607" max="14607" width="10.7109375" style="37" customWidth="1"/>
    <col min="14608" max="14608" width="11.5703125" style="37" customWidth="1"/>
    <col min="14609" max="14609" width="11.42578125" style="37"/>
    <col min="14610" max="14610" width="11.28515625" style="37" customWidth="1"/>
    <col min="14611" max="14611" width="10.42578125" style="37" customWidth="1"/>
    <col min="14612" max="14612" width="11.28515625" style="37" customWidth="1"/>
    <col min="14613" max="14613" width="10.28515625" style="37" customWidth="1"/>
    <col min="14614" max="14615" width="10.5703125" style="37" customWidth="1"/>
    <col min="14616" max="14620" width="14.140625" style="37" customWidth="1"/>
    <col min="14621" max="14624" width="13.140625" style="37" customWidth="1"/>
    <col min="14625" max="14625" width="9" style="37" customWidth="1"/>
    <col min="14626" max="14631" width="13.140625" style="37" customWidth="1"/>
    <col min="14632" max="14640" width="10.85546875" style="37" customWidth="1"/>
    <col min="14641" max="14654" width="0" style="37" hidden="1" customWidth="1"/>
    <col min="14655" max="14681" width="11.7109375" style="37" customWidth="1"/>
    <col min="14682" max="14683" width="10.85546875" style="37" customWidth="1"/>
    <col min="14684" max="14848" width="11.42578125" style="37"/>
    <col min="14849" max="14849" width="31.5703125" style="37" customWidth="1"/>
    <col min="14850" max="14850" width="25.7109375" style="37" customWidth="1"/>
    <col min="14851" max="14851" width="12.7109375" style="37" customWidth="1"/>
    <col min="14852" max="14852" width="10.7109375" style="37" customWidth="1"/>
    <col min="14853" max="14853" width="10.85546875" style="37" customWidth="1"/>
    <col min="14854" max="14860" width="10.7109375" style="37" customWidth="1"/>
    <col min="14861" max="14861" width="12.140625" style="37" customWidth="1"/>
    <col min="14862" max="14862" width="11.42578125" style="37" customWidth="1"/>
    <col min="14863" max="14863" width="10.7109375" style="37" customWidth="1"/>
    <col min="14864" max="14864" width="11.5703125" style="37" customWidth="1"/>
    <col min="14865" max="14865" width="11.42578125" style="37"/>
    <col min="14866" max="14866" width="11.28515625" style="37" customWidth="1"/>
    <col min="14867" max="14867" width="10.42578125" style="37" customWidth="1"/>
    <col min="14868" max="14868" width="11.28515625" style="37" customWidth="1"/>
    <col min="14869" max="14869" width="10.28515625" style="37" customWidth="1"/>
    <col min="14870" max="14871" width="10.5703125" style="37" customWidth="1"/>
    <col min="14872" max="14876" width="14.140625" style="37" customWidth="1"/>
    <col min="14877" max="14880" width="13.140625" style="37" customWidth="1"/>
    <col min="14881" max="14881" width="9" style="37" customWidth="1"/>
    <col min="14882" max="14887" width="13.140625" style="37" customWidth="1"/>
    <col min="14888" max="14896" width="10.85546875" style="37" customWidth="1"/>
    <col min="14897" max="14910" width="0" style="37" hidden="1" customWidth="1"/>
    <col min="14911" max="14937" width="11.7109375" style="37" customWidth="1"/>
    <col min="14938" max="14939" width="10.85546875" style="37" customWidth="1"/>
    <col min="14940" max="15104" width="11.42578125" style="37"/>
    <col min="15105" max="15105" width="31.5703125" style="37" customWidth="1"/>
    <col min="15106" max="15106" width="25.7109375" style="37" customWidth="1"/>
    <col min="15107" max="15107" width="12.7109375" style="37" customWidth="1"/>
    <col min="15108" max="15108" width="10.7109375" style="37" customWidth="1"/>
    <col min="15109" max="15109" width="10.85546875" style="37" customWidth="1"/>
    <col min="15110" max="15116" width="10.7109375" style="37" customWidth="1"/>
    <col min="15117" max="15117" width="12.140625" style="37" customWidth="1"/>
    <col min="15118" max="15118" width="11.42578125" style="37" customWidth="1"/>
    <col min="15119" max="15119" width="10.7109375" style="37" customWidth="1"/>
    <col min="15120" max="15120" width="11.5703125" style="37" customWidth="1"/>
    <col min="15121" max="15121" width="11.42578125" style="37"/>
    <col min="15122" max="15122" width="11.28515625" style="37" customWidth="1"/>
    <col min="15123" max="15123" width="10.42578125" style="37" customWidth="1"/>
    <col min="15124" max="15124" width="11.28515625" style="37" customWidth="1"/>
    <col min="15125" max="15125" width="10.28515625" style="37" customWidth="1"/>
    <col min="15126" max="15127" width="10.5703125" style="37" customWidth="1"/>
    <col min="15128" max="15132" width="14.140625" style="37" customWidth="1"/>
    <col min="15133" max="15136" width="13.140625" style="37" customWidth="1"/>
    <col min="15137" max="15137" width="9" style="37" customWidth="1"/>
    <col min="15138" max="15143" width="13.140625" style="37" customWidth="1"/>
    <col min="15144" max="15152" width="10.85546875" style="37" customWidth="1"/>
    <col min="15153" max="15166" width="0" style="37" hidden="1" customWidth="1"/>
    <col min="15167" max="15193" width="11.7109375" style="37" customWidth="1"/>
    <col min="15194" max="15195" width="10.85546875" style="37" customWidth="1"/>
    <col min="15196" max="15360" width="11.42578125" style="37"/>
    <col min="15361" max="15361" width="31.5703125" style="37" customWidth="1"/>
    <col min="15362" max="15362" width="25.7109375" style="37" customWidth="1"/>
    <col min="15363" max="15363" width="12.7109375" style="37" customWidth="1"/>
    <col min="15364" max="15364" width="10.7109375" style="37" customWidth="1"/>
    <col min="15365" max="15365" width="10.85546875" style="37" customWidth="1"/>
    <col min="15366" max="15372" width="10.7109375" style="37" customWidth="1"/>
    <col min="15373" max="15373" width="12.140625" style="37" customWidth="1"/>
    <col min="15374" max="15374" width="11.42578125" style="37" customWidth="1"/>
    <col min="15375" max="15375" width="10.7109375" style="37" customWidth="1"/>
    <col min="15376" max="15376" width="11.5703125" style="37" customWidth="1"/>
    <col min="15377" max="15377" width="11.42578125" style="37"/>
    <col min="15378" max="15378" width="11.28515625" style="37" customWidth="1"/>
    <col min="15379" max="15379" width="10.42578125" style="37" customWidth="1"/>
    <col min="15380" max="15380" width="11.28515625" style="37" customWidth="1"/>
    <col min="15381" max="15381" width="10.28515625" style="37" customWidth="1"/>
    <col min="15382" max="15383" width="10.5703125" style="37" customWidth="1"/>
    <col min="15384" max="15388" width="14.140625" style="37" customWidth="1"/>
    <col min="15389" max="15392" width="13.140625" style="37" customWidth="1"/>
    <col min="15393" max="15393" width="9" style="37" customWidth="1"/>
    <col min="15394" max="15399" width="13.140625" style="37" customWidth="1"/>
    <col min="15400" max="15408" width="10.85546875" style="37" customWidth="1"/>
    <col min="15409" max="15422" width="0" style="37" hidden="1" customWidth="1"/>
    <col min="15423" max="15449" width="11.7109375" style="37" customWidth="1"/>
    <col min="15450" max="15451" width="10.85546875" style="37" customWidth="1"/>
    <col min="15452" max="15616" width="11.42578125" style="37"/>
    <col min="15617" max="15617" width="31.5703125" style="37" customWidth="1"/>
    <col min="15618" max="15618" width="25.7109375" style="37" customWidth="1"/>
    <col min="15619" max="15619" width="12.7109375" style="37" customWidth="1"/>
    <col min="15620" max="15620" width="10.7109375" style="37" customWidth="1"/>
    <col min="15621" max="15621" width="10.85546875" style="37" customWidth="1"/>
    <col min="15622" max="15628" width="10.7109375" style="37" customWidth="1"/>
    <col min="15629" max="15629" width="12.140625" style="37" customWidth="1"/>
    <col min="15630" max="15630" width="11.42578125" style="37" customWidth="1"/>
    <col min="15631" max="15631" width="10.7109375" style="37" customWidth="1"/>
    <col min="15632" max="15632" width="11.5703125" style="37" customWidth="1"/>
    <col min="15633" max="15633" width="11.42578125" style="37"/>
    <col min="15634" max="15634" width="11.28515625" style="37" customWidth="1"/>
    <col min="15635" max="15635" width="10.42578125" style="37" customWidth="1"/>
    <col min="15636" max="15636" width="11.28515625" style="37" customWidth="1"/>
    <col min="15637" max="15637" width="10.28515625" style="37" customWidth="1"/>
    <col min="15638" max="15639" width="10.5703125" style="37" customWidth="1"/>
    <col min="15640" max="15644" width="14.140625" style="37" customWidth="1"/>
    <col min="15645" max="15648" width="13.140625" style="37" customWidth="1"/>
    <col min="15649" max="15649" width="9" style="37" customWidth="1"/>
    <col min="15650" max="15655" width="13.140625" style="37" customWidth="1"/>
    <col min="15656" max="15664" width="10.85546875" style="37" customWidth="1"/>
    <col min="15665" max="15678" width="0" style="37" hidden="1" customWidth="1"/>
    <col min="15679" max="15705" width="11.7109375" style="37" customWidth="1"/>
    <col min="15706" max="15707" width="10.85546875" style="37" customWidth="1"/>
    <col min="15708" max="15872" width="11.42578125" style="37"/>
    <col min="15873" max="15873" width="31.5703125" style="37" customWidth="1"/>
    <col min="15874" max="15874" width="25.7109375" style="37" customWidth="1"/>
    <col min="15875" max="15875" width="12.7109375" style="37" customWidth="1"/>
    <col min="15876" max="15876" width="10.7109375" style="37" customWidth="1"/>
    <col min="15877" max="15877" width="10.85546875" style="37" customWidth="1"/>
    <col min="15878" max="15884" width="10.7109375" style="37" customWidth="1"/>
    <col min="15885" max="15885" width="12.140625" style="37" customWidth="1"/>
    <col min="15886" max="15886" width="11.42578125" style="37" customWidth="1"/>
    <col min="15887" max="15887" width="10.7109375" style="37" customWidth="1"/>
    <col min="15888" max="15888" width="11.5703125" style="37" customWidth="1"/>
    <col min="15889" max="15889" width="11.42578125" style="37"/>
    <col min="15890" max="15890" width="11.28515625" style="37" customWidth="1"/>
    <col min="15891" max="15891" width="10.42578125" style="37" customWidth="1"/>
    <col min="15892" max="15892" width="11.28515625" style="37" customWidth="1"/>
    <col min="15893" max="15893" width="10.28515625" style="37" customWidth="1"/>
    <col min="15894" max="15895" width="10.5703125" style="37" customWidth="1"/>
    <col min="15896" max="15900" width="14.140625" style="37" customWidth="1"/>
    <col min="15901" max="15904" width="13.140625" style="37" customWidth="1"/>
    <col min="15905" max="15905" width="9" style="37" customWidth="1"/>
    <col min="15906" max="15911" width="13.140625" style="37" customWidth="1"/>
    <col min="15912" max="15920" width="10.85546875" style="37" customWidth="1"/>
    <col min="15921" max="15934" width="0" style="37" hidden="1" customWidth="1"/>
    <col min="15935" max="15961" width="11.7109375" style="37" customWidth="1"/>
    <col min="15962" max="15963" width="10.85546875" style="37" customWidth="1"/>
    <col min="15964" max="16128" width="11.42578125" style="37"/>
    <col min="16129" max="16129" width="31.5703125" style="37" customWidth="1"/>
    <col min="16130" max="16130" width="25.7109375" style="37" customWidth="1"/>
    <col min="16131" max="16131" width="12.7109375" style="37" customWidth="1"/>
    <col min="16132" max="16132" width="10.7109375" style="37" customWidth="1"/>
    <col min="16133" max="16133" width="10.85546875" style="37" customWidth="1"/>
    <col min="16134" max="16140" width="10.7109375" style="37" customWidth="1"/>
    <col min="16141" max="16141" width="12.140625" style="37" customWidth="1"/>
    <col min="16142" max="16142" width="11.42578125" style="37" customWidth="1"/>
    <col min="16143" max="16143" width="10.7109375" style="37" customWidth="1"/>
    <col min="16144" max="16144" width="11.5703125" style="37" customWidth="1"/>
    <col min="16145" max="16145" width="11.42578125" style="37"/>
    <col min="16146" max="16146" width="11.28515625" style="37" customWidth="1"/>
    <col min="16147" max="16147" width="10.42578125" style="37" customWidth="1"/>
    <col min="16148" max="16148" width="11.28515625" style="37" customWidth="1"/>
    <col min="16149" max="16149" width="10.28515625" style="37" customWidth="1"/>
    <col min="16150" max="16151" width="10.5703125" style="37" customWidth="1"/>
    <col min="16152" max="16156" width="14.140625" style="37" customWidth="1"/>
    <col min="16157" max="16160" width="13.140625" style="37" customWidth="1"/>
    <col min="16161" max="16161" width="9" style="37" customWidth="1"/>
    <col min="16162" max="16167" width="13.140625" style="37" customWidth="1"/>
    <col min="16168" max="16176" width="10.85546875" style="37" customWidth="1"/>
    <col min="16177" max="16190" width="0" style="37" hidden="1" customWidth="1"/>
    <col min="16191" max="16217" width="11.7109375" style="37" customWidth="1"/>
    <col min="16218" max="16219" width="10.85546875" style="37" customWidth="1"/>
    <col min="16220" max="16384" width="11.42578125" style="37"/>
  </cols>
  <sheetData>
    <row r="1" spans="1:89" s="4" customFormat="1" ht="12.75" customHeight="1" x14ac:dyDescent="0.2">
      <c r="A1" s="1"/>
      <c r="B1" s="2"/>
      <c r="C1" s="2"/>
      <c r="D1" s="2"/>
      <c r="E1" s="2"/>
      <c r="F1" s="2"/>
      <c r="G1" s="2"/>
      <c r="H1" s="2"/>
      <c r="I1" s="2"/>
      <c r="J1" s="2"/>
      <c r="K1" s="2"/>
      <c r="L1" s="3"/>
      <c r="V1" s="5"/>
      <c r="AW1" s="220"/>
      <c r="AX1" s="2"/>
      <c r="AY1" s="2"/>
      <c r="AZ1" s="2"/>
      <c r="BA1" s="2"/>
      <c r="BB1" s="2"/>
      <c r="BC1" s="2"/>
      <c r="BD1" s="2"/>
      <c r="BE1" s="2"/>
      <c r="BF1" s="2"/>
      <c r="BG1" s="2"/>
      <c r="BH1" s="2"/>
      <c r="BI1" s="2"/>
      <c r="BJ1" s="220"/>
      <c r="BK1" s="2"/>
      <c r="BL1" s="2"/>
      <c r="BM1" s="2"/>
      <c r="BN1" s="2"/>
      <c r="BO1" s="2"/>
      <c r="BP1" s="2"/>
      <c r="BQ1" s="2"/>
      <c r="BR1" s="2"/>
      <c r="BS1" s="2"/>
      <c r="BT1" s="2"/>
      <c r="BU1" s="2"/>
      <c r="BV1" s="2"/>
      <c r="BW1" s="2"/>
      <c r="BX1" s="2"/>
      <c r="BY1" s="2"/>
      <c r="BZ1" s="2"/>
      <c r="CA1" s="2"/>
      <c r="CB1" s="2"/>
      <c r="CC1" s="2"/>
      <c r="CD1" s="2"/>
      <c r="CE1" s="2"/>
      <c r="CF1" s="2"/>
      <c r="CG1" s="2"/>
      <c r="CH1" s="2"/>
      <c r="CI1" s="2"/>
      <c r="CJ1" s="2"/>
      <c r="CK1" s="2"/>
    </row>
    <row r="2" spans="1:89" s="4" customFormat="1" ht="12.75" customHeight="1" x14ac:dyDescent="0.2">
      <c r="A2" s="1"/>
      <c r="B2" s="2"/>
      <c r="C2" s="2"/>
      <c r="D2" s="2"/>
      <c r="E2" s="2"/>
      <c r="F2" s="2"/>
      <c r="G2" s="2"/>
      <c r="H2" s="2"/>
      <c r="I2" s="2"/>
      <c r="J2" s="2"/>
      <c r="K2" s="2"/>
      <c r="L2" s="3"/>
      <c r="V2" s="5"/>
      <c r="AW2" s="220"/>
      <c r="AX2" s="2"/>
      <c r="AY2" s="2"/>
      <c r="AZ2" s="2"/>
      <c r="BA2" s="2"/>
      <c r="BB2" s="2"/>
      <c r="BC2" s="2"/>
      <c r="BD2" s="2"/>
      <c r="BE2" s="2"/>
      <c r="BF2" s="2"/>
      <c r="BG2" s="2"/>
      <c r="BH2" s="2"/>
      <c r="BI2" s="2"/>
      <c r="BJ2" s="220"/>
      <c r="BK2" s="2"/>
      <c r="BL2" s="2"/>
      <c r="BM2" s="2"/>
      <c r="BN2" s="2"/>
      <c r="BO2" s="2"/>
      <c r="BP2" s="2"/>
      <c r="BQ2" s="2"/>
      <c r="BR2" s="2"/>
      <c r="BS2" s="2"/>
      <c r="BT2" s="2"/>
      <c r="BU2" s="2"/>
      <c r="BV2" s="2"/>
      <c r="BW2" s="2"/>
      <c r="BX2" s="2"/>
      <c r="BY2" s="2"/>
      <c r="BZ2" s="2"/>
      <c r="CA2" s="2"/>
      <c r="CB2" s="2"/>
      <c r="CC2" s="2"/>
      <c r="CD2" s="2"/>
      <c r="CE2" s="2"/>
      <c r="CF2" s="2"/>
      <c r="CG2" s="2"/>
      <c r="CH2" s="2"/>
      <c r="CI2" s="2"/>
      <c r="CJ2" s="2"/>
      <c r="CK2" s="2"/>
    </row>
    <row r="3" spans="1:89" s="4" customFormat="1" ht="12.75" customHeight="1" x14ac:dyDescent="0.2">
      <c r="A3" s="1"/>
      <c r="B3" s="2"/>
      <c r="C3" s="2"/>
      <c r="D3" s="6"/>
      <c r="E3" s="2"/>
      <c r="F3" s="2"/>
      <c r="G3" s="2"/>
      <c r="H3" s="2"/>
      <c r="I3" s="2"/>
      <c r="J3" s="2"/>
      <c r="K3" s="2"/>
      <c r="L3" s="3"/>
      <c r="V3" s="5"/>
      <c r="AW3" s="220"/>
      <c r="AX3" s="2"/>
      <c r="AY3" s="2"/>
      <c r="AZ3" s="2"/>
      <c r="BA3" s="2"/>
      <c r="BB3" s="2"/>
      <c r="BC3" s="2"/>
      <c r="BD3" s="2"/>
      <c r="BE3" s="2"/>
      <c r="BF3" s="2"/>
      <c r="BG3" s="2"/>
      <c r="BH3" s="2"/>
      <c r="BI3" s="2"/>
      <c r="BJ3" s="220"/>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s="4" customFormat="1" ht="12.75" customHeight="1" x14ac:dyDescent="0.2">
      <c r="A4" s="1"/>
      <c r="B4" s="2"/>
      <c r="C4" s="2"/>
      <c r="D4" s="2"/>
      <c r="E4" s="2"/>
      <c r="F4" s="2"/>
      <c r="G4" s="2"/>
      <c r="H4" s="2"/>
      <c r="I4" s="2"/>
      <c r="J4" s="2"/>
      <c r="K4" s="2"/>
      <c r="L4" s="3"/>
      <c r="V4" s="5"/>
      <c r="AW4" s="220"/>
      <c r="AX4" s="2"/>
      <c r="AY4" s="2"/>
      <c r="AZ4" s="2"/>
      <c r="BA4" s="2"/>
      <c r="BB4" s="2"/>
      <c r="BC4" s="2"/>
      <c r="BD4" s="2"/>
      <c r="BE4" s="2"/>
      <c r="BF4" s="2"/>
      <c r="BG4" s="2"/>
      <c r="BH4" s="2"/>
      <c r="BI4" s="2"/>
      <c r="BJ4" s="220"/>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s="4" customFormat="1" ht="12.75" customHeight="1" x14ac:dyDescent="0.2">
      <c r="A5" s="7"/>
      <c r="B5" s="2"/>
      <c r="C5" s="2"/>
      <c r="D5" s="2"/>
      <c r="E5" s="2"/>
      <c r="F5" s="2"/>
      <c r="G5" s="2"/>
      <c r="H5" s="2"/>
      <c r="I5" s="2"/>
      <c r="J5" s="2"/>
      <c r="K5" s="2"/>
      <c r="L5" s="3"/>
      <c r="V5" s="5"/>
      <c r="AW5" s="220"/>
      <c r="AX5" s="2"/>
      <c r="AY5" s="2"/>
      <c r="AZ5" s="2"/>
      <c r="BA5" s="2"/>
      <c r="BB5" s="2"/>
      <c r="BC5" s="2"/>
      <c r="BD5" s="2"/>
      <c r="BE5" s="2"/>
      <c r="BF5" s="2"/>
      <c r="BG5" s="2"/>
      <c r="BH5" s="2"/>
      <c r="BI5" s="2"/>
      <c r="BJ5" s="220"/>
      <c r="BK5" s="2"/>
      <c r="BL5" s="2"/>
      <c r="BM5" s="2"/>
      <c r="BN5" s="2"/>
      <c r="BO5" s="2"/>
      <c r="BP5" s="2"/>
      <c r="BQ5" s="2"/>
      <c r="BR5" s="2"/>
      <c r="BS5" s="2"/>
      <c r="BT5" s="2"/>
      <c r="BU5" s="2"/>
      <c r="BV5" s="2"/>
      <c r="BW5" s="2"/>
      <c r="BX5" s="2"/>
      <c r="BY5" s="2"/>
      <c r="BZ5" s="2"/>
      <c r="CA5" s="2"/>
      <c r="CB5" s="2"/>
      <c r="CC5" s="2"/>
      <c r="CD5" s="2"/>
      <c r="CE5" s="2"/>
      <c r="CF5" s="2"/>
      <c r="CG5" s="2"/>
      <c r="CH5" s="2"/>
      <c r="CI5" s="2"/>
      <c r="CJ5" s="2"/>
      <c r="CK5" s="2"/>
    </row>
    <row r="6" spans="1:89" s="8" customFormat="1" ht="39.75" customHeight="1" x14ac:dyDescent="0.15">
      <c r="A6" s="699"/>
      <c r="B6" s="699"/>
      <c r="C6" s="699"/>
      <c r="D6" s="699"/>
      <c r="E6" s="699"/>
      <c r="F6" s="699"/>
      <c r="G6" s="699"/>
      <c r="H6" s="699"/>
      <c r="I6" s="699"/>
      <c r="J6" s="699"/>
      <c r="K6" s="699"/>
      <c r="L6" s="699"/>
      <c r="M6" s="699"/>
      <c r="N6" s="699"/>
      <c r="O6" s="699"/>
      <c r="P6" s="699"/>
      <c r="Q6" s="699"/>
      <c r="R6" s="699"/>
      <c r="S6" s="699"/>
      <c r="T6" s="699"/>
      <c r="U6" s="699"/>
      <c r="V6" s="699"/>
      <c r="W6" s="699"/>
      <c r="AW6" s="221"/>
      <c r="AX6" s="9"/>
      <c r="AY6" s="9"/>
      <c r="AZ6" s="9"/>
      <c r="BA6" s="9"/>
      <c r="BB6" s="9"/>
      <c r="BC6" s="9"/>
      <c r="BD6" s="9"/>
      <c r="BE6" s="9"/>
      <c r="BF6" s="9"/>
      <c r="BG6" s="9"/>
      <c r="BH6" s="9"/>
      <c r="BI6" s="9"/>
      <c r="BJ6" s="221"/>
      <c r="BK6" s="9"/>
      <c r="BL6" s="9"/>
      <c r="BM6" s="9"/>
      <c r="BN6" s="9"/>
      <c r="BO6" s="9"/>
      <c r="BP6" s="9"/>
      <c r="BQ6" s="9"/>
      <c r="BR6" s="9"/>
      <c r="BS6" s="9"/>
      <c r="BT6" s="9"/>
      <c r="BU6" s="9"/>
      <c r="BV6" s="9"/>
      <c r="BW6" s="9"/>
      <c r="BX6" s="9"/>
      <c r="BY6" s="9"/>
      <c r="BZ6" s="9"/>
      <c r="CA6" s="9"/>
      <c r="CB6" s="9"/>
      <c r="CC6" s="9"/>
      <c r="CD6" s="9"/>
      <c r="CE6" s="9"/>
      <c r="CF6" s="9"/>
      <c r="CG6" s="9"/>
      <c r="CH6" s="9"/>
      <c r="CI6" s="9"/>
      <c r="CJ6" s="9"/>
      <c r="CK6" s="9"/>
    </row>
    <row r="7" spans="1:89" s="8" customFormat="1" ht="45" customHeight="1" x14ac:dyDescent="0.2">
      <c r="A7" s="52"/>
      <c r="B7" s="53"/>
      <c r="C7" s="10"/>
      <c r="D7" s="10"/>
      <c r="E7" s="10"/>
      <c r="F7" s="10"/>
      <c r="G7" s="10"/>
      <c r="H7" s="10"/>
      <c r="I7" s="54"/>
      <c r="J7" s="53"/>
      <c r="K7" s="55"/>
      <c r="L7" s="10"/>
      <c r="V7" s="5"/>
      <c r="AW7" s="221"/>
      <c r="AX7" s="9"/>
      <c r="AY7" s="9"/>
      <c r="AZ7" s="9"/>
      <c r="BA7" s="9"/>
      <c r="BB7" s="9"/>
      <c r="BC7" s="9"/>
      <c r="BD7" s="9"/>
      <c r="BE7" s="9"/>
      <c r="BF7" s="9"/>
      <c r="BG7" s="9"/>
      <c r="BH7" s="9"/>
      <c r="BI7" s="9"/>
      <c r="BJ7" s="221"/>
      <c r="BK7" s="9"/>
      <c r="BL7" s="9"/>
      <c r="BM7" s="9"/>
      <c r="BN7" s="9"/>
      <c r="BO7" s="9"/>
      <c r="BP7" s="9"/>
      <c r="BQ7" s="9"/>
      <c r="BR7" s="9"/>
      <c r="BS7" s="9"/>
      <c r="BT7" s="9"/>
      <c r="BU7" s="9"/>
      <c r="BV7" s="9"/>
      <c r="BW7" s="9"/>
      <c r="BX7" s="9"/>
      <c r="BY7" s="9"/>
      <c r="BZ7" s="9"/>
      <c r="CA7" s="9"/>
      <c r="CB7" s="9"/>
      <c r="CC7" s="9"/>
      <c r="CD7" s="9"/>
      <c r="CE7" s="9"/>
      <c r="CF7" s="9"/>
      <c r="CG7" s="9"/>
      <c r="CH7" s="9"/>
      <c r="CI7" s="9"/>
      <c r="CJ7" s="9"/>
      <c r="CK7" s="9"/>
    </row>
    <row r="8" spans="1:89" s="8" customFormat="1" ht="30" customHeight="1" x14ac:dyDescent="0.2">
      <c r="A8" s="56"/>
      <c r="B8" s="57"/>
      <c r="C8" s="57"/>
      <c r="D8" s="57"/>
      <c r="E8" s="57"/>
      <c r="F8" s="57"/>
      <c r="G8" s="57"/>
      <c r="H8" s="57"/>
      <c r="I8" s="57"/>
      <c r="J8" s="57"/>
      <c r="K8" s="58"/>
      <c r="L8" s="57"/>
      <c r="M8" s="59"/>
      <c r="N8" s="59"/>
      <c r="V8" s="5"/>
      <c r="AW8" s="221"/>
      <c r="AX8" s="9"/>
      <c r="AY8" s="9"/>
      <c r="AZ8" s="9"/>
      <c r="BA8" s="9"/>
      <c r="BB8" s="9"/>
      <c r="BC8" s="9"/>
      <c r="BD8" s="9"/>
      <c r="BE8" s="9"/>
      <c r="BF8" s="9"/>
      <c r="BG8" s="9"/>
      <c r="BH8" s="9"/>
      <c r="BI8" s="9"/>
      <c r="BJ8" s="221"/>
      <c r="BK8" s="9"/>
      <c r="BL8" s="9"/>
      <c r="BM8" s="9"/>
      <c r="BN8" s="9"/>
      <c r="BO8" s="9"/>
      <c r="BP8" s="9"/>
      <c r="BQ8" s="9"/>
      <c r="BR8" s="9"/>
      <c r="BS8" s="9"/>
      <c r="BT8" s="9"/>
      <c r="BU8" s="9"/>
      <c r="BV8" s="9"/>
      <c r="BW8" s="9"/>
      <c r="BX8" s="9"/>
      <c r="BY8" s="9"/>
      <c r="BZ8" s="9"/>
      <c r="CA8" s="9"/>
      <c r="CB8" s="9"/>
      <c r="CC8" s="9"/>
      <c r="CD8" s="9"/>
      <c r="CE8" s="9"/>
      <c r="CF8" s="9"/>
      <c r="CG8" s="9"/>
      <c r="CH8" s="9"/>
      <c r="CI8" s="9"/>
      <c r="CJ8" s="9"/>
      <c r="CK8" s="9"/>
    </row>
    <row r="9" spans="1:89" s="11" customFormat="1" ht="19.5" customHeight="1" x14ac:dyDescent="0.15">
      <c r="A9" s="700"/>
      <c r="B9" s="700"/>
      <c r="C9" s="728"/>
      <c r="D9" s="709"/>
      <c r="E9" s="710"/>
      <c r="F9" s="710"/>
      <c r="G9" s="710"/>
      <c r="H9" s="710"/>
      <c r="I9" s="710"/>
      <c r="J9" s="710"/>
      <c r="K9" s="710"/>
      <c r="L9" s="710"/>
      <c r="M9" s="710"/>
      <c r="N9" s="710"/>
      <c r="O9" s="710"/>
      <c r="P9" s="710"/>
      <c r="Q9" s="710"/>
      <c r="R9" s="710"/>
      <c r="S9" s="710"/>
      <c r="T9" s="711"/>
      <c r="U9" s="709"/>
      <c r="V9" s="711"/>
      <c r="W9" s="728"/>
      <c r="Y9" s="8"/>
      <c r="Z9" s="8"/>
      <c r="AA9" s="8"/>
      <c r="AB9" s="8"/>
      <c r="AC9" s="8"/>
      <c r="AD9" s="8"/>
      <c r="AE9" s="8"/>
      <c r="AF9" s="8"/>
      <c r="AG9" s="8"/>
      <c r="AH9" s="8"/>
      <c r="AI9" s="8"/>
      <c r="AJ9" s="8"/>
      <c r="AK9" s="8"/>
      <c r="AL9" s="8"/>
      <c r="AM9" s="8"/>
      <c r="AN9" s="8"/>
      <c r="AO9" s="8"/>
      <c r="AP9" s="8"/>
      <c r="AQ9" s="8"/>
      <c r="AR9" s="8"/>
      <c r="AS9" s="8"/>
      <c r="AT9" s="8"/>
      <c r="AW9" s="221"/>
      <c r="AX9" s="12"/>
      <c r="AY9" s="12"/>
      <c r="AZ9" s="12"/>
      <c r="BA9" s="12"/>
      <c r="BB9" s="12"/>
      <c r="BC9" s="12"/>
      <c r="BD9" s="12"/>
      <c r="BE9" s="12"/>
      <c r="BF9" s="12"/>
      <c r="BG9" s="12"/>
      <c r="BH9" s="12"/>
      <c r="BI9" s="12"/>
      <c r="BJ9" s="221"/>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row>
    <row r="10" spans="1:89" s="11" customFormat="1" ht="33" customHeight="1" x14ac:dyDescent="0.15">
      <c r="A10" s="702"/>
      <c r="B10" s="702"/>
      <c r="C10" s="729"/>
      <c r="D10" s="13"/>
      <c r="E10" s="60"/>
      <c r="F10" s="13"/>
      <c r="G10" s="13"/>
      <c r="H10" s="13"/>
      <c r="I10" s="14"/>
      <c r="J10" s="14"/>
      <c r="K10" s="14"/>
      <c r="L10" s="14"/>
      <c r="M10" s="14"/>
      <c r="N10" s="14"/>
      <c r="O10" s="14"/>
      <c r="P10" s="14"/>
      <c r="Q10" s="14"/>
      <c r="R10" s="14"/>
      <c r="S10" s="14"/>
      <c r="T10" s="15"/>
      <c r="U10" s="61"/>
      <c r="V10" s="241"/>
      <c r="W10" s="729"/>
      <c r="X10" s="8"/>
      <c r="Y10" s="8"/>
      <c r="Z10" s="8"/>
      <c r="AA10" s="8"/>
      <c r="AB10" s="8"/>
      <c r="AC10" s="8"/>
      <c r="AD10" s="8"/>
      <c r="AE10" s="8"/>
      <c r="AF10" s="8"/>
      <c r="AG10" s="8"/>
      <c r="AH10" s="8"/>
      <c r="AI10" s="8"/>
      <c r="AJ10" s="8"/>
      <c r="AK10" s="8"/>
      <c r="AL10" s="8"/>
      <c r="AM10" s="8"/>
      <c r="AN10" s="8"/>
      <c r="AO10" s="8"/>
      <c r="AP10" s="8"/>
      <c r="AQ10" s="8"/>
      <c r="AR10" s="8"/>
      <c r="AS10" s="8"/>
      <c r="AW10" s="221"/>
      <c r="AX10" s="12"/>
      <c r="AY10" s="12"/>
      <c r="AZ10" s="12"/>
      <c r="BA10" s="12"/>
      <c r="BB10" s="12"/>
      <c r="BC10" s="12"/>
      <c r="BD10" s="12"/>
      <c r="BE10" s="12"/>
      <c r="BF10" s="12"/>
      <c r="BG10" s="12"/>
      <c r="BH10" s="12"/>
      <c r="BI10" s="12"/>
      <c r="BJ10" s="221"/>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row>
    <row r="11" spans="1:89" s="11" customFormat="1" ht="15.75" customHeight="1" x14ac:dyDescent="0.15">
      <c r="A11" s="697"/>
      <c r="B11" s="222"/>
      <c r="C11" s="16"/>
      <c r="D11" s="63"/>
      <c r="E11" s="63"/>
      <c r="F11" s="64"/>
      <c r="G11" s="64"/>
      <c r="H11" s="64"/>
      <c r="I11" s="64"/>
      <c r="J11" s="64"/>
      <c r="K11" s="64"/>
      <c r="L11" s="64"/>
      <c r="M11" s="64"/>
      <c r="N11" s="64"/>
      <c r="O11" s="64"/>
      <c r="P11" s="64"/>
      <c r="Q11" s="64"/>
      <c r="R11" s="64"/>
      <c r="S11" s="64"/>
      <c r="T11" s="65"/>
      <c r="U11" s="63"/>
      <c r="V11" s="65"/>
      <c r="W11" s="66"/>
      <c r="X11" s="67"/>
      <c r="AD11" s="8"/>
      <c r="AE11" s="8"/>
      <c r="AF11" s="8"/>
      <c r="AG11" s="8"/>
      <c r="AH11" s="8"/>
      <c r="AI11" s="8"/>
      <c r="AJ11" s="8"/>
      <c r="AK11" s="8"/>
      <c r="AL11" s="8"/>
      <c r="AM11" s="8"/>
      <c r="AN11" s="8"/>
      <c r="AO11" s="8"/>
      <c r="AP11" s="8"/>
      <c r="AQ11" s="8"/>
      <c r="AR11" s="8"/>
      <c r="AS11" s="8"/>
      <c r="AW11" s="221"/>
      <c r="AX11" s="12"/>
      <c r="AY11" s="12"/>
      <c r="AZ11" s="12"/>
      <c r="BA11" s="68"/>
      <c r="BB11" s="68"/>
      <c r="BC11" s="68"/>
      <c r="BD11" s="69"/>
      <c r="BE11" s="69"/>
      <c r="BF11" s="69"/>
      <c r="BG11" s="12"/>
      <c r="BH11" s="12"/>
      <c r="BI11" s="12"/>
      <c r="BJ11" s="221"/>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row>
    <row r="12" spans="1:89" s="11" customFormat="1" ht="15.75" customHeight="1" x14ac:dyDescent="0.15">
      <c r="A12" s="714"/>
      <c r="B12" s="223"/>
      <c r="C12" s="17"/>
      <c r="D12" s="71"/>
      <c r="E12" s="71"/>
      <c r="F12" s="72"/>
      <c r="G12" s="72"/>
      <c r="H12" s="72"/>
      <c r="I12" s="72"/>
      <c r="J12" s="72"/>
      <c r="K12" s="72"/>
      <c r="L12" s="72"/>
      <c r="M12" s="72"/>
      <c r="N12" s="72"/>
      <c r="O12" s="72"/>
      <c r="P12" s="72"/>
      <c r="Q12" s="72"/>
      <c r="R12" s="72"/>
      <c r="S12" s="72"/>
      <c r="T12" s="73"/>
      <c r="U12" s="71"/>
      <c r="V12" s="73"/>
      <c r="W12" s="74"/>
      <c r="X12" s="67"/>
      <c r="AD12" s="8"/>
      <c r="AE12" s="8"/>
      <c r="AF12" s="8"/>
      <c r="AG12" s="8"/>
      <c r="AH12" s="8"/>
      <c r="AI12" s="8"/>
      <c r="AJ12" s="8"/>
      <c r="AK12" s="8"/>
      <c r="AL12" s="8"/>
      <c r="AM12" s="8"/>
      <c r="AN12" s="8"/>
      <c r="AO12" s="8"/>
      <c r="AP12" s="8"/>
      <c r="AQ12" s="8"/>
      <c r="AR12" s="8"/>
      <c r="AS12" s="8"/>
      <c r="AW12" s="221"/>
      <c r="AX12" s="12"/>
      <c r="AY12" s="12"/>
      <c r="AZ12" s="12"/>
      <c r="BA12" s="68"/>
      <c r="BB12" s="68"/>
      <c r="BC12" s="68"/>
      <c r="BD12" s="69"/>
      <c r="BE12" s="69"/>
      <c r="BF12" s="69"/>
      <c r="BG12" s="12"/>
      <c r="BH12" s="12"/>
      <c r="BI12" s="12"/>
      <c r="BJ12" s="221"/>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row>
    <row r="13" spans="1:89" s="11" customFormat="1" ht="15.75" customHeight="1" x14ac:dyDescent="0.15">
      <c r="A13" s="714"/>
      <c r="B13" s="223"/>
      <c r="C13" s="17"/>
      <c r="D13" s="71"/>
      <c r="E13" s="71"/>
      <c r="F13" s="72"/>
      <c r="G13" s="72"/>
      <c r="H13" s="72"/>
      <c r="I13" s="72"/>
      <c r="J13" s="72"/>
      <c r="K13" s="72"/>
      <c r="L13" s="72"/>
      <c r="M13" s="72"/>
      <c r="N13" s="72"/>
      <c r="O13" s="72"/>
      <c r="P13" s="72"/>
      <c r="Q13" s="72"/>
      <c r="R13" s="72"/>
      <c r="S13" s="72"/>
      <c r="T13" s="73"/>
      <c r="U13" s="71"/>
      <c r="V13" s="73"/>
      <c r="W13" s="74"/>
      <c r="X13" s="67"/>
      <c r="AD13" s="8"/>
      <c r="AE13" s="8"/>
      <c r="AF13" s="8"/>
      <c r="AG13" s="8"/>
      <c r="AH13" s="8"/>
      <c r="AI13" s="8"/>
      <c r="AJ13" s="8"/>
      <c r="AK13" s="8"/>
      <c r="AL13" s="8"/>
      <c r="AM13" s="8"/>
      <c r="AN13" s="8"/>
      <c r="AO13" s="8"/>
      <c r="AP13" s="8"/>
      <c r="AQ13" s="8"/>
      <c r="AR13" s="8"/>
      <c r="AS13" s="8"/>
      <c r="AW13" s="221"/>
      <c r="AX13" s="12"/>
      <c r="AY13" s="12"/>
      <c r="AZ13" s="12"/>
      <c r="BA13" s="68"/>
      <c r="BB13" s="68"/>
      <c r="BC13" s="68"/>
      <c r="BD13" s="69"/>
      <c r="BE13" s="69"/>
      <c r="BF13" s="69"/>
      <c r="BG13" s="12"/>
      <c r="BH13" s="12"/>
      <c r="BI13" s="12"/>
      <c r="BJ13" s="221"/>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row>
    <row r="14" spans="1:89" s="11" customFormat="1" ht="15.75" customHeight="1" x14ac:dyDescent="0.15">
      <c r="A14" s="714"/>
      <c r="B14" s="223"/>
      <c r="C14" s="17"/>
      <c r="D14" s="71"/>
      <c r="E14" s="71"/>
      <c r="F14" s="72"/>
      <c r="G14" s="72"/>
      <c r="H14" s="72"/>
      <c r="I14" s="72"/>
      <c r="J14" s="72"/>
      <c r="K14" s="72"/>
      <c r="L14" s="72"/>
      <c r="M14" s="72"/>
      <c r="N14" s="72"/>
      <c r="O14" s="72"/>
      <c r="P14" s="72"/>
      <c r="Q14" s="72"/>
      <c r="R14" s="72"/>
      <c r="S14" s="72"/>
      <c r="T14" s="73"/>
      <c r="U14" s="71"/>
      <c r="V14" s="73"/>
      <c r="W14" s="74"/>
      <c r="X14" s="67"/>
      <c r="AD14" s="8"/>
      <c r="AE14" s="8"/>
      <c r="AF14" s="8"/>
      <c r="AG14" s="8"/>
      <c r="AH14" s="8"/>
      <c r="AI14" s="8"/>
      <c r="AJ14" s="8"/>
      <c r="AK14" s="8"/>
      <c r="AL14" s="8"/>
      <c r="AM14" s="8"/>
      <c r="AN14" s="8"/>
      <c r="AO14" s="8"/>
      <c r="AP14" s="8"/>
      <c r="AQ14" s="8"/>
      <c r="AR14" s="8"/>
      <c r="AS14" s="8"/>
      <c r="AW14" s="221"/>
      <c r="AX14" s="12"/>
      <c r="AY14" s="12"/>
      <c r="AZ14" s="12"/>
      <c r="BA14" s="68"/>
      <c r="BB14" s="68"/>
      <c r="BC14" s="68"/>
      <c r="BD14" s="69"/>
      <c r="BE14" s="69"/>
      <c r="BF14" s="69"/>
      <c r="BG14" s="12"/>
      <c r="BH14" s="12"/>
      <c r="BI14" s="12"/>
      <c r="BJ14" s="221"/>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row>
    <row r="15" spans="1:89" s="11" customFormat="1" ht="15.75" customHeight="1" x14ac:dyDescent="0.15">
      <c r="A15" s="714"/>
      <c r="B15" s="223"/>
      <c r="C15" s="17"/>
      <c r="D15" s="71"/>
      <c r="E15" s="71"/>
      <c r="F15" s="72"/>
      <c r="G15" s="72"/>
      <c r="H15" s="72"/>
      <c r="I15" s="72"/>
      <c r="J15" s="72"/>
      <c r="K15" s="72"/>
      <c r="L15" s="72"/>
      <c r="M15" s="72"/>
      <c r="N15" s="72"/>
      <c r="O15" s="72"/>
      <c r="P15" s="72"/>
      <c r="Q15" s="72"/>
      <c r="R15" s="72"/>
      <c r="S15" s="72"/>
      <c r="T15" s="73"/>
      <c r="U15" s="71"/>
      <c r="V15" s="73"/>
      <c r="W15" s="74"/>
      <c r="X15" s="67"/>
      <c r="AD15" s="8"/>
      <c r="AE15" s="8"/>
      <c r="AF15" s="8"/>
      <c r="AG15" s="8"/>
      <c r="AH15" s="8"/>
      <c r="AI15" s="8"/>
      <c r="AJ15" s="8"/>
      <c r="AK15" s="8"/>
      <c r="AL15" s="8"/>
      <c r="AM15" s="8"/>
      <c r="AN15" s="8"/>
      <c r="AO15" s="8"/>
      <c r="AP15" s="8"/>
      <c r="AQ15" s="8"/>
      <c r="AR15" s="8"/>
      <c r="AS15" s="8"/>
      <c r="AW15" s="221"/>
      <c r="AX15" s="12"/>
      <c r="AY15" s="12"/>
      <c r="AZ15" s="12"/>
      <c r="BA15" s="68"/>
      <c r="BB15" s="68"/>
      <c r="BC15" s="68"/>
      <c r="BD15" s="69"/>
      <c r="BE15" s="69"/>
      <c r="BF15" s="69"/>
      <c r="BG15" s="12"/>
      <c r="BH15" s="12"/>
      <c r="BI15" s="12"/>
      <c r="BJ15" s="221"/>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row>
    <row r="16" spans="1:89" s="11" customFormat="1" ht="15.75" customHeight="1" x14ac:dyDescent="0.15">
      <c r="A16" s="714"/>
      <c r="B16" s="223"/>
      <c r="C16" s="17"/>
      <c r="D16" s="71"/>
      <c r="E16" s="71"/>
      <c r="F16" s="72"/>
      <c r="G16" s="72"/>
      <c r="H16" s="72"/>
      <c r="I16" s="72"/>
      <c r="J16" s="72"/>
      <c r="K16" s="72"/>
      <c r="L16" s="72"/>
      <c r="M16" s="72"/>
      <c r="N16" s="72"/>
      <c r="O16" s="72"/>
      <c r="P16" s="72"/>
      <c r="Q16" s="72"/>
      <c r="R16" s="72"/>
      <c r="S16" s="72"/>
      <c r="T16" s="73"/>
      <c r="U16" s="71"/>
      <c r="V16" s="73"/>
      <c r="W16" s="74"/>
      <c r="X16" s="67"/>
      <c r="AD16" s="8"/>
      <c r="AE16" s="8"/>
      <c r="AF16" s="8"/>
      <c r="AG16" s="8"/>
      <c r="AH16" s="8"/>
      <c r="AI16" s="8"/>
      <c r="AJ16" s="8"/>
      <c r="AK16" s="8"/>
      <c r="AL16" s="8"/>
      <c r="AM16" s="8"/>
      <c r="AN16" s="8"/>
      <c r="AO16" s="8"/>
      <c r="AP16" s="8"/>
      <c r="AQ16" s="8"/>
      <c r="AR16" s="8"/>
      <c r="AS16" s="8"/>
      <c r="AW16" s="221"/>
      <c r="AX16" s="12"/>
      <c r="AY16" s="12"/>
      <c r="AZ16" s="12"/>
      <c r="BA16" s="68"/>
      <c r="BB16" s="68"/>
      <c r="BC16" s="68"/>
      <c r="BD16" s="69"/>
      <c r="BE16" s="69"/>
      <c r="BF16" s="69"/>
      <c r="BG16" s="12"/>
      <c r="BH16" s="12"/>
      <c r="BI16" s="12"/>
      <c r="BJ16" s="221"/>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row>
    <row r="17" spans="1:90" s="11" customFormat="1" ht="15.75" customHeight="1" x14ac:dyDescent="0.15">
      <c r="A17" s="714"/>
      <c r="B17" s="223"/>
      <c r="C17" s="18"/>
      <c r="D17" s="75"/>
      <c r="E17" s="75"/>
      <c r="F17" s="76"/>
      <c r="G17" s="76"/>
      <c r="H17" s="76"/>
      <c r="I17" s="76"/>
      <c r="J17" s="76"/>
      <c r="K17" s="76"/>
      <c r="L17" s="76"/>
      <c r="M17" s="76"/>
      <c r="N17" s="76"/>
      <c r="O17" s="76"/>
      <c r="P17" s="76"/>
      <c r="Q17" s="76"/>
      <c r="R17" s="76"/>
      <c r="S17" s="76"/>
      <c r="T17" s="77"/>
      <c r="U17" s="75"/>
      <c r="V17" s="77"/>
      <c r="W17" s="74"/>
      <c r="X17" s="67"/>
      <c r="AD17" s="8"/>
      <c r="AE17" s="8"/>
      <c r="AF17" s="8"/>
      <c r="AG17" s="8"/>
      <c r="AH17" s="8"/>
      <c r="AI17" s="8"/>
      <c r="AJ17" s="8"/>
      <c r="AK17" s="8"/>
      <c r="AL17" s="8"/>
      <c r="AM17" s="8"/>
      <c r="AN17" s="8"/>
      <c r="AO17" s="8"/>
      <c r="AP17" s="8"/>
      <c r="AQ17" s="8"/>
      <c r="AR17" s="8"/>
      <c r="AS17" s="8"/>
      <c r="AW17" s="221"/>
      <c r="AX17" s="12"/>
      <c r="AY17" s="12"/>
      <c r="AZ17" s="12"/>
      <c r="BA17" s="68"/>
      <c r="BB17" s="68"/>
      <c r="BC17" s="68"/>
      <c r="BD17" s="69"/>
      <c r="BE17" s="69"/>
      <c r="BF17" s="69"/>
      <c r="BG17" s="12"/>
      <c r="BH17" s="12"/>
      <c r="BI17" s="12"/>
      <c r="BJ17" s="221"/>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1:90" s="11" customFormat="1" ht="26.25" customHeight="1" x14ac:dyDescent="0.15">
      <c r="A18" s="714"/>
      <c r="B18" s="223"/>
      <c r="C18" s="18"/>
      <c r="D18" s="75"/>
      <c r="E18" s="75"/>
      <c r="F18" s="76"/>
      <c r="G18" s="76"/>
      <c r="H18" s="76"/>
      <c r="I18" s="76"/>
      <c r="J18" s="76"/>
      <c r="K18" s="76"/>
      <c r="L18" s="76"/>
      <c r="M18" s="76"/>
      <c r="N18" s="76"/>
      <c r="O18" s="76"/>
      <c r="P18" s="76"/>
      <c r="Q18" s="76"/>
      <c r="R18" s="76"/>
      <c r="S18" s="76"/>
      <c r="T18" s="77"/>
      <c r="U18" s="75"/>
      <c r="V18" s="77"/>
      <c r="W18" s="78"/>
      <c r="X18" s="67"/>
      <c r="AD18" s="8"/>
      <c r="AE18" s="8"/>
      <c r="AF18" s="8"/>
      <c r="AG18" s="8"/>
      <c r="AH18" s="8"/>
      <c r="AI18" s="8"/>
      <c r="AJ18" s="8"/>
      <c r="AK18" s="8"/>
      <c r="AL18" s="8"/>
      <c r="AM18" s="8"/>
      <c r="AN18" s="8"/>
      <c r="AO18" s="8"/>
      <c r="AP18" s="8"/>
      <c r="AQ18" s="8"/>
      <c r="AR18" s="8"/>
      <c r="AS18" s="8"/>
      <c r="AW18" s="221"/>
      <c r="AX18" s="12"/>
      <c r="AY18" s="12"/>
      <c r="AZ18" s="12"/>
      <c r="BA18" s="68"/>
      <c r="BB18" s="68"/>
      <c r="BC18" s="68"/>
      <c r="BD18" s="69"/>
      <c r="BE18" s="69"/>
      <c r="BF18" s="69"/>
      <c r="BG18" s="12"/>
      <c r="BH18" s="12"/>
      <c r="BI18" s="12"/>
      <c r="BJ18" s="221"/>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row>
    <row r="19" spans="1:90" s="11" customFormat="1" ht="23.25" customHeight="1" x14ac:dyDescent="0.15">
      <c r="A19" s="714"/>
      <c r="B19" s="223"/>
      <c r="C19" s="18"/>
      <c r="D19" s="75"/>
      <c r="E19" s="75"/>
      <c r="F19" s="76"/>
      <c r="G19" s="76"/>
      <c r="H19" s="76"/>
      <c r="I19" s="76"/>
      <c r="J19" s="76"/>
      <c r="K19" s="76"/>
      <c r="L19" s="76"/>
      <c r="M19" s="76"/>
      <c r="N19" s="76"/>
      <c r="O19" s="76"/>
      <c r="P19" s="76"/>
      <c r="Q19" s="76"/>
      <c r="R19" s="76"/>
      <c r="S19" s="76"/>
      <c r="T19" s="77"/>
      <c r="U19" s="75"/>
      <c r="V19" s="77"/>
      <c r="W19" s="78"/>
      <c r="X19" s="67"/>
      <c r="AD19" s="8"/>
      <c r="AE19" s="8"/>
      <c r="AF19" s="8"/>
      <c r="AG19" s="8"/>
      <c r="AH19" s="8"/>
      <c r="AI19" s="8"/>
      <c r="AJ19" s="8"/>
      <c r="AK19" s="8"/>
      <c r="AL19" s="8"/>
      <c r="AM19" s="8"/>
      <c r="AN19" s="8"/>
      <c r="AO19" s="8"/>
      <c r="AP19" s="8"/>
      <c r="AQ19" s="8"/>
      <c r="AR19" s="8"/>
      <c r="AS19" s="8"/>
      <c r="AW19" s="221"/>
      <c r="AX19" s="12"/>
      <c r="AY19" s="12"/>
      <c r="AZ19" s="12"/>
      <c r="BA19" s="68"/>
      <c r="BB19" s="68"/>
      <c r="BC19" s="68"/>
      <c r="BD19" s="69"/>
      <c r="BE19" s="69"/>
      <c r="BF19" s="69"/>
      <c r="BG19" s="12"/>
      <c r="BH19" s="12"/>
      <c r="BI19" s="12"/>
      <c r="BJ19" s="221"/>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row>
    <row r="20" spans="1:90" s="11" customFormat="1" ht="15.75" customHeight="1" x14ac:dyDescent="0.15">
      <c r="A20" s="698"/>
      <c r="B20" s="79"/>
      <c r="C20" s="19"/>
      <c r="D20" s="80"/>
      <c r="E20" s="80"/>
      <c r="F20" s="81"/>
      <c r="G20" s="81"/>
      <c r="H20" s="81"/>
      <c r="I20" s="81"/>
      <c r="J20" s="81"/>
      <c r="K20" s="81"/>
      <c r="L20" s="81"/>
      <c r="M20" s="81"/>
      <c r="N20" s="81"/>
      <c r="O20" s="81"/>
      <c r="P20" s="81"/>
      <c r="Q20" s="81"/>
      <c r="R20" s="81"/>
      <c r="S20" s="81"/>
      <c r="T20" s="82"/>
      <c r="U20" s="83"/>
      <c r="V20" s="82"/>
      <c r="W20" s="19"/>
      <c r="X20" s="67"/>
      <c r="AD20" s="8"/>
      <c r="AE20" s="8"/>
      <c r="AF20" s="8"/>
      <c r="AG20" s="8"/>
      <c r="AH20" s="8"/>
      <c r="AI20" s="8"/>
      <c r="AJ20" s="8"/>
      <c r="AK20" s="8"/>
      <c r="AL20" s="8"/>
      <c r="AM20" s="8"/>
      <c r="AN20" s="8"/>
      <c r="AO20" s="8"/>
      <c r="AP20" s="8"/>
      <c r="AQ20" s="8"/>
      <c r="AR20" s="8"/>
      <c r="AS20" s="8"/>
      <c r="AW20" s="221"/>
      <c r="AX20" s="12"/>
      <c r="AY20" s="12"/>
      <c r="AZ20" s="12"/>
      <c r="BA20" s="68"/>
      <c r="BB20" s="68"/>
      <c r="BC20" s="68"/>
      <c r="BD20" s="69"/>
      <c r="BE20" s="69"/>
      <c r="BF20" s="69"/>
      <c r="BG20" s="12"/>
      <c r="BH20" s="12"/>
      <c r="BI20" s="12"/>
      <c r="BJ20" s="221"/>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row>
    <row r="21" spans="1:90" s="11" customFormat="1" ht="15.75" customHeight="1" x14ac:dyDescent="0.15">
      <c r="A21" s="233"/>
      <c r="B21" s="84"/>
      <c r="C21" s="16"/>
      <c r="D21" s="63"/>
      <c r="E21" s="63"/>
      <c r="F21" s="64"/>
      <c r="G21" s="64"/>
      <c r="H21" s="64"/>
      <c r="I21" s="64"/>
      <c r="J21" s="64"/>
      <c r="K21" s="64"/>
      <c r="L21" s="64"/>
      <c r="M21" s="64"/>
      <c r="N21" s="64"/>
      <c r="O21" s="64"/>
      <c r="P21" s="64"/>
      <c r="Q21" s="64"/>
      <c r="R21" s="64"/>
      <c r="S21" s="64"/>
      <c r="T21" s="65"/>
      <c r="U21" s="63"/>
      <c r="V21" s="65"/>
      <c r="W21" s="66"/>
      <c r="X21" s="67"/>
      <c r="AD21" s="8"/>
      <c r="AE21" s="8"/>
      <c r="AF21" s="8"/>
      <c r="AG21" s="8"/>
      <c r="AH21" s="8"/>
      <c r="AI21" s="8"/>
      <c r="AJ21" s="8"/>
      <c r="AK21" s="8"/>
      <c r="AL21" s="8"/>
      <c r="AM21" s="8"/>
      <c r="AN21" s="8"/>
      <c r="AO21" s="8"/>
      <c r="AP21" s="8"/>
      <c r="AQ21" s="8"/>
      <c r="AR21" s="8"/>
      <c r="AS21" s="8"/>
      <c r="AW21" s="221"/>
      <c r="AX21" s="12"/>
      <c r="AY21" s="12"/>
      <c r="AZ21" s="12"/>
      <c r="BA21" s="68"/>
      <c r="BB21" s="68"/>
      <c r="BC21" s="68"/>
      <c r="BD21" s="69"/>
      <c r="BE21" s="69"/>
      <c r="BF21" s="69"/>
      <c r="BG21" s="12"/>
      <c r="BH21" s="12"/>
      <c r="BI21" s="12"/>
      <c r="BJ21" s="221"/>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row>
    <row r="22" spans="1:90" s="11" customFormat="1" ht="15.75" customHeight="1" x14ac:dyDescent="0.15">
      <c r="A22" s="233"/>
      <c r="B22" s="85"/>
      <c r="C22" s="20"/>
      <c r="D22" s="86"/>
      <c r="E22" s="86"/>
      <c r="F22" s="87"/>
      <c r="G22" s="87"/>
      <c r="H22" s="87"/>
      <c r="I22" s="87"/>
      <c r="J22" s="87"/>
      <c r="K22" s="87"/>
      <c r="L22" s="87"/>
      <c r="M22" s="87"/>
      <c r="N22" s="87"/>
      <c r="O22" s="87"/>
      <c r="P22" s="87"/>
      <c r="Q22" s="87"/>
      <c r="R22" s="87"/>
      <c r="S22" s="87"/>
      <c r="T22" s="88"/>
      <c r="U22" s="86"/>
      <c r="V22" s="88"/>
      <c r="W22" s="89"/>
      <c r="X22" s="67"/>
      <c r="AD22" s="8"/>
      <c r="AE22" s="8"/>
      <c r="AF22" s="8"/>
      <c r="AG22" s="8"/>
      <c r="AH22" s="8"/>
      <c r="AI22" s="8"/>
      <c r="AJ22" s="8"/>
      <c r="AK22" s="8"/>
      <c r="AL22" s="8"/>
      <c r="AM22" s="8"/>
      <c r="AN22" s="8"/>
      <c r="AO22" s="8"/>
      <c r="AP22" s="8"/>
      <c r="AQ22" s="8"/>
      <c r="AR22" s="8"/>
      <c r="AS22" s="8"/>
      <c r="AW22" s="221"/>
      <c r="AX22" s="12"/>
      <c r="AY22" s="12"/>
      <c r="AZ22" s="12"/>
      <c r="BA22" s="68"/>
      <c r="BB22" s="68"/>
      <c r="BC22" s="68"/>
      <c r="BD22" s="69"/>
      <c r="BE22" s="69"/>
      <c r="BF22" s="69"/>
      <c r="BG22" s="12"/>
      <c r="BH22" s="12"/>
      <c r="BI22" s="12"/>
      <c r="BJ22" s="221"/>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row>
    <row r="23" spans="1:90" s="8" customFormat="1" ht="30" customHeight="1" x14ac:dyDescent="0.2">
      <c r="A23" s="56"/>
      <c r="B23" s="90"/>
      <c r="C23" s="91"/>
      <c r="D23" s="90"/>
      <c r="E23" s="57"/>
      <c r="F23" s="57"/>
      <c r="G23" s="57"/>
      <c r="H23" s="57"/>
      <c r="I23" s="57"/>
      <c r="J23" s="57"/>
      <c r="K23" s="57"/>
      <c r="L23" s="57"/>
      <c r="M23" s="59"/>
      <c r="N23" s="59"/>
      <c r="V23" s="5"/>
      <c r="AW23" s="221"/>
      <c r="AX23" s="9"/>
      <c r="AY23" s="9"/>
      <c r="AZ23" s="9"/>
      <c r="BA23" s="9"/>
      <c r="BB23" s="9"/>
      <c r="BC23" s="9"/>
      <c r="BD23" s="9"/>
      <c r="BE23" s="9"/>
      <c r="BF23" s="9"/>
      <c r="BG23" s="9"/>
      <c r="BH23" s="9"/>
      <c r="BI23" s="9"/>
      <c r="BJ23" s="221"/>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row>
    <row r="24" spans="1:90" s="11" customFormat="1" ht="10.5" x14ac:dyDescent="0.15">
      <c r="A24" s="237"/>
      <c r="B24" s="233"/>
      <c r="C24" s="239"/>
      <c r="D24" s="92"/>
      <c r="E24" s="60"/>
      <c r="F24" s="13"/>
      <c r="G24" s="13"/>
      <c r="H24" s="13"/>
      <c r="I24" s="14"/>
      <c r="J24" s="14"/>
      <c r="K24" s="14"/>
      <c r="L24" s="14"/>
      <c r="M24" s="14"/>
      <c r="N24" s="14"/>
      <c r="O24" s="14"/>
      <c r="P24" s="14"/>
      <c r="Q24" s="14"/>
      <c r="R24" s="14"/>
      <c r="S24" s="14"/>
      <c r="T24" s="15"/>
      <c r="U24" s="61"/>
      <c r="V24" s="93"/>
      <c r="X24" s="8"/>
      <c r="Y24" s="8"/>
      <c r="AE24" s="8"/>
      <c r="AF24" s="8"/>
      <c r="AG24" s="8"/>
      <c r="AH24" s="8"/>
      <c r="AI24" s="8"/>
      <c r="AJ24" s="8"/>
      <c r="AK24" s="8"/>
      <c r="AL24" s="8"/>
      <c r="AM24" s="8"/>
      <c r="AN24" s="8"/>
      <c r="AO24" s="8"/>
      <c r="AW24" s="224"/>
      <c r="AX24" s="12"/>
      <c r="AY24" s="12"/>
      <c r="AZ24" s="12"/>
      <c r="BA24" s="12"/>
      <c r="BB24" s="9"/>
      <c r="BC24" s="9"/>
      <c r="BD24" s="9"/>
      <c r="BE24" s="9"/>
      <c r="BF24" s="9"/>
      <c r="BG24" s="12"/>
      <c r="BH24" s="12"/>
      <c r="BI24" s="12"/>
      <c r="BJ24" s="221"/>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row>
    <row r="25" spans="1:90" s="11" customFormat="1" ht="24" customHeight="1" x14ac:dyDescent="0.15">
      <c r="A25" s="94"/>
      <c r="B25" s="21"/>
      <c r="C25" s="22"/>
      <c r="D25" s="95"/>
      <c r="E25" s="95"/>
      <c r="F25" s="96"/>
      <c r="G25" s="96"/>
      <c r="H25" s="96"/>
      <c r="I25" s="96"/>
      <c r="J25" s="96"/>
      <c r="K25" s="96"/>
      <c r="L25" s="96"/>
      <c r="M25" s="96"/>
      <c r="N25" s="96"/>
      <c r="O25" s="96"/>
      <c r="P25" s="96"/>
      <c r="Q25" s="96"/>
      <c r="R25" s="96"/>
      <c r="S25" s="96"/>
      <c r="T25" s="97"/>
      <c r="U25" s="95"/>
      <c r="V25" s="97"/>
      <c r="W25" s="225"/>
      <c r="X25" s="8"/>
      <c r="Y25" s="8"/>
      <c r="AE25" s="8"/>
      <c r="AF25" s="8"/>
      <c r="AG25" s="8"/>
      <c r="AH25" s="8"/>
      <c r="AI25" s="8"/>
      <c r="AJ25" s="8"/>
      <c r="AK25" s="8"/>
      <c r="AL25" s="8"/>
      <c r="AM25" s="8"/>
      <c r="AN25" s="8"/>
      <c r="AO25" s="8"/>
      <c r="AW25" s="224"/>
      <c r="AX25" s="12"/>
      <c r="AY25" s="12"/>
      <c r="AZ25" s="12"/>
      <c r="BA25" s="68"/>
      <c r="BB25" s="9"/>
      <c r="BC25" s="9"/>
      <c r="BD25" s="69"/>
      <c r="BE25" s="9"/>
      <c r="BF25" s="9"/>
      <c r="BG25" s="12"/>
      <c r="BH25" s="12"/>
      <c r="BI25" s="12"/>
      <c r="BJ25" s="221"/>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row>
    <row r="26" spans="1:90" s="11" customFormat="1" ht="30" customHeight="1" x14ac:dyDescent="0.2">
      <c r="A26" s="98"/>
      <c r="B26" s="98"/>
      <c r="C26" s="98"/>
      <c r="D26" s="56"/>
      <c r="E26" s="56"/>
      <c r="F26" s="56"/>
      <c r="G26" s="56"/>
      <c r="H26" s="56"/>
      <c r="I26" s="56"/>
      <c r="J26" s="56"/>
      <c r="K26" s="56"/>
      <c r="L26" s="56"/>
      <c r="M26" s="59"/>
      <c r="N26" s="4"/>
      <c r="O26" s="8"/>
      <c r="P26" s="8"/>
      <c r="Q26" s="8"/>
      <c r="R26" s="8"/>
      <c r="S26" s="8"/>
      <c r="T26" s="8"/>
      <c r="U26" s="8"/>
      <c r="V26" s="5"/>
      <c r="W26" s="8"/>
      <c r="X26" s="8"/>
      <c r="AD26" s="8"/>
      <c r="AE26" s="8"/>
      <c r="AF26" s="8"/>
      <c r="AG26" s="8"/>
      <c r="AH26" s="8"/>
      <c r="AI26" s="8"/>
      <c r="AJ26" s="8"/>
      <c r="AK26" s="8"/>
      <c r="AL26" s="8"/>
      <c r="AM26" s="8"/>
      <c r="AN26" s="8"/>
      <c r="AW26" s="221"/>
      <c r="AX26" s="12"/>
      <c r="AY26" s="12"/>
      <c r="AZ26" s="12"/>
      <c r="BA26" s="9"/>
      <c r="BB26" s="9"/>
      <c r="BC26" s="9"/>
      <c r="BD26" s="9"/>
      <c r="BE26" s="9"/>
      <c r="BF26" s="12"/>
      <c r="BG26" s="12"/>
      <c r="BH26" s="12"/>
      <c r="BI26" s="12"/>
      <c r="BJ26" s="221"/>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row>
    <row r="27" spans="1:90" s="11" customFormat="1" x14ac:dyDescent="0.2">
      <c r="A27" s="812"/>
      <c r="B27" s="813"/>
      <c r="C27" s="728"/>
      <c r="D27" s="820"/>
      <c r="E27" s="821"/>
      <c r="F27" s="3"/>
      <c r="G27" s="3"/>
      <c r="H27" s="3"/>
      <c r="I27" s="3"/>
      <c r="J27" s="3"/>
      <c r="K27" s="99"/>
      <c r="O27" s="8"/>
      <c r="P27" s="8"/>
      <c r="Q27" s="8"/>
      <c r="R27" s="8"/>
      <c r="S27" s="8"/>
      <c r="T27" s="8"/>
      <c r="U27" s="8"/>
      <c r="V27" s="5"/>
      <c r="W27" s="8"/>
      <c r="X27" s="8"/>
      <c r="AD27" s="8"/>
      <c r="AE27" s="8"/>
      <c r="AF27" s="8"/>
      <c r="AG27" s="8"/>
      <c r="AH27" s="8"/>
      <c r="AI27" s="8"/>
      <c r="AJ27" s="8"/>
      <c r="AK27" s="8"/>
      <c r="AL27" s="8"/>
      <c r="AM27" s="8"/>
      <c r="AN27" s="8"/>
      <c r="AO27" s="8"/>
      <c r="AW27" s="221"/>
      <c r="AX27" s="12"/>
      <c r="AY27" s="12"/>
      <c r="AZ27" s="12"/>
      <c r="BA27" s="9"/>
      <c r="BB27" s="9"/>
      <c r="BC27" s="9"/>
      <c r="BD27" s="9"/>
      <c r="BE27" s="9"/>
      <c r="BF27" s="12"/>
      <c r="BG27" s="12"/>
      <c r="BH27" s="12"/>
      <c r="BI27" s="12"/>
      <c r="BJ27" s="221"/>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row>
    <row r="28" spans="1:90" s="11" customFormat="1" ht="15" customHeight="1" x14ac:dyDescent="0.2">
      <c r="A28" s="814"/>
      <c r="B28" s="815"/>
      <c r="C28" s="729"/>
      <c r="D28" s="231"/>
      <c r="E28" s="232"/>
      <c r="F28" s="3"/>
      <c r="G28" s="3"/>
      <c r="H28" s="3"/>
      <c r="I28" s="3"/>
      <c r="J28" s="3"/>
      <c r="K28" s="99"/>
      <c r="O28" s="8"/>
      <c r="P28" s="8"/>
      <c r="Q28" s="8"/>
      <c r="R28" s="8"/>
      <c r="S28" s="8"/>
      <c r="T28" s="8"/>
      <c r="U28" s="8"/>
      <c r="V28" s="5"/>
      <c r="W28" s="8"/>
      <c r="X28" s="8"/>
      <c r="AD28" s="8"/>
      <c r="AE28" s="8"/>
      <c r="AF28" s="8"/>
      <c r="AG28" s="8"/>
      <c r="AH28" s="8"/>
      <c r="AI28" s="8"/>
      <c r="AJ28" s="8"/>
      <c r="AK28" s="8"/>
      <c r="AL28" s="8"/>
      <c r="AM28" s="8"/>
      <c r="AN28" s="8"/>
      <c r="AO28" s="8"/>
      <c r="AW28" s="221"/>
      <c r="AX28" s="12"/>
      <c r="AY28" s="12"/>
      <c r="AZ28" s="12"/>
      <c r="BA28" s="9"/>
      <c r="BB28" s="9"/>
      <c r="BC28" s="9"/>
      <c r="BD28" s="9"/>
      <c r="BE28" s="9"/>
      <c r="BF28" s="12"/>
      <c r="BG28" s="12"/>
      <c r="BH28" s="12"/>
      <c r="BI28" s="12"/>
      <c r="BJ28" s="221"/>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row>
    <row r="29" spans="1:90" s="11" customFormat="1" ht="15.75" customHeight="1" x14ac:dyDescent="0.2">
      <c r="A29" s="824"/>
      <c r="B29" s="825"/>
      <c r="C29" s="100"/>
      <c r="D29" s="101"/>
      <c r="E29" s="102"/>
      <c r="F29" s="103"/>
      <c r="G29" s="104"/>
      <c r="H29" s="104"/>
      <c r="I29" s="23"/>
      <c r="J29" s="23"/>
      <c r="K29" s="99"/>
      <c r="O29" s="8"/>
      <c r="P29" s="8"/>
      <c r="Q29" s="8"/>
      <c r="R29" s="8"/>
      <c r="S29" s="8"/>
      <c r="T29" s="8"/>
      <c r="U29" s="8"/>
      <c r="V29" s="5"/>
      <c r="W29" s="8"/>
      <c r="X29" s="8"/>
      <c r="AD29" s="8"/>
      <c r="AE29" s="8"/>
      <c r="AF29" s="8"/>
      <c r="AG29" s="8"/>
      <c r="AH29" s="8"/>
      <c r="AI29" s="8"/>
      <c r="AJ29" s="8"/>
      <c r="AK29" s="8"/>
      <c r="AL29" s="8"/>
      <c r="AM29" s="8"/>
      <c r="AN29" s="8"/>
      <c r="AO29" s="8"/>
      <c r="AW29" s="221"/>
      <c r="AX29" s="12"/>
      <c r="AY29" s="12"/>
      <c r="AZ29" s="12"/>
      <c r="BA29" s="12"/>
      <c r="BB29" s="12"/>
      <c r="BC29" s="12"/>
      <c r="BD29" s="12"/>
      <c r="BE29" s="9"/>
      <c r="BF29" s="12"/>
      <c r="BG29" s="12"/>
      <c r="BH29" s="12"/>
      <c r="BI29" s="12"/>
      <c r="BJ29" s="221"/>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row>
    <row r="30" spans="1:90" s="11" customFormat="1" ht="15.75" customHeight="1" x14ac:dyDescent="0.2">
      <c r="A30" s="816"/>
      <c r="B30" s="817"/>
      <c r="C30" s="105"/>
      <c r="D30" s="24"/>
      <c r="E30" s="73"/>
      <c r="F30" s="106"/>
      <c r="G30" s="104"/>
      <c r="H30" s="104"/>
      <c r="I30" s="23"/>
      <c r="K30" s="99"/>
      <c r="O30" s="8"/>
      <c r="P30" s="8"/>
      <c r="Q30" s="8"/>
      <c r="R30" s="8"/>
      <c r="S30" s="8"/>
      <c r="T30" s="8"/>
      <c r="U30" s="8"/>
      <c r="V30" s="5"/>
      <c r="W30" s="8"/>
      <c r="X30" s="8"/>
      <c r="AD30" s="8"/>
      <c r="AE30" s="8"/>
      <c r="AF30" s="8"/>
      <c r="AG30" s="8"/>
      <c r="AH30" s="8"/>
      <c r="AI30" s="8"/>
      <c r="AJ30" s="8"/>
      <c r="AK30" s="8"/>
      <c r="AL30" s="8"/>
      <c r="AM30" s="8"/>
      <c r="AN30" s="8"/>
      <c r="AO30" s="8"/>
      <c r="AW30" s="221"/>
      <c r="AX30" s="12"/>
      <c r="AY30" s="12"/>
      <c r="AZ30" s="12"/>
      <c r="BA30" s="68"/>
      <c r="BB30" s="68"/>
      <c r="BC30" s="68"/>
      <c r="BD30" s="69"/>
      <c r="BE30" s="69"/>
      <c r="BF30" s="69"/>
      <c r="BG30" s="12"/>
      <c r="BH30" s="12"/>
      <c r="BI30" s="12"/>
      <c r="BJ30" s="221"/>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row>
    <row r="31" spans="1:90" s="11" customFormat="1" ht="15.75" customHeight="1" x14ac:dyDescent="0.2">
      <c r="A31" s="818"/>
      <c r="B31" s="819"/>
      <c r="C31" s="107"/>
      <c r="D31" s="25"/>
      <c r="E31" s="77"/>
      <c r="F31" s="106"/>
      <c r="G31" s="104"/>
      <c r="H31" s="104"/>
      <c r="I31" s="23"/>
      <c r="J31" s="23"/>
      <c r="K31" s="99"/>
      <c r="O31" s="8"/>
      <c r="P31" s="8"/>
      <c r="Q31" s="8"/>
      <c r="R31" s="8"/>
      <c r="S31" s="8"/>
      <c r="T31" s="8"/>
      <c r="U31" s="8"/>
      <c r="V31" s="5"/>
      <c r="W31" s="8"/>
      <c r="X31" s="8"/>
      <c r="AD31" s="8"/>
      <c r="AE31" s="8"/>
      <c r="AF31" s="8"/>
      <c r="AG31" s="8"/>
      <c r="AH31" s="8"/>
      <c r="AI31" s="8"/>
      <c r="AJ31" s="8"/>
      <c r="AK31" s="8"/>
      <c r="AL31" s="8"/>
      <c r="AM31" s="8"/>
      <c r="AN31" s="8"/>
      <c r="AO31" s="8"/>
      <c r="AW31" s="221"/>
      <c r="AX31" s="12"/>
      <c r="AY31" s="12"/>
      <c r="AZ31" s="12"/>
      <c r="BA31" s="68"/>
      <c r="BB31" s="68"/>
      <c r="BC31" s="12"/>
      <c r="BD31" s="69"/>
      <c r="BE31" s="69"/>
      <c r="BF31" s="12"/>
      <c r="BG31" s="12"/>
      <c r="BH31" s="12"/>
      <c r="BI31" s="12"/>
      <c r="BJ31" s="221"/>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row>
    <row r="32" spans="1:90" s="11" customFormat="1" ht="15.75" customHeight="1" x14ac:dyDescent="0.2">
      <c r="A32" s="824"/>
      <c r="B32" s="825"/>
      <c r="C32" s="100"/>
      <c r="D32" s="101"/>
      <c r="E32" s="102"/>
      <c r="F32" s="108"/>
      <c r="G32" s="104"/>
      <c r="H32" s="104"/>
      <c r="I32" s="23"/>
      <c r="J32" s="23"/>
      <c r="K32" s="99"/>
      <c r="O32" s="8"/>
      <c r="P32" s="8"/>
      <c r="Q32" s="8"/>
      <c r="R32" s="8"/>
      <c r="S32" s="8"/>
      <c r="T32" s="8"/>
      <c r="U32" s="8"/>
      <c r="V32" s="5"/>
      <c r="W32" s="8"/>
      <c r="X32" s="8"/>
      <c r="AD32" s="8"/>
      <c r="AE32" s="8"/>
      <c r="AF32" s="8"/>
      <c r="AG32" s="8"/>
      <c r="AH32" s="8"/>
      <c r="AI32" s="8"/>
      <c r="AJ32" s="8"/>
      <c r="AK32" s="8"/>
      <c r="AL32" s="8"/>
      <c r="AM32" s="8"/>
      <c r="AN32" s="8"/>
      <c r="AO32" s="8"/>
      <c r="AW32" s="221"/>
      <c r="AX32" s="12"/>
      <c r="AY32" s="12"/>
      <c r="AZ32" s="12"/>
      <c r="BA32" s="12"/>
      <c r="BB32" s="12"/>
      <c r="BC32" s="12"/>
      <c r="BD32" s="12"/>
      <c r="BE32" s="12"/>
      <c r="BF32" s="12"/>
      <c r="BG32" s="12"/>
      <c r="BH32" s="12"/>
      <c r="BI32" s="12"/>
      <c r="BJ32" s="221"/>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row>
    <row r="33" spans="1:89" s="11" customFormat="1" ht="15.75" customHeight="1" x14ac:dyDescent="0.2">
      <c r="A33" s="816"/>
      <c r="B33" s="817"/>
      <c r="C33" s="105"/>
      <c r="D33" s="24"/>
      <c r="E33" s="73"/>
      <c r="F33" s="106"/>
      <c r="G33" s="104"/>
      <c r="H33" s="104"/>
      <c r="I33" s="23"/>
      <c r="J33" s="23"/>
      <c r="K33" s="99"/>
      <c r="L33" s="99"/>
      <c r="M33" s="59"/>
      <c r="N33" s="23"/>
      <c r="O33" s="8"/>
      <c r="P33" s="8"/>
      <c r="Q33" s="8"/>
      <c r="R33" s="8"/>
      <c r="S33" s="8"/>
      <c r="T33" s="8"/>
      <c r="U33" s="8"/>
      <c r="V33" s="5"/>
      <c r="W33" s="8"/>
      <c r="X33" s="8"/>
      <c r="AD33" s="8"/>
      <c r="AE33" s="8"/>
      <c r="AF33" s="8"/>
      <c r="AG33" s="8"/>
      <c r="AH33" s="8"/>
      <c r="AI33" s="8"/>
      <c r="AJ33" s="8"/>
      <c r="AK33" s="8"/>
      <c r="AL33" s="8"/>
      <c r="AM33" s="8"/>
      <c r="AN33" s="8"/>
      <c r="AO33" s="8"/>
      <c r="AW33" s="221"/>
      <c r="AX33" s="12"/>
      <c r="AY33" s="12"/>
      <c r="AZ33" s="12"/>
      <c r="BA33" s="12"/>
      <c r="BB33" s="68"/>
      <c r="BC33" s="12"/>
      <c r="BD33" s="12"/>
      <c r="BE33" s="69"/>
      <c r="BF33" s="12"/>
      <c r="BG33" s="12"/>
      <c r="BH33" s="12"/>
      <c r="BI33" s="12"/>
      <c r="BJ33" s="221"/>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row>
    <row r="34" spans="1:89" s="11" customFormat="1" ht="15.75" customHeight="1" x14ac:dyDescent="0.2">
      <c r="A34" s="822"/>
      <c r="B34" s="823"/>
      <c r="C34" s="109"/>
      <c r="D34" s="26"/>
      <c r="E34" s="88"/>
      <c r="F34" s="106"/>
      <c r="G34" s="104"/>
      <c r="H34" s="104"/>
      <c r="I34" s="23"/>
      <c r="J34" s="23"/>
      <c r="K34" s="99"/>
      <c r="L34" s="99"/>
      <c r="M34" s="59"/>
      <c r="N34" s="23"/>
      <c r="O34" s="8"/>
      <c r="P34" s="8"/>
      <c r="Q34" s="8"/>
      <c r="R34" s="8"/>
      <c r="S34" s="8"/>
      <c r="T34" s="8"/>
      <c r="U34" s="8"/>
      <c r="V34" s="5"/>
      <c r="W34" s="8"/>
      <c r="X34" s="8"/>
      <c r="AD34" s="8"/>
      <c r="AE34" s="8"/>
      <c r="AF34" s="8"/>
      <c r="AG34" s="8"/>
      <c r="AH34" s="8"/>
      <c r="AI34" s="8"/>
      <c r="AJ34" s="8"/>
      <c r="AK34" s="8"/>
      <c r="AL34" s="8"/>
      <c r="AM34" s="8"/>
      <c r="AN34" s="8"/>
      <c r="AO34" s="8"/>
      <c r="AW34" s="221"/>
      <c r="AX34" s="12"/>
      <c r="AY34" s="12"/>
      <c r="AZ34" s="12"/>
      <c r="BA34" s="12"/>
      <c r="BB34" s="68"/>
      <c r="BC34" s="12"/>
      <c r="BD34" s="12"/>
      <c r="BE34" s="69"/>
      <c r="BF34" s="12"/>
      <c r="BG34" s="12"/>
      <c r="BH34" s="12"/>
      <c r="BI34" s="12"/>
      <c r="BJ34" s="221"/>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row>
    <row r="35" spans="1:89" s="8" customFormat="1" ht="30" customHeight="1" x14ac:dyDescent="0.2">
      <c r="A35" s="52"/>
      <c r="B35" s="53"/>
      <c r="C35" s="10"/>
      <c r="D35" s="10"/>
      <c r="E35" s="10"/>
      <c r="F35" s="10"/>
      <c r="G35" s="10"/>
      <c r="H35" s="10"/>
      <c r="I35" s="54"/>
      <c r="J35" s="53"/>
      <c r="K35" s="57"/>
      <c r="L35" s="57"/>
      <c r="M35" s="59"/>
      <c r="N35" s="4"/>
      <c r="V35" s="5"/>
      <c r="AW35" s="221"/>
      <c r="AX35" s="9"/>
      <c r="AY35" s="9"/>
      <c r="AZ35" s="9"/>
      <c r="BA35" s="12"/>
      <c r="BB35" s="9"/>
      <c r="BC35" s="12"/>
      <c r="BD35" s="12"/>
      <c r="BE35" s="9"/>
      <c r="BF35" s="9"/>
      <c r="BG35" s="9"/>
      <c r="BH35" s="9"/>
      <c r="BI35" s="9"/>
      <c r="BJ35" s="221"/>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row>
    <row r="36" spans="1:89" s="8" customFormat="1" ht="30" customHeight="1" x14ac:dyDescent="0.2">
      <c r="A36" s="56"/>
      <c r="B36" s="57"/>
      <c r="C36" s="57"/>
      <c r="D36" s="57"/>
      <c r="E36" s="57"/>
      <c r="F36" s="57"/>
      <c r="G36" s="57"/>
      <c r="H36" s="57"/>
      <c r="I36" s="57"/>
      <c r="J36" s="57"/>
      <c r="K36" s="57"/>
      <c r="L36" s="57"/>
      <c r="M36" s="59"/>
      <c r="N36" s="59"/>
      <c r="V36" s="5"/>
      <c r="AW36" s="221"/>
      <c r="AX36" s="9"/>
      <c r="AY36" s="9"/>
      <c r="AZ36" s="9"/>
      <c r="BA36" s="9"/>
      <c r="BB36" s="9"/>
      <c r="BC36" s="9"/>
      <c r="BD36" s="9"/>
      <c r="BE36" s="9"/>
      <c r="BF36" s="9"/>
      <c r="BG36" s="9"/>
      <c r="BH36" s="9"/>
      <c r="BI36" s="9"/>
      <c r="BJ36" s="221"/>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row>
    <row r="37" spans="1:89" s="11" customFormat="1" ht="15" customHeight="1" x14ac:dyDescent="0.15">
      <c r="A37" s="700"/>
      <c r="B37" s="700"/>
      <c r="C37" s="728"/>
      <c r="D37" s="709"/>
      <c r="E37" s="710"/>
      <c r="F37" s="710"/>
      <c r="G37" s="710"/>
      <c r="H37" s="710"/>
      <c r="I37" s="710"/>
      <c r="J37" s="710"/>
      <c r="K37" s="710"/>
      <c r="L37" s="710"/>
      <c r="M37" s="710"/>
      <c r="N37" s="710"/>
      <c r="O37" s="710"/>
      <c r="P37" s="710"/>
      <c r="Q37" s="710"/>
      <c r="R37" s="710"/>
      <c r="S37" s="710"/>
      <c r="T37" s="711"/>
      <c r="U37" s="709"/>
      <c r="V37" s="711"/>
      <c r="W37" s="728"/>
      <c r="X37" s="8"/>
      <c r="AD37" s="8"/>
      <c r="AE37" s="8"/>
      <c r="AF37" s="8"/>
      <c r="AG37" s="8"/>
      <c r="AH37" s="8"/>
      <c r="AI37" s="8"/>
      <c r="AJ37" s="8"/>
      <c r="AK37" s="8"/>
      <c r="AL37" s="8"/>
      <c r="AM37" s="8"/>
      <c r="AN37" s="8"/>
      <c r="AO37" s="8"/>
      <c r="AP37" s="8"/>
      <c r="AQ37" s="8"/>
      <c r="AR37" s="8"/>
      <c r="AS37" s="8"/>
      <c r="AT37" s="8"/>
      <c r="AU37" s="8"/>
      <c r="AV37" s="8"/>
      <c r="AW37" s="221"/>
      <c r="AX37" s="9"/>
      <c r="AY37" s="9"/>
      <c r="AZ37" s="9"/>
      <c r="BA37" s="9"/>
      <c r="BB37" s="9"/>
      <c r="BC37" s="9"/>
      <c r="BD37" s="9"/>
      <c r="BE37" s="9"/>
      <c r="BF37" s="9"/>
      <c r="BG37" s="9"/>
      <c r="BH37" s="9"/>
      <c r="BI37" s="9"/>
      <c r="BJ37" s="221"/>
      <c r="BK37" s="9"/>
      <c r="BL37" s="9"/>
      <c r="BM37" s="9"/>
      <c r="BN37" s="9"/>
      <c r="BO37" s="9"/>
      <c r="BP37" s="12"/>
      <c r="BQ37" s="12"/>
      <c r="BR37" s="12"/>
      <c r="BS37" s="12"/>
      <c r="BT37" s="12"/>
      <c r="BU37" s="12"/>
      <c r="BV37" s="12"/>
      <c r="BW37" s="12"/>
      <c r="BX37" s="12"/>
      <c r="BY37" s="12"/>
      <c r="BZ37" s="12"/>
      <c r="CA37" s="12"/>
      <c r="CB37" s="12"/>
      <c r="CC37" s="12"/>
      <c r="CD37" s="12"/>
      <c r="CE37" s="12"/>
      <c r="CF37" s="12"/>
      <c r="CG37" s="12"/>
      <c r="CH37" s="12"/>
      <c r="CI37" s="12"/>
      <c r="CJ37" s="12"/>
      <c r="CK37" s="12"/>
    </row>
    <row r="38" spans="1:89" s="11" customFormat="1" ht="21" customHeight="1" x14ac:dyDescent="0.15">
      <c r="A38" s="702"/>
      <c r="B38" s="702"/>
      <c r="C38" s="729"/>
      <c r="D38" s="92"/>
      <c r="E38" s="60"/>
      <c r="F38" s="13"/>
      <c r="G38" s="13"/>
      <c r="H38" s="13"/>
      <c r="I38" s="14"/>
      <c r="J38" s="14"/>
      <c r="K38" s="14"/>
      <c r="L38" s="14"/>
      <c r="M38" s="14"/>
      <c r="N38" s="14"/>
      <c r="O38" s="14"/>
      <c r="P38" s="14"/>
      <c r="Q38" s="14"/>
      <c r="R38" s="14"/>
      <c r="S38" s="14"/>
      <c r="T38" s="15"/>
      <c r="U38" s="61"/>
      <c r="V38" s="93"/>
      <c r="W38" s="729"/>
      <c r="X38" s="8"/>
      <c r="AD38" s="8"/>
      <c r="AE38" s="8"/>
      <c r="AF38" s="8"/>
      <c r="AG38" s="8"/>
      <c r="AH38" s="8"/>
      <c r="AI38" s="8"/>
      <c r="AJ38" s="8"/>
      <c r="AK38" s="8"/>
      <c r="AL38" s="8"/>
      <c r="AM38" s="8"/>
      <c r="AN38" s="8"/>
      <c r="AO38" s="8"/>
      <c r="AP38" s="8"/>
      <c r="AQ38" s="8"/>
      <c r="AR38" s="8"/>
      <c r="AS38" s="8"/>
      <c r="AT38" s="8"/>
      <c r="AU38" s="8"/>
      <c r="AV38" s="8"/>
      <c r="AW38" s="221"/>
      <c r="AX38" s="9"/>
      <c r="AY38" s="9"/>
      <c r="AZ38" s="9"/>
      <c r="BA38" s="9"/>
      <c r="BB38" s="9"/>
      <c r="BC38" s="9"/>
      <c r="BD38" s="9"/>
      <c r="BE38" s="9"/>
      <c r="BF38" s="9"/>
      <c r="BG38" s="9"/>
      <c r="BH38" s="9"/>
      <c r="BI38" s="9"/>
      <c r="BJ38" s="221"/>
      <c r="BK38" s="9"/>
      <c r="BL38" s="9"/>
      <c r="BM38" s="9"/>
      <c r="BN38" s="9"/>
      <c r="BO38" s="9"/>
      <c r="BP38" s="12"/>
      <c r="BQ38" s="12"/>
      <c r="BR38" s="12"/>
      <c r="BS38" s="12"/>
      <c r="BT38" s="12"/>
      <c r="BU38" s="12"/>
      <c r="BV38" s="12"/>
      <c r="BW38" s="12"/>
      <c r="BX38" s="12"/>
      <c r="BY38" s="12"/>
      <c r="BZ38" s="12"/>
      <c r="CA38" s="12"/>
      <c r="CB38" s="12"/>
      <c r="CC38" s="12"/>
      <c r="CD38" s="12"/>
      <c r="CE38" s="12"/>
      <c r="CF38" s="12"/>
      <c r="CG38" s="12"/>
      <c r="CH38" s="12"/>
      <c r="CI38" s="12"/>
      <c r="CJ38" s="12"/>
      <c r="CK38" s="12"/>
    </row>
    <row r="39" spans="1:89" s="11" customFormat="1" ht="18.75" customHeight="1" x14ac:dyDescent="0.15">
      <c r="A39" s="809"/>
      <c r="B39" s="62"/>
      <c r="C39" s="110"/>
      <c r="D39" s="71"/>
      <c r="E39" s="71"/>
      <c r="F39" s="72"/>
      <c r="G39" s="72"/>
      <c r="H39" s="72"/>
      <c r="I39" s="72"/>
      <c r="J39" s="72"/>
      <c r="K39" s="72"/>
      <c r="L39" s="72"/>
      <c r="M39" s="72"/>
      <c r="N39" s="72"/>
      <c r="O39" s="72"/>
      <c r="P39" s="72"/>
      <c r="Q39" s="72"/>
      <c r="R39" s="72"/>
      <c r="S39" s="72"/>
      <c r="T39" s="73"/>
      <c r="U39" s="24"/>
      <c r="V39" s="73"/>
      <c r="W39" s="74"/>
      <c r="X39" s="27"/>
      <c r="AD39" s="8"/>
      <c r="AE39" s="8"/>
      <c r="AF39" s="8"/>
      <c r="AG39" s="8"/>
      <c r="AH39" s="8"/>
      <c r="AI39" s="8"/>
      <c r="AJ39" s="8"/>
      <c r="AK39" s="8"/>
      <c r="AL39" s="8"/>
      <c r="AM39" s="8"/>
      <c r="AN39" s="8"/>
      <c r="AO39" s="8"/>
      <c r="AP39" s="8"/>
      <c r="AQ39" s="8"/>
      <c r="AR39" s="8"/>
      <c r="AS39" s="8"/>
      <c r="AT39" s="8"/>
      <c r="AU39" s="8"/>
      <c r="AV39" s="8"/>
      <c r="AW39" s="221"/>
      <c r="AX39" s="9"/>
      <c r="AY39" s="9"/>
      <c r="AZ39" s="9"/>
      <c r="BA39" s="68"/>
      <c r="BB39" s="68"/>
      <c r="BC39" s="68"/>
      <c r="BD39" s="69"/>
      <c r="BE39" s="69"/>
      <c r="BF39" s="69"/>
      <c r="BG39" s="9"/>
      <c r="BH39" s="9"/>
      <c r="BI39" s="9"/>
      <c r="BJ39" s="221"/>
      <c r="BK39" s="9"/>
      <c r="BL39" s="9"/>
      <c r="BM39" s="9"/>
      <c r="BN39" s="9"/>
      <c r="BO39" s="9"/>
      <c r="BP39" s="12"/>
      <c r="BQ39" s="12"/>
      <c r="BR39" s="12"/>
      <c r="BS39" s="12"/>
      <c r="BT39" s="12"/>
      <c r="BU39" s="12"/>
      <c r="BV39" s="12"/>
      <c r="BW39" s="12"/>
      <c r="BX39" s="12"/>
      <c r="BY39" s="12"/>
      <c r="BZ39" s="12"/>
      <c r="CA39" s="12"/>
      <c r="CB39" s="12"/>
      <c r="CC39" s="12"/>
      <c r="CD39" s="12"/>
      <c r="CE39" s="12"/>
      <c r="CF39" s="12"/>
      <c r="CG39" s="12"/>
      <c r="CH39" s="12"/>
      <c r="CI39" s="12"/>
      <c r="CJ39" s="12"/>
      <c r="CK39" s="12"/>
    </row>
    <row r="40" spans="1:89" s="11" customFormat="1" ht="15.75" customHeight="1" x14ac:dyDescent="0.15">
      <c r="A40" s="810"/>
      <c r="B40" s="70"/>
      <c r="C40" s="17"/>
      <c r="D40" s="71"/>
      <c r="E40" s="71"/>
      <c r="F40" s="72"/>
      <c r="G40" s="72"/>
      <c r="H40" s="72"/>
      <c r="I40" s="72"/>
      <c r="J40" s="72"/>
      <c r="K40" s="72"/>
      <c r="L40" s="72"/>
      <c r="M40" s="72"/>
      <c r="N40" s="72"/>
      <c r="O40" s="72"/>
      <c r="P40" s="72"/>
      <c r="Q40" s="72"/>
      <c r="R40" s="72"/>
      <c r="S40" s="72"/>
      <c r="T40" s="73"/>
      <c r="U40" s="24"/>
      <c r="V40" s="73"/>
      <c r="W40" s="74"/>
      <c r="X40" s="27"/>
      <c r="AD40" s="8"/>
      <c r="AE40" s="8"/>
      <c r="AF40" s="8"/>
      <c r="AG40" s="8"/>
      <c r="AH40" s="8"/>
      <c r="AI40" s="8"/>
      <c r="AJ40" s="8"/>
      <c r="AK40" s="8"/>
      <c r="AL40" s="8"/>
      <c r="AM40" s="8"/>
      <c r="AN40" s="8"/>
      <c r="AO40" s="8"/>
      <c r="AP40" s="8"/>
      <c r="AQ40" s="8"/>
      <c r="AR40" s="8"/>
      <c r="AS40" s="8"/>
      <c r="AT40" s="8"/>
      <c r="AU40" s="8"/>
      <c r="AV40" s="8"/>
      <c r="AW40" s="221"/>
      <c r="AX40" s="9"/>
      <c r="AY40" s="9"/>
      <c r="AZ40" s="9"/>
      <c r="BA40" s="68"/>
      <c r="BB40" s="68"/>
      <c r="BC40" s="68"/>
      <c r="BD40" s="69"/>
      <c r="BE40" s="69"/>
      <c r="BF40" s="69"/>
      <c r="BG40" s="9"/>
      <c r="BH40" s="9"/>
      <c r="BI40" s="9"/>
      <c r="BJ40" s="221"/>
      <c r="BK40" s="9"/>
      <c r="BL40" s="9"/>
      <c r="BM40" s="9"/>
      <c r="BN40" s="9"/>
      <c r="BO40" s="9"/>
      <c r="BP40" s="12"/>
      <c r="BQ40" s="12"/>
      <c r="BR40" s="12"/>
      <c r="BS40" s="12"/>
      <c r="BT40" s="12"/>
      <c r="BU40" s="12"/>
      <c r="BV40" s="12"/>
      <c r="BW40" s="12"/>
      <c r="BX40" s="12"/>
      <c r="BY40" s="12"/>
      <c r="BZ40" s="12"/>
      <c r="CA40" s="12"/>
      <c r="CB40" s="12"/>
      <c r="CC40" s="12"/>
      <c r="CD40" s="12"/>
      <c r="CE40" s="12"/>
      <c r="CF40" s="12"/>
      <c r="CG40" s="12"/>
      <c r="CH40" s="12"/>
      <c r="CI40" s="12"/>
      <c r="CJ40" s="12"/>
      <c r="CK40" s="12"/>
    </row>
    <row r="41" spans="1:89" s="11" customFormat="1" ht="15.75" customHeight="1" x14ac:dyDescent="0.15">
      <c r="A41" s="810"/>
      <c r="B41" s="70"/>
      <c r="C41" s="17"/>
      <c r="D41" s="71"/>
      <c r="E41" s="71"/>
      <c r="F41" s="72"/>
      <c r="G41" s="72"/>
      <c r="H41" s="72"/>
      <c r="I41" s="72"/>
      <c r="J41" s="72"/>
      <c r="K41" s="72"/>
      <c r="L41" s="72"/>
      <c r="M41" s="72"/>
      <c r="N41" s="72"/>
      <c r="O41" s="72"/>
      <c r="P41" s="72"/>
      <c r="Q41" s="72"/>
      <c r="R41" s="72"/>
      <c r="S41" s="72"/>
      <c r="T41" s="73"/>
      <c r="U41" s="24"/>
      <c r="V41" s="73"/>
      <c r="W41" s="74"/>
      <c r="X41" s="27"/>
      <c r="AD41" s="8"/>
      <c r="AE41" s="8"/>
      <c r="AF41" s="8"/>
      <c r="AG41" s="8"/>
      <c r="AH41" s="8"/>
      <c r="AI41" s="8"/>
      <c r="AJ41" s="8"/>
      <c r="AK41" s="8"/>
      <c r="AL41" s="8"/>
      <c r="AM41" s="8"/>
      <c r="AN41" s="8"/>
      <c r="AO41" s="8"/>
      <c r="AP41" s="8"/>
      <c r="AQ41" s="8"/>
      <c r="AR41" s="8"/>
      <c r="AS41" s="8"/>
      <c r="AT41" s="8"/>
      <c r="AU41" s="8"/>
      <c r="AV41" s="8"/>
      <c r="AW41" s="221"/>
      <c r="AX41" s="9"/>
      <c r="AY41" s="9"/>
      <c r="AZ41" s="9"/>
      <c r="BA41" s="68"/>
      <c r="BB41" s="68"/>
      <c r="BC41" s="68"/>
      <c r="BD41" s="69"/>
      <c r="BE41" s="69"/>
      <c r="BF41" s="69"/>
      <c r="BG41" s="9"/>
      <c r="BH41" s="9"/>
      <c r="BI41" s="9"/>
      <c r="BJ41" s="221"/>
      <c r="BK41" s="9"/>
      <c r="BL41" s="9"/>
      <c r="BM41" s="9"/>
      <c r="BN41" s="9"/>
      <c r="BO41" s="9"/>
      <c r="BP41" s="12"/>
      <c r="BQ41" s="12"/>
      <c r="BR41" s="12"/>
      <c r="BS41" s="12"/>
      <c r="BT41" s="12"/>
      <c r="BU41" s="12"/>
      <c r="BV41" s="12"/>
      <c r="BW41" s="12"/>
      <c r="BX41" s="12"/>
      <c r="BY41" s="12"/>
      <c r="BZ41" s="12"/>
      <c r="CA41" s="12"/>
      <c r="CB41" s="12"/>
      <c r="CC41" s="12"/>
      <c r="CD41" s="12"/>
      <c r="CE41" s="12"/>
      <c r="CF41" s="12"/>
      <c r="CG41" s="12"/>
      <c r="CH41" s="12"/>
      <c r="CI41" s="12"/>
      <c r="CJ41" s="12"/>
      <c r="CK41" s="12"/>
    </row>
    <row r="42" spans="1:89" s="11" customFormat="1" ht="15.75" customHeight="1" x14ac:dyDescent="0.15">
      <c r="A42" s="810"/>
      <c r="B42" s="70"/>
      <c r="C42" s="17"/>
      <c r="D42" s="71"/>
      <c r="E42" s="71"/>
      <c r="F42" s="72"/>
      <c r="G42" s="72"/>
      <c r="H42" s="72"/>
      <c r="I42" s="72"/>
      <c r="J42" s="72"/>
      <c r="K42" s="72"/>
      <c r="L42" s="72"/>
      <c r="M42" s="72"/>
      <c r="N42" s="72"/>
      <c r="O42" s="72"/>
      <c r="P42" s="72"/>
      <c r="Q42" s="72"/>
      <c r="R42" s="72"/>
      <c r="S42" s="72"/>
      <c r="T42" s="73"/>
      <c r="U42" s="24"/>
      <c r="V42" s="73"/>
      <c r="W42" s="74"/>
      <c r="X42" s="27"/>
      <c r="AD42" s="8"/>
      <c r="AE42" s="8"/>
      <c r="AF42" s="8"/>
      <c r="AG42" s="8"/>
      <c r="AH42" s="8"/>
      <c r="AI42" s="8"/>
      <c r="AJ42" s="8"/>
      <c r="AK42" s="8"/>
      <c r="AL42" s="8"/>
      <c r="AM42" s="8"/>
      <c r="AN42" s="8"/>
      <c r="AO42" s="8"/>
      <c r="AP42" s="8"/>
      <c r="AQ42" s="8"/>
      <c r="AR42" s="8"/>
      <c r="AS42" s="8"/>
      <c r="AT42" s="8"/>
      <c r="AU42" s="8"/>
      <c r="AV42" s="8"/>
      <c r="AW42" s="221"/>
      <c r="AX42" s="9"/>
      <c r="AY42" s="9"/>
      <c r="AZ42" s="9"/>
      <c r="BA42" s="68"/>
      <c r="BB42" s="68"/>
      <c r="BC42" s="68"/>
      <c r="BD42" s="69"/>
      <c r="BE42" s="69"/>
      <c r="BF42" s="69"/>
      <c r="BG42" s="9"/>
      <c r="BH42" s="9"/>
      <c r="BI42" s="9"/>
      <c r="BJ42" s="221"/>
      <c r="BK42" s="9"/>
      <c r="BL42" s="9"/>
      <c r="BM42" s="9"/>
      <c r="BN42" s="9"/>
      <c r="BO42" s="9"/>
      <c r="BP42" s="12"/>
      <c r="BQ42" s="12"/>
      <c r="BR42" s="12"/>
      <c r="BS42" s="12"/>
      <c r="BT42" s="12"/>
      <c r="BU42" s="12"/>
      <c r="BV42" s="12"/>
      <c r="BW42" s="12"/>
      <c r="BX42" s="12"/>
      <c r="BY42" s="12"/>
      <c r="BZ42" s="12"/>
      <c r="CA42" s="12"/>
      <c r="CB42" s="12"/>
      <c r="CC42" s="12"/>
      <c r="CD42" s="12"/>
      <c r="CE42" s="12"/>
      <c r="CF42" s="12"/>
      <c r="CG42" s="12"/>
      <c r="CH42" s="12"/>
      <c r="CI42" s="12"/>
      <c r="CJ42" s="12"/>
      <c r="CK42" s="12"/>
    </row>
    <row r="43" spans="1:89" s="11" customFormat="1" ht="15.75" customHeight="1" x14ac:dyDescent="0.15">
      <c r="A43" s="810"/>
      <c r="B43" s="70"/>
      <c r="C43" s="17"/>
      <c r="D43" s="71"/>
      <c r="E43" s="71"/>
      <c r="F43" s="72"/>
      <c r="G43" s="72"/>
      <c r="H43" s="72"/>
      <c r="I43" s="72"/>
      <c r="J43" s="72"/>
      <c r="K43" s="72"/>
      <c r="L43" s="72"/>
      <c r="M43" s="72"/>
      <c r="N43" s="72"/>
      <c r="O43" s="72"/>
      <c r="P43" s="72"/>
      <c r="Q43" s="72"/>
      <c r="R43" s="72"/>
      <c r="S43" s="72"/>
      <c r="T43" s="73"/>
      <c r="U43" s="24"/>
      <c r="V43" s="73"/>
      <c r="W43" s="74"/>
      <c r="X43" s="27"/>
      <c r="AD43" s="8"/>
      <c r="AE43" s="8"/>
      <c r="AF43" s="8"/>
      <c r="AG43" s="8"/>
      <c r="AH43" s="8"/>
      <c r="AI43" s="8"/>
      <c r="AJ43" s="8"/>
      <c r="AK43" s="8"/>
      <c r="AL43" s="8"/>
      <c r="AM43" s="8"/>
      <c r="AN43" s="8"/>
      <c r="AO43" s="8"/>
      <c r="AP43" s="8"/>
      <c r="AQ43" s="8"/>
      <c r="AR43" s="8"/>
      <c r="AS43" s="8"/>
      <c r="AT43" s="8"/>
      <c r="AU43" s="8"/>
      <c r="AV43" s="8"/>
      <c r="AW43" s="221"/>
      <c r="AX43" s="9"/>
      <c r="AY43" s="9"/>
      <c r="AZ43" s="9"/>
      <c r="BA43" s="68"/>
      <c r="BB43" s="68"/>
      <c r="BC43" s="68"/>
      <c r="BD43" s="69"/>
      <c r="BE43" s="69"/>
      <c r="BF43" s="69"/>
      <c r="BG43" s="9"/>
      <c r="BH43" s="9"/>
      <c r="BI43" s="9"/>
      <c r="BJ43" s="221"/>
      <c r="BK43" s="9"/>
      <c r="BL43" s="9"/>
      <c r="BM43" s="9"/>
      <c r="BN43" s="9"/>
      <c r="BO43" s="9"/>
      <c r="BP43" s="12"/>
      <c r="BQ43" s="12"/>
      <c r="BR43" s="12"/>
      <c r="BS43" s="12"/>
      <c r="BT43" s="12"/>
      <c r="BU43" s="12"/>
      <c r="BV43" s="12"/>
      <c r="BW43" s="12"/>
      <c r="BX43" s="12"/>
      <c r="BY43" s="12"/>
      <c r="BZ43" s="12"/>
      <c r="CA43" s="12"/>
      <c r="CB43" s="12"/>
      <c r="CC43" s="12"/>
      <c r="CD43" s="12"/>
      <c r="CE43" s="12"/>
      <c r="CF43" s="12"/>
      <c r="CG43" s="12"/>
      <c r="CH43" s="12"/>
      <c r="CI43" s="12"/>
      <c r="CJ43" s="12"/>
      <c r="CK43" s="12"/>
    </row>
    <row r="44" spans="1:89" s="11" customFormat="1" ht="15.75" customHeight="1" x14ac:dyDescent="0.15">
      <c r="A44" s="810"/>
      <c r="B44" s="70"/>
      <c r="C44" s="18"/>
      <c r="D44" s="75"/>
      <c r="E44" s="75"/>
      <c r="F44" s="76"/>
      <c r="G44" s="76"/>
      <c r="H44" s="76"/>
      <c r="I44" s="76"/>
      <c r="J44" s="76"/>
      <c r="K44" s="76"/>
      <c r="L44" s="76"/>
      <c r="M44" s="76"/>
      <c r="N44" s="76"/>
      <c r="O44" s="76"/>
      <c r="P44" s="76"/>
      <c r="Q44" s="76"/>
      <c r="R44" s="76"/>
      <c r="S44" s="76"/>
      <c r="T44" s="77"/>
      <c r="U44" s="25"/>
      <c r="V44" s="77"/>
      <c r="W44" s="78"/>
      <c r="X44" s="27"/>
      <c r="AD44" s="8"/>
      <c r="AE44" s="8"/>
      <c r="AF44" s="8"/>
      <c r="AG44" s="8"/>
      <c r="AH44" s="8"/>
      <c r="AI44" s="8"/>
      <c r="AJ44" s="8"/>
      <c r="AK44" s="8"/>
      <c r="AL44" s="8"/>
      <c r="AM44" s="8"/>
      <c r="AN44" s="8"/>
      <c r="AO44" s="8"/>
      <c r="AP44" s="8"/>
      <c r="AQ44" s="8"/>
      <c r="AR44" s="8"/>
      <c r="AS44" s="8"/>
      <c r="AT44" s="8"/>
      <c r="AU44" s="8"/>
      <c r="AV44" s="8"/>
      <c r="AW44" s="221"/>
      <c r="AX44" s="9"/>
      <c r="AY44" s="9"/>
      <c r="AZ44" s="9"/>
      <c r="BA44" s="68"/>
      <c r="BB44" s="68"/>
      <c r="BC44" s="68"/>
      <c r="BD44" s="69"/>
      <c r="BE44" s="69"/>
      <c r="BF44" s="69"/>
      <c r="BG44" s="9"/>
      <c r="BH44" s="9"/>
      <c r="BI44" s="9"/>
      <c r="BJ44" s="221"/>
      <c r="BK44" s="9"/>
      <c r="BL44" s="9"/>
      <c r="BM44" s="9"/>
      <c r="BN44" s="9"/>
      <c r="BO44" s="9"/>
      <c r="BP44" s="12"/>
      <c r="BQ44" s="12"/>
      <c r="BR44" s="12"/>
      <c r="BS44" s="12"/>
      <c r="BT44" s="12"/>
      <c r="BU44" s="12"/>
      <c r="BV44" s="12"/>
      <c r="BW44" s="12"/>
      <c r="BX44" s="12"/>
      <c r="BY44" s="12"/>
      <c r="BZ44" s="12"/>
      <c r="CA44" s="12"/>
      <c r="CB44" s="12"/>
      <c r="CC44" s="12"/>
      <c r="CD44" s="12"/>
      <c r="CE44" s="12"/>
      <c r="CF44" s="12"/>
      <c r="CG44" s="12"/>
      <c r="CH44" s="12"/>
      <c r="CI44" s="12"/>
      <c r="CJ44" s="12"/>
      <c r="CK44" s="12"/>
    </row>
    <row r="45" spans="1:89" s="11" customFormat="1" ht="15.75" customHeight="1" x14ac:dyDescent="0.15">
      <c r="A45" s="811"/>
      <c r="B45" s="79"/>
      <c r="C45" s="28"/>
      <c r="D45" s="80"/>
      <c r="E45" s="80"/>
      <c r="F45" s="81"/>
      <c r="G45" s="81"/>
      <c r="H45" s="81"/>
      <c r="I45" s="81"/>
      <c r="J45" s="81"/>
      <c r="K45" s="81"/>
      <c r="L45" s="81"/>
      <c r="M45" s="81"/>
      <c r="N45" s="81"/>
      <c r="O45" s="81"/>
      <c r="P45" s="81"/>
      <c r="Q45" s="81"/>
      <c r="R45" s="81"/>
      <c r="S45" s="81"/>
      <c r="T45" s="82"/>
      <c r="U45" s="83"/>
      <c r="V45" s="82"/>
      <c r="W45" s="29"/>
      <c r="X45" s="27"/>
      <c r="AD45" s="8"/>
      <c r="AE45" s="8"/>
      <c r="AF45" s="8"/>
      <c r="AG45" s="8"/>
      <c r="AH45" s="8"/>
      <c r="AI45" s="8"/>
      <c r="AJ45" s="8"/>
      <c r="AK45" s="8"/>
      <c r="AL45" s="8"/>
      <c r="AM45" s="8"/>
      <c r="AN45" s="8"/>
      <c r="AO45" s="8"/>
      <c r="AP45" s="8"/>
      <c r="AQ45" s="8"/>
      <c r="AR45" s="8"/>
      <c r="AS45" s="8"/>
      <c r="AT45" s="8"/>
      <c r="AU45" s="8"/>
      <c r="AV45" s="8"/>
      <c r="AW45" s="221"/>
      <c r="AX45" s="9"/>
      <c r="AY45" s="9"/>
      <c r="AZ45" s="9"/>
      <c r="BA45" s="68"/>
      <c r="BB45" s="68"/>
      <c r="BC45" s="68"/>
      <c r="BD45" s="69"/>
      <c r="BE45" s="69"/>
      <c r="BF45" s="69"/>
      <c r="BG45" s="9"/>
      <c r="BH45" s="9"/>
      <c r="BI45" s="9"/>
      <c r="BJ45" s="221"/>
      <c r="BK45" s="9"/>
      <c r="BL45" s="9"/>
      <c r="BM45" s="9"/>
      <c r="BN45" s="9"/>
      <c r="BO45" s="9"/>
      <c r="BP45" s="12"/>
      <c r="BQ45" s="12"/>
      <c r="BR45" s="12"/>
      <c r="BS45" s="12"/>
      <c r="BT45" s="12"/>
      <c r="BU45" s="12"/>
      <c r="BV45" s="12"/>
      <c r="BW45" s="12"/>
      <c r="BX45" s="12"/>
      <c r="BY45" s="12"/>
      <c r="BZ45" s="12"/>
      <c r="CA45" s="12"/>
      <c r="CB45" s="12"/>
      <c r="CC45" s="12"/>
      <c r="CD45" s="12"/>
      <c r="CE45" s="12"/>
      <c r="CF45" s="12"/>
      <c r="CG45" s="12"/>
      <c r="CH45" s="12"/>
      <c r="CI45" s="12"/>
      <c r="CJ45" s="12"/>
      <c r="CK45" s="12"/>
    </row>
    <row r="46" spans="1:89" s="11" customFormat="1" ht="15.75" customHeight="1" x14ac:dyDescent="0.15">
      <c r="A46" s="233"/>
      <c r="B46" s="111"/>
      <c r="C46" s="30"/>
      <c r="D46" s="95"/>
      <c r="E46" s="95"/>
      <c r="F46" s="96"/>
      <c r="G46" s="96"/>
      <c r="H46" s="96"/>
      <c r="I46" s="96"/>
      <c r="J46" s="96"/>
      <c r="K46" s="96"/>
      <c r="L46" s="96"/>
      <c r="M46" s="96"/>
      <c r="N46" s="96"/>
      <c r="O46" s="96"/>
      <c r="P46" s="96"/>
      <c r="Q46" s="96"/>
      <c r="R46" s="96"/>
      <c r="S46" s="96"/>
      <c r="T46" s="97"/>
      <c r="U46" s="31"/>
      <c r="V46" s="97"/>
      <c r="W46" s="112"/>
      <c r="X46" s="27"/>
      <c r="AD46" s="8"/>
      <c r="AE46" s="8"/>
      <c r="AF46" s="8"/>
      <c r="AG46" s="8"/>
      <c r="AH46" s="8"/>
      <c r="AI46" s="8"/>
      <c r="AJ46" s="8"/>
      <c r="AK46" s="8"/>
      <c r="AL46" s="8"/>
      <c r="AM46" s="8"/>
      <c r="AN46" s="8"/>
      <c r="AO46" s="8"/>
      <c r="AP46" s="8"/>
      <c r="AQ46" s="8"/>
      <c r="AR46" s="8"/>
      <c r="AS46" s="8"/>
      <c r="AT46" s="8"/>
      <c r="AU46" s="8"/>
      <c r="AV46" s="8"/>
      <c r="AW46" s="221"/>
      <c r="AX46" s="9"/>
      <c r="AY46" s="9"/>
      <c r="AZ46" s="9"/>
      <c r="BA46" s="68"/>
      <c r="BB46" s="68"/>
      <c r="BC46" s="68"/>
      <c r="BD46" s="69"/>
      <c r="BE46" s="69"/>
      <c r="BF46" s="69"/>
      <c r="BG46" s="9"/>
      <c r="BH46" s="9"/>
      <c r="BI46" s="9"/>
      <c r="BJ46" s="221"/>
      <c r="BK46" s="9"/>
      <c r="BL46" s="9"/>
      <c r="BM46" s="9"/>
      <c r="BN46" s="9"/>
      <c r="BO46" s="9"/>
      <c r="BP46" s="12"/>
      <c r="BQ46" s="12"/>
      <c r="BR46" s="12"/>
      <c r="BS46" s="12"/>
      <c r="BT46" s="12"/>
      <c r="BU46" s="12"/>
      <c r="BV46" s="12"/>
      <c r="BW46" s="12"/>
      <c r="BX46" s="12"/>
      <c r="BY46" s="12"/>
      <c r="BZ46" s="12"/>
      <c r="CA46" s="12"/>
      <c r="CB46" s="12"/>
      <c r="CC46" s="12"/>
      <c r="CD46" s="12"/>
      <c r="CE46" s="12"/>
      <c r="CF46" s="12"/>
      <c r="CG46" s="12"/>
      <c r="CH46" s="12"/>
      <c r="CI46" s="12"/>
      <c r="CJ46" s="12"/>
      <c r="CK46" s="12"/>
    </row>
    <row r="47" spans="1:89" s="11" customFormat="1" ht="15.75" customHeight="1" x14ac:dyDescent="0.15">
      <c r="A47" s="697"/>
      <c r="B47" s="62"/>
      <c r="C47" s="16"/>
      <c r="D47" s="63"/>
      <c r="E47" s="63"/>
      <c r="F47" s="64"/>
      <c r="G47" s="64"/>
      <c r="H47" s="64"/>
      <c r="I47" s="64"/>
      <c r="J47" s="64"/>
      <c r="K47" s="64"/>
      <c r="L47" s="64"/>
      <c r="M47" s="64"/>
      <c r="N47" s="64"/>
      <c r="O47" s="64"/>
      <c r="P47" s="64"/>
      <c r="Q47" s="64"/>
      <c r="R47" s="64"/>
      <c r="S47" s="64"/>
      <c r="T47" s="65"/>
      <c r="U47" s="32"/>
      <c r="V47" s="65"/>
      <c r="W47" s="66"/>
      <c r="X47" s="27"/>
      <c r="AD47" s="8"/>
      <c r="AE47" s="8"/>
      <c r="AF47" s="8"/>
      <c r="AG47" s="8"/>
      <c r="AH47" s="8"/>
      <c r="AI47" s="8"/>
      <c r="AJ47" s="8"/>
      <c r="AK47" s="8"/>
      <c r="AL47" s="8"/>
      <c r="AM47" s="8"/>
      <c r="AN47" s="8"/>
      <c r="AO47" s="8"/>
      <c r="AP47" s="8"/>
      <c r="AQ47" s="8"/>
      <c r="AR47" s="8"/>
      <c r="AS47" s="8"/>
      <c r="AT47" s="8"/>
      <c r="AU47" s="8"/>
      <c r="AV47" s="8"/>
      <c r="AW47" s="221"/>
      <c r="AX47" s="9"/>
      <c r="AY47" s="9"/>
      <c r="AZ47" s="9"/>
      <c r="BA47" s="68"/>
      <c r="BB47" s="68"/>
      <c r="BC47" s="68"/>
      <c r="BD47" s="69"/>
      <c r="BE47" s="69"/>
      <c r="BF47" s="69"/>
      <c r="BG47" s="9"/>
      <c r="BH47" s="9"/>
      <c r="BI47" s="9"/>
      <c r="BJ47" s="221"/>
      <c r="BK47" s="9"/>
      <c r="BL47" s="9"/>
      <c r="BM47" s="9"/>
      <c r="BN47" s="9"/>
      <c r="BO47" s="9"/>
      <c r="BP47" s="12"/>
      <c r="BQ47" s="12"/>
      <c r="BR47" s="12"/>
      <c r="BS47" s="12"/>
      <c r="BT47" s="12"/>
      <c r="BU47" s="12"/>
      <c r="BV47" s="12"/>
      <c r="BW47" s="12"/>
      <c r="BX47" s="12"/>
      <c r="BY47" s="12"/>
      <c r="BZ47" s="12"/>
      <c r="CA47" s="12"/>
      <c r="CB47" s="12"/>
      <c r="CC47" s="12"/>
      <c r="CD47" s="12"/>
      <c r="CE47" s="12"/>
      <c r="CF47" s="12"/>
      <c r="CG47" s="12"/>
      <c r="CH47" s="12"/>
      <c r="CI47" s="12"/>
      <c r="CJ47" s="12"/>
      <c r="CK47" s="12"/>
    </row>
    <row r="48" spans="1:89" s="11" customFormat="1" ht="38.25" customHeight="1" x14ac:dyDescent="0.15">
      <c r="A48" s="698"/>
      <c r="B48" s="113"/>
      <c r="C48" s="20"/>
      <c r="D48" s="86"/>
      <c r="E48" s="86"/>
      <c r="F48" s="87"/>
      <c r="G48" s="87"/>
      <c r="H48" s="87"/>
      <c r="I48" s="87"/>
      <c r="J48" s="87"/>
      <c r="K48" s="87"/>
      <c r="L48" s="87"/>
      <c r="M48" s="87"/>
      <c r="N48" s="87"/>
      <c r="O48" s="87"/>
      <c r="P48" s="87"/>
      <c r="Q48" s="87"/>
      <c r="R48" s="87"/>
      <c r="S48" s="87"/>
      <c r="T48" s="88"/>
      <c r="U48" s="26"/>
      <c r="V48" s="88"/>
      <c r="W48" s="89"/>
      <c r="X48" s="27"/>
      <c r="AD48" s="8"/>
      <c r="AE48" s="8"/>
      <c r="AF48" s="8"/>
      <c r="AG48" s="8"/>
      <c r="AH48" s="8"/>
      <c r="AI48" s="8"/>
      <c r="AJ48" s="8"/>
      <c r="AK48" s="8"/>
      <c r="AL48" s="8"/>
      <c r="AM48" s="8"/>
      <c r="AN48" s="8"/>
      <c r="AO48" s="8"/>
      <c r="AP48" s="8"/>
      <c r="AQ48" s="8"/>
      <c r="AR48" s="8"/>
      <c r="AS48" s="8"/>
      <c r="AT48" s="8"/>
      <c r="AU48" s="8"/>
      <c r="AV48" s="8"/>
      <c r="AW48" s="221"/>
      <c r="AX48" s="9"/>
      <c r="AY48" s="9"/>
      <c r="AZ48" s="9"/>
      <c r="BA48" s="68"/>
      <c r="BB48" s="68"/>
      <c r="BC48" s="68"/>
      <c r="BD48" s="69"/>
      <c r="BE48" s="69"/>
      <c r="BF48" s="69"/>
      <c r="BG48" s="9"/>
      <c r="BH48" s="9"/>
      <c r="BI48" s="9"/>
      <c r="BJ48" s="221"/>
      <c r="BK48" s="9"/>
      <c r="BL48" s="9"/>
      <c r="BM48" s="9"/>
      <c r="BN48" s="9"/>
      <c r="BO48" s="9"/>
      <c r="BP48" s="12"/>
      <c r="BQ48" s="12"/>
      <c r="BR48" s="12"/>
      <c r="BS48" s="12"/>
      <c r="BT48" s="12"/>
      <c r="BU48" s="12"/>
      <c r="BV48" s="12"/>
      <c r="BW48" s="12"/>
      <c r="BX48" s="12"/>
      <c r="BY48" s="12"/>
      <c r="BZ48" s="12"/>
      <c r="CA48" s="12"/>
      <c r="CB48" s="12"/>
      <c r="CC48" s="12"/>
      <c r="CD48" s="12"/>
      <c r="CE48" s="12"/>
      <c r="CF48" s="12"/>
      <c r="CG48" s="12"/>
      <c r="CH48" s="12"/>
      <c r="CI48" s="12"/>
      <c r="CJ48" s="12"/>
      <c r="CK48" s="12"/>
    </row>
    <row r="49" spans="1:89" s="8" customFormat="1" ht="30" customHeight="1" x14ac:dyDescent="0.2">
      <c r="A49" s="56"/>
      <c r="B49" s="114"/>
      <c r="C49" s="114"/>
      <c r="D49" s="115"/>
      <c r="E49" s="115"/>
      <c r="F49" s="115"/>
      <c r="G49" s="115"/>
      <c r="H49" s="115"/>
      <c r="I49" s="115"/>
      <c r="J49" s="115"/>
      <c r="K49" s="116"/>
      <c r="L49" s="117"/>
      <c r="M49" s="4"/>
      <c r="N49" s="4"/>
      <c r="O49" s="4"/>
      <c r="V49" s="5"/>
      <c r="AW49" s="221"/>
      <c r="AX49" s="9"/>
      <c r="AY49" s="9"/>
      <c r="AZ49" s="9"/>
      <c r="BA49" s="9"/>
      <c r="BB49" s="9"/>
      <c r="BC49" s="9"/>
      <c r="BD49" s="9"/>
      <c r="BE49" s="9"/>
      <c r="BF49" s="9"/>
      <c r="BG49" s="9"/>
      <c r="BH49" s="9"/>
      <c r="BI49" s="9"/>
      <c r="BJ49" s="221"/>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row>
    <row r="50" spans="1:89" s="11" customFormat="1" x14ac:dyDescent="0.2">
      <c r="A50" s="700"/>
      <c r="B50" s="697"/>
      <c r="C50" s="728"/>
      <c r="D50" s="33"/>
      <c r="E50" s="33"/>
      <c r="F50" s="33"/>
      <c r="G50" s="33"/>
      <c r="H50" s="33"/>
      <c r="I50" s="33"/>
      <c r="J50" s="33"/>
      <c r="K50" s="33"/>
      <c r="L50" s="118"/>
      <c r="M50" s="119"/>
      <c r="N50" s="4"/>
      <c r="O50" s="8"/>
      <c r="P50" s="8"/>
      <c r="Q50" s="8"/>
      <c r="R50" s="8"/>
      <c r="S50" s="8"/>
      <c r="T50" s="8"/>
      <c r="U50" s="8"/>
      <c r="V50" s="5"/>
      <c r="W50" s="8"/>
      <c r="X50" s="8"/>
      <c r="AD50" s="8"/>
      <c r="AE50" s="8"/>
      <c r="AF50" s="8"/>
      <c r="AG50" s="8"/>
      <c r="AH50" s="8"/>
      <c r="AI50" s="8"/>
      <c r="AJ50" s="8"/>
      <c r="AK50" s="8"/>
      <c r="AL50" s="8"/>
      <c r="AM50" s="8"/>
      <c r="AN50" s="8"/>
      <c r="AO50" s="8"/>
      <c r="AP50" s="8"/>
      <c r="AQ50" s="8"/>
      <c r="AR50" s="8"/>
      <c r="AS50" s="8"/>
      <c r="AT50" s="8"/>
      <c r="AU50" s="8"/>
      <c r="AV50" s="8"/>
      <c r="AW50" s="221"/>
      <c r="AX50" s="9"/>
      <c r="AY50" s="9"/>
      <c r="AZ50" s="9"/>
      <c r="BA50" s="9"/>
      <c r="BB50" s="9"/>
      <c r="BC50" s="9"/>
      <c r="BD50" s="9"/>
      <c r="BE50" s="9"/>
      <c r="BF50" s="9"/>
      <c r="BG50" s="9"/>
      <c r="BH50" s="9"/>
      <c r="BI50" s="9"/>
      <c r="BJ50" s="221"/>
      <c r="BK50" s="9"/>
      <c r="BL50" s="9"/>
      <c r="BM50" s="9"/>
      <c r="BN50" s="9"/>
      <c r="BO50" s="9"/>
      <c r="BP50" s="12"/>
      <c r="BQ50" s="12"/>
      <c r="BR50" s="12"/>
      <c r="BS50" s="12"/>
      <c r="BT50" s="12"/>
      <c r="BU50" s="12"/>
      <c r="BV50" s="12"/>
      <c r="BW50" s="12"/>
      <c r="BX50" s="12"/>
      <c r="BY50" s="12"/>
      <c r="BZ50" s="12"/>
      <c r="CA50" s="12"/>
      <c r="CB50" s="12"/>
      <c r="CC50" s="12"/>
      <c r="CD50" s="12"/>
      <c r="CE50" s="12"/>
      <c r="CF50" s="12"/>
      <c r="CG50" s="12"/>
      <c r="CH50" s="12"/>
      <c r="CI50" s="12"/>
      <c r="CJ50" s="12"/>
      <c r="CK50" s="12"/>
    </row>
    <row r="51" spans="1:89" s="11" customFormat="1" x14ac:dyDescent="0.2">
      <c r="A51" s="702"/>
      <c r="B51" s="698"/>
      <c r="C51" s="729"/>
      <c r="D51" s="33"/>
      <c r="E51" s="33"/>
      <c r="F51" s="33"/>
      <c r="G51" s="33"/>
      <c r="H51" s="33"/>
      <c r="I51" s="33"/>
      <c r="J51" s="33"/>
      <c r="K51" s="33"/>
      <c r="L51" s="118"/>
      <c r="M51" s="119"/>
      <c r="N51" s="4"/>
      <c r="O51" s="8"/>
      <c r="P51" s="8"/>
      <c r="Q51" s="8"/>
      <c r="R51" s="8"/>
      <c r="S51" s="8"/>
      <c r="T51" s="8"/>
      <c r="U51" s="8"/>
      <c r="V51" s="5"/>
      <c r="W51" s="8"/>
      <c r="X51" s="8"/>
      <c r="AD51" s="8"/>
      <c r="AE51" s="8"/>
      <c r="AF51" s="8"/>
      <c r="AG51" s="8"/>
      <c r="AH51" s="8"/>
      <c r="AI51" s="8"/>
      <c r="AJ51" s="8"/>
      <c r="AK51" s="8"/>
      <c r="AL51" s="8"/>
      <c r="AM51" s="8"/>
      <c r="AN51" s="8"/>
      <c r="AO51" s="8"/>
      <c r="AP51" s="8"/>
      <c r="AQ51" s="8"/>
      <c r="AR51" s="8"/>
      <c r="AS51" s="8"/>
      <c r="AT51" s="8"/>
      <c r="AU51" s="8"/>
      <c r="AV51" s="8"/>
      <c r="AW51" s="221"/>
      <c r="AX51" s="9"/>
      <c r="AY51" s="9"/>
      <c r="AZ51" s="9"/>
      <c r="BA51" s="9"/>
      <c r="BB51" s="9"/>
      <c r="BC51" s="9"/>
      <c r="BD51" s="9"/>
      <c r="BE51" s="9"/>
      <c r="BF51" s="9"/>
      <c r="BG51" s="9"/>
      <c r="BH51" s="9"/>
      <c r="BI51" s="9"/>
      <c r="BJ51" s="221"/>
      <c r="BK51" s="9"/>
      <c r="BL51" s="9"/>
      <c r="BM51" s="9"/>
      <c r="BN51" s="9"/>
      <c r="BO51" s="9"/>
      <c r="BP51" s="12"/>
      <c r="BQ51" s="12"/>
      <c r="BR51" s="12"/>
      <c r="BS51" s="12"/>
      <c r="BT51" s="12"/>
      <c r="BU51" s="12"/>
      <c r="BV51" s="12"/>
      <c r="BW51" s="12"/>
      <c r="BX51" s="12"/>
      <c r="BY51" s="12"/>
      <c r="BZ51" s="12"/>
      <c r="CA51" s="12"/>
      <c r="CB51" s="12"/>
      <c r="CC51" s="12"/>
      <c r="CD51" s="12"/>
      <c r="CE51" s="12"/>
      <c r="CF51" s="12"/>
      <c r="CG51" s="12"/>
      <c r="CH51" s="12"/>
      <c r="CI51" s="12"/>
      <c r="CJ51" s="12"/>
      <c r="CK51" s="12"/>
    </row>
    <row r="52" spans="1:89" s="11" customFormat="1" ht="15.75" customHeight="1" x14ac:dyDescent="0.2">
      <c r="A52" s="697"/>
      <c r="B52" s="120"/>
      <c r="C52" s="34"/>
      <c r="D52" s="33"/>
      <c r="E52" s="33"/>
      <c r="F52" s="33"/>
      <c r="G52" s="33"/>
      <c r="H52" s="8"/>
      <c r="I52" s="33"/>
      <c r="J52" s="33"/>
      <c r="K52" s="9"/>
      <c r="L52" s="118"/>
      <c r="M52" s="119"/>
      <c r="N52" s="4"/>
      <c r="O52" s="8"/>
      <c r="P52" s="8"/>
      <c r="Q52" s="8"/>
      <c r="R52" s="8"/>
      <c r="S52" s="8"/>
      <c r="T52" s="8"/>
      <c r="U52" s="8"/>
      <c r="V52" s="5"/>
      <c r="W52" s="8"/>
      <c r="X52" s="8"/>
      <c r="AD52" s="8"/>
      <c r="AE52" s="8"/>
      <c r="AF52" s="8"/>
      <c r="AG52" s="8"/>
      <c r="AH52" s="8"/>
      <c r="AI52" s="8"/>
      <c r="AJ52" s="8"/>
      <c r="AK52" s="8"/>
      <c r="AL52" s="8"/>
      <c r="AM52" s="8"/>
      <c r="AN52" s="8"/>
      <c r="AO52" s="8"/>
      <c r="AP52" s="8"/>
      <c r="AQ52" s="8"/>
      <c r="AR52" s="8"/>
      <c r="AS52" s="8"/>
      <c r="AT52" s="8"/>
      <c r="AU52" s="8"/>
      <c r="AV52" s="8"/>
      <c r="AW52" s="221"/>
      <c r="AX52" s="9"/>
      <c r="AY52" s="9"/>
      <c r="AZ52" s="9"/>
      <c r="BA52" s="9"/>
      <c r="BB52" s="9"/>
      <c r="BC52" s="9"/>
      <c r="BD52" s="9"/>
      <c r="BE52" s="9"/>
      <c r="BF52" s="9"/>
      <c r="BG52" s="9"/>
      <c r="BH52" s="9"/>
      <c r="BI52" s="9"/>
      <c r="BJ52" s="221"/>
      <c r="BK52" s="9"/>
      <c r="BL52" s="9"/>
      <c r="BM52" s="9"/>
      <c r="BN52" s="9"/>
      <c r="BO52" s="9"/>
      <c r="BP52" s="12"/>
      <c r="BQ52" s="12"/>
      <c r="BR52" s="12"/>
      <c r="BS52" s="12"/>
      <c r="BT52" s="12"/>
      <c r="BU52" s="12"/>
      <c r="BV52" s="12"/>
      <c r="BW52" s="12"/>
      <c r="BX52" s="12"/>
      <c r="BY52" s="12"/>
      <c r="BZ52" s="12"/>
      <c r="CA52" s="12"/>
      <c r="CB52" s="12"/>
      <c r="CC52" s="12"/>
      <c r="CD52" s="12"/>
      <c r="CE52" s="12"/>
      <c r="CF52" s="12"/>
      <c r="CG52" s="12"/>
      <c r="CH52" s="12"/>
      <c r="CI52" s="12"/>
      <c r="CJ52" s="12"/>
      <c r="CK52" s="12"/>
    </row>
    <row r="53" spans="1:89" s="11" customFormat="1" ht="15.75" customHeight="1" x14ac:dyDescent="0.2">
      <c r="A53" s="698"/>
      <c r="B53" s="70"/>
      <c r="C53" s="35"/>
      <c r="D53" s="33"/>
      <c r="E53" s="33"/>
      <c r="F53" s="33"/>
      <c r="G53" s="33"/>
      <c r="H53" s="33"/>
      <c r="I53" s="33"/>
      <c r="J53" s="33"/>
      <c r="K53" s="33"/>
      <c r="L53" s="118"/>
      <c r="M53" s="119"/>
      <c r="N53" s="4"/>
      <c r="O53" s="8"/>
      <c r="P53" s="8"/>
      <c r="Q53" s="8"/>
      <c r="R53" s="8"/>
      <c r="S53" s="8"/>
      <c r="T53" s="8"/>
      <c r="U53" s="8"/>
      <c r="V53" s="5"/>
      <c r="W53" s="8"/>
      <c r="X53" s="8"/>
      <c r="AD53" s="8"/>
      <c r="AE53" s="8"/>
      <c r="AF53" s="8"/>
      <c r="AG53" s="8"/>
      <c r="AH53" s="8"/>
      <c r="AI53" s="8"/>
      <c r="AJ53" s="8"/>
      <c r="AK53" s="8"/>
      <c r="AL53" s="8"/>
      <c r="AM53" s="8"/>
      <c r="AN53" s="8"/>
      <c r="AO53" s="8"/>
      <c r="AP53" s="8"/>
      <c r="AQ53" s="8"/>
      <c r="AR53" s="8"/>
      <c r="AS53" s="8"/>
      <c r="AT53" s="8"/>
      <c r="AU53" s="8"/>
      <c r="AV53" s="8"/>
      <c r="AW53" s="221"/>
      <c r="AX53" s="9"/>
      <c r="AY53" s="9"/>
      <c r="AZ53" s="9"/>
      <c r="BA53" s="9"/>
      <c r="BB53" s="9"/>
      <c r="BC53" s="9"/>
      <c r="BD53" s="9"/>
      <c r="BE53" s="9"/>
      <c r="BF53" s="9"/>
      <c r="BG53" s="9"/>
      <c r="BH53" s="9"/>
      <c r="BI53" s="9"/>
      <c r="BJ53" s="221"/>
      <c r="BK53" s="9"/>
      <c r="BL53" s="9"/>
      <c r="BM53" s="9"/>
      <c r="BN53" s="9"/>
      <c r="BO53" s="9"/>
      <c r="BP53" s="12"/>
      <c r="BQ53" s="12"/>
      <c r="BR53" s="12"/>
      <c r="BS53" s="12"/>
      <c r="BT53" s="12"/>
      <c r="BU53" s="12"/>
      <c r="BV53" s="12"/>
      <c r="BW53" s="12"/>
      <c r="BX53" s="12"/>
      <c r="BY53" s="12"/>
      <c r="BZ53" s="12"/>
      <c r="CA53" s="12"/>
      <c r="CB53" s="12"/>
      <c r="CC53" s="12"/>
      <c r="CD53" s="12"/>
      <c r="CE53" s="12"/>
      <c r="CF53" s="12"/>
      <c r="CG53" s="12"/>
      <c r="CH53" s="12"/>
      <c r="CI53" s="12"/>
      <c r="CJ53" s="12"/>
      <c r="CK53" s="12"/>
    </row>
    <row r="54" spans="1:89" s="11" customFormat="1" ht="15.75" customHeight="1" x14ac:dyDescent="0.2">
      <c r="A54" s="697"/>
      <c r="B54" s="120"/>
      <c r="C54" s="34"/>
      <c r="D54" s="33"/>
      <c r="E54" s="33"/>
      <c r="F54" s="33"/>
      <c r="G54" s="33"/>
      <c r="H54" s="33"/>
      <c r="I54" s="33"/>
      <c r="J54" s="33"/>
      <c r="K54" s="33"/>
      <c r="L54" s="118"/>
      <c r="M54" s="119"/>
      <c r="N54" s="4"/>
      <c r="O54" s="8"/>
      <c r="P54" s="8"/>
      <c r="Q54" s="8"/>
      <c r="R54" s="8"/>
      <c r="S54" s="8"/>
      <c r="T54" s="8"/>
      <c r="U54" s="8"/>
      <c r="V54" s="5"/>
      <c r="W54" s="8"/>
      <c r="X54" s="8"/>
      <c r="AD54" s="8"/>
      <c r="AE54" s="8"/>
      <c r="AF54" s="8"/>
      <c r="AG54" s="8"/>
      <c r="AH54" s="8"/>
      <c r="AI54" s="8"/>
      <c r="AJ54" s="8"/>
      <c r="AK54" s="8"/>
      <c r="AL54" s="8"/>
      <c r="AM54" s="8"/>
      <c r="AN54" s="8"/>
      <c r="AO54" s="8"/>
      <c r="AP54" s="8"/>
      <c r="AQ54" s="8"/>
      <c r="AR54" s="8"/>
      <c r="AS54" s="8"/>
      <c r="AT54" s="8"/>
      <c r="AU54" s="8"/>
      <c r="AV54" s="8"/>
      <c r="AW54" s="221"/>
      <c r="AX54" s="9"/>
      <c r="AY54" s="9"/>
      <c r="AZ54" s="9"/>
      <c r="BA54" s="9"/>
      <c r="BB54" s="9"/>
      <c r="BC54" s="9"/>
      <c r="BD54" s="9"/>
      <c r="BE54" s="9"/>
      <c r="BF54" s="9"/>
      <c r="BG54" s="9"/>
      <c r="BH54" s="9"/>
      <c r="BI54" s="9"/>
      <c r="BJ54" s="221"/>
      <c r="BK54" s="9"/>
      <c r="BL54" s="9"/>
      <c r="BM54" s="9"/>
      <c r="BN54" s="9"/>
      <c r="BO54" s="9"/>
      <c r="BP54" s="12"/>
      <c r="BQ54" s="12"/>
      <c r="BR54" s="12"/>
      <c r="BS54" s="12"/>
      <c r="BT54" s="12"/>
      <c r="BU54" s="12"/>
      <c r="BV54" s="12"/>
      <c r="BW54" s="12"/>
      <c r="BX54" s="12"/>
      <c r="BY54" s="12"/>
      <c r="BZ54" s="12"/>
      <c r="CA54" s="12"/>
      <c r="CB54" s="12"/>
      <c r="CC54" s="12"/>
      <c r="CD54" s="12"/>
      <c r="CE54" s="12"/>
      <c r="CF54" s="12"/>
      <c r="CG54" s="12"/>
      <c r="CH54" s="12"/>
      <c r="CI54" s="12"/>
      <c r="CJ54" s="12"/>
      <c r="CK54" s="12"/>
    </row>
    <row r="55" spans="1:89" s="11" customFormat="1" ht="15.75" customHeight="1" x14ac:dyDescent="0.2">
      <c r="A55" s="698"/>
      <c r="B55" s="113"/>
      <c r="C55" s="36"/>
      <c r="D55" s="121"/>
      <c r="E55" s="33"/>
      <c r="F55" s="33"/>
      <c r="G55" s="33"/>
      <c r="H55" s="33"/>
      <c r="I55" s="33"/>
      <c r="J55" s="33"/>
      <c r="K55" s="33"/>
      <c r="L55" s="118"/>
      <c r="M55" s="119"/>
      <c r="N55" s="4"/>
      <c r="O55" s="8"/>
      <c r="P55" s="8"/>
      <c r="Q55" s="8"/>
      <c r="R55" s="8"/>
      <c r="S55" s="8"/>
      <c r="T55" s="8"/>
      <c r="U55" s="8"/>
      <c r="V55" s="5"/>
      <c r="W55" s="8"/>
      <c r="X55" s="8"/>
      <c r="AD55" s="8"/>
      <c r="AE55" s="8"/>
      <c r="AF55" s="8"/>
      <c r="AG55" s="8"/>
      <c r="AH55" s="8"/>
      <c r="AI55" s="8"/>
      <c r="AJ55" s="8"/>
      <c r="AK55" s="8"/>
      <c r="AL55" s="8"/>
      <c r="AM55" s="8"/>
      <c r="AN55" s="8"/>
      <c r="AO55" s="8"/>
      <c r="AP55" s="8"/>
      <c r="AQ55" s="8"/>
      <c r="AR55" s="8"/>
      <c r="AS55" s="8"/>
      <c r="AT55" s="8"/>
      <c r="AU55" s="8"/>
      <c r="AV55" s="8"/>
      <c r="AW55" s="221"/>
      <c r="AX55" s="9"/>
      <c r="AY55" s="9"/>
      <c r="AZ55" s="9"/>
      <c r="BA55" s="9"/>
      <c r="BB55" s="9"/>
      <c r="BC55" s="9"/>
      <c r="BD55" s="9"/>
      <c r="BE55" s="9"/>
      <c r="BF55" s="9"/>
      <c r="BG55" s="9"/>
      <c r="BH55" s="9"/>
      <c r="BI55" s="9"/>
      <c r="BJ55" s="221"/>
      <c r="BK55" s="9"/>
      <c r="BL55" s="9"/>
      <c r="BM55" s="9"/>
      <c r="BN55" s="9"/>
      <c r="BO55" s="9"/>
      <c r="BP55" s="12"/>
      <c r="BQ55" s="12"/>
      <c r="BR55" s="12"/>
      <c r="BS55" s="12"/>
      <c r="BT55" s="12"/>
      <c r="BU55" s="12"/>
      <c r="BV55" s="12"/>
      <c r="BW55" s="12"/>
      <c r="BX55" s="12"/>
      <c r="BY55" s="12"/>
      <c r="BZ55" s="12"/>
      <c r="CA55" s="12"/>
      <c r="CB55" s="12"/>
      <c r="CC55" s="12"/>
      <c r="CD55" s="12"/>
      <c r="CE55" s="12"/>
      <c r="CF55" s="12"/>
      <c r="CG55" s="12"/>
      <c r="CH55" s="12"/>
      <c r="CI55" s="12"/>
      <c r="CJ55" s="12"/>
      <c r="CK55" s="12"/>
    </row>
    <row r="56" spans="1:89" s="128" customFormat="1" ht="30" customHeight="1" x14ac:dyDescent="0.2">
      <c r="A56" s="122"/>
      <c r="B56" s="123"/>
      <c r="C56" s="123"/>
      <c r="D56" s="124"/>
      <c r="E56" s="124"/>
      <c r="F56" s="124"/>
      <c r="G56" s="124"/>
      <c r="H56" s="124"/>
      <c r="I56" s="124"/>
      <c r="J56" s="124"/>
      <c r="K56" s="125"/>
      <c r="L56" s="119"/>
      <c r="M56" s="126"/>
      <c r="N56" s="127"/>
      <c r="V56" s="129"/>
      <c r="AW56" s="226"/>
      <c r="AX56" s="130"/>
      <c r="AY56" s="130"/>
      <c r="AZ56" s="130"/>
      <c r="BA56" s="130"/>
      <c r="BB56" s="130"/>
      <c r="BC56" s="130"/>
      <c r="BD56" s="130"/>
      <c r="BE56" s="130"/>
      <c r="BF56" s="130"/>
      <c r="BG56" s="130"/>
      <c r="BH56" s="130"/>
      <c r="BI56" s="130"/>
      <c r="BJ56" s="226"/>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row>
    <row r="57" spans="1:89" ht="15" customHeight="1" x14ac:dyDescent="0.15">
      <c r="A57" s="744"/>
      <c r="B57" s="745"/>
      <c r="C57" s="807"/>
      <c r="D57" s="709"/>
      <c r="E57" s="710"/>
      <c r="F57" s="710"/>
      <c r="G57" s="710"/>
      <c r="H57" s="710"/>
      <c r="I57" s="710"/>
      <c r="J57" s="710"/>
      <c r="K57" s="710"/>
      <c r="L57" s="710"/>
      <c r="M57" s="710"/>
      <c r="N57" s="710"/>
      <c r="O57" s="710"/>
      <c r="P57" s="710"/>
      <c r="Q57" s="710"/>
      <c r="R57" s="710"/>
      <c r="S57" s="710"/>
      <c r="T57" s="711"/>
      <c r="U57" s="728"/>
      <c r="V57" s="128"/>
      <c r="W57" s="128"/>
      <c r="X57" s="128"/>
      <c r="AD57" s="128"/>
      <c r="AE57" s="128"/>
      <c r="AF57" s="128"/>
      <c r="AG57" s="128"/>
      <c r="AH57" s="128"/>
      <c r="AI57" s="128"/>
      <c r="AJ57" s="128"/>
      <c r="AK57" s="128"/>
      <c r="AL57" s="128"/>
      <c r="AM57" s="128"/>
      <c r="AN57" s="128"/>
      <c r="AO57" s="128"/>
      <c r="AP57" s="128"/>
      <c r="AQ57" s="128"/>
      <c r="AR57" s="128"/>
      <c r="AS57" s="128"/>
      <c r="AT57" s="128"/>
      <c r="AU57" s="128"/>
      <c r="AV57" s="128"/>
      <c r="AX57" s="130"/>
      <c r="AY57" s="130"/>
      <c r="AZ57" s="130"/>
      <c r="BA57" s="130"/>
      <c r="BB57" s="130"/>
      <c r="BC57" s="130"/>
      <c r="BD57" s="130"/>
      <c r="BE57" s="130"/>
      <c r="BF57" s="130"/>
      <c r="BG57" s="130"/>
      <c r="BH57" s="130"/>
      <c r="BI57" s="130"/>
      <c r="BK57" s="130"/>
      <c r="BL57" s="130"/>
      <c r="BM57" s="130"/>
    </row>
    <row r="58" spans="1:89" ht="21" customHeight="1" x14ac:dyDescent="0.15">
      <c r="A58" s="748"/>
      <c r="B58" s="749"/>
      <c r="C58" s="808"/>
      <c r="D58" s="92"/>
      <c r="E58" s="60"/>
      <c r="F58" s="131"/>
      <c r="G58" s="13"/>
      <c r="H58" s="13"/>
      <c r="I58" s="14"/>
      <c r="J58" s="14"/>
      <c r="K58" s="14"/>
      <c r="L58" s="14"/>
      <c r="M58" s="14"/>
      <c r="N58" s="14"/>
      <c r="O58" s="14"/>
      <c r="P58" s="14"/>
      <c r="Q58" s="14"/>
      <c r="R58" s="14"/>
      <c r="S58" s="14"/>
      <c r="T58" s="15"/>
      <c r="U58" s="729"/>
      <c r="V58" s="128"/>
      <c r="W58" s="128"/>
      <c r="X58" s="128"/>
      <c r="AD58" s="128"/>
      <c r="AE58" s="128"/>
      <c r="AF58" s="128"/>
      <c r="AG58" s="128"/>
      <c r="AH58" s="128"/>
      <c r="AI58" s="128"/>
      <c r="AJ58" s="128"/>
      <c r="AK58" s="128"/>
      <c r="AL58" s="128"/>
      <c r="AM58" s="128"/>
      <c r="AN58" s="128"/>
      <c r="AO58" s="128"/>
      <c r="AP58" s="128"/>
      <c r="AQ58" s="128"/>
      <c r="AR58" s="128"/>
      <c r="AS58" s="128"/>
      <c r="AT58" s="128"/>
      <c r="AU58" s="128"/>
      <c r="AV58" s="128"/>
      <c r="AX58" s="130"/>
      <c r="AY58" s="130"/>
      <c r="AZ58" s="130"/>
      <c r="BA58" s="130"/>
      <c r="BB58" s="130"/>
      <c r="BC58" s="130"/>
      <c r="BD58" s="130"/>
      <c r="BE58" s="130"/>
      <c r="BF58" s="130"/>
      <c r="BG58" s="130"/>
      <c r="BH58" s="130"/>
      <c r="BI58" s="130"/>
      <c r="BK58" s="130"/>
      <c r="BL58" s="130"/>
      <c r="BM58" s="130"/>
    </row>
    <row r="59" spans="1:89" ht="11.25" x14ac:dyDescent="0.15">
      <c r="A59" s="235"/>
      <c r="B59" s="39"/>
      <c r="C59" s="19"/>
      <c r="D59" s="96"/>
      <c r="E59" s="96"/>
      <c r="F59" s="96"/>
      <c r="G59" s="96"/>
      <c r="H59" s="96"/>
      <c r="I59" s="132"/>
      <c r="J59" s="132"/>
      <c r="K59" s="132"/>
      <c r="L59" s="132"/>
      <c r="M59" s="132"/>
      <c r="N59" s="132"/>
      <c r="O59" s="132"/>
      <c r="P59" s="132"/>
      <c r="Q59" s="132"/>
      <c r="R59" s="132"/>
      <c r="S59" s="132"/>
      <c r="T59" s="132"/>
      <c r="U59" s="112"/>
      <c r="V59" s="67"/>
      <c r="W59" s="128"/>
      <c r="X59" s="128"/>
      <c r="AD59" s="128"/>
      <c r="AE59" s="128"/>
      <c r="AF59" s="128"/>
      <c r="AG59" s="128"/>
      <c r="AH59" s="128"/>
      <c r="AI59" s="128"/>
      <c r="AJ59" s="128"/>
      <c r="AK59" s="128"/>
      <c r="AL59" s="128"/>
      <c r="AM59" s="128"/>
      <c r="AN59" s="128"/>
      <c r="AO59" s="128"/>
      <c r="AP59" s="128"/>
      <c r="AQ59" s="128"/>
      <c r="AR59" s="128"/>
      <c r="AS59" s="128"/>
      <c r="AT59" s="128"/>
      <c r="AU59" s="128"/>
      <c r="AV59" s="128"/>
      <c r="AX59" s="130"/>
      <c r="AY59" s="130"/>
      <c r="AZ59" s="130"/>
      <c r="BA59" s="68"/>
      <c r="BB59" s="68"/>
      <c r="BC59" s="130"/>
      <c r="BD59" s="69"/>
      <c r="BE59" s="69"/>
      <c r="BF59" s="130"/>
      <c r="BG59" s="130"/>
      <c r="BH59" s="130"/>
      <c r="BI59" s="130"/>
      <c r="BK59" s="130"/>
      <c r="BL59" s="130"/>
      <c r="BM59" s="130"/>
    </row>
    <row r="60" spans="1:89" ht="11.25" x14ac:dyDescent="0.15">
      <c r="A60" s="234"/>
      <c r="B60" s="133"/>
      <c r="C60" s="30"/>
      <c r="D60" s="134"/>
      <c r="E60" s="134"/>
      <c r="F60" s="134"/>
      <c r="G60" s="134"/>
      <c r="H60" s="134"/>
      <c r="I60" s="135"/>
      <c r="J60" s="135"/>
      <c r="K60" s="135"/>
      <c r="L60" s="135"/>
      <c r="M60" s="135"/>
      <c r="N60" s="135"/>
      <c r="O60" s="135"/>
      <c r="P60" s="135"/>
      <c r="Q60" s="135"/>
      <c r="R60" s="135"/>
      <c r="S60" s="135"/>
      <c r="T60" s="135"/>
      <c r="U60" s="136"/>
      <c r="V60" s="67"/>
      <c r="W60" s="128"/>
      <c r="X60" s="128"/>
      <c r="AD60" s="128"/>
      <c r="AE60" s="128"/>
      <c r="AF60" s="128"/>
      <c r="AG60" s="128"/>
      <c r="AH60" s="128"/>
      <c r="AI60" s="128"/>
      <c r="AJ60" s="128"/>
      <c r="AK60" s="128"/>
      <c r="AL60" s="128"/>
      <c r="AM60" s="128"/>
      <c r="AN60" s="128"/>
      <c r="AO60" s="128"/>
      <c r="AP60" s="128"/>
      <c r="AQ60" s="128"/>
      <c r="AR60" s="128"/>
      <c r="AS60" s="128"/>
      <c r="AT60" s="128"/>
      <c r="AU60" s="128"/>
      <c r="AV60" s="128"/>
      <c r="AX60" s="130"/>
      <c r="AY60" s="130"/>
      <c r="AZ60" s="130"/>
      <c r="BA60" s="68"/>
      <c r="BB60" s="68"/>
      <c r="BC60" s="130"/>
      <c r="BD60" s="69"/>
      <c r="BE60" s="69"/>
      <c r="BF60" s="130"/>
      <c r="BG60" s="130"/>
      <c r="BH60" s="130"/>
      <c r="BI60" s="130"/>
      <c r="BK60" s="130"/>
      <c r="BL60" s="130"/>
      <c r="BM60" s="130"/>
    </row>
    <row r="61" spans="1:89" s="128" customFormat="1" ht="30" customHeight="1" x14ac:dyDescent="0.2">
      <c r="A61" s="731"/>
      <c r="B61" s="731"/>
      <c r="C61" s="731"/>
      <c r="D61" s="731"/>
      <c r="E61" s="731"/>
      <c r="F61" s="731"/>
      <c r="G61" s="731"/>
      <c r="H61" s="731"/>
      <c r="I61" s="731"/>
      <c r="J61" s="731"/>
      <c r="K61" s="731"/>
      <c r="L61" s="731"/>
      <c r="M61" s="731"/>
      <c r="N61" s="137"/>
      <c r="V61" s="129"/>
      <c r="AW61" s="226"/>
      <c r="AX61" s="130"/>
      <c r="AY61" s="130"/>
      <c r="AZ61" s="130"/>
      <c r="BA61" s="130"/>
      <c r="BB61" s="130"/>
      <c r="BC61" s="130"/>
      <c r="BD61" s="130"/>
      <c r="BE61" s="130"/>
      <c r="BF61" s="130"/>
      <c r="BG61" s="130"/>
      <c r="BH61" s="130"/>
      <c r="BI61" s="130"/>
      <c r="BJ61" s="226"/>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row>
    <row r="62" spans="1:89" ht="24.75" customHeight="1" x14ac:dyDescent="0.15">
      <c r="A62" s="744"/>
      <c r="B62" s="745"/>
      <c r="C62" s="807"/>
      <c r="D62" s="742"/>
      <c r="E62" s="750"/>
      <c r="F62" s="750"/>
      <c r="G62" s="750"/>
      <c r="H62" s="750"/>
      <c r="I62" s="750"/>
      <c r="J62" s="750"/>
      <c r="K62" s="750"/>
      <c r="L62" s="750"/>
      <c r="M62" s="750"/>
      <c r="N62" s="750"/>
      <c r="O62" s="750"/>
      <c r="P62" s="750"/>
      <c r="Q62" s="750"/>
      <c r="R62" s="750"/>
      <c r="S62" s="750"/>
      <c r="T62" s="743"/>
      <c r="U62" s="742"/>
      <c r="V62" s="743"/>
      <c r="W62" s="728"/>
      <c r="X62" s="128"/>
      <c r="AD62" s="128"/>
      <c r="AE62" s="128"/>
      <c r="AF62" s="128"/>
      <c r="AG62" s="128"/>
      <c r="AH62" s="128"/>
      <c r="AI62" s="128"/>
      <c r="AJ62" s="128"/>
      <c r="AK62" s="128"/>
      <c r="AL62" s="128"/>
      <c r="AM62" s="128"/>
      <c r="AN62" s="128"/>
      <c r="AO62" s="128"/>
      <c r="AP62" s="128"/>
      <c r="AQ62" s="128"/>
      <c r="AR62" s="128"/>
      <c r="AS62" s="128"/>
      <c r="AT62" s="128"/>
      <c r="AU62" s="128"/>
      <c r="AV62" s="128"/>
      <c r="AX62" s="130"/>
      <c r="AY62" s="130"/>
      <c r="AZ62" s="130"/>
      <c r="BA62" s="130"/>
      <c r="BB62" s="130"/>
      <c r="BC62" s="130"/>
      <c r="BD62" s="130"/>
      <c r="BE62" s="130"/>
      <c r="BF62" s="130"/>
      <c r="BG62" s="130"/>
      <c r="BH62" s="130"/>
      <c r="BI62" s="130"/>
      <c r="BK62" s="130"/>
      <c r="BL62" s="130"/>
      <c r="BM62" s="130"/>
      <c r="BN62" s="130"/>
      <c r="BO62" s="130"/>
    </row>
    <row r="63" spans="1:89" ht="21" customHeight="1" x14ac:dyDescent="0.15">
      <c r="A63" s="748"/>
      <c r="B63" s="749"/>
      <c r="C63" s="808"/>
      <c r="D63" s="92"/>
      <c r="E63" s="60"/>
      <c r="F63" s="131"/>
      <c r="G63" s="13"/>
      <c r="H63" s="13"/>
      <c r="I63" s="14"/>
      <c r="J63" s="14"/>
      <c r="K63" s="14"/>
      <c r="L63" s="14"/>
      <c r="M63" s="14"/>
      <c r="N63" s="14"/>
      <c r="O63" s="14"/>
      <c r="P63" s="14"/>
      <c r="Q63" s="14"/>
      <c r="R63" s="14"/>
      <c r="S63" s="14"/>
      <c r="T63" s="15"/>
      <c r="U63" s="138"/>
      <c r="V63" s="139"/>
      <c r="W63" s="729"/>
      <c r="X63" s="128"/>
      <c r="AD63" s="128"/>
      <c r="AE63" s="128"/>
      <c r="AF63" s="128"/>
      <c r="AG63" s="128"/>
      <c r="AH63" s="128"/>
      <c r="AI63" s="128"/>
      <c r="AJ63" s="128"/>
      <c r="AK63" s="128"/>
      <c r="AL63" s="128"/>
      <c r="AM63" s="128"/>
      <c r="AN63" s="128"/>
      <c r="AO63" s="128"/>
      <c r="AP63" s="128"/>
      <c r="AQ63" s="128"/>
      <c r="AR63" s="128"/>
      <c r="AS63" s="128"/>
      <c r="AT63" s="128"/>
      <c r="AU63" s="128"/>
      <c r="AV63" s="128"/>
      <c r="AX63" s="130"/>
      <c r="AY63" s="130"/>
      <c r="AZ63" s="130"/>
      <c r="BA63" s="130"/>
      <c r="BB63" s="130"/>
      <c r="BC63" s="130"/>
      <c r="BD63" s="130"/>
      <c r="BE63" s="130"/>
      <c r="BF63" s="130"/>
      <c r="BG63" s="130"/>
      <c r="BH63" s="130"/>
      <c r="BI63" s="130"/>
      <c r="BK63" s="130"/>
      <c r="BL63" s="130"/>
      <c r="BM63" s="130"/>
      <c r="BN63" s="130"/>
      <c r="BO63" s="130"/>
    </row>
    <row r="64" spans="1:89" ht="15.75" customHeight="1" x14ac:dyDescent="0.15">
      <c r="A64" s="694"/>
      <c r="B64" s="140"/>
      <c r="C64" s="16"/>
      <c r="D64" s="141"/>
      <c r="E64" s="63"/>
      <c r="F64" s="64"/>
      <c r="G64" s="64"/>
      <c r="H64" s="64"/>
      <c r="I64" s="142"/>
      <c r="J64" s="142"/>
      <c r="K64" s="142"/>
      <c r="L64" s="142"/>
      <c r="M64" s="142"/>
      <c r="N64" s="142"/>
      <c r="O64" s="142"/>
      <c r="P64" s="142"/>
      <c r="Q64" s="142"/>
      <c r="R64" s="142"/>
      <c r="S64" s="142"/>
      <c r="T64" s="65"/>
      <c r="U64" s="32"/>
      <c r="V64" s="65"/>
      <c r="W64" s="66"/>
      <c r="X64" s="67"/>
      <c r="AD64" s="128"/>
      <c r="AE64" s="128"/>
      <c r="AF64" s="128"/>
      <c r="AG64" s="128"/>
      <c r="AH64" s="128"/>
      <c r="AI64" s="128"/>
      <c r="AJ64" s="128"/>
      <c r="AK64" s="128"/>
      <c r="AL64" s="128"/>
      <c r="AM64" s="128"/>
      <c r="AN64" s="128"/>
      <c r="AO64" s="128"/>
      <c r="AP64" s="128"/>
      <c r="AQ64" s="128"/>
      <c r="AR64" s="128"/>
      <c r="AS64" s="128"/>
      <c r="AT64" s="128"/>
      <c r="AU64" s="128"/>
      <c r="AV64" s="128"/>
      <c r="AX64" s="130"/>
      <c r="AY64" s="130"/>
      <c r="AZ64" s="130"/>
      <c r="BA64" s="143"/>
      <c r="BB64" s="143"/>
      <c r="BC64" s="143"/>
      <c r="BD64" s="69"/>
      <c r="BE64" s="69"/>
      <c r="BF64" s="69"/>
      <c r="BG64" s="130"/>
      <c r="BH64" s="130"/>
      <c r="BI64" s="130"/>
      <c r="BK64" s="130"/>
      <c r="BL64" s="130"/>
      <c r="BM64" s="130"/>
      <c r="BN64" s="130"/>
      <c r="BO64" s="130"/>
    </row>
    <row r="65" spans="1:67" ht="15.75" customHeight="1" x14ac:dyDescent="0.15">
      <c r="A65" s="719"/>
      <c r="B65" s="144"/>
      <c r="C65" s="17"/>
      <c r="D65" s="145"/>
      <c r="E65" s="71"/>
      <c r="F65" s="72"/>
      <c r="G65" s="72"/>
      <c r="H65" s="72"/>
      <c r="I65" s="146"/>
      <c r="J65" s="146"/>
      <c r="K65" s="146"/>
      <c r="L65" s="146"/>
      <c r="M65" s="146"/>
      <c r="N65" s="146"/>
      <c r="O65" s="146"/>
      <c r="P65" s="146"/>
      <c r="Q65" s="146"/>
      <c r="R65" s="146"/>
      <c r="S65" s="146"/>
      <c r="T65" s="73"/>
      <c r="U65" s="24"/>
      <c r="V65" s="73"/>
      <c r="W65" s="74"/>
      <c r="X65" s="67"/>
      <c r="AD65" s="128"/>
      <c r="AE65" s="128"/>
      <c r="AF65" s="128"/>
      <c r="AG65" s="128"/>
      <c r="AH65" s="128"/>
      <c r="AI65" s="128"/>
      <c r="AJ65" s="128"/>
      <c r="AK65" s="128"/>
      <c r="AL65" s="128"/>
      <c r="AM65" s="128"/>
      <c r="AN65" s="128"/>
      <c r="AO65" s="128"/>
      <c r="AP65" s="128"/>
      <c r="AQ65" s="128"/>
      <c r="AR65" s="128"/>
      <c r="AS65" s="128"/>
      <c r="AT65" s="128"/>
      <c r="AU65" s="128"/>
      <c r="AV65" s="128"/>
      <c r="AX65" s="130"/>
      <c r="AY65" s="130"/>
      <c r="AZ65" s="130"/>
      <c r="BA65" s="143"/>
      <c r="BB65" s="143"/>
      <c r="BC65" s="143"/>
      <c r="BD65" s="69"/>
      <c r="BE65" s="69"/>
      <c r="BF65" s="69"/>
      <c r="BG65" s="130"/>
      <c r="BH65" s="130"/>
      <c r="BI65" s="130"/>
      <c r="BK65" s="130"/>
      <c r="BL65" s="130"/>
      <c r="BM65" s="130"/>
      <c r="BN65" s="130"/>
      <c r="BO65" s="130"/>
    </row>
    <row r="66" spans="1:67" ht="15.75" customHeight="1" x14ac:dyDescent="0.15">
      <c r="A66" s="719"/>
      <c r="B66" s="144"/>
      <c r="C66" s="17"/>
      <c r="D66" s="145"/>
      <c r="E66" s="71"/>
      <c r="F66" s="72"/>
      <c r="G66" s="72"/>
      <c r="H66" s="72"/>
      <c r="I66" s="146"/>
      <c r="J66" s="146"/>
      <c r="K66" s="146"/>
      <c r="L66" s="146"/>
      <c r="M66" s="146"/>
      <c r="N66" s="146"/>
      <c r="O66" s="146"/>
      <c r="P66" s="146"/>
      <c r="Q66" s="146"/>
      <c r="R66" s="146"/>
      <c r="S66" s="146"/>
      <c r="T66" s="73"/>
      <c r="U66" s="24"/>
      <c r="V66" s="73"/>
      <c r="W66" s="74"/>
      <c r="X66" s="67"/>
      <c r="AD66" s="128"/>
      <c r="AE66" s="128"/>
      <c r="AF66" s="128"/>
      <c r="AG66" s="128"/>
      <c r="AH66" s="128"/>
      <c r="AI66" s="128"/>
      <c r="AJ66" s="128"/>
      <c r="AK66" s="128"/>
      <c r="AL66" s="128"/>
      <c r="AM66" s="128"/>
      <c r="AN66" s="128"/>
      <c r="AO66" s="128"/>
      <c r="AP66" s="128"/>
      <c r="AQ66" s="128"/>
      <c r="AR66" s="128"/>
      <c r="AS66" s="128"/>
      <c r="AT66" s="128"/>
      <c r="AU66" s="128"/>
      <c r="AV66" s="128"/>
      <c r="AX66" s="130"/>
      <c r="AY66" s="130"/>
      <c r="AZ66" s="130"/>
      <c r="BA66" s="143"/>
      <c r="BB66" s="143"/>
      <c r="BC66" s="143"/>
      <c r="BD66" s="69"/>
      <c r="BE66" s="69"/>
      <c r="BF66" s="69"/>
      <c r="BG66" s="130"/>
      <c r="BH66" s="130"/>
      <c r="BI66" s="130"/>
      <c r="BK66" s="130"/>
      <c r="BL66" s="130"/>
      <c r="BM66" s="130"/>
      <c r="BN66" s="130"/>
      <c r="BO66" s="130"/>
    </row>
    <row r="67" spans="1:67" ht="15.75" customHeight="1" x14ac:dyDescent="0.15">
      <c r="A67" s="719"/>
      <c r="B67" s="144"/>
      <c r="C67" s="17"/>
      <c r="D67" s="145"/>
      <c r="E67" s="71"/>
      <c r="F67" s="72"/>
      <c r="G67" s="72"/>
      <c r="H67" s="72"/>
      <c r="I67" s="146"/>
      <c r="J67" s="146"/>
      <c r="K67" s="146"/>
      <c r="L67" s="146"/>
      <c r="M67" s="146"/>
      <c r="N67" s="146"/>
      <c r="O67" s="146"/>
      <c r="P67" s="146"/>
      <c r="Q67" s="146"/>
      <c r="R67" s="146"/>
      <c r="S67" s="146"/>
      <c r="T67" s="73"/>
      <c r="U67" s="24"/>
      <c r="V67" s="73"/>
      <c r="W67" s="74"/>
      <c r="X67" s="67"/>
      <c r="AD67" s="128"/>
      <c r="AE67" s="128"/>
      <c r="AF67" s="128"/>
      <c r="AG67" s="128"/>
      <c r="AH67" s="128"/>
      <c r="AI67" s="128"/>
      <c r="AJ67" s="128"/>
      <c r="AK67" s="128"/>
      <c r="AL67" s="128"/>
      <c r="AM67" s="128"/>
      <c r="AN67" s="128"/>
      <c r="AO67" s="128"/>
      <c r="AP67" s="128"/>
      <c r="AQ67" s="128"/>
      <c r="AR67" s="128"/>
      <c r="AS67" s="128"/>
      <c r="AT67" s="128"/>
      <c r="AU67" s="128"/>
      <c r="AV67" s="128"/>
      <c r="AX67" s="130"/>
      <c r="AY67" s="130"/>
      <c r="AZ67" s="130"/>
      <c r="BA67" s="143"/>
      <c r="BB67" s="143"/>
      <c r="BC67" s="143"/>
      <c r="BD67" s="69"/>
      <c r="BE67" s="69"/>
      <c r="BF67" s="69"/>
      <c r="BG67" s="130"/>
      <c r="BH67" s="130"/>
      <c r="BI67" s="130"/>
      <c r="BK67" s="130"/>
      <c r="BL67" s="130"/>
      <c r="BM67" s="130"/>
      <c r="BN67" s="130"/>
      <c r="BO67" s="130"/>
    </row>
    <row r="68" spans="1:67" ht="15.75" customHeight="1" x14ac:dyDescent="0.15">
      <c r="A68" s="719"/>
      <c r="B68" s="144"/>
      <c r="C68" s="17"/>
      <c r="D68" s="145"/>
      <c r="E68" s="71"/>
      <c r="F68" s="72"/>
      <c r="G68" s="72"/>
      <c r="H68" s="72"/>
      <c r="I68" s="146"/>
      <c r="J68" s="146"/>
      <c r="K68" s="146"/>
      <c r="L68" s="146"/>
      <c r="M68" s="146"/>
      <c r="N68" s="146"/>
      <c r="O68" s="146"/>
      <c r="P68" s="146"/>
      <c r="Q68" s="146"/>
      <c r="R68" s="146"/>
      <c r="S68" s="146"/>
      <c r="T68" s="73"/>
      <c r="U68" s="24"/>
      <c r="V68" s="73"/>
      <c r="W68" s="74"/>
      <c r="X68" s="67"/>
      <c r="AD68" s="128"/>
      <c r="AE68" s="128"/>
      <c r="AF68" s="128"/>
      <c r="AG68" s="128"/>
      <c r="AH68" s="128"/>
      <c r="AI68" s="128"/>
      <c r="AJ68" s="128"/>
      <c r="AK68" s="128"/>
      <c r="AL68" s="128"/>
      <c r="AM68" s="128"/>
      <c r="AN68" s="128"/>
      <c r="AO68" s="128"/>
      <c r="AP68" s="128"/>
      <c r="AQ68" s="128"/>
      <c r="AR68" s="128"/>
      <c r="AS68" s="128"/>
      <c r="AT68" s="128"/>
      <c r="AU68" s="128"/>
      <c r="AV68" s="128"/>
      <c r="AX68" s="130"/>
      <c r="AY68" s="130"/>
      <c r="AZ68" s="130"/>
      <c r="BA68" s="143"/>
      <c r="BB68" s="143"/>
      <c r="BC68" s="143"/>
      <c r="BD68" s="69"/>
      <c r="BE68" s="69"/>
      <c r="BF68" s="69"/>
      <c r="BG68" s="130"/>
      <c r="BH68" s="130"/>
      <c r="BI68" s="130"/>
      <c r="BK68" s="130"/>
      <c r="BL68" s="130"/>
      <c r="BM68" s="130"/>
      <c r="BN68" s="130"/>
      <c r="BO68" s="130"/>
    </row>
    <row r="69" spans="1:67" ht="15.75" customHeight="1" x14ac:dyDescent="0.15">
      <c r="A69" s="695"/>
      <c r="B69" s="147"/>
      <c r="C69" s="20"/>
      <c r="D69" s="148"/>
      <c r="E69" s="86"/>
      <c r="F69" s="87"/>
      <c r="G69" s="87"/>
      <c r="H69" s="87"/>
      <c r="I69" s="149"/>
      <c r="J69" s="149"/>
      <c r="K69" s="149"/>
      <c r="L69" s="149"/>
      <c r="M69" s="149"/>
      <c r="N69" s="149"/>
      <c r="O69" s="149"/>
      <c r="P69" s="149"/>
      <c r="Q69" s="149"/>
      <c r="R69" s="149"/>
      <c r="S69" s="149"/>
      <c r="T69" s="88"/>
      <c r="U69" s="26"/>
      <c r="V69" s="88"/>
      <c r="W69" s="89"/>
      <c r="X69" s="67"/>
      <c r="AD69" s="128"/>
      <c r="AE69" s="128"/>
      <c r="AF69" s="128"/>
      <c r="AG69" s="128"/>
      <c r="AH69" s="128"/>
      <c r="AI69" s="128"/>
      <c r="AJ69" s="128"/>
      <c r="AK69" s="128"/>
      <c r="AL69" s="128"/>
      <c r="AM69" s="128"/>
      <c r="AN69" s="128"/>
      <c r="AO69" s="128"/>
      <c r="AP69" s="128"/>
      <c r="AQ69" s="128"/>
      <c r="AR69" s="128"/>
      <c r="AS69" s="128"/>
      <c r="AT69" s="128"/>
      <c r="AU69" s="128"/>
      <c r="AV69" s="128"/>
      <c r="AX69" s="130"/>
      <c r="AY69" s="130"/>
      <c r="AZ69" s="130"/>
      <c r="BA69" s="143"/>
      <c r="BB69" s="143"/>
      <c r="BC69" s="143"/>
      <c r="BD69" s="69"/>
      <c r="BE69" s="69"/>
      <c r="BF69" s="69"/>
      <c r="BG69" s="130"/>
      <c r="BH69" s="130"/>
      <c r="BI69" s="130"/>
      <c r="BK69" s="130"/>
      <c r="BL69" s="130"/>
      <c r="BM69" s="130"/>
      <c r="BN69" s="130"/>
      <c r="BO69" s="130"/>
    </row>
    <row r="70" spans="1:67" ht="18" customHeight="1" x14ac:dyDescent="0.15">
      <c r="A70" s="694"/>
      <c r="B70" s="140"/>
      <c r="C70" s="16"/>
      <c r="D70" s="141"/>
      <c r="E70" s="150"/>
      <c r="F70" s="64"/>
      <c r="G70" s="64"/>
      <c r="H70" s="64"/>
      <c r="I70" s="151"/>
      <c r="J70" s="151"/>
      <c r="K70" s="151"/>
      <c r="L70" s="151"/>
      <c r="M70" s="151"/>
      <c r="N70" s="151"/>
      <c r="O70" s="151"/>
      <c r="P70" s="151"/>
      <c r="Q70" s="151"/>
      <c r="R70" s="151"/>
      <c r="S70" s="151"/>
      <c r="T70" s="152"/>
      <c r="U70" s="32"/>
      <c r="V70" s="65"/>
      <c r="W70" s="66"/>
      <c r="X70" s="67"/>
      <c r="AD70" s="128"/>
      <c r="AE70" s="128"/>
      <c r="AF70" s="128"/>
      <c r="AG70" s="128"/>
      <c r="AH70" s="128"/>
      <c r="AI70" s="128"/>
      <c r="AJ70" s="128"/>
      <c r="AK70" s="128"/>
      <c r="AL70" s="128"/>
      <c r="AM70" s="128"/>
      <c r="AN70" s="128"/>
      <c r="AO70" s="128"/>
      <c r="AP70" s="128"/>
      <c r="AQ70" s="128"/>
      <c r="AR70" s="128"/>
      <c r="AS70" s="128"/>
      <c r="AT70" s="128"/>
      <c r="AU70" s="128"/>
      <c r="AV70" s="128"/>
      <c r="AX70" s="130"/>
      <c r="AY70" s="130"/>
      <c r="AZ70" s="130"/>
      <c r="BA70" s="143"/>
      <c r="BB70" s="143"/>
      <c r="BC70" s="143"/>
      <c r="BD70" s="69"/>
      <c r="BE70" s="69"/>
      <c r="BF70" s="69"/>
      <c r="BG70" s="130"/>
      <c r="BH70" s="130"/>
      <c r="BI70" s="130"/>
      <c r="BK70" s="130"/>
      <c r="BL70" s="130"/>
      <c r="BM70" s="130"/>
      <c r="BN70" s="130"/>
      <c r="BO70" s="130"/>
    </row>
    <row r="71" spans="1:67" ht="15" customHeight="1" x14ac:dyDescent="0.15">
      <c r="A71" s="695"/>
      <c r="B71" s="147"/>
      <c r="C71" s="20"/>
      <c r="D71" s="148"/>
      <c r="E71" s="153"/>
      <c r="F71" s="87"/>
      <c r="G71" s="87"/>
      <c r="H71" s="87"/>
      <c r="I71" s="154"/>
      <c r="J71" s="154"/>
      <c r="K71" s="154"/>
      <c r="L71" s="154"/>
      <c r="M71" s="154"/>
      <c r="N71" s="154"/>
      <c r="O71" s="154"/>
      <c r="P71" s="154"/>
      <c r="Q71" s="154"/>
      <c r="R71" s="154"/>
      <c r="S71" s="154"/>
      <c r="T71" s="155"/>
      <c r="U71" s="26"/>
      <c r="V71" s="88"/>
      <c r="W71" s="89"/>
      <c r="X71" s="67"/>
      <c r="AD71" s="128"/>
      <c r="AE71" s="128"/>
      <c r="AF71" s="128"/>
      <c r="AG71" s="128"/>
      <c r="AH71" s="128"/>
      <c r="AI71" s="128"/>
      <c r="AJ71" s="128"/>
      <c r="AK71" s="128"/>
      <c r="AL71" s="128"/>
      <c r="AM71" s="128"/>
      <c r="AN71" s="128"/>
      <c r="AO71" s="128"/>
      <c r="AP71" s="128"/>
      <c r="AQ71" s="128"/>
      <c r="AR71" s="128"/>
      <c r="AS71" s="128"/>
      <c r="AT71" s="128"/>
      <c r="AU71" s="128"/>
      <c r="AV71" s="128"/>
      <c r="AX71" s="130"/>
      <c r="AY71" s="130"/>
      <c r="AZ71" s="130"/>
      <c r="BA71" s="143"/>
      <c r="BB71" s="143"/>
      <c r="BC71" s="143"/>
      <c r="BD71" s="69"/>
      <c r="BE71" s="69"/>
      <c r="BF71" s="69"/>
      <c r="BG71" s="130"/>
      <c r="BH71" s="130"/>
      <c r="BI71" s="130"/>
      <c r="BK71" s="130"/>
      <c r="BL71" s="130"/>
      <c r="BM71" s="130"/>
      <c r="BN71" s="130"/>
      <c r="BO71" s="130"/>
    </row>
    <row r="72" spans="1:67" ht="15.75" customHeight="1" x14ac:dyDescent="0.15">
      <c r="A72" s="694"/>
      <c r="B72" s="140"/>
      <c r="C72" s="16"/>
      <c r="D72" s="141"/>
      <c r="E72" s="150"/>
      <c r="F72" s="64"/>
      <c r="G72" s="64"/>
      <c r="H72" s="64"/>
      <c r="I72" s="151"/>
      <c r="J72" s="151"/>
      <c r="K72" s="151"/>
      <c r="L72" s="151"/>
      <c r="M72" s="151"/>
      <c r="N72" s="151"/>
      <c r="O72" s="151"/>
      <c r="P72" s="151"/>
      <c r="Q72" s="151"/>
      <c r="R72" s="151"/>
      <c r="S72" s="151"/>
      <c r="T72" s="152"/>
      <c r="U72" s="32"/>
      <c r="V72" s="65"/>
      <c r="W72" s="66"/>
      <c r="X72" s="67"/>
      <c r="AD72" s="128"/>
      <c r="AE72" s="128"/>
      <c r="AF72" s="128"/>
      <c r="AG72" s="128"/>
      <c r="AH72" s="128"/>
      <c r="AI72" s="128"/>
      <c r="AJ72" s="128"/>
      <c r="AK72" s="128"/>
      <c r="AL72" s="128"/>
      <c r="AM72" s="128"/>
      <c r="AN72" s="128"/>
      <c r="AO72" s="128"/>
      <c r="AP72" s="128"/>
      <c r="AQ72" s="128"/>
      <c r="AR72" s="128"/>
      <c r="AS72" s="128"/>
      <c r="AT72" s="128"/>
      <c r="AU72" s="128"/>
      <c r="AV72" s="128"/>
      <c r="AX72" s="130"/>
      <c r="AY72" s="130"/>
      <c r="AZ72" s="130"/>
      <c r="BA72" s="143"/>
      <c r="BB72" s="143"/>
      <c r="BC72" s="143"/>
      <c r="BD72" s="69"/>
      <c r="BE72" s="69"/>
      <c r="BF72" s="69"/>
      <c r="BG72" s="130"/>
      <c r="BH72" s="130"/>
      <c r="BI72" s="130"/>
      <c r="BK72" s="130"/>
      <c r="BL72" s="130"/>
      <c r="BM72" s="130"/>
      <c r="BN72" s="130"/>
      <c r="BO72" s="130"/>
    </row>
    <row r="73" spans="1:67" ht="15.75" customHeight="1" x14ac:dyDescent="0.15">
      <c r="A73" s="719"/>
      <c r="B73" s="144"/>
      <c r="C73" s="17"/>
      <c r="D73" s="145"/>
      <c r="E73" s="156"/>
      <c r="F73" s="72"/>
      <c r="G73" s="72"/>
      <c r="H73" s="72"/>
      <c r="I73" s="157"/>
      <c r="J73" s="157"/>
      <c r="K73" s="157"/>
      <c r="L73" s="157"/>
      <c r="M73" s="157"/>
      <c r="N73" s="157"/>
      <c r="O73" s="157"/>
      <c r="P73" s="157"/>
      <c r="Q73" s="157"/>
      <c r="R73" s="157"/>
      <c r="S73" s="157"/>
      <c r="T73" s="158"/>
      <c r="U73" s="24"/>
      <c r="V73" s="73"/>
      <c r="W73" s="74"/>
      <c r="X73" s="67"/>
      <c r="AD73" s="128"/>
      <c r="AE73" s="128"/>
      <c r="AF73" s="128"/>
      <c r="AG73" s="128"/>
      <c r="AH73" s="128"/>
      <c r="AI73" s="128"/>
      <c r="AJ73" s="128"/>
      <c r="AK73" s="128"/>
      <c r="AL73" s="128"/>
      <c r="AM73" s="128"/>
      <c r="AN73" s="128"/>
      <c r="AO73" s="128"/>
      <c r="AP73" s="128"/>
      <c r="AQ73" s="128"/>
      <c r="AR73" s="128"/>
      <c r="AS73" s="128"/>
      <c r="AT73" s="128"/>
      <c r="AU73" s="128"/>
      <c r="AV73" s="128"/>
      <c r="AX73" s="130"/>
      <c r="AY73" s="130"/>
      <c r="AZ73" s="130"/>
      <c r="BA73" s="143"/>
      <c r="BB73" s="143"/>
      <c r="BC73" s="143"/>
      <c r="BD73" s="69"/>
      <c r="BE73" s="69"/>
      <c r="BF73" s="69"/>
      <c r="BG73" s="130"/>
      <c r="BH73" s="130"/>
      <c r="BI73" s="130"/>
      <c r="BK73" s="130"/>
      <c r="BL73" s="130"/>
      <c r="BM73" s="130"/>
      <c r="BN73" s="130"/>
      <c r="BO73" s="130"/>
    </row>
    <row r="74" spans="1:67" ht="15.75" customHeight="1" x14ac:dyDescent="0.15">
      <c r="A74" s="719"/>
      <c r="B74" s="144"/>
      <c r="C74" s="17"/>
      <c r="D74" s="145"/>
      <c r="E74" s="156"/>
      <c r="F74" s="72"/>
      <c r="G74" s="72"/>
      <c r="H74" s="72"/>
      <c r="I74" s="157"/>
      <c r="J74" s="157"/>
      <c r="K74" s="157"/>
      <c r="L74" s="157"/>
      <c r="M74" s="157"/>
      <c r="N74" s="157"/>
      <c r="O74" s="157"/>
      <c r="P74" s="157"/>
      <c r="Q74" s="157"/>
      <c r="R74" s="157"/>
      <c r="S74" s="157"/>
      <c r="T74" s="158"/>
      <c r="U74" s="24"/>
      <c r="V74" s="73"/>
      <c r="W74" s="74"/>
      <c r="X74" s="67"/>
      <c r="AD74" s="128"/>
      <c r="AE74" s="128"/>
      <c r="AF74" s="128"/>
      <c r="AG74" s="128"/>
      <c r="AH74" s="128"/>
      <c r="AI74" s="128"/>
      <c r="AJ74" s="128"/>
      <c r="AK74" s="128"/>
      <c r="AL74" s="128"/>
      <c r="AM74" s="128"/>
      <c r="AN74" s="128"/>
      <c r="AO74" s="128"/>
      <c r="AP74" s="128"/>
      <c r="AQ74" s="128"/>
      <c r="AR74" s="128"/>
      <c r="AS74" s="128"/>
      <c r="AT74" s="128"/>
      <c r="AU74" s="128"/>
      <c r="AV74" s="128"/>
      <c r="AX74" s="130"/>
      <c r="AY74" s="130"/>
      <c r="AZ74" s="130"/>
      <c r="BA74" s="143"/>
      <c r="BB74" s="143"/>
      <c r="BC74" s="143"/>
      <c r="BD74" s="69"/>
      <c r="BE74" s="69"/>
      <c r="BF74" s="69"/>
      <c r="BG74" s="130"/>
      <c r="BH74" s="130"/>
      <c r="BI74" s="130"/>
      <c r="BK74" s="130"/>
      <c r="BL74" s="130"/>
      <c r="BM74" s="130"/>
      <c r="BN74" s="130"/>
      <c r="BO74" s="130"/>
    </row>
    <row r="75" spans="1:67" ht="15.75" customHeight="1" x14ac:dyDescent="0.15">
      <c r="A75" s="695"/>
      <c r="B75" s="147"/>
      <c r="C75" s="20"/>
      <c r="D75" s="148"/>
      <c r="E75" s="153"/>
      <c r="F75" s="87"/>
      <c r="G75" s="87"/>
      <c r="H75" s="87"/>
      <c r="I75" s="154"/>
      <c r="J75" s="154"/>
      <c r="K75" s="154"/>
      <c r="L75" s="154"/>
      <c r="M75" s="154"/>
      <c r="N75" s="154"/>
      <c r="O75" s="154"/>
      <c r="P75" s="154"/>
      <c r="Q75" s="154"/>
      <c r="R75" s="154"/>
      <c r="S75" s="154"/>
      <c r="T75" s="155"/>
      <c r="U75" s="26"/>
      <c r="V75" s="88"/>
      <c r="W75" s="89"/>
      <c r="X75" s="67"/>
      <c r="AD75" s="128"/>
      <c r="AE75" s="128"/>
      <c r="AF75" s="128"/>
      <c r="AG75" s="128"/>
      <c r="AH75" s="128"/>
      <c r="AI75" s="128"/>
      <c r="AJ75" s="128"/>
      <c r="AK75" s="128"/>
      <c r="AL75" s="128"/>
      <c r="AM75" s="128"/>
      <c r="AN75" s="128"/>
      <c r="AO75" s="128"/>
      <c r="AP75" s="128"/>
      <c r="AQ75" s="128"/>
      <c r="AR75" s="128"/>
      <c r="AS75" s="128"/>
      <c r="AT75" s="128"/>
      <c r="AU75" s="128"/>
      <c r="AV75" s="128"/>
      <c r="AX75" s="130"/>
      <c r="AY75" s="130"/>
      <c r="AZ75" s="130"/>
      <c r="BA75" s="143"/>
      <c r="BB75" s="143"/>
      <c r="BC75" s="143"/>
      <c r="BD75" s="69"/>
      <c r="BE75" s="69"/>
      <c r="BF75" s="69"/>
      <c r="BG75" s="130"/>
      <c r="BH75" s="130"/>
      <c r="BI75" s="130"/>
      <c r="BK75" s="130"/>
      <c r="BL75" s="130"/>
      <c r="BM75" s="130"/>
      <c r="BN75" s="130"/>
      <c r="BO75" s="130"/>
    </row>
    <row r="76" spans="1:67" ht="15.75" customHeight="1" x14ac:dyDescent="0.15">
      <c r="A76" s="694"/>
      <c r="B76" s="140"/>
      <c r="C76" s="16"/>
      <c r="D76" s="141"/>
      <c r="E76" s="159"/>
      <c r="F76" s="64"/>
      <c r="G76" s="64"/>
      <c r="H76" s="64"/>
      <c r="I76" s="142"/>
      <c r="J76" s="142"/>
      <c r="K76" s="142"/>
      <c r="L76" s="142"/>
      <c r="M76" s="142"/>
      <c r="N76" s="142"/>
      <c r="O76" s="142"/>
      <c r="P76" s="142"/>
      <c r="Q76" s="142"/>
      <c r="R76" s="142"/>
      <c r="S76" s="142"/>
      <c r="T76" s="65"/>
      <c r="U76" s="32"/>
      <c r="V76" s="65"/>
      <c r="W76" s="66"/>
      <c r="X76" s="67"/>
      <c r="AD76" s="128"/>
      <c r="AE76" s="128"/>
      <c r="AF76" s="128"/>
      <c r="AG76" s="128"/>
      <c r="AH76" s="128"/>
      <c r="AI76" s="128"/>
      <c r="AJ76" s="128"/>
      <c r="AK76" s="128"/>
      <c r="AL76" s="128"/>
      <c r="AM76" s="128"/>
      <c r="AN76" s="128"/>
      <c r="AO76" s="128"/>
      <c r="AP76" s="128"/>
      <c r="AQ76" s="128"/>
      <c r="AR76" s="128"/>
      <c r="AS76" s="128"/>
      <c r="AT76" s="128"/>
      <c r="AU76" s="128"/>
      <c r="AV76" s="128"/>
      <c r="AX76" s="130"/>
      <c r="AY76" s="130"/>
      <c r="AZ76" s="130"/>
      <c r="BA76" s="143"/>
      <c r="BB76" s="143"/>
      <c r="BC76" s="143"/>
      <c r="BD76" s="69"/>
      <c r="BE76" s="69"/>
      <c r="BF76" s="69"/>
      <c r="BG76" s="130"/>
      <c r="BH76" s="130"/>
      <c r="BI76" s="130"/>
      <c r="BK76" s="130"/>
      <c r="BL76" s="130"/>
      <c r="BM76" s="130"/>
      <c r="BN76" s="130"/>
      <c r="BO76" s="130"/>
    </row>
    <row r="77" spans="1:67" ht="15.75" customHeight="1" x14ac:dyDescent="0.15">
      <c r="A77" s="695"/>
      <c r="B77" s="144"/>
      <c r="C77" s="20"/>
      <c r="D77" s="148"/>
      <c r="E77" s="160"/>
      <c r="F77" s="87"/>
      <c r="G77" s="87"/>
      <c r="H77" s="87"/>
      <c r="I77" s="149"/>
      <c r="J77" s="149"/>
      <c r="K77" s="149"/>
      <c r="L77" s="149"/>
      <c r="M77" s="149"/>
      <c r="N77" s="149"/>
      <c r="O77" s="149"/>
      <c r="P77" s="149"/>
      <c r="Q77" s="149"/>
      <c r="R77" s="149"/>
      <c r="S77" s="149"/>
      <c r="T77" s="88"/>
      <c r="U77" s="26"/>
      <c r="V77" s="88"/>
      <c r="W77" s="89"/>
      <c r="X77" s="67"/>
      <c r="AD77" s="128"/>
      <c r="AE77" s="128"/>
      <c r="AF77" s="128"/>
      <c r="AG77" s="128"/>
      <c r="AH77" s="128"/>
      <c r="AI77" s="128"/>
      <c r="AJ77" s="128"/>
      <c r="AK77" s="128"/>
      <c r="AL77" s="128"/>
      <c r="AM77" s="128"/>
      <c r="AN77" s="128"/>
      <c r="AO77" s="128"/>
      <c r="AP77" s="128"/>
      <c r="AQ77" s="128"/>
      <c r="AR77" s="128"/>
      <c r="AS77" s="128"/>
      <c r="AT77" s="128"/>
      <c r="AU77" s="128"/>
      <c r="AV77" s="128"/>
      <c r="AX77" s="130"/>
      <c r="AY77" s="130"/>
      <c r="AZ77" s="130"/>
      <c r="BA77" s="143"/>
      <c r="BB77" s="143"/>
      <c r="BC77" s="143"/>
      <c r="BD77" s="69"/>
      <c r="BE77" s="69"/>
      <c r="BF77" s="69"/>
      <c r="BG77" s="130"/>
      <c r="BH77" s="130"/>
      <c r="BI77" s="130"/>
      <c r="BK77" s="130"/>
      <c r="BL77" s="130"/>
      <c r="BM77" s="130"/>
      <c r="BN77" s="130"/>
      <c r="BO77" s="130"/>
    </row>
    <row r="78" spans="1:67" ht="15.75" customHeight="1" x14ac:dyDescent="0.15">
      <c r="A78" s="694"/>
      <c r="B78" s="140"/>
      <c r="C78" s="16"/>
      <c r="D78" s="141"/>
      <c r="E78" s="150"/>
      <c r="F78" s="64"/>
      <c r="G78" s="64"/>
      <c r="H78" s="64"/>
      <c r="I78" s="142"/>
      <c r="J78" s="142"/>
      <c r="K78" s="142"/>
      <c r="L78" s="142"/>
      <c r="M78" s="142"/>
      <c r="N78" s="142"/>
      <c r="O78" s="142"/>
      <c r="P78" s="142"/>
      <c r="Q78" s="142"/>
      <c r="R78" s="142"/>
      <c r="S78" s="142"/>
      <c r="T78" s="65"/>
      <c r="U78" s="32"/>
      <c r="V78" s="65"/>
      <c r="W78" s="66"/>
      <c r="X78" s="67"/>
      <c r="AD78" s="128"/>
      <c r="AE78" s="128"/>
      <c r="AF78" s="128"/>
      <c r="AG78" s="128"/>
      <c r="AH78" s="128"/>
      <c r="AI78" s="128"/>
      <c r="AJ78" s="128"/>
      <c r="AK78" s="128"/>
      <c r="AL78" s="128"/>
      <c r="AM78" s="128"/>
      <c r="AN78" s="128"/>
      <c r="AO78" s="128"/>
      <c r="AP78" s="128"/>
      <c r="AQ78" s="128"/>
      <c r="AR78" s="128"/>
      <c r="AS78" s="128"/>
      <c r="AT78" s="128"/>
      <c r="AU78" s="128"/>
      <c r="AV78" s="128"/>
      <c r="AX78" s="130"/>
      <c r="AY78" s="130"/>
      <c r="AZ78" s="130"/>
      <c r="BA78" s="143"/>
      <c r="BB78" s="143"/>
      <c r="BC78" s="143"/>
      <c r="BD78" s="69"/>
      <c r="BE78" s="69"/>
      <c r="BF78" s="69"/>
      <c r="BG78" s="130"/>
      <c r="BH78" s="130"/>
      <c r="BI78" s="130"/>
      <c r="BK78" s="130"/>
      <c r="BL78" s="130"/>
      <c r="BM78" s="130"/>
      <c r="BN78" s="130"/>
      <c r="BO78" s="130"/>
    </row>
    <row r="79" spans="1:67" ht="15.75" customHeight="1" x14ac:dyDescent="0.15">
      <c r="A79" s="695"/>
      <c r="B79" s="147"/>
      <c r="C79" s="20"/>
      <c r="D79" s="148"/>
      <c r="E79" s="153"/>
      <c r="F79" s="87"/>
      <c r="G79" s="87"/>
      <c r="H79" s="87"/>
      <c r="I79" s="149"/>
      <c r="J79" s="149"/>
      <c r="K79" s="149"/>
      <c r="L79" s="149"/>
      <c r="M79" s="149"/>
      <c r="N79" s="149"/>
      <c r="O79" s="149"/>
      <c r="P79" s="149"/>
      <c r="Q79" s="149"/>
      <c r="R79" s="149"/>
      <c r="S79" s="149"/>
      <c r="T79" s="88"/>
      <c r="U79" s="26"/>
      <c r="V79" s="88"/>
      <c r="W79" s="89"/>
      <c r="X79" s="67"/>
      <c r="AD79" s="128"/>
      <c r="AE79" s="128"/>
      <c r="AF79" s="128"/>
      <c r="AG79" s="128"/>
      <c r="AH79" s="128"/>
      <c r="AI79" s="128"/>
      <c r="AJ79" s="128"/>
      <c r="AK79" s="128"/>
      <c r="AL79" s="128"/>
      <c r="AM79" s="128"/>
      <c r="AN79" s="128"/>
      <c r="AO79" s="128"/>
      <c r="AP79" s="128"/>
      <c r="AQ79" s="128"/>
      <c r="AR79" s="128"/>
      <c r="AS79" s="128"/>
      <c r="AT79" s="128"/>
      <c r="AU79" s="128"/>
      <c r="AV79" s="128"/>
      <c r="AX79" s="130"/>
      <c r="AY79" s="130"/>
      <c r="AZ79" s="130"/>
      <c r="BA79" s="143"/>
      <c r="BB79" s="143"/>
      <c r="BC79" s="143"/>
      <c r="BD79" s="69"/>
      <c r="BE79" s="69"/>
      <c r="BF79" s="69"/>
      <c r="BG79" s="130"/>
      <c r="BH79" s="130"/>
      <c r="BI79" s="130"/>
      <c r="BK79" s="130"/>
      <c r="BL79" s="130"/>
      <c r="BM79" s="130"/>
      <c r="BN79" s="130"/>
      <c r="BO79" s="130"/>
    </row>
    <row r="80" spans="1:67" ht="15.75" customHeight="1" x14ac:dyDescent="0.15">
      <c r="A80" s="694"/>
      <c r="B80" s="140"/>
      <c r="C80" s="16"/>
      <c r="D80" s="141"/>
      <c r="E80" s="150"/>
      <c r="F80" s="64"/>
      <c r="G80" s="64"/>
      <c r="H80" s="64"/>
      <c r="I80" s="142"/>
      <c r="J80" s="142"/>
      <c r="K80" s="142"/>
      <c r="L80" s="142"/>
      <c r="M80" s="142"/>
      <c r="N80" s="142"/>
      <c r="O80" s="142"/>
      <c r="P80" s="142"/>
      <c r="Q80" s="142"/>
      <c r="R80" s="142"/>
      <c r="S80" s="142"/>
      <c r="T80" s="65"/>
      <c r="U80" s="32"/>
      <c r="V80" s="65"/>
      <c r="W80" s="66"/>
      <c r="X80" s="67"/>
      <c r="AD80" s="128"/>
      <c r="AE80" s="128"/>
      <c r="AF80" s="128"/>
      <c r="AG80" s="128"/>
      <c r="AH80" s="128"/>
      <c r="AI80" s="128"/>
      <c r="AJ80" s="128"/>
      <c r="AK80" s="128"/>
      <c r="AL80" s="128"/>
      <c r="AM80" s="128"/>
      <c r="AN80" s="128"/>
      <c r="AO80" s="128"/>
      <c r="AP80" s="128"/>
      <c r="AQ80" s="128"/>
      <c r="AR80" s="128"/>
      <c r="AS80" s="128"/>
      <c r="AT80" s="128"/>
      <c r="AU80" s="128"/>
      <c r="AV80" s="128"/>
      <c r="AX80" s="130"/>
      <c r="AY80" s="130"/>
      <c r="AZ80" s="130"/>
      <c r="BA80" s="143"/>
      <c r="BB80" s="143"/>
      <c r="BC80" s="143"/>
      <c r="BD80" s="69"/>
      <c r="BE80" s="69"/>
      <c r="BF80" s="69"/>
      <c r="BG80" s="130"/>
      <c r="BH80" s="130"/>
      <c r="BI80" s="130"/>
      <c r="BK80" s="130"/>
      <c r="BL80" s="130"/>
      <c r="BM80" s="130"/>
      <c r="BN80" s="130"/>
      <c r="BO80" s="130"/>
    </row>
    <row r="81" spans="1:89" ht="15.75" customHeight="1" x14ac:dyDescent="0.15">
      <c r="A81" s="719"/>
      <c r="B81" s="144"/>
      <c r="C81" s="17"/>
      <c r="D81" s="145"/>
      <c r="E81" s="156"/>
      <c r="F81" s="72"/>
      <c r="G81" s="72"/>
      <c r="H81" s="72"/>
      <c r="I81" s="146"/>
      <c r="J81" s="146"/>
      <c r="K81" s="146"/>
      <c r="L81" s="146"/>
      <c r="M81" s="146"/>
      <c r="N81" s="146"/>
      <c r="O81" s="146"/>
      <c r="P81" s="146"/>
      <c r="Q81" s="146"/>
      <c r="R81" s="146"/>
      <c r="S81" s="146"/>
      <c r="T81" s="73"/>
      <c r="U81" s="24"/>
      <c r="V81" s="73"/>
      <c r="W81" s="74"/>
      <c r="X81" s="67"/>
      <c r="AD81" s="128"/>
      <c r="AE81" s="128"/>
      <c r="AF81" s="128"/>
      <c r="AG81" s="128"/>
      <c r="AH81" s="128"/>
      <c r="AI81" s="128"/>
      <c r="AJ81" s="128"/>
      <c r="AK81" s="128"/>
      <c r="AL81" s="128"/>
      <c r="AM81" s="128"/>
      <c r="AN81" s="128"/>
      <c r="AO81" s="128"/>
      <c r="AP81" s="128"/>
      <c r="AQ81" s="128"/>
      <c r="AR81" s="128"/>
      <c r="AS81" s="128"/>
      <c r="AT81" s="128"/>
      <c r="AU81" s="128"/>
      <c r="AV81" s="128"/>
      <c r="AX81" s="130"/>
      <c r="AY81" s="130"/>
      <c r="AZ81" s="130"/>
      <c r="BA81" s="143"/>
      <c r="BB81" s="143"/>
      <c r="BC81" s="143"/>
      <c r="BD81" s="69"/>
      <c r="BE81" s="69"/>
      <c r="BF81" s="69"/>
      <c r="BG81" s="130"/>
      <c r="BH81" s="130"/>
      <c r="BI81" s="130"/>
      <c r="BK81" s="130"/>
      <c r="BL81" s="130"/>
      <c r="BM81" s="130"/>
      <c r="BN81" s="130"/>
      <c r="BO81" s="130"/>
    </row>
    <row r="82" spans="1:89" ht="15.75" customHeight="1" x14ac:dyDescent="0.15">
      <c r="A82" s="719"/>
      <c r="B82" s="144"/>
      <c r="C82" s="17"/>
      <c r="D82" s="145"/>
      <c r="E82" s="156"/>
      <c r="F82" s="72"/>
      <c r="G82" s="72"/>
      <c r="H82" s="72"/>
      <c r="I82" s="146"/>
      <c r="J82" s="146"/>
      <c r="K82" s="146"/>
      <c r="L82" s="146"/>
      <c r="M82" s="146"/>
      <c r="N82" s="146"/>
      <c r="O82" s="146"/>
      <c r="P82" s="146"/>
      <c r="Q82" s="146"/>
      <c r="R82" s="146"/>
      <c r="S82" s="146"/>
      <c r="T82" s="73"/>
      <c r="U82" s="24"/>
      <c r="V82" s="73"/>
      <c r="W82" s="74"/>
      <c r="X82" s="67"/>
      <c r="AD82" s="128"/>
      <c r="AE82" s="128"/>
      <c r="AF82" s="128"/>
      <c r="AG82" s="128"/>
      <c r="AH82" s="128"/>
      <c r="AI82" s="128"/>
      <c r="AJ82" s="128"/>
      <c r="AK82" s="128"/>
      <c r="AL82" s="128"/>
      <c r="AM82" s="128"/>
      <c r="AN82" s="128"/>
      <c r="AO82" s="128"/>
      <c r="AP82" s="128"/>
      <c r="AQ82" s="128"/>
      <c r="AR82" s="128"/>
      <c r="AS82" s="128"/>
      <c r="AT82" s="128"/>
      <c r="AU82" s="128"/>
      <c r="AV82" s="128"/>
      <c r="AX82" s="130"/>
      <c r="AY82" s="130"/>
      <c r="AZ82" s="130"/>
      <c r="BA82" s="143"/>
      <c r="BB82" s="143"/>
      <c r="BC82" s="143"/>
      <c r="BD82" s="69"/>
      <c r="BE82" s="69"/>
      <c r="BF82" s="69"/>
      <c r="BG82" s="130"/>
      <c r="BH82" s="130"/>
      <c r="BI82" s="130"/>
      <c r="BK82" s="130"/>
      <c r="BL82" s="130"/>
      <c r="BM82" s="130"/>
      <c r="BN82" s="130"/>
      <c r="BO82" s="130"/>
    </row>
    <row r="83" spans="1:89" ht="15.75" customHeight="1" x14ac:dyDescent="0.15">
      <c r="A83" s="719"/>
      <c r="B83" s="144"/>
      <c r="C83" s="17"/>
      <c r="D83" s="145"/>
      <c r="E83" s="156"/>
      <c r="F83" s="72"/>
      <c r="G83" s="72"/>
      <c r="H83" s="72"/>
      <c r="I83" s="146"/>
      <c r="J83" s="146"/>
      <c r="K83" s="146"/>
      <c r="L83" s="146"/>
      <c r="M83" s="146"/>
      <c r="N83" s="146"/>
      <c r="O83" s="146"/>
      <c r="P83" s="146"/>
      <c r="Q83" s="146"/>
      <c r="R83" s="146"/>
      <c r="S83" s="146"/>
      <c r="T83" s="73"/>
      <c r="U83" s="24"/>
      <c r="V83" s="73"/>
      <c r="W83" s="74"/>
      <c r="X83" s="67"/>
      <c r="AD83" s="128"/>
      <c r="AE83" s="128"/>
      <c r="AF83" s="128"/>
      <c r="AG83" s="128"/>
      <c r="AH83" s="128"/>
      <c r="AI83" s="128"/>
      <c r="AJ83" s="128"/>
      <c r="AK83" s="128"/>
      <c r="AL83" s="128"/>
      <c r="AM83" s="128"/>
      <c r="AN83" s="128"/>
      <c r="AO83" s="128"/>
      <c r="AP83" s="128"/>
      <c r="AQ83" s="128"/>
      <c r="AR83" s="128"/>
      <c r="AS83" s="128"/>
      <c r="AT83" s="128"/>
      <c r="AU83" s="128"/>
      <c r="AV83" s="128"/>
      <c r="AX83" s="130"/>
      <c r="AY83" s="130"/>
      <c r="AZ83" s="130"/>
      <c r="BA83" s="143"/>
      <c r="BB83" s="143"/>
      <c r="BC83" s="143"/>
      <c r="BD83" s="69"/>
      <c r="BE83" s="69"/>
      <c r="BF83" s="69"/>
      <c r="BG83" s="130"/>
      <c r="BH83" s="130"/>
      <c r="BI83" s="130"/>
      <c r="BK83" s="130"/>
      <c r="BL83" s="130"/>
      <c r="BM83" s="130"/>
      <c r="BN83" s="130"/>
      <c r="BO83" s="130"/>
    </row>
    <row r="84" spans="1:89" ht="15.75" customHeight="1" x14ac:dyDescent="0.15">
      <c r="A84" s="719"/>
      <c r="B84" s="144"/>
      <c r="C84" s="17"/>
      <c r="D84" s="145"/>
      <c r="E84" s="156"/>
      <c r="F84" s="72"/>
      <c r="G84" s="72"/>
      <c r="H84" s="72"/>
      <c r="I84" s="146"/>
      <c r="J84" s="146"/>
      <c r="K84" s="146"/>
      <c r="L84" s="146"/>
      <c r="M84" s="146"/>
      <c r="N84" s="146"/>
      <c r="O84" s="146"/>
      <c r="P84" s="146"/>
      <c r="Q84" s="146"/>
      <c r="R84" s="146"/>
      <c r="S84" s="146"/>
      <c r="T84" s="73"/>
      <c r="U84" s="24"/>
      <c r="V84" s="73"/>
      <c r="W84" s="74"/>
      <c r="X84" s="67"/>
      <c r="AD84" s="128"/>
      <c r="AE84" s="128"/>
      <c r="AF84" s="128"/>
      <c r="AG84" s="128"/>
      <c r="AH84" s="128"/>
      <c r="AI84" s="128"/>
      <c r="AJ84" s="128"/>
      <c r="AK84" s="128"/>
      <c r="AL84" s="128"/>
      <c r="AM84" s="128"/>
      <c r="AN84" s="128"/>
      <c r="AO84" s="128"/>
      <c r="AP84" s="128"/>
      <c r="AQ84" s="128"/>
      <c r="AR84" s="128"/>
      <c r="AS84" s="128"/>
      <c r="AT84" s="128"/>
      <c r="AU84" s="128"/>
      <c r="AV84" s="128"/>
      <c r="AX84" s="130"/>
      <c r="AY84" s="130"/>
      <c r="AZ84" s="130"/>
      <c r="BA84" s="143"/>
      <c r="BB84" s="143"/>
      <c r="BC84" s="143"/>
      <c r="BD84" s="69"/>
      <c r="BE84" s="69"/>
      <c r="BF84" s="69"/>
      <c r="BG84" s="130"/>
      <c r="BH84" s="130"/>
      <c r="BI84" s="130"/>
      <c r="BK84" s="130"/>
      <c r="BL84" s="130"/>
      <c r="BM84" s="130"/>
      <c r="BN84" s="130"/>
      <c r="BO84" s="130"/>
    </row>
    <row r="85" spans="1:89" ht="15.75" customHeight="1" x14ac:dyDescent="0.15">
      <c r="A85" s="695"/>
      <c r="B85" s="147"/>
      <c r="C85" s="20"/>
      <c r="D85" s="148"/>
      <c r="E85" s="153"/>
      <c r="F85" s="87"/>
      <c r="G85" s="87"/>
      <c r="H85" s="87"/>
      <c r="I85" s="149"/>
      <c r="J85" s="149"/>
      <c r="K85" s="149"/>
      <c r="L85" s="149"/>
      <c r="M85" s="149"/>
      <c r="N85" s="149"/>
      <c r="O85" s="149"/>
      <c r="P85" s="149"/>
      <c r="Q85" s="149"/>
      <c r="R85" s="149"/>
      <c r="S85" s="149"/>
      <c r="T85" s="88"/>
      <c r="U85" s="26"/>
      <c r="V85" s="88"/>
      <c r="W85" s="89"/>
      <c r="X85" s="67"/>
      <c r="AD85" s="128"/>
      <c r="AE85" s="128"/>
      <c r="AF85" s="128"/>
      <c r="AG85" s="128"/>
      <c r="AH85" s="128"/>
      <c r="AI85" s="128"/>
      <c r="AJ85" s="128"/>
      <c r="AK85" s="128"/>
      <c r="AL85" s="128"/>
      <c r="AM85" s="128"/>
      <c r="AN85" s="128"/>
      <c r="AO85" s="128"/>
      <c r="AP85" s="128"/>
      <c r="AQ85" s="128"/>
      <c r="AR85" s="128"/>
      <c r="AS85" s="128"/>
      <c r="AT85" s="128"/>
      <c r="AU85" s="128"/>
      <c r="AV85" s="128"/>
      <c r="AX85" s="130"/>
      <c r="AY85" s="130"/>
      <c r="AZ85" s="130"/>
      <c r="BA85" s="143"/>
      <c r="BB85" s="143"/>
      <c r="BC85" s="143"/>
      <c r="BD85" s="69"/>
      <c r="BE85" s="69"/>
      <c r="BF85" s="69"/>
      <c r="BG85" s="130"/>
      <c r="BH85" s="130"/>
      <c r="BI85" s="130"/>
      <c r="BK85" s="130"/>
      <c r="BL85" s="130"/>
      <c r="BM85" s="130"/>
      <c r="BN85" s="130"/>
      <c r="BO85" s="130"/>
    </row>
    <row r="86" spans="1:89" s="128" customFormat="1" ht="30" customHeight="1" x14ac:dyDescent="0.2">
      <c r="A86" s="122"/>
      <c r="B86" s="161"/>
      <c r="C86" s="161"/>
      <c r="D86" s="162"/>
      <c r="E86" s="162"/>
      <c r="F86" s="162"/>
      <c r="G86" s="163"/>
      <c r="H86" s="163"/>
      <c r="I86" s="163"/>
      <c r="J86" s="163"/>
      <c r="K86" s="164"/>
      <c r="L86" s="164"/>
      <c r="M86" s="165"/>
      <c r="N86" s="166"/>
      <c r="V86" s="129"/>
      <c r="AW86" s="226"/>
      <c r="AX86" s="130"/>
      <c r="AY86" s="130"/>
      <c r="AZ86" s="130"/>
      <c r="BA86" s="130"/>
      <c r="BB86" s="130"/>
      <c r="BC86" s="130"/>
      <c r="BD86" s="130"/>
      <c r="BE86" s="130"/>
      <c r="BF86" s="130"/>
      <c r="BG86" s="130"/>
      <c r="BH86" s="130"/>
      <c r="BI86" s="130"/>
      <c r="BJ86" s="226"/>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row>
    <row r="87" spans="1:89" ht="31.5" customHeight="1" x14ac:dyDescent="0.15">
      <c r="A87" s="694"/>
      <c r="B87" s="720"/>
      <c r="C87" s="722"/>
      <c r="D87" s="723"/>
      <c r="E87" s="722"/>
      <c r="F87" s="724"/>
      <c r="G87" s="753"/>
      <c r="H87" s="723"/>
      <c r="I87" s="753"/>
      <c r="J87" s="723"/>
      <c r="K87" s="40"/>
      <c r="L87" s="41"/>
      <c r="M87" s="165"/>
      <c r="N87" s="165"/>
      <c r="O87" s="165"/>
      <c r="P87" s="130"/>
      <c r="Q87" s="128"/>
      <c r="R87" s="128"/>
      <c r="S87" s="128"/>
      <c r="T87" s="128"/>
      <c r="U87" s="128"/>
      <c r="V87" s="128"/>
      <c r="W87" s="128"/>
      <c r="X87" s="129"/>
      <c r="AD87" s="128"/>
      <c r="AE87" s="128"/>
      <c r="AF87" s="128"/>
      <c r="AG87" s="128"/>
      <c r="AH87" s="128"/>
      <c r="AI87" s="128"/>
      <c r="AJ87" s="128"/>
      <c r="AK87" s="128"/>
      <c r="AL87" s="128"/>
      <c r="AM87" s="128"/>
      <c r="AN87" s="128"/>
      <c r="AO87" s="128"/>
      <c r="AP87" s="128"/>
      <c r="AQ87" s="128"/>
      <c r="AR87" s="128"/>
      <c r="AS87" s="128"/>
      <c r="AT87" s="128"/>
      <c r="AU87" s="128"/>
      <c r="AV87" s="128"/>
      <c r="AX87" s="130"/>
      <c r="AY87" s="130"/>
      <c r="AZ87" s="130"/>
      <c r="BA87" s="130"/>
      <c r="BB87" s="130"/>
      <c r="BC87" s="130"/>
      <c r="BD87" s="130"/>
      <c r="BE87" s="130"/>
      <c r="BF87" s="130"/>
      <c r="BG87" s="130"/>
      <c r="BH87" s="130"/>
      <c r="BI87" s="130"/>
      <c r="BK87" s="130"/>
      <c r="BL87" s="130"/>
      <c r="BM87" s="130"/>
      <c r="BN87" s="130"/>
      <c r="BO87" s="130"/>
    </row>
    <row r="88" spans="1:89" ht="10.5" x14ac:dyDescent="0.15">
      <c r="A88" s="721"/>
      <c r="B88" s="721"/>
      <c r="C88" s="167"/>
      <c r="D88" s="168"/>
      <c r="E88" s="167"/>
      <c r="F88" s="169"/>
      <c r="G88" s="170"/>
      <c r="H88" s="168"/>
      <c r="I88" s="170"/>
      <c r="J88" s="168"/>
      <c r="K88" s="41"/>
      <c r="L88" s="41"/>
      <c r="M88" s="165"/>
      <c r="N88" s="165"/>
      <c r="O88" s="165"/>
      <c r="P88" s="130"/>
      <c r="Q88" s="128"/>
      <c r="R88" s="128"/>
      <c r="S88" s="128"/>
      <c r="T88" s="128"/>
      <c r="U88" s="128"/>
      <c r="V88" s="128"/>
      <c r="W88" s="128"/>
      <c r="X88" s="129"/>
      <c r="AD88" s="128"/>
      <c r="AE88" s="128"/>
      <c r="AF88" s="128"/>
      <c r="AG88" s="128"/>
      <c r="AH88" s="128"/>
      <c r="AI88" s="128"/>
      <c r="AJ88" s="128"/>
      <c r="AK88" s="128"/>
      <c r="AL88" s="128"/>
      <c r="AM88" s="128"/>
      <c r="AN88" s="128"/>
      <c r="AO88" s="128"/>
      <c r="AP88" s="128"/>
      <c r="AQ88" s="128"/>
      <c r="AR88" s="128"/>
      <c r="AS88" s="128"/>
      <c r="AT88" s="128"/>
      <c r="AU88" s="128"/>
      <c r="AV88" s="128"/>
      <c r="AX88" s="130"/>
      <c r="AY88" s="130"/>
      <c r="AZ88" s="130"/>
      <c r="BA88" s="130"/>
      <c r="BB88" s="130"/>
      <c r="BC88" s="130"/>
      <c r="BD88" s="130"/>
      <c r="BE88" s="130"/>
      <c r="BF88" s="130"/>
      <c r="BG88" s="130"/>
      <c r="BH88" s="130"/>
      <c r="BI88" s="130"/>
      <c r="BK88" s="130"/>
      <c r="BL88" s="130"/>
      <c r="BM88" s="130"/>
      <c r="BN88" s="130"/>
      <c r="BO88" s="130"/>
    </row>
    <row r="89" spans="1:89" ht="15.75" customHeight="1" x14ac:dyDescent="0.15">
      <c r="A89" s="754"/>
      <c r="B89" s="754"/>
      <c r="C89" s="171"/>
      <c r="D89" s="172"/>
      <c r="E89" s="171"/>
      <c r="F89" s="173"/>
      <c r="G89" s="174"/>
      <c r="H89" s="172"/>
      <c r="I89" s="174"/>
      <c r="J89" s="172"/>
      <c r="K89" s="41"/>
      <c r="L89" s="41"/>
      <c r="M89" s="165"/>
      <c r="N89" s="165"/>
      <c r="O89" s="165"/>
      <c r="P89" s="130"/>
      <c r="Q89" s="128"/>
      <c r="R89" s="128"/>
      <c r="S89" s="128"/>
      <c r="T89" s="128"/>
      <c r="U89" s="128"/>
      <c r="V89" s="128"/>
      <c r="W89" s="128"/>
      <c r="X89" s="129"/>
      <c r="AD89" s="128"/>
      <c r="AE89" s="128"/>
      <c r="AF89" s="128"/>
      <c r="AG89" s="128"/>
      <c r="AH89" s="128"/>
      <c r="AI89" s="128"/>
      <c r="AJ89" s="128"/>
      <c r="AK89" s="128"/>
      <c r="AL89" s="128"/>
      <c r="AM89" s="128"/>
      <c r="AN89" s="128"/>
      <c r="AO89" s="128"/>
      <c r="AP89" s="128"/>
      <c r="AQ89" s="128"/>
      <c r="AR89" s="128"/>
      <c r="AS89" s="128"/>
      <c r="AT89" s="128"/>
      <c r="AU89" s="128"/>
      <c r="AV89" s="128"/>
      <c r="AX89" s="130"/>
      <c r="AY89" s="130"/>
      <c r="AZ89" s="130"/>
      <c r="BA89" s="130"/>
      <c r="BB89" s="130"/>
      <c r="BC89" s="130"/>
      <c r="BD89" s="130"/>
      <c r="BE89" s="130"/>
      <c r="BF89" s="130"/>
      <c r="BG89" s="130"/>
      <c r="BH89" s="130"/>
      <c r="BI89" s="130"/>
      <c r="BK89" s="130"/>
      <c r="BL89" s="130"/>
      <c r="BM89" s="130"/>
      <c r="BN89" s="130"/>
      <c r="BO89" s="130"/>
    </row>
    <row r="90" spans="1:89" ht="15.75" customHeight="1" x14ac:dyDescent="0.15">
      <c r="A90" s="755"/>
      <c r="B90" s="755"/>
      <c r="C90" s="175"/>
      <c r="D90" s="176"/>
      <c r="E90" s="175"/>
      <c r="F90" s="177"/>
      <c r="G90" s="178"/>
      <c r="H90" s="176"/>
      <c r="I90" s="178"/>
      <c r="J90" s="176"/>
      <c r="K90" s="41"/>
      <c r="L90" s="41"/>
      <c r="M90" s="165"/>
      <c r="N90" s="165"/>
      <c r="O90" s="165"/>
      <c r="P90" s="130"/>
      <c r="Q90" s="128"/>
      <c r="R90" s="128"/>
      <c r="S90" s="128"/>
      <c r="T90" s="128"/>
      <c r="U90" s="128"/>
      <c r="V90" s="128"/>
      <c r="W90" s="128"/>
      <c r="X90" s="129"/>
      <c r="AD90" s="128"/>
      <c r="AE90" s="128"/>
      <c r="AF90" s="128"/>
      <c r="AG90" s="128"/>
      <c r="AH90" s="128"/>
      <c r="AI90" s="128"/>
      <c r="AJ90" s="128"/>
      <c r="AK90" s="128"/>
      <c r="AL90" s="128"/>
      <c r="AM90" s="128"/>
      <c r="AN90" s="128"/>
      <c r="AO90" s="128"/>
      <c r="AP90" s="128"/>
      <c r="AQ90" s="128"/>
      <c r="AR90" s="128"/>
      <c r="AS90" s="128"/>
      <c r="AT90" s="128"/>
      <c r="AU90" s="128"/>
      <c r="AV90" s="128"/>
      <c r="AX90" s="130"/>
      <c r="AY90" s="130"/>
      <c r="AZ90" s="130"/>
      <c r="BA90" s="130"/>
      <c r="BB90" s="130"/>
      <c r="BC90" s="130"/>
      <c r="BD90" s="130"/>
      <c r="BE90" s="130"/>
      <c r="BF90" s="130"/>
      <c r="BG90" s="130"/>
      <c r="BH90" s="130"/>
      <c r="BI90" s="130"/>
      <c r="BK90" s="130"/>
      <c r="BL90" s="130"/>
      <c r="BM90" s="130"/>
      <c r="BN90" s="130"/>
      <c r="BO90" s="130"/>
    </row>
    <row r="91" spans="1:89" ht="15.75" customHeight="1" x14ac:dyDescent="0.15">
      <c r="A91" s="755"/>
      <c r="B91" s="755"/>
      <c r="C91" s="175"/>
      <c r="D91" s="176"/>
      <c r="E91" s="175"/>
      <c r="F91" s="177"/>
      <c r="G91" s="178"/>
      <c r="H91" s="176"/>
      <c r="I91" s="178"/>
      <c r="J91" s="176"/>
      <c r="K91" s="41"/>
      <c r="L91" s="41"/>
      <c r="M91" s="165"/>
      <c r="N91" s="165"/>
      <c r="O91" s="165"/>
      <c r="P91" s="130"/>
      <c r="Q91" s="128"/>
      <c r="R91" s="128"/>
      <c r="S91" s="128"/>
      <c r="T91" s="128"/>
      <c r="U91" s="128"/>
      <c r="V91" s="128"/>
      <c r="W91" s="128"/>
      <c r="X91" s="129"/>
      <c r="AD91" s="128"/>
      <c r="AE91" s="128"/>
      <c r="AF91" s="128"/>
      <c r="AG91" s="128"/>
      <c r="AH91" s="128"/>
      <c r="AI91" s="128"/>
      <c r="AJ91" s="128"/>
      <c r="AK91" s="128"/>
      <c r="AL91" s="128"/>
      <c r="AM91" s="128"/>
      <c r="AN91" s="128"/>
      <c r="AO91" s="128"/>
      <c r="AP91" s="128"/>
      <c r="AQ91" s="128"/>
      <c r="AR91" s="128"/>
      <c r="AS91" s="128"/>
      <c r="AT91" s="128"/>
      <c r="AU91" s="128"/>
      <c r="AV91" s="128"/>
      <c r="AX91" s="130"/>
      <c r="AY91" s="130"/>
      <c r="AZ91" s="130"/>
      <c r="BA91" s="130"/>
      <c r="BB91" s="130"/>
      <c r="BC91" s="130"/>
      <c r="BD91" s="130"/>
      <c r="BE91" s="130"/>
      <c r="BF91" s="130"/>
      <c r="BG91" s="130"/>
      <c r="BH91" s="130"/>
      <c r="BI91" s="130"/>
      <c r="BK91" s="130"/>
      <c r="BL91" s="130"/>
      <c r="BM91" s="130"/>
      <c r="BN91" s="130"/>
      <c r="BO91" s="130"/>
    </row>
    <row r="92" spans="1:89" ht="24.75" customHeight="1" x14ac:dyDescent="0.15">
      <c r="A92" s="696"/>
      <c r="B92" s="696"/>
      <c r="C92" s="26"/>
      <c r="D92" s="155"/>
      <c r="E92" s="26"/>
      <c r="F92" s="179"/>
      <c r="G92" s="86"/>
      <c r="H92" s="155"/>
      <c r="I92" s="86"/>
      <c r="J92" s="155"/>
      <c r="K92" s="41"/>
      <c r="L92" s="41"/>
      <c r="M92" s="165"/>
      <c r="N92" s="165"/>
      <c r="O92" s="165"/>
      <c r="P92" s="130"/>
      <c r="Q92" s="128"/>
      <c r="R92" s="128"/>
      <c r="S92" s="128"/>
      <c r="T92" s="128"/>
      <c r="U92" s="128"/>
      <c r="V92" s="128"/>
      <c r="W92" s="128"/>
      <c r="X92" s="129"/>
      <c r="AD92" s="128"/>
      <c r="AE92" s="128"/>
      <c r="AF92" s="128"/>
      <c r="AG92" s="128"/>
      <c r="AH92" s="128"/>
      <c r="AI92" s="128"/>
      <c r="AJ92" s="128"/>
      <c r="AK92" s="128"/>
      <c r="AL92" s="128"/>
      <c r="AM92" s="128"/>
      <c r="AN92" s="128"/>
      <c r="AO92" s="128"/>
      <c r="AP92" s="128"/>
      <c r="AQ92" s="128"/>
      <c r="AR92" s="128"/>
      <c r="AS92" s="128"/>
      <c r="AT92" s="128"/>
      <c r="AU92" s="128"/>
      <c r="AV92" s="128"/>
      <c r="AX92" s="130"/>
      <c r="AY92" s="130"/>
      <c r="AZ92" s="130"/>
      <c r="BA92" s="130"/>
      <c r="BB92" s="130"/>
      <c r="BC92" s="130"/>
      <c r="BD92" s="130"/>
      <c r="BE92" s="130"/>
      <c r="BF92" s="130"/>
      <c r="BG92" s="130"/>
      <c r="BH92" s="130"/>
      <c r="BI92" s="130"/>
      <c r="BK92" s="130"/>
      <c r="BL92" s="130"/>
      <c r="BM92" s="130"/>
      <c r="BN92" s="130"/>
      <c r="BO92" s="130"/>
    </row>
    <row r="93" spans="1:89" s="128" customFormat="1" ht="21" customHeight="1" x14ac:dyDescent="0.2">
      <c r="A93" s="180"/>
      <c r="B93" s="181"/>
      <c r="C93" s="182"/>
      <c r="D93" s="182"/>
      <c r="E93" s="182"/>
      <c r="F93" s="182"/>
      <c r="G93" s="182"/>
      <c r="H93" s="182"/>
      <c r="I93" s="183"/>
      <c r="J93" s="181"/>
      <c r="K93" s="164"/>
      <c r="L93" s="164"/>
      <c r="M93" s="165"/>
      <c r="N93" s="184"/>
      <c r="V93" s="129"/>
      <c r="AW93" s="226"/>
      <c r="AX93" s="130"/>
      <c r="AY93" s="130"/>
      <c r="AZ93" s="130"/>
      <c r="BA93" s="130"/>
      <c r="BB93" s="130"/>
      <c r="BC93" s="130"/>
      <c r="BD93" s="130"/>
      <c r="BE93" s="130"/>
      <c r="BF93" s="130"/>
      <c r="BG93" s="130"/>
      <c r="BH93" s="130"/>
      <c r="BI93" s="130"/>
      <c r="BJ93" s="226"/>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row>
    <row r="94" spans="1:89" s="128" customFormat="1" ht="19.5" customHeight="1" x14ac:dyDescent="0.2">
      <c r="A94" s="185"/>
      <c r="B94" s="186"/>
      <c r="C94" s="186"/>
      <c r="D94" s="186"/>
      <c r="E94" s="186"/>
      <c r="F94" s="186"/>
      <c r="G94" s="186"/>
      <c r="H94" s="186"/>
      <c r="I94" s="186"/>
      <c r="J94" s="186"/>
      <c r="K94" s="187"/>
      <c r="L94" s="188"/>
      <c r="M94" s="127"/>
      <c r="N94" s="127"/>
      <c r="V94" s="129"/>
      <c r="AW94" s="226"/>
      <c r="AX94" s="130"/>
      <c r="AY94" s="130"/>
      <c r="AZ94" s="130"/>
      <c r="BA94" s="130"/>
      <c r="BB94" s="130"/>
      <c r="BC94" s="130"/>
      <c r="BD94" s="130"/>
      <c r="BE94" s="130"/>
      <c r="BF94" s="130"/>
      <c r="BG94" s="130"/>
      <c r="BH94" s="130"/>
      <c r="BI94" s="130"/>
      <c r="BJ94" s="226"/>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row>
    <row r="95" spans="1:89" ht="15.75" x14ac:dyDescent="0.25">
      <c r="A95" s="827"/>
      <c r="B95" s="827"/>
      <c r="C95" s="189"/>
      <c r="D95" s="189"/>
      <c r="E95" s="189"/>
      <c r="F95" s="189"/>
      <c r="G95" s="190"/>
      <c r="H95" s="191"/>
      <c r="I95" s="191"/>
      <c r="J95" s="191"/>
      <c r="K95" s="192"/>
      <c r="L95" s="193"/>
      <c r="M95" s="128"/>
      <c r="N95" s="128"/>
      <c r="O95" s="128"/>
      <c r="P95" s="128"/>
      <c r="Q95" s="128"/>
      <c r="R95" s="128"/>
      <c r="S95" s="128"/>
      <c r="T95" s="128"/>
      <c r="U95" s="128"/>
      <c r="V95" s="129"/>
      <c r="W95" s="128"/>
      <c r="X95" s="128"/>
      <c r="Y95" s="42"/>
      <c r="Z95" s="42"/>
      <c r="AA95" s="42"/>
      <c r="AB95" s="42"/>
      <c r="AC95" s="42"/>
      <c r="AD95" s="128"/>
      <c r="AE95" s="128"/>
      <c r="AF95" s="128"/>
      <c r="AG95" s="128"/>
      <c r="AH95" s="128"/>
      <c r="AI95" s="128"/>
      <c r="AJ95" s="128"/>
      <c r="AK95" s="128"/>
      <c r="AL95" s="128"/>
      <c r="AM95" s="128"/>
      <c r="AN95" s="128"/>
      <c r="AO95" s="128"/>
      <c r="AP95" s="128"/>
      <c r="AQ95" s="128"/>
      <c r="AR95" s="128"/>
      <c r="AS95" s="128"/>
      <c r="AT95" s="128"/>
      <c r="AU95" s="128"/>
      <c r="AV95" s="128"/>
      <c r="AX95" s="130"/>
      <c r="AY95" s="130"/>
      <c r="AZ95" s="130"/>
      <c r="BA95" s="130"/>
      <c r="BB95" s="130"/>
      <c r="BC95" s="130"/>
      <c r="BD95" s="130"/>
      <c r="BE95" s="130"/>
      <c r="BF95" s="130"/>
      <c r="BG95" s="130"/>
      <c r="BH95" s="130"/>
      <c r="BI95" s="130"/>
      <c r="BK95" s="130"/>
      <c r="BL95" s="130"/>
      <c r="BM95" s="130"/>
      <c r="BN95" s="130"/>
      <c r="BO95" s="130"/>
    </row>
    <row r="96" spans="1:89" ht="12.75" customHeight="1" x14ac:dyDescent="0.25">
      <c r="A96" s="828"/>
      <c r="B96" s="828"/>
      <c r="C96" s="194"/>
      <c r="D96" s="189"/>
      <c r="E96" s="190"/>
      <c r="F96" s="190"/>
      <c r="G96" s="190"/>
      <c r="H96" s="191"/>
      <c r="I96" s="191"/>
      <c r="J96" s="191"/>
      <c r="K96" s="192"/>
      <c r="L96" s="193"/>
      <c r="M96" s="128"/>
      <c r="N96" s="128"/>
      <c r="O96" s="128"/>
      <c r="P96" s="128"/>
      <c r="Q96" s="128"/>
      <c r="R96" s="128"/>
      <c r="S96" s="128"/>
      <c r="T96" s="128"/>
      <c r="U96" s="128"/>
      <c r="V96" s="129"/>
      <c r="W96" s="128"/>
      <c r="X96" s="128"/>
      <c r="Y96" s="42"/>
      <c r="Z96" s="42"/>
      <c r="AA96" s="42"/>
      <c r="AB96" s="42"/>
      <c r="AC96" s="42"/>
      <c r="AD96" s="128"/>
      <c r="AE96" s="128"/>
      <c r="AF96" s="128"/>
      <c r="AG96" s="128"/>
      <c r="AH96" s="128"/>
      <c r="AI96" s="128"/>
      <c r="AJ96" s="128"/>
      <c r="AK96" s="128"/>
      <c r="AL96" s="128"/>
      <c r="AM96" s="128"/>
      <c r="AN96" s="128"/>
      <c r="AO96" s="128"/>
      <c r="AP96" s="128"/>
      <c r="AQ96" s="128"/>
      <c r="AR96" s="128"/>
      <c r="AS96" s="128"/>
      <c r="AT96" s="128"/>
      <c r="AU96" s="128"/>
      <c r="AV96" s="128"/>
      <c r="AX96" s="130"/>
      <c r="AY96" s="130"/>
      <c r="AZ96" s="130"/>
      <c r="BA96" s="130"/>
      <c r="BB96" s="130"/>
      <c r="BC96" s="130"/>
      <c r="BD96" s="130"/>
      <c r="BE96" s="130"/>
      <c r="BF96" s="130"/>
      <c r="BG96" s="130"/>
      <c r="BH96" s="130"/>
      <c r="BI96" s="130"/>
      <c r="BK96" s="130"/>
      <c r="BL96" s="130"/>
      <c r="BM96" s="130"/>
      <c r="BN96" s="130"/>
      <c r="BO96" s="130"/>
    </row>
    <row r="97" spans="1:91" ht="22.5" customHeight="1" x14ac:dyDescent="0.25">
      <c r="A97" s="133"/>
      <c r="B97" s="43"/>
      <c r="C97" s="195"/>
      <c r="D97" s="195"/>
      <c r="E97" s="195"/>
      <c r="F97" s="195"/>
      <c r="G97" s="196"/>
      <c r="H97" s="191"/>
      <c r="I97" s="191"/>
      <c r="J97" s="191"/>
      <c r="K97" s="192"/>
      <c r="L97" s="193"/>
      <c r="M97" s="128"/>
      <c r="N97" s="128"/>
      <c r="O97" s="128"/>
      <c r="P97" s="128"/>
      <c r="Q97" s="128"/>
      <c r="R97" s="128"/>
      <c r="S97" s="128"/>
      <c r="T97" s="128"/>
      <c r="U97" s="128"/>
      <c r="V97" s="129"/>
      <c r="W97" s="128"/>
      <c r="X97" s="128"/>
      <c r="Y97" s="42"/>
      <c r="Z97" s="42"/>
      <c r="AA97" s="42"/>
      <c r="AB97" s="42"/>
      <c r="AC97" s="42"/>
      <c r="AD97" s="128"/>
      <c r="AE97" s="128"/>
      <c r="AF97" s="42"/>
      <c r="AG97" s="42"/>
      <c r="AH97" s="42"/>
      <c r="AI97" s="42"/>
      <c r="AJ97" s="42"/>
      <c r="AK97" s="42"/>
      <c r="AL97" s="42"/>
      <c r="AM97" s="42"/>
      <c r="AN97" s="42"/>
      <c r="AO97" s="42"/>
      <c r="AP97" s="42"/>
      <c r="AQ97" s="42"/>
      <c r="AR97" s="42"/>
      <c r="AS97" s="42"/>
      <c r="AT97" s="42"/>
      <c r="AU97" s="42"/>
      <c r="AV97" s="42"/>
      <c r="AW97" s="227"/>
      <c r="AX97" s="197"/>
      <c r="AY97" s="197"/>
      <c r="AZ97" s="197"/>
      <c r="BA97" s="130"/>
      <c r="BB97" s="130"/>
      <c r="BC97" s="130"/>
      <c r="BD97" s="130"/>
      <c r="BE97" s="130"/>
      <c r="BF97" s="197"/>
      <c r="BG97" s="197"/>
      <c r="BH97" s="197"/>
      <c r="BI97" s="197"/>
      <c r="BJ97" s="227"/>
      <c r="BK97" s="197"/>
      <c r="BL97" s="197"/>
      <c r="BM97" s="197"/>
      <c r="BN97" s="197"/>
      <c r="BO97" s="197"/>
    </row>
    <row r="98" spans="1:91" s="128" customFormat="1" ht="21.75" customHeight="1" x14ac:dyDescent="0.2">
      <c r="A98" s="122"/>
      <c r="B98" s="198"/>
      <c r="C98" s="199"/>
      <c r="D98" s="199"/>
      <c r="E98" s="200"/>
      <c r="F98" s="201"/>
      <c r="G98" s="201"/>
      <c r="H98" s="201"/>
      <c r="I98" s="201"/>
      <c r="J98" s="201"/>
      <c r="K98" s="202"/>
      <c r="L98" s="201"/>
      <c r="M98" s="127"/>
      <c r="N98" s="127"/>
      <c r="V98" s="129"/>
      <c r="AW98" s="226"/>
      <c r="AX98" s="130"/>
      <c r="AY98" s="130"/>
      <c r="AZ98" s="130"/>
      <c r="BA98" s="130"/>
      <c r="BB98" s="130"/>
      <c r="BC98" s="130"/>
      <c r="BD98" s="130"/>
      <c r="BE98" s="130"/>
      <c r="BF98" s="130"/>
      <c r="BG98" s="130"/>
      <c r="BH98" s="130"/>
      <c r="BI98" s="130"/>
      <c r="BJ98" s="226"/>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row>
    <row r="99" spans="1:91" ht="23.25" customHeight="1" x14ac:dyDescent="0.25">
      <c r="A99" s="694"/>
      <c r="B99" s="694"/>
      <c r="C99" s="826"/>
      <c r="D99" s="826"/>
      <c r="E99" s="826"/>
      <c r="F99" s="826"/>
      <c r="G99" s="826"/>
      <c r="H99" s="826"/>
      <c r="I99" s="128"/>
      <c r="J99" s="128"/>
      <c r="K99" s="203"/>
      <c r="L99" s="193"/>
      <c r="M99" s="193"/>
      <c r="N99" s="128"/>
      <c r="O99" s="128"/>
      <c r="P99" s="128"/>
      <c r="Q99" s="128"/>
      <c r="R99" s="128"/>
      <c r="S99" s="128"/>
      <c r="T99" s="128"/>
      <c r="U99" s="128"/>
      <c r="V99" s="129"/>
      <c r="W99" s="128"/>
      <c r="X99" s="128"/>
      <c r="Y99" s="128"/>
      <c r="Z99" s="42"/>
      <c r="AA99" s="42"/>
      <c r="AB99" s="42"/>
      <c r="AC99" s="42"/>
      <c r="AD99" s="42"/>
      <c r="AE99" s="128"/>
      <c r="AF99" s="128"/>
      <c r="AG99" s="128"/>
      <c r="AH99" s="128"/>
      <c r="AI99" s="128"/>
      <c r="AJ99" s="128"/>
      <c r="AK99" s="128"/>
      <c r="AL99" s="42"/>
      <c r="AM99" s="42"/>
      <c r="AN99" s="42"/>
      <c r="AO99" s="42"/>
      <c r="AP99" s="42"/>
      <c r="AQ99" s="42"/>
      <c r="AR99" s="42"/>
      <c r="AS99" s="42"/>
      <c r="AT99" s="42"/>
      <c r="AU99" s="42"/>
      <c r="AV99" s="42"/>
      <c r="AW99" s="228"/>
      <c r="AX99" s="197"/>
      <c r="AY99" s="197"/>
      <c r="AZ99" s="197"/>
      <c r="BA99" s="197"/>
      <c r="BB99" s="130"/>
      <c r="BC99" s="130"/>
      <c r="BD99" s="130"/>
      <c r="BE99" s="130"/>
      <c r="BF99" s="130"/>
      <c r="BG99" s="197"/>
      <c r="BH99" s="197"/>
      <c r="BI99" s="197"/>
      <c r="BJ99" s="227"/>
      <c r="BK99" s="197"/>
      <c r="BL99" s="197"/>
      <c r="BM99" s="197"/>
      <c r="BN99" s="197"/>
      <c r="BO99" s="197"/>
      <c r="BP99" s="197"/>
      <c r="CL99" s="38"/>
    </row>
    <row r="100" spans="1:91" ht="29.25" customHeight="1" x14ac:dyDescent="0.25">
      <c r="A100" s="695"/>
      <c r="B100" s="695"/>
      <c r="C100" s="234"/>
      <c r="D100" s="234"/>
      <c r="E100" s="234"/>
      <c r="F100" s="234"/>
      <c r="G100" s="234"/>
      <c r="H100" s="826"/>
      <c r="I100" s="128"/>
      <c r="J100" s="128"/>
      <c r="K100" s="128"/>
      <c r="L100" s="203"/>
      <c r="M100" s="193"/>
      <c r="N100" s="193"/>
      <c r="O100" s="128"/>
      <c r="P100" s="128"/>
      <c r="Q100" s="128"/>
      <c r="R100" s="128"/>
      <c r="S100" s="128"/>
      <c r="T100" s="128"/>
      <c r="U100" s="128"/>
      <c r="V100" s="128"/>
      <c r="W100" s="129"/>
      <c r="X100" s="128"/>
      <c r="Y100" s="128"/>
      <c r="Z100" s="128"/>
      <c r="AA100" s="42"/>
      <c r="AB100" s="42"/>
      <c r="AC100" s="42"/>
      <c r="AD100" s="42"/>
      <c r="AE100" s="42"/>
      <c r="AF100" s="128"/>
      <c r="AG100" s="128"/>
      <c r="AH100" s="128"/>
      <c r="AI100" s="128"/>
      <c r="AJ100" s="128"/>
      <c r="AK100" s="128"/>
      <c r="AL100" s="128"/>
      <c r="AM100" s="42"/>
      <c r="AN100" s="42"/>
      <c r="AO100" s="42"/>
      <c r="AP100" s="42"/>
      <c r="AQ100" s="42"/>
      <c r="AR100" s="42"/>
      <c r="AS100" s="42"/>
      <c r="AT100" s="42"/>
      <c r="AU100" s="42"/>
      <c r="AV100" s="42"/>
      <c r="AW100" s="228"/>
      <c r="AX100" s="42"/>
      <c r="AY100" s="197"/>
      <c r="AZ100" s="197"/>
      <c r="BA100" s="197"/>
      <c r="BB100" s="197"/>
      <c r="BC100" s="130"/>
      <c r="BD100" s="130"/>
      <c r="BE100" s="130"/>
      <c r="BF100" s="130"/>
      <c r="BG100" s="130"/>
      <c r="BH100" s="197"/>
      <c r="BI100" s="197"/>
      <c r="BJ100" s="227"/>
      <c r="BK100" s="197"/>
      <c r="BL100" s="197"/>
      <c r="BM100" s="197"/>
      <c r="BN100" s="197"/>
      <c r="BO100" s="197"/>
      <c r="BP100" s="197"/>
      <c r="BQ100" s="197"/>
      <c r="CL100" s="38"/>
      <c r="CM100" s="38"/>
    </row>
    <row r="101" spans="1:91" ht="18.75" customHeight="1" x14ac:dyDescent="0.25">
      <c r="A101" s="204"/>
      <c r="B101" s="44"/>
      <c r="C101" s="32"/>
      <c r="D101" s="63"/>
      <c r="E101" s="63"/>
      <c r="F101" s="63"/>
      <c r="G101" s="45"/>
      <c r="H101" s="44"/>
      <c r="I101" s="128"/>
      <c r="J101" s="128"/>
      <c r="K101" s="128"/>
      <c r="L101" s="203"/>
      <c r="M101" s="193"/>
      <c r="N101" s="193"/>
      <c r="O101" s="128"/>
      <c r="P101" s="128"/>
      <c r="Q101" s="128"/>
      <c r="R101" s="128"/>
      <c r="S101" s="128"/>
      <c r="T101" s="128"/>
      <c r="U101" s="128"/>
      <c r="V101" s="128"/>
      <c r="W101" s="129"/>
      <c r="X101" s="128"/>
      <c r="Y101" s="128"/>
      <c r="Z101" s="128"/>
      <c r="AA101" s="42"/>
      <c r="AB101" s="42"/>
      <c r="AC101" s="42"/>
      <c r="AD101" s="42"/>
      <c r="AE101" s="42"/>
      <c r="AF101" s="128"/>
      <c r="AG101" s="128"/>
      <c r="AH101" s="128"/>
      <c r="AI101" s="128"/>
      <c r="AJ101" s="128"/>
      <c r="AK101" s="128"/>
      <c r="AL101" s="128"/>
      <c r="AM101" s="42"/>
      <c r="AN101" s="42"/>
      <c r="AO101" s="42"/>
      <c r="AP101" s="42"/>
      <c r="AQ101" s="42"/>
      <c r="AR101" s="42"/>
      <c r="AS101" s="42"/>
      <c r="AT101" s="42"/>
      <c r="AU101" s="42"/>
      <c r="AV101" s="42"/>
      <c r="AW101" s="228"/>
      <c r="AX101" s="42"/>
      <c r="AY101" s="197"/>
      <c r="AZ101" s="197"/>
      <c r="BA101" s="197"/>
      <c r="BB101" s="197"/>
      <c r="BC101" s="130"/>
      <c r="BD101" s="130"/>
      <c r="BE101" s="130"/>
      <c r="BF101" s="130"/>
      <c r="BG101" s="130"/>
      <c r="BH101" s="197"/>
      <c r="BI101" s="197"/>
      <c r="BJ101" s="227"/>
      <c r="BK101" s="197"/>
      <c r="BL101" s="197"/>
      <c r="BM101" s="197"/>
      <c r="BN101" s="197"/>
      <c r="BO101" s="197"/>
      <c r="BP101" s="197"/>
      <c r="BQ101" s="197"/>
      <c r="CL101" s="38"/>
      <c r="CM101" s="38"/>
    </row>
    <row r="102" spans="1:91" ht="27" customHeight="1" x14ac:dyDescent="0.25">
      <c r="A102" s="205"/>
      <c r="B102" s="35"/>
      <c r="C102" s="24"/>
      <c r="D102" s="71"/>
      <c r="E102" s="71"/>
      <c r="F102" s="71"/>
      <c r="G102" s="46"/>
      <c r="H102" s="35"/>
      <c r="I102" s="128"/>
      <c r="J102" s="128"/>
      <c r="K102" s="128"/>
      <c r="L102" s="203"/>
      <c r="M102" s="193"/>
      <c r="N102" s="193"/>
      <c r="O102" s="128"/>
      <c r="P102" s="128"/>
      <c r="Q102" s="128"/>
      <c r="R102" s="128"/>
      <c r="S102" s="128"/>
      <c r="T102" s="128"/>
      <c r="U102" s="128"/>
      <c r="V102" s="128"/>
      <c r="W102" s="129"/>
      <c r="X102" s="128"/>
      <c r="Y102" s="128"/>
      <c r="Z102" s="128"/>
      <c r="AA102" s="42"/>
      <c r="AB102" s="42"/>
      <c r="AC102" s="42"/>
      <c r="AD102" s="42"/>
      <c r="AE102" s="42"/>
      <c r="AF102" s="128"/>
      <c r="AG102" s="128"/>
      <c r="AH102" s="128"/>
      <c r="AI102" s="128"/>
      <c r="AJ102" s="128"/>
      <c r="AK102" s="128"/>
      <c r="AL102" s="128"/>
      <c r="AM102" s="42"/>
      <c r="AN102" s="42"/>
      <c r="AO102" s="42"/>
      <c r="AP102" s="42"/>
      <c r="AQ102" s="42"/>
      <c r="AR102" s="42"/>
      <c r="AS102" s="42"/>
      <c r="AT102" s="42"/>
      <c r="AU102" s="42"/>
      <c r="AV102" s="42"/>
      <c r="AW102" s="228"/>
      <c r="AX102" s="42"/>
      <c r="AY102" s="197"/>
      <c r="AZ102" s="197"/>
      <c r="BA102" s="197"/>
      <c r="BB102" s="197"/>
      <c r="BC102" s="130"/>
      <c r="BD102" s="130"/>
      <c r="BE102" s="130"/>
      <c r="BF102" s="130"/>
      <c r="BG102" s="130"/>
      <c r="BH102" s="197"/>
      <c r="BI102" s="197"/>
      <c r="BJ102" s="227"/>
      <c r="BK102" s="197"/>
      <c r="BL102" s="197"/>
      <c r="BM102" s="197"/>
      <c r="BN102" s="197"/>
      <c r="BO102" s="197"/>
      <c r="BP102" s="197"/>
      <c r="BQ102" s="197"/>
      <c r="CL102" s="38"/>
      <c r="CM102" s="38"/>
    </row>
    <row r="103" spans="1:91" ht="27" customHeight="1" x14ac:dyDescent="0.25">
      <c r="A103" s="206"/>
      <c r="B103" s="47"/>
      <c r="C103" s="25"/>
      <c r="D103" s="75"/>
      <c r="E103" s="75"/>
      <c r="F103" s="75"/>
      <c r="G103" s="48"/>
      <c r="H103" s="47"/>
      <c r="I103" s="128"/>
      <c r="J103" s="128"/>
      <c r="K103" s="128"/>
      <c r="L103" s="203"/>
      <c r="M103" s="193"/>
      <c r="N103" s="193"/>
      <c r="O103" s="128"/>
      <c r="P103" s="128"/>
      <c r="Q103" s="128"/>
      <c r="R103" s="128"/>
      <c r="S103" s="128"/>
      <c r="T103" s="128"/>
      <c r="U103" s="128"/>
      <c r="V103" s="128"/>
      <c r="W103" s="129"/>
      <c r="X103" s="128"/>
      <c r="Y103" s="128"/>
      <c r="Z103" s="128"/>
      <c r="AA103" s="42"/>
      <c r="AB103" s="42"/>
      <c r="AC103" s="42"/>
      <c r="AD103" s="42"/>
      <c r="AE103" s="42"/>
      <c r="AF103" s="128"/>
      <c r="AG103" s="128"/>
      <c r="AH103" s="128"/>
      <c r="AI103" s="128"/>
      <c r="AJ103" s="128"/>
      <c r="AK103" s="128"/>
      <c r="AL103" s="128"/>
      <c r="AM103" s="42"/>
      <c r="AN103" s="42"/>
      <c r="AO103" s="42"/>
      <c r="AP103" s="42"/>
      <c r="AQ103" s="42"/>
      <c r="AR103" s="42"/>
      <c r="AS103" s="42"/>
      <c r="AT103" s="42"/>
      <c r="AU103" s="42"/>
      <c r="AV103" s="42"/>
      <c r="AW103" s="228"/>
      <c r="AX103" s="42"/>
      <c r="AY103" s="197"/>
      <c r="AZ103" s="197"/>
      <c r="BA103" s="197"/>
      <c r="BB103" s="197"/>
      <c r="BC103" s="130"/>
      <c r="BD103" s="130"/>
      <c r="BE103" s="130"/>
      <c r="BF103" s="130"/>
      <c r="BG103" s="130"/>
      <c r="BH103" s="197"/>
      <c r="BI103" s="197"/>
      <c r="BJ103" s="227"/>
      <c r="BK103" s="197"/>
      <c r="BL103" s="197"/>
      <c r="BM103" s="197"/>
      <c r="BN103" s="197"/>
      <c r="BO103" s="197"/>
      <c r="BP103" s="197"/>
      <c r="BQ103" s="197"/>
      <c r="CL103" s="38"/>
      <c r="CM103" s="38"/>
    </row>
    <row r="104" spans="1:91" ht="27.75" customHeight="1" x14ac:dyDescent="0.25">
      <c r="A104" s="229"/>
      <c r="B104" s="36"/>
      <c r="C104" s="148"/>
      <c r="D104" s="153"/>
      <c r="E104" s="153"/>
      <c r="F104" s="153"/>
      <c r="G104" s="230"/>
      <c r="H104" s="36"/>
      <c r="I104" s="128"/>
      <c r="J104" s="128"/>
      <c r="K104" s="128"/>
      <c r="L104" s="203"/>
      <c r="M104" s="193"/>
      <c r="N104" s="193"/>
      <c r="O104" s="128"/>
      <c r="P104" s="128"/>
      <c r="Q104" s="128"/>
      <c r="R104" s="128"/>
      <c r="S104" s="128"/>
      <c r="T104" s="128"/>
      <c r="U104" s="128"/>
      <c r="V104" s="128"/>
      <c r="W104" s="129"/>
      <c r="X104" s="128"/>
      <c r="Y104" s="128"/>
      <c r="Z104" s="128"/>
      <c r="AA104" s="42"/>
      <c r="AB104" s="42"/>
      <c r="AC104" s="42"/>
      <c r="AD104" s="42"/>
      <c r="AE104" s="42"/>
      <c r="AF104" s="128"/>
      <c r="AG104" s="128"/>
      <c r="AH104" s="128"/>
      <c r="AI104" s="128"/>
      <c r="AJ104" s="128"/>
      <c r="AK104" s="128"/>
      <c r="AL104" s="128"/>
      <c r="AM104" s="42"/>
      <c r="AN104" s="42"/>
      <c r="AO104" s="42"/>
      <c r="AP104" s="42"/>
      <c r="AQ104" s="42"/>
      <c r="AR104" s="42"/>
      <c r="AS104" s="42"/>
      <c r="AT104" s="42"/>
      <c r="AU104" s="42"/>
      <c r="AV104" s="42"/>
      <c r="AW104" s="228"/>
      <c r="AX104" s="42"/>
      <c r="AY104" s="197"/>
      <c r="AZ104" s="197"/>
      <c r="BA104" s="197"/>
      <c r="BB104" s="197"/>
      <c r="BC104" s="130"/>
      <c r="BD104" s="130"/>
      <c r="BE104" s="130"/>
      <c r="BF104" s="130"/>
      <c r="BG104" s="130"/>
      <c r="BH104" s="197"/>
      <c r="BI104" s="197"/>
      <c r="BJ104" s="227"/>
      <c r="BK104" s="197"/>
      <c r="BL104" s="197"/>
      <c r="BM104" s="197"/>
      <c r="BN104" s="197"/>
      <c r="BO104" s="197"/>
      <c r="BP104" s="197"/>
      <c r="BQ104" s="197"/>
      <c r="CL104" s="38"/>
      <c r="CM104" s="38"/>
    </row>
    <row r="105" spans="1:91" s="128" customFormat="1" ht="18" customHeight="1" x14ac:dyDescent="0.2">
      <c r="A105" s="207"/>
      <c r="B105" s="208"/>
      <c r="C105" s="208"/>
      <c r="D105" s="208"/>
      <c r="E105" s="208"/>
      <c r="F105" s="208"/>
      <c r="G105" s="208"/>
      <c r="K105" s="203"/>
      <c r="V105" s="129"/>
      <c r="AW105" s="226"/>
      <c r="AX105" s="130"/>
      <c r="AY105" s="130"/>
      <c r="AZ105" s="130"/>
      <c r="BA105" s="130"/>
      <c r="BB105" s="130"/>
      <c r="BC105" s="130"/>
      <c r="BD105" s="130"/>
      <c r="BE105" s="130"/>
      <c r="BF105" s="130"/>
      <c r="BG105" s="130"/>
      <c r="BH105" s="130"/>
      <c r="BI105" s="130"/>
      <c r="BJ105" s="226"/>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row>
    <row r="106" spans="1:91" ht="15" x14ac:dyDescent="0.2">
      <c r="A106" s="236"/>
      <c r="B106" s="234"/>
      <c r="C106" s="130"/>
      <c r="D106" s="130"/>
      <c r="E106" s="130"/>
      <c r="F106" s="130"/>
      <c r="G106" s="128"/>
      <c r="H106" s="128"/>
      <c r="I106" s="128"/>
      <c r="J106" s="203"/>
      <c r="K106" s="188"/>
      <c r="L106" s="193"/>
      <c r="M106" s="128"/>
      <c r="N106" s="128"/>
      <c r="O106" s="128"/>
      <c r="P106" s="128"/>
      <c r="Q106" s="128"/>
      <c r="R106" s="128"/>
      <c r="S106" s="128"/>
      <c r="T106" s="128"/>
      <c r="U106" s="129"/>
      <c r="V106" s="128"/>
      <c r="W106" s="128"/>
      <c r="X106" s="128"/>
      <c r="AD106" s="128"/>
      <c r="AE106" s="128"/>
      <c r="AF106" s="128"/>
      <c r="AG106" s="128"/>
      <c r="AH106" s="128"/>
      <c r="AI106" s="128"/>
      <c r="AJ106" s="128"/>
      <c r="BA106" s="130"/>
      <c r="BB106" s="130"/>
      <c r="BC106" s="130"/>
      <c r="BD106" s="130"/>
      <c r="BE106" s="130"/>
    </row>
    <row r="107" spans="1:91" ht="15.75" customHeight="1" x14ac:dyDescent="0.2">
      <c r="A107" s="140"/>
      <c r="B107" s="44"/>
      <c r="C107" s="130"/>
      <c r="D107" s="130"/>
      <c r="E107" s="130"/>
      <c r="F107" s="130"/>
      <c r="G107" s="128"/>
      <c r="H107" s="128"/>
      <c r="I107" s="128"/>
      <c r="J107" s="203"/>
      <c r="K107" s="209"/>
      <c r="L107" s="193"/>
      <c r="M107" s="128"/>
      <c r="N107" s="128"/>
      <c r="O107" s="128"/>
      <c r="P107" s="128"/>
      <c r="Q107" s="128"/>
      <c r="R107" s="128"/>
      <c r="S107" s="128"/>
      <c r="T107" s="128"/>
      <c r="U107" s="129"/>
      <c r="V107" s="128"/>
      <c r="W107" s="128"/>
      <c r="X107" s="128"/>
      <c r="AD107" s="128"/>
      <c r="AE107" s="128"/>
      <c r="AF107" s="128"/>
      <c r="AG107" s="128"/>
      <c r="AH107" s="128"/>
      <c r="AI107" s="128"/>
      <c r="AJ107" s="128"/>
      <c r="BA107" s="130"/>
      <c r="BB107" s="130"/>
      <c r="BC107" s="130"/>
      <c r="BD107" s="130"/>
      <c r="BE107" s="130"/>
    </row>
    <row r="108" spans="1:91" ht="15.75" customHeight="1" x14ac:dyDescent="0.2">
      <c r="A108" s="144"/>
      <c r="B108" s="35"/>
      <c r="C108" s="130"/>
      <c r="D108" s="130"/>
      <c r="E108" s="130"/>
      <c r="F108" s="130"/>
      <c r="G108" s="128"/>
      <c r="H108" s="128"/>
      <c r="I108" s="128"/>
      <c r="J108" s="203"/>
      <c r="K108" s="209"/>
      <c r="L108" s="193"/>
      <c r="M108" s="128"/>
      <c r="N108" s="128"/>
      <c r="O108" s="128"/>
      <c r="P108" s="128"/>
      <c r="Q108" s="128"/>
      <c r="R108" s="128"/>
      <c r="S108" s="128"/>
      <c r="T108" s="128"/>
      <c r="U108" s="129"/>
      <c r="V108" s="128"/>
      <c r="W108" s="128"/>
      <c r="X108" s="128"/>
      <c r="AD108" s="128"/>
      <c r="AE108" s="128"/>
      <c r="AF108" s="128"/>
      <c r="AG108" s="128"/>
      <c r="AH108" s="128"/>
      <c r="AI108" s="128"/>
      <c r="AJ108" s="128"/>
      <c r="BA108" s="130"/>
      <c r="BB108" s="130"/>
      <c r="BC108" s="130"/>
      <c r="BD108" s="130"/>
      <c r="BE108" s="130"/>
    </row>
    <row r="109" spans="1:91" ht="15.75" customHeight="1" x14ac:dyDescent="0.2">
      <c r="A109" s="144"/>
      <c r="B109" s="35"/>
      <c r="C109" s="130"/>
      <c r="D109" s="130"/>
      <c r="E109" s="130"/>
      <c r="F109" s="130"/>
      <c r="G109" s="128"/>
      <c r="H109" s="128"/>
      <c r="I109" s="128"/>
      <c r="J109" s="128"/>
      <c r="K109" s="210"/>
      <c r="L109" s="193"/>
      <c r="M109" s="128"/>
      <c r="N109" s="128"/>
      <c r="O109" s="128"/>
      <c r="P109" s="128"/>
      <c r="Q109" s="128"/>
      <c r="R109" s="128"/>
      <c r="S109" s="128"/>
      <c r="T109" s="128"/>
      <c r="U109" s="129"/>
      <c r="V109" s="128"/>
      <c r="W109" s="128"/>
      <c r="X109" s="128"/>
      <c r="AD109" s="128"/>
      <c r="AE109" s="128"/>
      <c r="AF109" s="128"/>
      <c r="AG109" s="128"/>
      <c r="AH109" s="128"/>
      <c r="AI109" s="128"/>
      <c r="AJ109" s="128"/>
      <c r="BA109" s="130"/>
      <c r="BB109" s="130"/>
      <c r="BC109" s="130"/>
      <c r="BD109" s="130"/>
      <c r="BE109" s="130"/>
    </row>
    <row r="110" spans="1:91" ht="15.75" customHeight="1" x14ac:dyDescent="0.2">
      <c r="A110" s="144"/>
      <c r="B110" s="35"/>
      <c r="C110" s="130"/>
      <c r="D110" s="130"/>
      <c r="E110" s="130"/>
      <c r="F110" s="130"/>
      <c r="G110" s="128"/>
      <c r="H110" s="128"/>
      <c r="I110" s="128"/>
      <c r="J110" s="128"/>
      <c r="K110" s="210"/>
      <c r="L110" s="193"/>
      <c r="M110" s="128"/>
      <c r="N110" s="128"/>
      <c r="O110" s="128"/>
      <c r="P110" s="128"/>
      <c r="Q110" s="128"/>
      <c r="R110" s="128"/>
      <c r="S110" s="128"/>
      <c r="T110" s="128"/>
      <c r="U110" s="129"/>
      <c r="V110" s="128"/>
      <c r="W110" s="128"/>
      <c r="X110" s="128"/>
      <c r="AD110" s="128"/>
      <c r="AE110" s="128"/>
      <c r="AF110" s="128"/>
      <c r="AG110" s="128"/>
      <c r="AH110" s="128"/>
      <c r="AI110" s="128"/>
      <c r="AJ110" s="128"/>
      <c r="BA110" s="130"/>
      <c r="BB110" s="130"/>
      <c r="BC110" s="130"/>
      <c r="BD110" s="130"/>
      <c r="BE110" s="130"/>
    </row>
    <row r="111" spans="1:91" ht="15.75" customHeight="1" x14ac:dyDescent="0.2">
      <c r="A111" s="144"/>
      <c r="B111" s="35"/>
      <c r="C111" s="130"/>
      <c r="D111" s="130"/>
      <c r="E111" s="130"/>
      <c r="F111" s="130"/>
      <c r="G111" s="128"/>
      <c r="H111" s="128"/>
      <c r="I111" s="128"/>
      <c r="J111" s="128"/>
      <c r="K111" s="210"/>
      <c r="L111" s="193"/>
      <c r="M111" s="128"/>
      <c r="N111" s="128"/>
      <c r="O111" s="128"/>
      <c r="P111" s="128"/>
      <c r="Q111" s="128"/>
      <c r="R111" s="128"/>
      <c r="S111" s="128"/>
      <c r="T111" s="128"/>
      <c r="U111" s="129"/>
      <c r="V111" s="128"/>
      <c r="W111" s="128"/>
      <c r="X111" s="128"/>
      <c r="AD111" s="128"/>
      <c r="AE111" s="128"/>
      <c r="AF111" s="128"/>
      <c r="AG111" s="128"/>
      <c r="AH111" s="128"/>
      <c r="AI111" s="128"/>
      <c r="AJ111" s="128"/>
      <c r="BA111" s="130"/>
      <c r="BB111" s="130"/>
      <c r="BC111" s="130"/>
      <c r="BD111" s="130"/>
      <c r="BE111" s="130"/>
    </row>
    <row r="112" spans="1:91" ht="15.75" customHeight="1" x14ac:dyDescent="0.2">
      <c r="A112" s="236"/>
      <c r="B112" s="211"/>
      <c r="C112" s="212"/>
      <c r="D112" s="130"/>
      <c r="E112" s="130"/>
      <c r="F112" s="130"/>
      <c r="G112" s="128"/>
      <c r="H112" s="128"/>
      <c r="I112" s="128"/>
      <c r="J112" s="128"/>
      <c r="K112" s="210"/>
      <c r="L112" s="193"/>
      <c r="M112" s="128"/>
      <c r="N112" s="128"/>
      <c r="O112" s="128"/>
      <c r="P112" s="128"/>
      <c r="Q112" s="128"/>
      <c r="R112" s="128"/>
      <c r="S112" s="128"/>
      <c r="T112" s="128"/>
      <c r="U112" s="129"/>
      <c r="V112" s="128"/>
      <c r="W112" s="128"/>
      <c r="X112" s="128"/>
      <c r="AD112" s="128"/>
      <c r="AE112" s="128"/>
      <c r="AF112" s="128"/>
      <c r="AG112" s="128"/>
      <c r="AH112" s="128"/>
      <c r="AI112" s="128"/>
      <c r="AJ112" s="128"/>
      <c r="BA112" s="130"/>
      <c r="BB112" s="130"/>
      <c r="BC112" s="130"/>
      <c r="BD112" s="130"/>
      <c r="BE112" s="130"/>
    </row>
    <row r="113" spans="1:89" s="128" customFormat="1" x14ac:dyDescent="0.2">
      <c r="A113" s="213"/>
      <c r="L113" s="210"/>
      <c r="V113" s="129"/>
      <c r="AW113" s="226"/>
      <c r="AX113" s="130"/>
      <c r="AY113" s="130"/>
      <c r="AZ113" s="130"/>
      <c r="BA113" s="130"/>
      <c r="BB113" s="130"/>
      <c r="BC113" s="130"/>
      <c r="BD113" s="130"/>
      <c r="BE113" s="130"/>
      <c r="BF113" s="130"/>
      <c r="BG113" s="130"/>
      <c r="BH113" s="130"/>
      <c r="BI113" s="130"/>
      <c r="BJ113" s="226"/>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row>
    <row r="114" spans="1:89" s="128" customFormat="1" x14ac:dyDescent="0.2">
      <c r="A114" s="213"/>
      <c r="L114" s="210"/>
      <c r="V114" s="129"/>
      <c r="AW114" s="226"/>
      <c r="AX114" s="130"/>
      <c r="AY114" s="130"/>
      <c r="AZ114" s="130"/>
      <c r="BA114" s="130"/>
      <c r="BB114" s="130"/>
      <c r="BC114" s="130"/>
      <c r="BD114" s="130"/>
      <c r="BE114" s="130"/>
      <c r="BF114" s="130"/>
      <c r="BG114" s="130"/>
      <c r="BH114" s="130"/>
      <c r="BI114" s="130"/>
      <c r="BJ114" s="226"/>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row>
    <row r="115" spans="1:89" s="128" customFormat="1" x14ac:dyDescent="0.2">
      <c r="A115" s="213"/>
      <c r="L115" s="210"/>
      <c r="V115" s="129"/>
      <c r="AW115" s="226"/>
      <c r="AX115" s="130"/>
      <c r="AY115" s="130"/>
      <c r="AZ115" s="130"/>
      <c r="BA115" s="130"/>
      <c r="BB115" s="130"/>
      <c r="BC115" s="130"/>
      <c r="BD115" s="130"/>
      <c r="BE115" s="130"/>
      <c r="BF115" s="130"/>
      <c r="BG115" s="130"/>
      <c r="BH115" s="130"/>
      <c r="BI115" s="130"/>
      <c r="BJ115" s="226"/>
      <c r="BK115" s="130"/>
      <c r="BL115" s="130"/>
      <c r="BM115" s="130"/>
      <c r="BN115" s="130"/>
      <c r="BO115" s="130"/>
      <c r="BP115" s="130"/>
      <c r="BQ115" s="130"/>
      <c r="BR115" s="130"/>
      <c r="BS115" s="130"/>
      <c r="BT115" s="130"/>
      <c r="BU115" s="130"/>
      <c r="BV115" s="130"/>
      <c r="BW115" s="130"/>
      <c r="BX115" s="130"/>
      <c r="BY115" s="130"/>
      <c r="BZ115" s="130"/>
      <c r="CA115" s="130"/>
      <c r="CB115" s="130"/>
      <c r="CC115" s="130"/>
      <c r="CD115" s="130"/>
      <c r="CE115" s="130"/>
      <c r="CF115" s="130"/>
      <c r="CG115" s="130"/>
      <c r="CH115" s="130"/>
      <c r="CI115" s="130"/>
      <c r="CJ115" s="130"/>
      <c r="CK115" s="130"/>
    </row>
    <row r="116" spans="1:89" s="128" customFormat="1" x14ac:dyDescent="0.2">
      <c r="A116" s="213"/>
      <c r="L116" s="210"/>
      <c r="V116" s="129"/>
      <c r="AW116" s="226"/>
      <c r="AX116" s="130"/>
      <c r="AY116" s="130"/>
      <c r="AZ116" s="130"/>
      <c r="BA116" s="130"/>
      <c r="BB116" s="130"/>
      <c r="BC116" s="130"/>
      <c r="BD116" s="130"/>
      <c r="BE116" s="130"/>
      <c r="BF116" s="130"/>
      <c r="BG116" s="130"/>
      <c r="BH116" s="130"/>
      <c r="BI116" s="130"/>
      <c r="BJ116" s="226"/>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row>
    <row r="117" spans="1:89" s="128" customFormat="1" x14ac:dyDescent="0.2">
      <c r="A117" s="213"/>
      <c r="L117" s="210"/>
      <c r="V117" s="129"/>
      <c r="AW117" s="226"/>
      <c r="AX117" s="130"/>
      <c r="AY117" s="130"/>
      <c r="AZ117" s="130"/>
      <c r="BA117" s="130"/>
      <c r="BB117" s="130"/>
      <c r="BC117" s="130"/>
      <c r="BD117" s="130"/>
      <c r="BE117" s="130"/>
      <c r="BF117" s="130"/>
      <c r="BG117" s="130"/>
      <c r="BH117" s="130"/>
      <c r="BI117" s="130"/>
      <c r="BJ117" s="226"/>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row>
    <row r="118" spans="1:89" s="128" customFormat="1" x14ac:dyDescent="0.2">
      <c r="A118" s="213"/>
      <c r="L118" s="210"/>
      <c r="V118" s="129"/>
      <c r="AW118" s="226"/>
      <c r="AX118" s="130"/>
      <c r="AY118" s="130"/>
      <c r="AZ118" s="130"/>
      <c r="BA118" s="130"/>
      <c r="BB118" s="130"/>
      <c r="BC118" s="130"/>
      <c r="BD118" s="130"/>
      <c r="BE118" s="130"/>
      <c r="BF118" s="130"/>
      <c r="BG118" s="130"/>
      <c r="BH118" s="130"/>
      <c r="BI118" s="130"/>
      <c r="BJ118" s="226"/>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row>
    <row r="119" spans="1:89" s="128" customFormat="1" x14ac:dyDescent="0.2">
      <c r="A119" s="213"/>
      <c r="L119" s="210"/>
      <c r="V119" s="129"/>
      <c r="AW119" s="226"/>
      <c r="AX119" s="130"/>
      <c r="AY119" s="130"/>
      <c r="AZ119" s="130"/>
      <c r="BA119" s="130"/>
      <c r="BB119" s="130"/>
      <c r="BC119" s="130"/>
      <c r="BD119" s="130"/>
      <c r="BE119" s="130"/>
      <c r="BF119" s="130"/>
      <c r="BG119" s="130"/>
      <c r="BH119" s="130"/>
      <c r="BI119" s="130"/>
      <c r="BJ119" s="226"/>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row>
    <row r="120" spans="1:89" s="128" customFormat="1" x14ac:dyDescent="0.2">
      <c r="A120" s="213"/>
      <c r="L120" s="210"/>
      <c r="V120" s="129"/>
      <c r="AW120" s="226"/>
      <c r="AX120" s="130"/>
      <c r="AY120" s="130"/>
      <c r="AZ120" s="130"/>
      <c r="BA120" s="130"/>
      <c r="BB120" s="130"/>
      <c r="BC120" s="130"/>
      <c r="BD120" s="130"/>
      <c r="BE120" s="130"/>
      <c r="BF120" s="130"/>
      <c r="BG120" s="130"/>
      <c r="BH120" s="130"/>
      <c r="BI120" s="130"/>
      <c r="BJ120" s="226"/>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row>
    <row r="121" spans="1:89" s="128" customFormat="1" x14ac:dyDescent="0.2">
      <c r="A121" s="213"/>
      <c r="L121" s="210"/>
      <c r="V121" s="129"/>
      <c r="AW121" s="226"/>
      <c r="AX121" s="130"/>
      <c r="AY121" s="130"/>
      <c r="AZ121" s="130"/>
      <c r="BA121" s="130"/>
      <c r="BB121" s="130"/>
      <c r="BC121" s="130"/>
      <c r="BD121" s="130"/>
      <c r="BE121" s="130"/>
      <c r="BF121" s="130"/>
      <c r="BG121" s="130"/>
      <c r="BH121" s="130"/>
      <c r="BI121" s="130"/>
      <c r="BJ121" s="226"/>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row>
    <row r="122" spans="1:89" s="128" customFormat="1" x14ac:dyDescent="0.2">
      <c r="A122" s="213"/>
      <c r="L122" s="210"/>
      <c r="V122" s="129"/>
      <c r="AW122" s="226"/>
      <c r="AX122" s="130"/>
      <c r="AY122" s="130"/>
      <c r="AZ122" s="130"/>
      <c r="BA122" s="130"/>
      <c r="BB122" s="130"/>
      <c r="BC122" s="130"/>
      <c r="BD122" s="130"/>
      <c r="BE122" s="130"/>
      <c r="BF122" s="130"/>
      <c r="BG122" s="130"/>
      <c r="BH122" s="130"/>
      <c r="BI122" s="130"/>
      <c r="BJ122" s="226"/>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row>
    <row r="123" spans="1:89" s="128" customFormat="1" x14ac:dyDescent="0.2">
      <c r="A123" s="213"/>
      <c r="L123" s="210"/>
      <c r="V123" s="129"/>
      <c r="AW123" s="226"/>
      <c r="AX123" s="130"/>
      <c r="AY123" s="130"/>
      <c r="AZ123" s="130"/>
      <c r="BA123" s="130"/>
      <c r="BB123" s="130"/>
      <c r="BC123" s="130"/>
      <c r="BD123" s="130"/>
      <c r="BE123" s="130"/>
      <c r="BF123" s="130"/>
      <c r="BG123" s="130"/>
      <c r="BH123" s="130"/>
      <c r="BI123" s="130"/>
      <c r="BJ123" s="226"/>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0"/>
    </row>
    <row r="124" spans="1:89" s="128" customFormat="1" x14ac:dyDescent="0.2">
      <c r="A124" s="213"/>
      <c r="L124" s="210"/>
      <c r="V124" s="129"/>
      <c r="AW124" s="226"/>
      <c r="AX124" s="130"/>
      <c r="AY124" s="130"/>
      <c r="AZ124" s="130"/>
      <c r="BA124" s="130"/>
      <c r="BB124" s="130"/>
      <c r="BC124" s="130"/>
      <c r="BD124" s="130"/>
      <c r="BE124" s="130"/>
      <c r="BF124" s="130"/>
      <c r="BG124" s="130"/>
      <c r="BH124" s="130"/>
      <c r="BI124" s="130"/>
      <c r="BJ124" s="226"/>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row>
    <row r="125" spans="1:89" s="128" customFormat="1" x14ac:dyDescent="0.2">
      <c r="A125" s="213"/>
      <c r="L125" s="210"/>
      <c r="V125" s="129"/>
      <c r="AW125" s="226"/>
      <c r="AX125" s="130"/>
      <c r="AY125" s="130"/>
      <c r="AZ125" s="130"/>
      <c r="BA125" s="130"/>
      <c r="BB125" s="130"/>
      <c r="BC125" s="130"/>
      <c r="BD125" s="130"/>
      <c r="BE125" s="130"/>
      <c r="BF125" s="130"/>
      <c r="BG125" s="130"/>
      <c r="BH125" s="130"/>
      <c r="BI125" s="130"/>
      <c r="BJ125" s="226"/>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row>
    <row r="126" spans="1:89" s="128" customFormat="1" x14ac:dyDescent="0.2">
      <c r="A126" s="213"/>
      <c r="L126" s="210"/>
      <c r="V126" s="129"/>
      <c r="AW126" s="226"/>
      <c r="AX126" s="130"/>
      <c r="AY126" s="130"/>
      <c r="AZ126" s="130"/>
      <c r="BA126" s="130"/>
      <c r="BB126" s="130"/>
      <c r="BC126" s="130"/>
      <c r="BD126" s="130"/>
      <c r="BE126" s="130"/>
      <c r="BF126" s="130"/>
      <c r="BG126" s="130"/>
      <c r="BH126" s="130"/>
      <c r="BI126" s="130"/>
      <c r="BJ126" s="226"/>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row>
    <row r="127" spans="1:89" s="128" customFormat="1" x14ac:dyDescent="0.2">
      <c r="A127" s="213"/>
      <c r="L127" s="210"/>
      <c r="V127" s="129"/>
      <c r="AW127" s="226"/>
      <c r="AX127" s="130"/>
      <c r="AY127" s="130"/>
      <c r="AZ127" s="130"/>
      <c r="BA127" s="130"/>
      <c r="BB127" s="130"/>
      <c r="BC127" s="130"/>
      <c r="BD127" s="130"/>
      <c r="BE127" s="130"/>
      <c r="BF127" s="130"/>
      <c r="BG127" s="130"/>
      <c r="BH127" s="130"/>
      <c r="BI127" s="130"/>
      <c r="BJ127" s="226"/>
      <c r="BK127" s="130"/>
      <c r="BL127" s="130"/>
      <c r="BM127" s="130"/>
      <c r="BN127" s="130"/>
      <c r="BO127" s="130"/>
      <c r="BP127" s="130"/>
      <c r="BQ127" s="130"/>
      <c r="BR127" s="130"/>
      <c r="BS127" s="130"/>
      <c r="BT127" s="130"/>
      <c r="BU127" s="130"/>
      <c r="BV127" s="130"/>
      <c r="BW127" s="130"/>
      <c r="BX127" s="130"/>
      <c r="BY127" s="130"/>
      <c r="BZ127" s="130"/>
      <c r="CA127" s="130"/>
      <c r="CB127" s="130"/>
      <c r="CC127" s="130"/>
      <c r="CD127" s="130"/>
      <c r="CE127" s="130"/>
      <c r="CF127" s="130"/>
      <c r="CG127" s="130"/>
      <c r="CH127" s="130"/>
      <c r="CI127" s="130"/>
      <c r="CJ127" s="130"/>
      <c r="CK127" s="130"/>
    </row>
    <row r="128" spans="1:89" s="128" customFormat="1" x14ac:dyDescent="0.2">
      <c r="A128" s="213"/>
      <c r="L128" s="210"/>
      <c r="V128" s="129"/>
      <c r="AW128" s="226"/>
      <c r="AX128" s="130"/>
      <c r="AY128" s="130"/>
      <c r="AZ128" s="130"/>
      <c r="BA128" s="130"/>
      <c r="BB128" s="130"/>
      <c r="BC128" s="130"/>
      <c r="BD128" s="130"/>
      <c r="BE128" s="130"/>
      <c r="BF128" s="130"/>
      <c r="BG128" s="130"/>
      <c r="BH128" s="130"/>
      <c r="BI128" s="130"/>
      <c r="BJ128" s="226"/>
      <c r="BK128" s="130"/>
      <c r="BL128" s="130"/>
      <c r="BM128" s="130"/>
      <c r="BN128" s="130"/>
      <c r="BO128" s="130"/>
      <c r="BP128" s="130"/>
      <c r="BQ128" s="130"/>
      <c r="BR128" s="130"/>
      <c r="BS128" s="130"/>
      <c r="BT128" s="130"/>
      <c r="BU128" s="130"/>
      <c r="BV128" s="130"/>
      <c r="BW128" s="130"/>
      <c r="BX128" s="130"/>
      <c r="BY128" s="130"/>
      <c r="BZ128" s="130"/>
      <c r="CA128" s="130"/>
      <c r="CB128" s="130"/>
      <c r="CC128" s="130"/>
      <c r="CD128" s="130"/>
      <c r="CE128" s="130"/>
      <c r="CF128" s="130"/>
      <c r="CG128" s="130"/>
      <c r="CH128" s="130"/>
      <c r="CI128" s="130"/>
      <c r="CJ128" s="130"/>
      <c r="CK128" s="130"/>
    </row>
    <row r="129" spans="1:89" s="128" customFormat="1" x14ac:dyDescent="0.2">
      <c r="A129" s="213"/>
      <c r="L129" s="210"/>
      <c r="V129" s="129"/>
      <c r="AW129" s="226"/>
      <c r="AX129" s="130"/>
      <c r="AY129" s="130"/>
      <c r="AZ129" s="130"/>
      <c r="BA129" s="130"/>
      <c r="BB129" s="130"/>
      <c r="BC129" s="130"/>
      <c r="BD129" s="130"/>
      <c r="BE129" s="130"/>
      <c r="BF129" s="130"/>
      <c r="BG129" s="130"/>
      <c r="BH129" s="130"/>
      <c r="BI129" s="130"/>
      <c r="BJ129" s="226"/>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row>
    <row r="130" spans="1:89" s="128" customFormat="1" x14ac:dyDescent="0.2">
      <c r="A130" s="213"/>
      <c r="L130" s="210"/>
      <c r="V130" s="129"/>
      <c r="AW130" s="226"/>
      <c r="AX130" s="130"/>
      <c r="AY130" s="130"/>
      <c r="AZ130" s="130"/>
      <c r="BA130" s="130"/>
      <c r="BB130" s="130"/>
      <c r="BC130" s="130"/>
      <c r="BD130" s="130"/>
      <c r="BE130" s="130"/>
      <c r="BF130" s="130"/>
      <c r="BG130" s="130"/>
      <c r="BH130" s="130"/>
      <c r="BI130" s="130"/>
      <c r="BJ130" s="226"/>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row>
    <row r="131" spans="1:89" s="128" customFormat="1" x14ac:dyDescent="0.2">
      <c r="A131" s="213"/>
      <c r="L131" s="210"/>
      <c r="V131" s="129"/>
      <c r="AW131" s="226"/>
      <c r="AX131" s="130"/>
      <c r="AY131" s="130"/>
      <c r="AZ131" s="130"/>
      <c r="BA131" s="130"/>
      <c r="BB131" s="130"/>
      <c r="BC131" s="130"/>
      <c r="BD131" s="130"/>
      <c r="BE131" s="130"/>
      <c r="BF131" s="130"/>
      <c r="BG131" s="130"/>
      <c r="BH131" s="130"/>
      <c r="BI131" s="130"/>
      <c r="BJ131" s="226"/>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row>
    <row r="132" spans="1:89" s="128" customFormat="1" x14ac:dyDescent="0.2">
      <c r="A132" s="213"/>
      <c r="L132" s="210"/>
      <c r="V132" s="129"/>
      <c r="AW132" s="226"/>
      <c r="AX132" s="130"/>
      <c r="AY132" s="130"/>
      <c r="AZ132" s="130"/>
      <c r="BA132" s="130"/>
      <c r="BB132" s="130"/>
      <c r="BC132" s="130"/>
      <c r="BD132" s="130"/>
      <c r="BE132" s="130"/>
      <c r="BF132" s="130"/>
      <c r="BG132" s="130"/>
      <c r="BH132" s="130"/>
      <c r="BI132" s="130"/>
      <c r="BJ132" s="226"/>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row>
    <row r="133" spans="1:89" s="128" customFormat="1" x14ac:dyDescent="0.2">
      <c r="A133" s="213"/>
      <c r="L133" s="210"/>
      <c r="V133" s="129"/>
      <c r="AW133" s="226"/>
      <c r="AX133" s="130"/>
      <c r="AY133" s="130"/>
      <c r="AZ133" s="130"/>
      <c r="BA133" s="130"/>
      <c r="BB133" s="130"/>
      <c r="BC133" s="130"/>
      <c r="BD133" s="130"/>
      <c r="BE133" s="130"/>
      <c r="BF133" s="130"/>
      <c r="BG133" s="130"/>
      <c r="BH133" s="130"/>
      <c r="BI133" s="130"/>
      <c r="BJ133" s="226"/>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row>
    <row r="134" spans="1:89" s="128" customFormat="1" x14ac:dyDescent="0.2">
      <c r="A134" s="213"/>
      <c r="L134" s="210"/>
      <c r="V134" s="129"/>
      <c r="AW134" s="226"/>
      <c r="AX134" s="130"/>
      <c r="AY134" s="130"/>
      <c r="AZ134" s="130"/>
      <c r="BA134" s="130"/>
      <c r="BB134" s="130"/>
      <c r="BC134" s="130"/>
      <c r="BD134" s="130"/>
      <c r="BE134" s="130"/>
      <c r="BF134" s="130"/>
      <c r="BG134" s="130"/>
      <c r="BH134" s="130"/>
      <c r="BI134" s="130"/>
      <c r="BJ134" s="226"/>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row>
    <row r="135" spans="1:89" s="128" customFormat="1" x14ac:dyDescent="0.2">
      <c r="A135" s="213"/>
      <c r="L135" s="210"/>
      <c r="V135" s="129"/>
      <c r="AW135" s="226"/>
      <c r="AX135" s="130"/>
      <c r="AY135" s="130"/>
      <c r="AZ135" s="130"/>
      <c r="BA135" s="130"/>
      <c r="BB135" s="130"/>
      <c r="BC135" s="130"/>
      <c r="BD135" s="130"/>
      <c r="BE135" s="130"/>
      <c r="BF135" s="130"/>
      <c r="BG135" s="130"/>
      <c r="BH135" s="130"/>
      <c r="BI135" s="130"/>
      <c r="BJ135" s="226"/>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row>
    <row r="136" spans="1:89" s="128" customFormat="1" x14ac:dyDescent="0.2">
      <c r="A136" s="213"/>
      <c r="L136" s="210"/>
      <c r="V136" s="129"/>
      <c r="AW136" s="226"/>
      <c r="AX136" s="130"/>
      <c r="AY136" s="130"/>
      <c r="AZ136" s="130"/>
      <c r="BA136" s="130"/>
      <c r="BB136" s="130"/>
      <c r="BC136" s="130"/>
      <c r="BD136" s="130"/>
      <c r="BE136" s="130"/>
      <c r="BF136" s="130"/>
      <c r="BG136" s="130"/>
      <c r="BH136" s="130"/>
      <c r="BI136" s="130"/>
      <c r="BJ136" s="226"/>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row>
    <row r="137" spans="1:89" s="128" customFormat="1" x14ac:dyDescent="0.2">
      <c r="A137" s="213"/>
      <c r="L137" s="210"/>
      <c r="V137" s="129"/>
      <c r="AW137" s="226"/>
      <c r="AX137" s="130"/>
      <c r="AY137" s="130"/>
      <c r="AZ137" s="130"/>
      <c r="BA137" s="130"/>
      <c r="BB137" s="130"/>
      <c r="BC137" s="130"/>
      <c r="BD137" s="130"/>
      <c r="BE137" s="130"/>
      <c r="BF137" s="130"/>
      <c r="BG137" s="130"/>
      <c r="BH137" s="130"/>
      <c r="BI137" s="130"/>
      <c r="BJ137" s="226"/>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row>
    <row r="138" spans="1:89" s="128" customFormat="1" x14ac:dyDescent="0.2">
      <c r="A138" s="213"/>
      <c r="L138" s="210"/>
      <c r="V138" s="129"/>
      <c r="AW138" s="226"/>
      <c r="AX138" s="130"/>
      <c r="AY138" s="130"/>
      <c r="AZ138" s="130"/>
      <c r="BA138" s="130"/>
      <c r="BB138" s="130"/>
      <c r="BC138" s="130"/>
      <c r="BD138" s="130"/>
      <c r="BE138" s="130"/>
      <c r="BF138" s="130"/>
      <c r="BG138" s="130"/>
      <c r="BH138" s="130"/>
      <c r="BI138" s="130"/>
      <c r="BJ138" s="226"/>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row>
    <row r="139" spans="1:89" s="128" customFormat="1" x14ac:dyDescent="0.2">
      <c r="A139" s="213"/>
      <c r="L139" s="210"/>
      <c r="V139" s="129"/>
      <c r="AW139" s="226"/>
      <c r="AX139" s="130"/>
      <c r="AY139" s="130"/>
      <c r="AZ139" s="130"/>
      <c r="BA139" s="130"/>
      <c r="BB139" s="130"/>
      <c r="BC139" s="130"/>
      <c r="BD139" s="130"/>
      <c r="BE139" s="130"/>
      <c r="BF139" s="130"/>
      <c r="BG139" s="130"/>
      <c r="BH139" s="130"/>
      <c r="BI139" s="130"/>
      <c r="BJ139" s="226"/>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row>
    <row r="140" spans="1:89" s="128" customFormat="1" x14ac:dyDescent="0.2">
      <c r="A140" s="213"/>
      <c r="L140" s="210"/>
      <c r="V140" s="129"/>
      <c r="AW140" s="226"/>
      <c r="AX140" s="130"/>
      <c r="AY140" s="130"/>
      <c r="AZ140" s="130"/>
      <c r="BA140" s="130"/>
      <c r="BB140" s="130"/>
      <c r="BC140" s="130"/>
      <c r="BD140" s="130"/>
      <c r="BE140" s="130"/>
      <c r="BF140" s="130"/>
      <c r="BG140" s="130"/>
      <c r="BH140" s="130"/>
      <c r="BI140" s="130"/>
      <c r="BJ140" s="226"/>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row>
    <row r="141" spans="1:89" s="128" customFormat="1" x14ac:dyDescent="0.2">
      <c r="A141" s="213"/>
      <c r="L141" s="210"/>
      <c r="V141" s="129"/>
      <c r="AW141" s="226"/>
      <c r="AX141" s="130"/>
      <c r="AY141" s="130"/>
      <c r="AZ141" s="130"/>
      <c r="BA141" s="130"/>
      <c r="BB141" s="130"/>
      <c r="BC141" s="130"/>
      <c r="BD141" s="130"/>
      <c r="BE141" s="130"/>
      <c r="BF141" s="130"/>
      <c r="BG141" s="130"/>
      <c r="BH141" s="130"/>
      <c r="BI141" s="130"/>
      <c r="BJ141" s="226"/>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row>
    <row r="142" spans="1:89" s="128" customFormat="1" x14ac:dyDescent="0.2">
      <c r="A142" s="213"/>
      <c r="L142" s="210"/>
      <c r="V142" s="129"/>
      <c r="AW142" s="226"/>
      <c r="AX142" s="130"/>
      <c r="AY142" s="130"/>
      <c r="AZ142" s="130"/>
      <c r="BA142" s="130"/>
      <c r="BB142" s="130"/>
      <c r="BC142" s="130"/>
      <c r="BD142" s="130"/>
      <c r="BE142" s="130"/>
      <c r="BF142" s="130"/>
      <c r="BG142" s="130"/>
      <c r="BH142" s="130"/>
      <c r="BI142" s="130"/>
      <c r="BJ142" s="226"/>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row>
    <row r="143" spans="1:89" s="128" customFormat="1" x14ac:dyDescent="0.2">
      <c r="A143" s="213"/>
      <c r="L143" s="210"/>
      <c r="V143" s="129"/>
      <c r="AW143" s="226"/>
      <c r="AX143" s="130"/>
      <c r="AY143" s="130"/>
      <c r="AZ143" s="130"/>
      <c r="BA143" s="130"/>
      <c r="BB143" s="130"/>
      <c r="BC143" s="130"/>
      <c r="BD143" s="130"/>
      <c r="BE143" s="130"/>
      <c r="BF143" s="130"/>
      <c r="BG143" s="130"/>
      <c r="BH143" s="130"/>
      <c r="BI143" s="130"/>
      <c r="BJ143" s="226"/>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row>
    <row r="144" spans="1:89" s="128" customFormat="1" x14ac:dyDescent="0.2">
      <c r="A144" s="213"/>
      <c r="L144" s="210"/>
      <c r="V144" s="129"/>
      <c r="AW144" s="226"/>
      <c r="AX144" s="130"/>
      <c r="AY144" s="130"/>
      <c r="AZ144" s="130"/>
      <c r="BA144" s="130"/>
      <c r="BB144" s="130"/>
      <c r="BC144" s="130"/>
      <c r="BD144" s="130"/>
      <c r="BE144" s="130"/>
      <c r="BF144" s="130"/>
      <c r="BG144" s="130"/>
      <c r="BH144" s="130"/>
      <c r="BI144" s="130"/>
      <c r="BJ144" s="226"/>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row>
    <row r="145" spans="1:89" s="128" customFormat="1" x14ac:dyDescent="0.2">
      <c r="A145" s="213"/>
      <c r="L145" s="210"/>
      <c r="V145" s="129"/>
      <c r="AW145" s="226"/>
      <c r="AX145" s="130"/>
      <c r="AY145" s="130"/>
      <c r="AZ145" s="130"/>
      <c r="BA145" s="130"/>
      <c r="BB145" s="130"/>
      <c r="BC145" s="130"/>
      <c r="BD145" s="130"/>
      <c r="BE145" s="130"/>
      <c r="BF145" s="130"/>
      <c r="BG145" s="130"/>
      <c r="BH145" s="130"/>
      <c r="BI145" s="130"/>
      <c r="BJ145" s="226"/>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row>
    <row r="146" spans="1:89" s="128" customFormat="1" x14ac:dyDescent="0.2">
      <c r="A146" s="213"/>
      <c r="L146" s="210"/>
      <c r="V146" s="129"/>
      <c r="AW146" s="226"/>
      <c r="AX146" s="130"/>
      <c r="AY146" s="130"/>
      <c r="AZ146" s="130"/>
      <c r="BA146" s="130"/>
      <c r="BB146" s="130"/>
      <c r="BC146" s="130"/>
      <c r="BD146" s="130"/>
      <c r="BE146" s="130"/>
      <c r="BF146" s="130"/>
      <c r="BG146" s="130"/>
      <c r="BH146" s="130"/>
      <c r="BI146" s="130"/>
      <c r="BJ146" s="226"/>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row>
    <row r="147" spans="1:89" s="128" customFormat="1" x14ac:dyDescent="0.2">
      <c r="A147" s="213"/>
      <c r="L147" s="210"/>
      <c r="V147" s="129"/>
      <c r="AW147" s="226"/>
      <c r="AX147" s="130"/>
      <c r="AY147" s="130"/>
      <c r="AZ147" s="130"/>
      <c r="BA147" s="130"/>
      <c r="BB147" s="130"/>
      <c r="BC147" s="130"/>
      <c r="BD147" s="130"/>
      <c r="BE147" s="130"/>
      <c r="BF147" s="130"/>
      <c r="BG147" s="130"/>
      <c r="BH147" s="130"/>
      <c r="BI147" s="130"/>
      <c r="BJ147" s="226"/>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row>
    <row r="148" spans="1:89" s="128" customFormat="1" x14ac:dyDescent="0.2">
      <c r="A148" s="213"/>
      <c r="L148" s="210"/>
      <c r="V148" s="129"/>
      <c r="AW148" s="226"/>
      <c r="AX148" s="130"/>
      <c r="AY148" s="130"/>
      <c r="AZ148" s="130"/>
      <c r="BA148" s="130"/>
      <c r="BB148" s="130"/>
      <c r="BC148" s="130"/>
      <c r="BD148" s="130"/>
      <c r="BE148" s="130"/>
      <c r="BF148" s="130"/>
      <c r="BG148" s="130"/>
      <c r="BH148" s="130"/>
      <c r="BI148" s="130"/>
      <c r="BJ148" s="226"/>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row>
    <row r="149" spans="1:89" s="128" customFormat="1" x14ac:dyDescent="0.2">
      <c r="A149" s="213"/>
      <c r="L149" s="210"/>
      <c r="V149" s="129"/>
      <c r="AW149" s="226"/>
      <c r="AX149" s="130"/>
      <c r="AY149" s="130"/>
      <c r="AZ149" s="130"/>
      <c r="BA149" s="130"/>
      <c r="BB149" s="130"/>
      <c r="BC149" s="130"/>
      <c r="BD149" s="130"/>
      <c r="BE149" s="130"/>
      <c r="BF149" s="130"/>
      <c r="BG149" s="130"/>
      <c r="BH149" s="130"/>
      <c r="BI149" s="130"/>
      <c r="BJ149" s="226"/>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row>
    <row r="150" spans="1:89" s="128" customFormat="1" x14ac:dyDescent="0.2">
      <c r="A150" s="213"/>
      <c r="L150" s="210"/>
      <c r="V150" s="129"/>
      <c r="AW150" s="226"/>
      <c r="AX150" s="130"/>
      <c r="AY150" s="130"/>
      <c r="AZ150" s="130"/>
      <c r="BA150" s="130"/>
      <c r="BB150" s="130"/>
      <c r="BC150" s="130"/>
      <c r="BD150" s="130"/>
      <c r="BE150" s="130"/>
      <c r="BF150" s="130"/>
      <c r="BG150" s="130"/>
      <c r="BH150" s="130"/>
      <c r="BI150" s="130"/>
      <c r="BJ150" s="226"/>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row>
    <row r="151" spans="1:89" s="128" customFormat="1" x14ac:dyDescent="0.2">
      <c r="A151" s="213"/>
      <c r="L151" s="210"/>
      <c r="V151" s="129"/>
      <c r="AW151" s="226"/>
      <c r="AX151" s="130"/>
      <c r="AY151" s="130"/>
      <c r="AZ151" s="130"/>
      <c r="BA151" s="130"/>
      <c r="BB151" s="130"/>
      <c r="BC151" s="130"/>
      <c r="BD151" s="130"/>
      <c r="BE151" s="130"/>
      <c r="BF151" s="130"/>
      <c r="BG151" s="130"/>
      <c r="BH151" s="130"/>
      <c r="BI151" s="130"/>
      <c r="BJ151" s="226"/>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row>
    <row r="152" spans="1:89" s="128" customFormat="1" x14ac:dyDescent="0.2">
      <c r="A152" s="213"/>
      <c r="L152" s="210"/>
      <c r="V152" s="129"/>
      <c r="AW152" s="226"/>
      <c r="AX152" s="130"/>
      <c r="AY152" s="130"/>
      <c r="AZ152" s="130"/>
      <c r="BA152" s="130"/>
      <c r="BB152" s="130"/>
      <c r="BC152" s="130"/>
      <c r="BD152" s="130"/>
      <c r="BE152" s="130"/>
      <c r="BF152" s="130"/>
      <c r="BG152" s="130"/>
      <c r="BH152" s="130"/>
      <c r="BI152" s="130"/>
      <c r="BJ152" s="226"/>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row>
    <row r="153" spans="1:89" x14ac:dyDescent="0.2">
      <c r="A153" s="214"/>
      <c r="B153" s="37"/>
      <c r="C153" s="37"/>
      <c r="D153" s="37"/>
      <c r="E153" s="37"/>
      <c r="F153" s="37"/>
      <c r="G153" s="37"/>
      <c r="H153" s="37"/>
      <c r="I153" s="37"/>
      <c r="J153" s="37"/>
      <c r="K153" s="37"/>
      <c r="L153" s="215"/>
      <c r="M153" s="37"/>
      <c r="N153" s="37"/>
      <c r="O153" s="37"/>
      <c r="P153" s="37"/>
      <c r="Q153" s="37"/>
      <c r="R153" s="37"/>
      <c r="S153" s="37"/>
      <c r="T153" s="37"/>
    </row>
    <row r="154" spans="1:89" x14ac:dyDescent="0.2">
      <c r="A154" s="216"/>
      <c r="B154" s="37"/>
      <c r="C154" s="37"/>
      <c r="D154" s="37"/>
      <c r="E154" s="37"/>
      <c r="F154" s="37"/>
      <c r="G154" s="37"/>
      <c r="H154" s="37"/>
      <c r="I154" s="37"/>
      <c r="J154" s="37"/>
      <c r="K154" s="37"/>
      <c r="L154" s="215"/>
      <c r="M154" s="37"/>
      <c r="N154" s="37"/>
      <c r="O154" s="37"/>
      <c r="P154" s="37"/>
      <c r="Q154" s="37"/>
      <c r="R154" s="37"/>
      <c r="S154" s="37"/>
      <c r="T154" s="37"/>
      <c r="AD154" s="217"/>
    </row>
    <row r="155" spans="1:89" x14ac:dyDescent="0.2">
      <c r="A155" s="216"/>
      <c r="B155" s="37"/>
      <c r="C155" s="37"/>
      <c r="D155" s="37"/>
      <c r="E155" s="37"/>
      <c r="F155" s="37"/>
      <c r="G155" s="37"/>
      <c r="H155" s="37"/>
      <c r="I155" s="37"/>
      <c r="J155" s="37"/>
      <c r="K155" s="37"/>
      <c r="L155" s="215"/>
      <c r="M155" s="37"/>
      <c r="N155" s="37"/>
      <c r="O155" s="37"/>
      <c r="P155" s="37"/>
      <c r="Q155" s="37"/>
      <c r="R155" s="37"/>
      <c r="S155" s="37"/>
      <c r="T155" s="37"/>
    </row>
    <row r="156" spans="1:89" x14ac:dyDescent="0.2">
      <c r="A156" s="216"/>
      <c r="B156" s="37"/>
      <c r="C156" s="37"/>
      <c r="D156" s="37"/>
      <c r="E156" s="37"/>
      <c r="F156" s="37"/>
      <c r="G156" s="37"/>
      <c r="H156" s="37"/>
      <c r="I156" s="37"/>
      <c r="J156" s="37"/>
      <c r="K156" s="37"/>
      <c r="L156" s="215"/>
      <c r="M156" s="37"/>
      <c r="N156" s="37"/>
      <c r="O156" s="37"/>
      <c r="P156" s="37"/>
      <c r="Q156" s="37"/>
      <c r="R156" s="37"/>
      <c r="S156" s="37"/>
      <c r="T156" s="37"/>
    </row>
    <row r="157" spans="1:89" x14ac:dyDescent="0.2">
      <c r="A157" s="216"/>
      <c r="B157" s="37"/>
      <c r="C157" s="37"/>
      <c r="D157" s="37"/>
      <c r="E157" s="37"/>
      <c r="F157" s="37"/>
      <c r="G157" s="37"/>
      <c r="H157" s="37"/>
      <c r="I157" s="37"/>
      <c r="J157" s="37"/>
      <c r="K157" s="37"/>
      <c r="L157" s="215"/>
      <c r="M157" s="37"/>
      <c r="N157" s="37"/>
      <c r="O157" s="37"/>
      <c r="P157" s="37"/>
      <c r="Q157" s="37"/>
      <c r="R157" s="37"/>
      <c r="S157" s="37"/>
      <c r="T157" s="37"/>
    </row>
    <row r="158" spans="1:89" x14ac:dyDescent="0.2">
      <c r="A158" s="216"/>
      <c r="B158" s="37"/>
      <c r="C158" s="37"/>
      <c r="D158" s="37"/>
      <c r="E158" s="37"/>
      <c r="F158" s="37"/>
      <c r="G158" s="37"/>
      <c r="H158" s="37"/>
      <c r="I158" s="37"/>
      <c r="J158" s="37"/>
      <c r="K158" s="37"/>
      <c r="L158" s="215"/>
      <c r="M158" s="37"/>
      <c r="N158" s="37"/>
      <c r="O158" s="37"/>
      <c r="P158" s="37"/>
      <c r="Q158" s="37"/>
      <c r="R158" s="37"/>
      <c r="S158" s="37"/>
      <c r="T158" s="37"/>
    </row>
    <row r="159" spans="1:89" x14ac:dyDescent="0.2">
      <c r="A159" s="216"/>
      <c r="B159" s="37"/>
      <c r="C159" s="37"/>
      <c r="D159" s="37"/>
      <c r="E159" s="37"/>
      <c r="F159" s="37"/>
      <c r="G159" s="37"/>
      <c r="H159" s="37"/>
      <c r="I159" s="37"/>
      <c r="J159" s="37"/>
      <c r="K159" s="37"/>
      <c r="L159" s="215"/>
      <c r="M159" s="37"/>
      <c r="N159" s="37"/>
      <c r="O159" s="37"/>
      <c r="P159" s="37"/>
      <c r="Q159" s="37"/>
      <c r="R159" s="37"/>
      <c r="S159" s="37"/>
      <c r="T159" s="37"/>
    </row>
    <row r="160" spans="1:89" x14ac:dyDescent="0.2">
      <c r="A160" s="216"/>
      <c r="B160" s="37"/>
      <c r="C160" s="37"/>
      <c r="D160" s="37"/>
      <c r="E160" s="37"/>
      <c r="F160" s="37"/>
      <c r="G160" s="37"/>
      <c r="H160" s="37"/>
      <c r="I160" s="37"/>
      <c r="J160" s="37"/>
      <c r="K160" s="37"/>
      <c r="L160" s="215"/>
      <c r="M160" s="37"/>
      <c r="N160" s="37"/>
      <c r="O160" s="37"/>
      <c r="P160" s="37"/>
      <c r="Q160" s="37"/>
      <c r="R160" s="37"/>
      <c r="S160" s="37"/>
      <c r="T160" s="37"/>
    </row>
    <row r="161" spans="1:20" x14ac:dyDescent="0.2">
      <c r="A161" s="216"/>
      <c r="B161" s="37"/>
      <c r="C161" s="37"/>
      <c r="D161" s="37"/>
      <c r="E161" s="37"/>
      <c r="F161" s="37"/>
      <c r="G161" s="37"/>
      <c r="H161" s="37"/>
      <c r="I161" s="37"/>
      <c r="J161" s="37"/>
      <c r="K161" s="37"/>
      <c r="L161" s="215"/>
      <c r="M161" s="37"/>
      <c r="N161" s="37"/>
      <c r="O161" s="37"/>
      <c r="P161" s="37"/>
      <c r="Q161" s="37"/>
      <c r="R161" s="37"/>
      <c r="S161" s="37"/>
      <c r="T161" s="37"/>
    </row>
    <row r="162" spans="1:20" x14ac:dyDescent="0.2">
      <c r="A162" s="216"/>
      <c r="B162" s="37"/>
      <c r="C162" s="37"/>
      <c r="D162" s="37"/>
      <c r="E162" s="37"/>
      <c r="F162" s="37"/>
      <c r="G162" s="37"/>
      <c r="H162" s="37"/>
      <c r="I162" s="37"/>
      <c r="J162" s="37"/>
      <c r="K162" s="37"/>
      <c r="L162" s="215"/>
      <c r="M162" s="37"/>
      <c r="N162" s="37"/>
      <c r="O162" s="37"/>
      <c r="P162" s="37"/>
      <c r="Q162" s="37"/>
      <c r="R162" s="37"/>
      <c r="S162" s="37"/>
      <c r="T162" s="37"/>
    </row>
    <row r="163" spans="1:20" x14ac:dyDescent="0.2">
      <c r="A163" s="216"/>
      <c r="B163" s="37"/>
      <c r="C163" s="37"/>
      <c r="D163" s="37"/>
      <c r="E163" s="37"/>
      <c r="F163" s="37"/>
      <c r="G163" s="37"/>
      <c r="H163" s="37"/>
      <c r="I163" s="37"/>
      <c r="J163" s="37"/>
      <c r="K163" s="37"/>
      <c r="L163" s="215"/>
      <c r="M163" s="37"/>
      <c r="N163" s="37"/>
      <c r="O163" s="37"/>
      <c r="P163" s="37"/>
      <c r="Q163" s="37"/>
      <c r="R163" s="37"/>
      <c r="S163" s="37"/>
      <c r="T163" s="37"/>
    </row>
    <row r="164" spans="1:20" x14ac:dyDescent="0.2">
      <c r="A164" s="216"/>
      <c r="B164" s="37"/>
      <c r="C164" s="37"/>
      <c r="D164" s="37"/>
      <c r="E164" s="37"/>
      <c r="F164" s="37"/>
      <c r="G164" s="37"/>
      <c r="H164" s="37"/>
      <c r="I164" s="37"/>
      <c r="J164" s="37"/>
      <c r="K164" s="37"/>
      <c r="L164" s="215"/>
      <c r="M164" s="37"/>
      <c r="N164" s="37"/>
      <c r="O164" s="37"/>
      <c r="P164" s="37"/>
      <c r="Q164" s="37"/>
      <c r="R164" s="37"/>
      <c r="S164" s="37"/>
      <c r="T164" s="37"/>
    </row>
    <row r="165" spans="1:20" x14ac:dyDescent="0.2">
      <c r="A165" s="216"/>
      <c r="B165" s="37"/>
      <c r="C165" s="37"/>
      <c r="D165" s="37"/>
      <c r="E165" s="37"/>
      <c r="F165" s="37"/>
      <c r="G165" s="37"/>
      <c r="H165" s="37"/>
      <c r="I165" s="37"/>
      <c r="J165" s="37"/>
      <c r="K165" s="37"/>
      <c r="L165" s="215"/>
      <c r="M165" s="37"/>
      <c r="N165" s="37"/>
      <c r="O165" s="37"/>
      <c r="P165" s="37"/>
      <c r="Q165" s="37"/>
      <c r="R165" s="37"/>
      <c r="S165" s="37"/>
      <c r="T165" s="37"/>
    </row>
    <row r="166" spans="1:20" x14ac:dyDescent="0.2">
      <c r="A166" s="216"/>
      <c r="B166" s="37"/>
      <c r="C166" s="37"/>
      <c r="D166" s="37"/>
      <c r="E166" s="37"/>
      <c r="F166" s="37"/>
      <c r="G166" s="37"/>
      <c r="H166" s="37"/>
      <c r="I166" s="37"/>
      <c r="J166" s="37"/>
      <c r="K166" s="37"/>
      <c r="L166" s="215"/>
      <c r="M166" s="37"/>
      <c r="N166" s="37"/>
      <c r="O166" s="37"/>
      <c r="P166" s="37"/>
      <c r="Q166" s="37"/>
      <c r="R166" s="37"/>
      <c r="S166" s="37"/>
      <c r="T166" s="37"/>
    </row>
    <row r="197" spans="1:56" ht="17.25" customHeight="1" x14ac:dyDescent="0.2"/>
    <row r="198" spans="1:56" ht="17.25" customHeight="1" x14ac:dyDescent="0.2"/>
    <row r="199" spans="1:56" ht="17.25" customHeight="1" x14ac:dyDescent="0.2"/>
    <row r="201" spans="1:56" ht="19.5" hidden="1" customHeight="1" x14ac:dyDescent="0.2"/>
    <row r="202" spans="1:56" ht="19.5" hidden="1" customHeight="1" x14ac:dyDescent="0.2">
      <c r="A202" s="218"/>
      <c r="BD202" s="219"/>
    </row>
    <row r="203" spans="1:56" ht="19.5" hidden="1" customHeight="1" x14ac:dyDescent="0.2"/>
  </sheetData>
  <mergeCells count="61">
    <mergeCell ref="C99:G99"/>
    <mergeCell ref="H99:H100"/>
    <mergeCell ref="A92:B92"/>
    <mergeCell ref="A95:A96"/>
    <mergeCell ref="B95:B96"/>
    <mergeCell ref="A99:A100"/>
    <mergeCell ref="B99:B100"/>
    <mergeCell ref="D27:E27"/>
    <mergeCell ref="A34:B34"/>
    <mergeCell ref="A37:A38"/>
    <mergeCell ref="B37:B38"/>
    <mergeCell ref="C37:C38"/>
    <mergeCell ref="D37:T37"/>
    <mergeCell ref="A29:B29"/>
    <mergeCell ref="A32:B32"/>
    <mergeCell ref="A33:B33"/>
    <mergeCell ref="A6:W6"/>
    <mergeCell ref="A9:A10"/>
    <mergeCell ref="B9:B10"/>
    <mergeCell ref="C9:C10"/>
    <mergeCell ref="D9:T9"/>
    <mergeCell ref="U9:V9"/>
    <mergeCell ref="W9:W10"/>
    <mergeCell ref="A11:A20"/>
    <mergeCell ref="A27:B28"/>
    <mergeCell ref="C27:C28"/>
    <mergeCell ref="A30:B30"/>
    <mergeCell ref="A31:B31"/>
    <mergeCell ref="A39:A45"/>
    <mergeCell ref="A47:A48"/>
    <mergeCell ref="U37:V37"/>
    <mergeCell ref="W37:W38"/>
    <mergeCell ref="A50:A51"/>
    <mergeCell ref="B50:B51"/>
    <mergeCell ref="C50:C51"/>
    <mergeCell ref="A52:A53"/>
    <mergeCell ref="A54:A55"/>
    <mergeCell ref="A57:B58"/>
    <mergeCell ref="C57:C58"/>
    <mergeCell ref="D57:T57"/>
    <mergeCell ref="U57:U58"/>
    <mergeCell ref="A61:M61"/>
    <mergeCell ref="A62:B63"/>
    <mergeCell ref="C62:C63"/>
    <mergeCell ref="D62:T62"/>
    <mergeCell ref="U62:V62"/>
    <mergeCell ref="W62:W63"/>
    <mergeCell ref="A64:A69"/>
    <mergeCell ref="A89:B89"/>
    <mergeCell ref="A90:B90"/>
    <mergeCell ref="A91:B91"/>
    <mergeCell ref="A87:B88"/>
    <mergeCell ref="C87:D87"/>
    <mergeCell ref="E87:F87"/>
    <mergeCell ref="G87:H87"/>
    <mergeCell ref="A70:A71"/>
    <mergeCell ref="A72:A75"/>
    <mergeCell ref="A76:A77"/>
    <mergeCell ref="A78:A79"/>
    <mergeCell ref="A80:A85"/>
    <mergeCell ref="I87:J8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B101:H104 IX101:JD104 ST101:SZ104 ACP101:ACV104 AML101:AMR104 AWH101:AWN104 BGD101:BGJ104 BPZ101:BQF104 BZV101:CAB104 CJR101:CJX104 CTN101:CTT104 DDJ101:DDP104 DNF101:DNL104 DXB101:DXH104 EGX101:EHD104 EQT101:EQZ104 FAP101:FAV104 FKL101:FKR104 FUH101:FUN104 GED101:GEJ104 GNZ101:GOF104 GXV101:GYB104 HHR101:HHX104 HRN101:HRT104 IBJ101:IBP104 ILF101:ILL104 IVB101:IVH104 JEX101:JFD104 JOT101:JOZ104 JYP101:JYV104 KIL101:KIR104 KSH101:KSN104 LCD101:LCJ104 LLZ101:LMF104 LVV101:LWB104 MFR101:MFX104 MPN101:MPT104 MZJ101:MZP104 NJF101:NJL104 NTB101:NTH104 OCX101:ODD104 OMT101:OMZ104 OWP101:OWV104 PGL101:PGR104 PQH101:PQN104 QAD101:QAJ104 QJZ101:QKF104 QTV101:QUB104 RDR101:RDX104 RNN101:RNT104 RXJ101:RXP104 SHF101:SHL104 SRB101:SRH104 TAX101:TBD104 TKT101:TKZ104 TUP101:TUV104 UEL101:UER104 UOH101:UON104 UYD101:UYJ104 VHZ101:VIF104 VRV101:VSB104 WBR101:WBX104 WLN101:WLT104 WVJ101:WVP104 B65637:H65640 IX65637:JD65640 ST65637:SZ65640 ACP65637:ACV65640 AML65637:AMR65640 AWH65637:AWN65640 BGD65637:BGJ65640 BPZ65637:BQF65640 BZV65637:CAB65640 CJR65637:CJX65640 CTN65637:CTT65640 DDJ65637:DDP65640 DNF65637:DNL65640 DXB65637:DXH65640 EGX65637:EHD65640 EQT65637:EQZ65640 FAP65637:FAV65640 FKL65637:FKR65640 FUH65637:FUN65640 GED65637:GEJ65640 GNZ65637:GOF65640 GXV65637:GYB65640 HHR65637:HHX65640 HRN65637:HRT65640 IBJ65637:IBP65640 ILF65637:ILL65640 IVB65637:IVH65640 JEX65637:JFD65640 JOT65637:JOZ65640 JYP65637:JYV65640 KIL65637:KIR65640 KSH65637:KSN65640 LCD65637:LCJ65640 LLZ65637:LMF65640 LVV65637:LWB65640 MFR65637:MFX65640 MPN65637:MPT65640 MZJ65637:MZP65640 NJF65637:NJL65640 NTB65637:NTH65640 OCX65637:ODD65640 OMT65637:OMZ65640 OWP65637:OWV65640 PGL65637:PGR65640 PQH65637:PQN65640 QAD65637:QAJ65640 QJZ65637:QKF65640 QTV65637:QUB65640 RDR65637:RDX65640 RNN65637:RNT65640 RXJ65637:RXP65640 SHF65637:SHL65640 SRB65637:SRH65640 TAX65637:TBD65640 TKT65637:TKZ65640 TUP65637:TUV65640 UEL65637:UER65640 UOH65637:UON65640 UYD65637:UYJ65640 VHZ65637:VIF65640 VRV65637:VSB65640 WBR65637:WBX65640 WLN65637:WLT65640 WVJ65637:WVP65640 B131173:H131176 IX131173:JD131176 ST131173:SZ131176 ACP131173:ACV131176 AML131173:AMR131176 AWH131173:AWN131176 BGD131173:BGJ131176 BPZ131173:BQF131176 BZV131173:CAB131176 CJR131173:CJX131176 CTN131173:CTT131176 DDJ131173:DDP131176 DNF131173:DNL131176 DXB131173:DXH131176 EGX131173:EHD131176 EQT131173:EQZ131176 FAP131173:FAV131176 FKL131173:FKR131176 FUH131173:FUN131176 GED131173:GEJ131176 GNZ131173:GOF131176 GXV131173:GYB131176 HHR131173:HHX131176 HRN131173:HRT131176 IBJ131173:IBP131176 ILF131173:ILL131176 IVB131173:IVH131176 JEX131173:JFD131176 JOT131173:JOZ131176 JYP131173:JYV131176 KIL131173:KIR131176 KSH131173:KSN131176 LCD131173:LCJ131176 LLZ131173:LMF131176 LVV131173:LWB131176 MFR131173:MFX131176 MPN131173:MPT131176 MZJ131173:MZP131176 NJF131173:NJL131176 NTB131173:NTH131176 OCX131173:ODD131176 OMT131173:OMZ131176 OWP131173:OWV131176 PGL131173:PGR131176 PQH131173:PQN131176 QAD131173:QAJ131176 QJZ131173:QKF131176 QTV131173:QUB131176 RDR131173:RDX131176 RNN131173:RNT131176 RXJ131173:RXP131176 SHF131173:SHL131176 SRB131173:SRH131176 TAX131173:TBD131176 TKT131173:TKZ131176 TUP131173:TUV131176 UEL131173:UER131176 UOH131173:UON131176 UYD131173:UYJ131176 VHZ131173:VIF131176 VRV131173:VSB131176 WBR131173:WBX131176 WLN131173:WLT131176 WVJ131173:WVP131176 B196709:H196712 IX196709:JD196712 ST196709:SZ196712 ACP196709:ACV196712 AML196709:AMR196712 AWH196709:AWN196712 BGD196709:BGJ196712 BPZ196709:BQF196712 BZV196709:CAB196712 CJR196709:CJX196712 CTN196709:CTT196712 DDJ196709:DDP196712 DNF196709:DNL196712 DXB196709:DXH196712 EGX196709:EHD196712 EQT196709:EQZ196712 FAP196709:FAV196712 FKL196709:FKR196712 FUH196709:FUN196712 GED196709:GEJ196712 GNZ196709:GOF196712 GXV196709:GYB196712 HHR196709:HHX196712 HRN196709:HRT196712 IBJ196709:IBP196712 ILF196709:ILL196712 IVB196709:IVH196712 JEX196709:JFD196712 JOT196709:JOZ196712 JYP196709:JYV196712 KIL196709:KIR196712 KSH196709:KSN196712 LCD196709:LCJ196712 LLZ196709:LMF196712 LVV196709:LWB196712 MFR196709:MFX196712 MPN196709:MPT196712 MZJ196709:MZP196712 NJF196709:NJL196712 NTB196709:NTH196712 OCX196709:ODD196712 OMT196709:OMZ196712 OWP196709:OWV196712 PGL196709:PGR196712 PQH196709:PQN196712 QAD196709:QAJ196712 QJZ196709:QKF196712 QTV196709:QUB196712 RDR196709:RDX196712 RNN196709:RNT196712 RXJ196709:RXP196712 SHF196709:SHL196712 SRB196709:SRH196712 TAX196709:TBD196712 TKT196709:TKZ196712 TUP196709:TUV196712 UEL196709:UER196712 UOH196709:UON196712 UYD196709:UYJ196712 VHZ196709:VIF196712 VRV196709:VSB196712 WBR196709:WBX196712 WLN196709:WLT196712 WVJ196709:WVP196712 B262245:H262248 IX262245:JD262248 ST262245:SZ262248 ACP262245:ACV262248 AML262245:AMR262248 AWH262245:AWN262248 BGD262245:BGJ262248 BPZ262245:BQF262248 BZV262245:CAB262248 CJR262245:CJX262248 CTN262245:CTT262248 DDJ262245:DDP262248 DNF262245:DNL262248 DXB262245:DXH262248 EGX262245:EHD262248 EQT262245:EQZ262248 FAP262245:FAV262248 FKL262245:FKR262248 FUH262245:FUN262248 GED262245:GEJ262248 GNZ262245:GOF262248 GXV262245:GYB262248 HHR262245:HHX262248 HRN262245:HRT262248 IBJ262245:IBP262248 ILF262245:ILL262248 IVB262245:IVH262248 JEX262245:JFD262248 JOT262245:JOZ262248 JYP262245:JYV262248 KIL262245:KIR262248 KSH262245:KSN262248 LCD262245:LCJ262248 LLZ262245:LMF262248 LVV262245:LWB262248 MFR262245:MFX262248 MPN262245:MPT262248 MZJ262245:MZP262248 NJF262245:NJL262248 NTB262245:NTH262248 OCX262245:ODD262248 OMT262245:OMZ262248 OWP262245:OWV262248 PGL262245:PGR262248 PQH262245:PQN262248 QAD262245:QAJ262248 QJZ262245:QKF262248 QTV262245:QUB262248 RDR262245:RDX262248 RNN262245:RNT262248 RXJ262245:RXP262248 SHF262245:SHL262248 SRB262245:SRH262248 TAX262245:TBD262248 TKT262245:TKZ262248 TUP262245:TUV262248 UEL262245:UER262248 UOH262245:UON262248 UYD262245:UYJ262248 VHZ262245:VIF262248 VRV262245:VSB262248 WBR262245:WBX262248 WLN262245:WLT262248 WVJ262245:WVP262248 B327781:H327784 IX327781:JD327784 ST327781:SZ327784 ACP327781:ACV327784 AML327781:AMR327784 AWH327781:AWN327784 BGD327781:BGJ327784 BPZ327781:BQF327784 BZV327781:CAB327784 CJR327781:CJX327784 CTN327781:CTT327784 DDJ327781:DDP327784 DNF327781:DNL327784 DXB327781:DXH327784 EGX327781:EHD327784 EQT327781:EQZ327784 FAP327781:FAV327784 FKL327781:FKR327784 FUH327781:FUN327784 GED327781:GEJ327784 GNZ327781:GOF327784 GXV327781:GYB327784 HHR327781:HHX327784 HRN327781:HRT327784 IBJ327781:IBP327784 ILF327781:ILL327784 IVB327781:IVH327784 JEX327781:JFD327784 JOT327781:JOZ327784 JYP327781:JYV327784 KIL327781:KIR327784 KSH327781:KSN327784 LCD327781:LCJ327784 LLZ327781:LMF327784 LVV327781:LWB327784 MFR327781:MFX327784 MPN327781:MPT327784 MZJ327781:MZP327784 NJF327781:NJL327784 NTB327781:NTH327784 OCX327781:ODD327784 OMT327781:OMZ327784 OWP327781:OWV327784 PGL327781:PGR327784 PQH327781:PQN327784 QAD327781:QAJ327784 QJZ327781:QKF327784 QTV327781:QUB327784 RDR327781:RDX327784 RNN327781:RNT327784 RXJ327781:RXP327784 SHF327781:SHL327784 SRB327781:SRH327784 TAX327781:TBD327784 TKT327781:TKZ327784 TUP327781:TUV327784 UEL327781:UER327784 UOH327781:UON327784 UYD327781:UYJ327784 VHZ327781:VIF327784 VRV327781:VSB327784 WBR327781:WBX327784 WLN327781:WLT327784 WVJ327781:WVP327784 B393317:H393320 IX393317:JD393320 ST393317:SZ393320 ACP393317:ACV393320 AML393317:AMR393320 AWH393317:AWN393320 BGD393317:BGJ393320 BPZ393317:BQF393320 BZV393317:CAB393320 CJR393317:CJX393320 CTN393317:CTT393320 DDJ393317:DDP393320 DNF393317:DNL393320 DXB393317:DXH393320 EGX393317:EHD393320 EQT393317:EQZ393320 FAP393317:FAV393320 FKL393317:FKR393320 FUH393317:FUN393320 GED393317:GEJ393320 GNZ393317:GOF393320 GXV393317:GYB393320 HHR393317:HHX393320 HRN393317:HRT393320 IBJ393317:IBP393320 ILF393317:ILL393320 IVB393317:IVH393320 JEX393317:JFD393320 JOT393317:JOZ393320 JYP393317:JYV393320 KIL393317:KIR393320 KSH393317:KSN393320 LCD393317:LCJ393320 LLZ393317:LMF393320 LVV393317:LWB393320 MFR393317:MFX393320 MPN393317:MPT393320 MZJ393317:MZP393320 NJF393317:NJL393320 NTB393317:NTH393320 OCX393317:ODD393320 OMT393317:OMZ393320 OWP393317:OWV393320 PGL393317:PGR393320 PQH393317:PQN393320 QAD393317:QAJ393320 QJZ393317:QKF393320 QTV393317:QUB393320 RDR393317:RDX393320 RNN393317:RNT393320 RXJ393317:RXP393320 SHF393317:SHL393320 SRB393317:SRH393320 TAX393317:TBD393320 TKT393317:TKZ393320 TUP393317:TUV393320 UEL393317:UER393320 UOH393317:UON393320 UYD393317:UYJ393320 VHZ393317:VIF393320 VRV393317:VSB393320 WBR393317:WBX393320 WLN393317:WLT393320 WVJ393317:WVP393320 B458853:H458856 IX458853:JD458856 ST458853:SZ458856 ACP458853:ACV458856 AML458853:AMR458856 AWH458853:AWN458856 BGD458853:BGJ458856 BPZ458853:BQF458856 BZV458853:CAB458856 CJR458853:CJX458856 CTN458853:CTT458856 DDJ458853:DDP458856 DNF458853:DNL458856 DXB458853:DXH458856 EGX458853:EHD458856 EQT458853:EQZ458856 FAP458853:FAV458856 FKL458853:FKR458856 FUH458853:FUN458856 GED458853:GEJ458856 GNZ458853:GOF458856 GXV458853:GYB458856 HHR458853:HHX458856 HRN458853:HRT458856 IBJ458853:IBP458856 ILF458853:ILL458856 IVB458853:IVH458856 JEX458853:JFD458856 JOT458853:JOZ458856 JYP458853:JYV458856 KIL458853:KIR458856 KSH458853:KSN458856 LCD458853:LCJ458856 LLZ458853:LMF458856 LVV458853:LWB458856 MFR458853:MFX458856 MPN458853:MPT458856 MZJ458853:MZP458856 NJF458853:NJL458856 NTB458853:NTH458856 OCX458853:ODD458856 OMT458853:OMZ458856 OWP458853:OWV458856 PGL458853:PGR458856 PQH458853:PQN458856 QAD458853:QAJ458856 QJZ458853:QKF458856 QTV458853:QUB458856 RDR458853:RDX458856 RNN458853:RNT458856 RXJ458853:RXP458856 SHF458853:SHL458856 SRB458853:SRH458856 TAX458853:TBD458856 TKT458853:TKZ458856 TUP458853:TUV458856 UEL458853:UER458856 UOH458853:UON458856 UYD458853:UYJ458856 VHZ458853:VIF458856 VRV458853:VSB458856 WBR458853:WBX458856 WLN458853:WLT458856 WVJ458853:WVP458856 B524389:H524392 IX524389:JD524392 ST524389:SZ524392 ACP524389:ACV524392 AML524389:AMR524392 AWH524389:AWN524392 BGD524389:BGJ524392 BPZ524389:BQF524392 BZV524389:CAB524392 CJR524389:CJX524392 CTN524389:CTT524392 DDJ524389:DDP524392 DNF524389:DNL524392 DXB524389:DXH524392 EGX524389:EHD524392 EQT524389:EQZ524392 FAP524389:FAV524392 FKL524389:FKR524392 FUH524389:FUN524392 GED524389:GEJ524392 GNZ524389:GOF524392 GXV524389:GYB524392 HHR524389:HHX524392 HRN524389:HRT524392 IBJ524389:IBP524392 ILF524389:ILL524392 IVB524389:IVH524392 JEX524389:JFD524392 JOT524389:JOZ524392 JYP524389:JYV524392 KIL524389:KIR524392 KSH524389:KSN524392 LCD524389:LCJ524392 LLZ524389:LMF524392 LVV524389:LWB524392 MFR524389:MFX524392 MPN524389:MPT524392 MZJ524389:MZP524392 NJF524389:NJL524392 NTB524389:NTH524392 OCX524389:ODD524392 OMT524389:OMZ524392 OWP524389:OWV524392 PGL524389:PGR524392 PQH524389:PQN524392 QAD524389:QAJ524392 QJZ524389:QKF524392 QTV524389:QUB524392 RDR524389:RDX524392 RNN524389:RNT524392 RXJ524389:RXP524392 SHF524389:SHL524392 SRB524389:SRH524392 TAX524389:TBD524392 TKT524389:TKZ524392 TUP524389:TUV524392 UEL524389:UER524392 UOH524389:UON524392 UYD524389:UYJ524392 VHZ524389:VIF524392 VRV524389:VSB524392 WBR524389:WBX524392 WLN524389:WLT524392 WVJ524389:WVP524392 B589925:H589928 IX589925:JD589928 ST589925:SZ589928 ACP589925:ACV589928 AML589925:AMR589928 AWH589925:AWN589928 BGD589925:BGJ589928 BPZ589925:BQF589928 BZV589925:CAB589928 CJR589925:CJX589928 CTN589925:CTT589928 DDJ589925:DDP589928 DNF589925:DNL589928 DXB589925:DXH589928 EGX589925:EHD589928 EQT589925:EQZ589928 FAP589925:FAV589928 FKL589925:FKR589928 FUH589925:FUN589928 GED589925:GEJ589928 GNZ589925:GOF589928 GXV589925:GYB589928 HHR589925:HHX589928 HRN589925:HRT589928 IBJ589925:IBP589928 ILF589925:ILL589928 IVB589925:IVH589928 JEX589925:JFD589928 JOT589925:JOZ589928 JYP589925:JYV589928 KIL589925:KIR589928 KSH589925:KSN589928 LCD589925:LCJ589928 LLZ589925:LMF589928 LVV589925:LWB589928 MFR589925:MFX589928 MPN589925:MPT589928 MZJ589925:MZP589928 NJF589925:NJL589928 NTB589925:NTH589928 OCX589925:ODD589928 OMT589925:OMZ589928 OWP589925:OWV589928 PGL589925:PGR589928 PQH589925:PQN589928 QAD589925:QAJ589928 QJZ589925:QKF589928 QTV589925:QUB589928 RDR589925:RDX589928 RNN589925:RNT589928 RXJ589925:RXP589928 SHF589925:SHL589928 SRB589925:SRH589928 TAX589925:TBD589928 TKT589925:TKZ589928 TUP589925:TUV589928 UEL589925:UER589928 UOH589925:UON589928 UYD589925:UYJ589928 VHZ589925:VIF589928 VRV589925:VSB589928 WBR589925:WBX589928 WLN589925:WLT589928 WVJ589925:WVP589928 B655461:H655464 IX655461:JD655464 ST655461:SZ655464 ACP655461:ACV655464 AML655461:AMR655464 AWH655461:AWN655464 BGD655461:BGJ655464 BPZ655461:BQF655464 BZV655461:CAB655464 CJR655461:CJX655464 CTN655461:CTT655464 DDJ655461:DDP655464 DNF655461:DNL655464 DXB655461:DXH655464 EGX655461:EHD655464 EQT655461:EQZ655464 FAP655461:FAV655464 FKL655461:FKR655464 FUH655461:FUN655464 GED655461:GEJ655464 GNZ655461:GOF655464 GXV655461:GYB655464 HHR655461:HHX655464 HRN655461:HRT655464 IBJ655461:IBP655464 ILF655461:ILL655464 IVB655461:IVH655464 JEX655461:JFD655464 JOT655461:JOZ655464 JYP655461:JYV655464 KIL655461:KIR655464 KSH655461:KSN655464 LCD655461:LCJ655464 LLZ655461:LMF655464 LVV655461:LWB655464 MFR655461:MFX655464 MPN655461:MPT655464 MZJ655461:MZP655464 NJF655461:NJL655464 NTB655461:NTH655464 OCX655461:ODD655464 OMT655461:OMZ655464 OWP655461:OWV655464 PGL655461:PGR655464 PQH655461:PQN655464 QAD655461:QAJ655464 QJZ655461:QKF655464 QTV655461:QUB655464 RDR655461:RDX655464 RNN655461:RNT655464 RXJ655461:RXP655464 SHF655461:SHL655464 SRB655461:SRH655464 TAX655461:TBD655464 TKT655461:TKZ655464 TUP655461:TUV655464 UEL655461:UER655464 UOH655461:UON655464 UYD655461:UYJ655464 VHZ655461:VIF655464 VRV655461:VSB655464 WBR655461:WBX655464 WLN655461:WLT655464 WVJ655461:WVP655464 B720997:H721000 IX720997:JD721000 ST720997:SZ721000 ACP720997:ACV721000 AML720997:AMR721000 AWH720997:AWN721000 BGD720997:BGJ721000 BPZ720997:BQF721000 BZV720997:CAB721000 CJR720997:CJX721000 CTN720997:CTT721000 DDJ720997:DDP721000 DNF720997:DNL721000 DXB720997:DXH721000 EGX720997:EHD721000 EQT720997:EQZ721000 FAP720997:FAV721000 FKL720997:FKR721000 FUH720997:FUN721000 GED720997:GEJ721000 GNZ720997:GOF721000 GXV720997:GYB721000 HHR720997:HHX721000 HRN720997:HRT721000 IBJ720997:IBP721000 ILF720997:ILL721000 IVB720997:IVH721000 JEX720997:JFD721000 JOT720997:JOZ721000 JYP720997:JYV721000 KIL720997:KIR721000 KSH720997:KSN721000 LCD720997:LCJ721000 LLZ720997:LMF721000 LVV720997:LWB721000 MFR720997:MFX721000 MPN720997:MPT721000 MZJ720997:MZP721000 NJF720997:NJL721000 NTB720997:NTH721000 OCX720997:ODD721000 OMT720997:OMZ721000 OWP720997:OWV721000 PGL720997:PGR721000 PQH720997:PQN721000 QAD720997:QAJ721000 QJZ720997:QKF721000 QTV720997:QUB721000 RDR720997:RDX721000 RNN720997:RNT721000 RXJ720997:RXP721000 SHF720997:SHL721000 SRB720997:SRH721000 TAX720997:TBD721000 TKT720997:TKZ721000 TUP720997:TUV721000 UEL720997:UER721000 UOH720997:UON721000 UYD720997:UYJ721000 VHZ720997:VIF721000 VRV720997:VSB721000 WBR720997:WBX721000 WLN720997:WLT721000 WVJ720997:WVP721000 B786533:H786536 IX786533:JD786536 ST786533:SZ786536 ACP786533:ACV786536 AML786533:AMR786536 AWH786533:AWN786536 BGD786533:BGJ786536 BPZ786533:BQF786536 BZV786533:CAB786536 CJR786533:CJX786536 CTN786533:CTT786536 DDJ786533:DDP786536 DNF786533:DNL786536 DXB786533:DXH786536 EGX786533:EHD786536 EQT786533:EQZ786536 FAP786533:FAV786536 FKL786533:FKR786536 FUH786533:FUN786536 GED786533:GEJ786536 GNZ786533:GOF786536 GXV786533:GYB786536 HHR786533:HHX786536 HRN786533:HRT786536 IBJ786533:IBP786536 ILF786533:ILL786536 IVB786533:IVH786536 JEX786533:JFD786536 JOT786533:JOZ786536 JYP786533:JYV786536 KIL786533:KIR786536 KSH786533:KSN786536 LCD786533:LCJ786536 LLZ786533:LMF786536 LVV786533:LWB786536 MFR786533:MFX786536 MPN786533:MPT786536 MZJ786533:MZP786536 NJF786533:NJL786536 NTB786533:NTH786536 OCX786533:ODD786536 OMT786533:OMZ786536 OWP786533:OWV786536 PGL786533:PGR786536 PQH786533:PQN786536 QAD786533:QAJ786536 QJZ786533:QKF786536 QTV786533:QUB786536 RDR786533:RDX786536 RNN786533:RNT786536 RXJ786533:RXP786536 SHF786533:SHL786536 SRB786533:SRH786536 TAX786533:TBD786536 TKT786533:TKZ786536 TUP786533:TUV786536 UEL786533:UER786536 UOH786533:UON786536 UYD786533:UYJ786536 VHZ786533:VIF786536 VRV786533:VSB786536 WBR786533:WBX786536 WLN786533:WLT786536 WVJ786533:WVP786536 B852069:H852072 IX852069:JD852072 ST852069:SZ852072 ACP852069:ACV852072 AML852069:AMR852072 AWH852069:AWN852072 BGD852069:BGJ852072 BPZ852069:BQF852072 BZV852069:CAB852072 CJR852069:CJX852072 CTN852069:CTT852072 DDJ852069:DDP852072 DNF852069:DNL852072 DXB852069:DXH852072 EGX852069:EHD852072 EQT852069:EQZ852072 FAP852069:FAV852072 FKL852069:FKR852072 FUH852069:FUN852072 GED852069:GEJ852072 GNZ852069:GOF852072 GXV852069:GYB852072 HHR852069:HHX852072 HRN852069:HRT852072 IBJ852069:IBP852072 ILF852069:ILL852072 IVB852069:IVH852072 JEX852069:JFD852072 JOT852069:JOZ852072 JYP852069:JYV852072 KIL852069:KIR852072 KSH852069:KSN852072 LCD852069:LCJ852072 LLZ852069:LMF852072 LVV852069:LWB852072 MFR852069:MFX852072 MPN852069:MPT852072 MZJ852069:MZP852072 NJF852069:NJL852072 NTB852069:NTH852072 OCX852069:ODD852072 OMT852069:OMZ852072 OWP852069:OWV852072 PGL852069:PGR852072 PQH852069:PQN852072 QAD852069:QAJ852072 QJZ852069:QKF852072 QTV852069:QUB852072 RDR852069:RDX852072 RNN852069:RNT852072 RXJ852069:RXP852072 SHF852069:SHL852072 SRB852069:SRH852072 TAX852069:TBD852072 TKT852069:TKZ852072 TUP852069:TUV852072 UEL852069:UER852072 UOH852069:UON852072 UYD852069:UYJ852072 VHZ852069:VIF852072 VRV852069:VSB852072 WBR852069:WBX852072 WLN852069:WLT852072 WVJ852069:WVP852072 B917605:H917608 IX917605:JD917608 ST917605:SZ917608 ACP917605:ACV917608 AML917605:AMR917608 AWH917605:AWN917608 BGD917605:BGJ917608 BPZ917605:BQF917608 BZV917605:CAB917608 CJR917605:CJX917608 CTN917605:CTT917608 DDJ917605:DDP917608 DNF917605:DNL917608 DXB917605:DXH917608 EGX917605:EHD917608 EQT917605:EQZ917608 FAP917605:FAV917608 FKL917605:FKR917608 FUH917605:FUN917608 GED917605:GEJ917608 GNZ917605:GOF917608 GXV917605:GYB917608 HHR917605:HHX917608 HRN917605:HRT917608 IBJ917605:IBP917608 ILF917605:ILL917608 IVB917605:IVH917608 JEX917605:JFD917608 JOT917605:JOZ917608 JYP917605:JYV917608 KIL917605:KIR917608 KSH917605:KSN917608 LCD917605:LCJ917608 LLZ917605:LMF917608 LVV917605:LWB917608 MFR917605:MFX917608 MPN917605:MPT917608 MZJ917605:MZP917608 NJF917605:NJL917608 NTB917605:NTH917608 OCX917605:ODD917608 OMT917605:OMZ917608 OWP917605:OWV917608 PGL917605:PGR917608 PQH917605:PQN917608 QAD917605:QAJ917608 QJZ917605:QKF917608 QTV917605:QUB917608 RDR917605:RDX917608 RNN917605:RNT917608 RXJ917605:RXP917608 SHF917605:SHL917608 SRB917605:SRH917608 TAX917605:TBD917608 TKT917605:TKZ917608 TUP917605:TUV917608 UEL917605:UER917608 UOH917605:UON917608 UYD917605:UYJ917608 VHZ917605:VIF917608 VRV917605:VSB917608 WBR917605:WBX917608 WLN917605:WLT917608 WVJ917605:WVP917608 B983141:H983144 IX983141:JD983144 ST983141:SZ983144 ACP983141:ACV983144 AML983141:AMR983144 AWH983141:AWN983144 BGD983141:BGJ983144 BPZ983141:BQF983144 BZV983141:CAB983144 CJR983141:CJX983144 CTN983141:CTT983144 DDJ983141:DDP983144 DNF983141:DNL983144 DXB983141:DXH983144 EGX983141:EHD983144 EQT983141:EQZ983144 FAP983141:FAV983144 FKL983141:FKR983144 FUH983141:FUN983144 GED983141:GEJ983144 GNZ983141:GOF983144 GXV983141:GYB983144 HHR983141:HHX983144 HRN983141:HRT983144 IBJ983141:IBP983144 ILF983141:ILL983144 IVB983141:IVH983144 JEX983141:JFD983144 JOT983141:JOZ983144 JYP983141:JYV983144 KIL983141:KIR983144 KSH983141:KSN983144 LCD983141:LCJ983144 LLZ983141:LMF983144 LVV983141:LWB983144 MFR983141:MFX983144 MPN983141:MPT983144 MZJ983141:MZP983144 NJF983141:NJL983144 NTB983141:NTH983144 OCX983141:ODD983144 OMT983141:OMZ983144 OWP983141:OWV983144 PGL983141:PGR983144 PQH983141:PQN983144 QAD983141:QAJ983144 QJZ983141:QKF983144 QTV983141:QUB983144 RDR983141:RDX983144 RNN983141:RNT983144 RXJ983141:RXP983144 SHF983141:SHL983144 SRB983141:SRH983144 TAX983141:TBD983144 TKT983141:TKZ983144 TUP983141:TUV983144 UEL983141:UER983144 UOH983141:UON983144 UYD983141:UYJ983144 VHZ983141:VIF983144 VRV983141:VSB983144 WBR983141:WBX983144 WLN983141:WLT983144 WVJ983141:WVP983144 C29:E34 IY29:JA34 SU29:SW34 ACQ29:ACS34 AMM29:AMO34 AWI29:AWK34 BGE29:BGG34 BQA29:BQC34 BZW29:BZY34 CJS29:CJU34 CTO29:CTQ34 DDK29:DDM34 DNG29:DNI34 DXC29:DXE34 EGY29:EHA34 EQU29:EQW34 FAQ29:FAS34 FKM29:FKO34 FUI29:FUK34 GEE29:GEG34 GOA29:GOC34 GXW29:GXY34 HHS29:HHU34 HRO29:HRQ34 IBK29:IBM34 ILG29:ILI34 IVC29:IVE34 JEY29:JFA34 JOU29:JOW34 JYQ29:JYS34 KIM29:KIO34 KSI29:KSK34 LCE29:LCG34 LMA29:LMC34 LVW29:LVY34 MFS29:MFU34 MPO29:MPQ34 MZK29:MZM34 NJG29:NJI34 NTC29:NTE34 OCY29:ODA34 OMU29:OMW34 OWQ29:OWS34 PGM29:PGO34 PQI29:PQK34 QAE29:QAG34 QKA29:QKC34 QTW29:QTY34 RDS29:RDU34 RNO29:RNQ34 RXK29:RXM34 SHG29:SHI34 SRC29:SRE34 TAY29:TBA34 TKU29:TKW34 TUQ29:TUS34 UEM29:UEO34 UOI29:UOK34 UYE29:UYG34 VIA29:VIC34 VRW29:VRY34 WBS29:WBU34 WLO29:WLQ34 WVK29:WVM34 C65565:E65570 IY65565:JA65570 SU65565:SW65570 ACQ65565:ACS65570 AMM65565:AMO65570 AWI65565:AWK65570 BGE65565:BGG65570 BQA65565:BQC65570 BZW65565:BZY65570 CJS65565:CJU65570 CTO65565:CTQ65570 DDK65565:DDM65570 DNG65565:DNI65570 DXC65565:DXE65570 EGY65565:EHA65570 EQU65565:EQW65570 FAQ65565:FAS65570 FKM65565:FKO65570 FUI65565:FUK65570 GEE65565:GEG65570 GOA65565:GOC65570 GXW65565:GXY65570 HHS65565:HHU65570 HRO65565:HRQ65570 IBK65565:IBM65570 ILG65565:ILI65570 IVC65565:IVE65570 JEY65565:JFA65570 JOU65565:JOW65570 JYQ65565:JYS65570 KIM65565:KIO65570 KSI65565:KSK65570 LCE65565:LCG65570 LMA65565:LMC65570 LVW65565:LVY65570 MFS65565:MFU65570 MPO65565:MPQ65570 MZK65565:MZM65570 NJG65565:NJI65570 NTC65565:NTE65570 OCY65565:ODA65570 OMU65565:OMW65570 OWQ65565:OWS65570 PGM65565:PGO65570 PQI65565:PQK65570 QAE65565:QAG65570 QKA65565:QKC65570 QTW65565:QTY65570 RDS65565:RDU65570 RNO65565:RNQ65570 RXK65565:RXM65570 SHG65565:SHI65570 SRC65565:SRE65570 TAY65565:TBA65570 TKU65565:TKW65570 TUQ65565:TUS65570 UEM65565:UEO65570 UOI65565:UOK65570 UYE65565:UYG65570 VIA65565:VIC65570 VRW65565:VRY65570 WBS65565:WBU65570 WLO65565:WLQ65570 WVK65565:WVM65570 C131101:E131106 IY131101:JA131106 SU131101:SW131106 ACQ131101:ACS131106 AMM131101:AMO131106 AWI131101:AWK131106 BGE131101:BGG131106 BQA131101:BQC131106 BZW131101:BZY131106 CJS131101:CJU131106 CTO131101:CTQ131106 DDK131101:DDM131106 DNG131101:DNI131106 DXC131101:DXE131106 EGY131101:EHA131106 EQU131101:EQW131106 FAQ131101:FAS131106 FKM131101:FKO131106 FUI131101:FUK131106 GEE131101:GEG131106 GOA131101:GOC131106 GXW131101:GXY131106 HHS131101:HHU131106 HRO131101:HRQ131106 IBK131101:IBM131106 ILG131101:ILI131106 IVC131101:IVE131106 JEY131101:JFA131106 JOU131101:JOW131106 JYQ131101:JYS131106 KIM131101:KIO131106 KSI131101:KSK131106 LCE131101:LCG131106 LMA131101:LMC131106 LVW131101:LVY131106 MFS131101:MFU131106 MPO131101:MPQ131106 MZK131101:MZM131106 NJG131101:NJI131106 NTC131101:NTE131106 OCY131101:ODA131106 OMU131101:OMW131106 OWQ131101:OWS131106 PGM131101:PGO131106 PQI131101:PQK131106 QAE131101:QAG131106 QKA131101:QKC131106 QTW131101:QTY131106 RDS131101:RDU131106 RNO131101:RNQ131106 RXK131101:RXM131106 SHG131101:SHI131106 SRC131101:SRE131106 TAY131101:TBA131106 TKU131101:TKW131106 TUQ131101:TUS131106 UEM131101:UEO131106 UOI131101:UOK131106 UYE131101:UYG131106 VIA131101:VIC131106 VRW131101:VRY131106 WBS131101:WBU131106 WLO131101:WLQ131106 WVK131101:WVM131106 C196637:E196642 IY196637:JA196642 SU196637:SW196642 ACQ196637:ACS196642 AMM196637:AMO196642 AWI196637:AWK196642 BGE196637:BGG196642 BQA196637:BQC196642 BZW196637:BZY196642 CJS196637:CJU196642 CTO196637:CTQ196642 DDK196637:DDM196642 DNG196637:DNI196642 DXC196637:DXE196642 EGY196637:EHA196642 EQU196637:EQW196642 FAQ196637:FAS196642 FKM196637:FKO196642 FUI196637:FUK196642 GEE196637:GEG196642 GOA196637:GOC196642 GXW196637:GXY196642 HHS196637:HHU196642 HRO196637:HRQ196642 IBK196637:IBM196642 ILG196637:ILI196642 IVC196637:IVE196642 JEY196637:JFA196642 JOU196637:JOW196642 JYQ196637:JYS196642 KIM196637:KIO196642 KSI196637:KSK196642 LCE196637:LCG196642 LMA196637:LMC196642 LVW196637:LVY196642 MFS196637:MFU196642 MPO196637:MPQ196642 MZK196637:MZM196642 NJG196637:NJI196642 NTC196637:NTE196642 OCY196637:ODA196642 OMU196637:OMW196642 OWQ196637:OWS196642 PGM196637:PGO196642 PQI196637:PQK196642 QAE196637:QAG196642 QKA196637:QKC196642 QTW196637:QTY196642 RDS196637:RDU196642 RNO196637:RNQ196642 RXK196637:RXM196642 SHG196637:SHI196642 SRC196637:SRE196642 TAY196637:TBA196642 TKU196637:TKW196642 TUQ196637:TUS196642 UEM196637:UEO196642 UOI196637:UOK196642 UYE196637:UYG196642 VIA196637:VIC196642 VRW196637:VRY196642 WBS196637:WBU196642 WLO196637:WLQ196642 WVK196637:WVM196642 C262173:E262178 IY262173:JA262178 SU262173:SW262178 ACQ262173:ACS262178 AMM262173:AMO262178 AWI262173:AWK262178 BGE262173:BGG262178 BQA262173:BQC262178 BZW262173:BZY262178 CJS262173:CJU262178 CTO262173:CTQ262178 DDK262173:DDM262178 DNG262173:DNI262178 DXC262173:DXE262178 EGY262173:EHA262178 EQU262173:EQW262178 FAQ262173:FAS262178 FKM262173:FKO262178 FUI262173:FUK262178 GEE262173:GEG262178 GOA262173:GOC262178 GXW262173:GXY262178 HHS262173:HHU262178 HRO262173:HRQ262178 IBK262173:IBM262178 ILG262173:ILI262178 IVC262173:IVE262178 JEY262173:JFA262178 JOU262173:JOW262178 JYQ262173:JYS262178 KIM262173:KIO262178 KSI262173:KSK262178 LCE262173:LCG262178 LMA262173:LMC262178 LVW262173:LVY262178 MFS262173:MFU262178 MPO262173:MPQ262178 MZK262173:MZM262178 NJG262173:NJI262178 NTC262173:NTE262178 OCY262173:ODA262178 OMU262173:OMW262178 OWQ262173:OWS262178 PGM262173:PGO262178 PQI262173:PQK262178 QAE262173:QAG262178 QKA262173:QKC262178 QTW262173:QTY262178 RDS262173:RDU262178 RNO262173:RNQ262178 RXK262173:RXM262178 SHG262173:SHI262178 SRC262173:SRE262178 TAY262173:TBA262178 TKU262173:TKW262178 TUQ262173:TUS262178 UEM262173:UEO262178 UOI262173:UOK262178 UYE262173:UYG262178 VIA262173:VIC262178 VRW262173:VRY262178 WBS262173:WBU262178 WLO262173:WLQ262178 WVK262173:WVM262178 C327709:E327714 IY327709:JA327714 SU327709:SW327714 ACQ327709:ACS327714 AMM327709:AMO327714 AWI327709:AWK327714 BGE327709:BGG327714 BQA327709:BQC327714 BZW327709:BZY327714 CJS327709:CJU327714 CTO327709:CTQ327714 DDK327709:DDM327714 DNG327709:DNI327714 DXC327709:DXE327714 EGY327709:EHA327714 EQU327709:EQW327714 FAQ327709:FAS327714 FKM327709:FKO327714 FUI327709:FUK327714 GEE327709:GEG327714 GOA327709:GOC327714 GXW327709:GXY327714 HHS327709:HHU327714 HRO327709:HRQ327714 IBK327709:IBM327714 ILG327709:ILI327714 IVC327709:IVE327714 JEY327709:JFA327714 JOU327709:JOW327714 JYQ327709:JYS327714 KIM327709:KIO327714 KSI327709:KSK327714 LCE327709:LCG327714 LMA327709:LMC327714 LVW327709:LVY327714 MFS327709:MFU327714 MPO327709:MPQ327714 MZK327709:MZM327714 NJG327709:NJI327714 NTC327709:NTE327714 OCY327709:ODA327714 OMU327709:OMW327714 OWQ327709:OWS327714 PGM327709:PGO327714 PQI327709:PQK327714 QAE327709:QAG327714 QKA327709:QKC327714 QTW327709:QTY327714 RDS327709:RDU327714 RNO327709:RNQ327714 RXK327709:RXM327714 SHG327709:SHI327714 SRC327709:SRE327714 TAY327709:TBA327714 TKU327709:TKW327714 TUQ327709:TUS327714 UEM327709:UEO327714 UOI327709:UOK327714 UYE327709:UYG327714 VIA327709:VIC327714 VRW327709:VRY327714 WBS327709:WBU327714 WLO327709:WLQ327714 WVK327709:WVM327714 C393245:E393250 IY393245:JA393250 SU393245:SW393250 ACQ393245:ACS393250 AMM393245:AMO393250 AWI393245:AWK393250 BGE393245:BGG393250 BQA393245:BQC393250 BZW393245:BZY393250 CJS393245:CJU393250 CTO393245:CTQ393250 DDK393245:DDM393250 DNG393245:DNI393250 DXC393245:DXE393250 EGY393245:EHA393250 EQU393245:EQW393250 FAQ393245:FAS393250 FKM393245:FKO393250 FUI393245:FUK393250 GEE393245:GEG393250 GOA393245:GOC393250 GXW393245:GXY393250 HHS393245:HHU393250 HRO393245:HRQ393250 IBK393245:IBM393250 ILG393245:ILI393250 IVC393245:IVE393250 JEY393245:JFA393250 JOU393245:JOW393250 JYQ393245:JYS393250 KIM393245:KIO393250 KSI393245:KSK393250 LCE393245:LCG393250 LMA393245:LMC393250 LVW393245:LVY393250 MFS393245:MFU393250 MPO393245:MPQ393250 MZK393245:MZM393250 NJG393245:NJI393250 NTC393245:NTE393250 OCY393245:ODA393250 OMU393245:OMW393250 OWQ393245:OWS393250 PGM393245:PGO393250 PQI393245:PQK393250 QAE393245:QAG393250 QKA393245:QKC393250 QTW393245:QTY393250 RDS393245:RDU393250 RNO393245:RNQ393250 RXK393245:RXM393250 SHG393245:SHI393250 SRC393245:SRE393250 TAY393245:TBA393250 TKU393245:TKW393250 TUQ393245:TUS393250 UEM393245:UEO393250 UOI393245:UOK393250 UYE393245:UYG393250 VIA393245:VIC393250 VRW393245:VRY393250 WBS393245:WBU393250 WLO393245:WLQ393250 WVK393245:WVM393250 C458781:E458786 IY458781:JA458786 SU458781:SW458786 ACQ458781:ACS458786 AMM458781:AMO458786 AWI458781:AWK458786 BGE458781:BGG458786 BQA458781:BQC458786 BZW458781:BZY458786 CJS458781:CJU458786 CTO458781:CTQ458786 DDK458781:DDM458786 DNG458781:DNI458786 DXC458781:DXE458786 EGY458781:EHA458786 EQU458781:EQW458786 FAQ458781:FAS458786 FKM458781:FKO458786 FUI458781:FUK458786 GEE458781:GEG458786 GOA458781:GOC458786 GXW458781:GXY458786 HHS458781:HHU458786 HRO458781:HRQ458786 IBK458781:IBM458786 ILG458781:ILI458786 IVC458781:IVE458786 JEY458781:JFA458786 JOU458781:JOW458786 JYQ458781:JYS458786 KIM458781:KIO458786 KSI458781:KSK458786 LCE458781:LCG458786 LMA458781:LMC458786 LVW458781:LVY458786 MFS458781:MFU458786 MPO458781:MPQ458786 MZK458781:MZM458786 NJG458781:NJI458786 NTC458781:NTE458786 OCY458781:ODA458786 OMU458781:OMW458786 OWQ458781:OWS458786 PGM458781:PGO458786 PQI458781:PQK458786 QAE458781:QAG458786 QKA458781:QKC458786 QTW458781:QTY458786 RDS458781:RDU458786 RNO458781:RNQ458786 RXK458781:RXM458786 SHG458781:SHI458786 SRC458781:SRE458786 TAY458781:TBA458786 TKU458781:TKW458786 TUQ458781:TUS458786 UEM458781:UEO458786 UOI458781:UOK458786 UYE458781:UYG458786 VIA458781:VIC458786 VRW458781:VRY458786 WBS458781:WBU458786 WLO458781:WLQ458786 WVK458781:WVM458786 C524317:E524322 IY524317:JA524322 SU524317:SW524322 ACQ524317:ACS524322 AMM524317:AMO524322 AWI524317:AWK524322 BGE524317:BGG524322 BQA524317:BQC524322 BZW524317:BZY524322 CJS524317:CJU524322 CTO524317:CTQ524322 DDK524317:DDM524322 DNG524317:DNI524322 DXC524317:DXE524322 EGY524317:EHA524322 EQU524317:EQW524322 FAQ524317:FAS524322 FKM524317:FKO524322 FUI524317:FUK524322 GEE524317:GEG524322 GOA524317:GOC524322 GXW524317:GXY524322 HHS524317:HHU524322 HRO524317:HRQ524322 IBK524317:IBM524322 ILG524317:ILI524322 IVC524317:IVE524322 JEY524317:JFA524322 JOU524317:JOW524322 JYQ524317:JYS524322 KIM524317:KIO524322 KSI524317:KSK524322 LCE524317:LCG524322 LMA524317:LMC524322 LVW524317:LVY524322 MFS524317:MFU524322 MPO524317:MPQ524322 MZK524317:MZM524322 NJG524317:NJI524322 NTC524317:NTE524322 OCY524317:ODA524322 OMU524317:OMW524322 OWQ524317:OWS524322 PGM524317:PGO524322 PQI524317:PQK524322 QAE524317:QAG524322 QKA524317:QKC524322 QTW524317:QTY524322 RDS524317:RDU524322 RNO524317:RNQ524322 RXK524317:RXM524322 SHG524317:SHI524322 SRC524317:SRE524322 TAY524317:TBA524322 TKU524317:TKW524322 TUQ524317:TUS524322 UEM524317:UEO524322 UOI524317:UOK524322 UYE524317:UYG524322 VIA524317:VIC524322 VRW524317:VRY524322 WBS524317:WBU524322 WLO524317:WLQ524322 WVK524317:WVM524322 C589853:E589858 IY589853:JA589858 SU589853:SW589858 ACQ589853:ACS589858 AMM589853:AMO589858 AWI589853:AWK589858 BGE589853:BGG589858 BQA589853:BQC589858 BZW589853:BZY589858 CJS589853:CJU589858 CTO589853:CTQ589858 DDK589853:DDM589858 DNG589853:DNI589858 DXC589853:DXE589858 EGY589853:EHA589858 EQU589853:EQW589858 FAQ589853:FAS589858 FKM589853:FKO589858 FUI589853:FUK589858 GEE589853:GEG589858 GOA589853:GOC589858 GXW589853:GXY589858 HHS589853:HHU589858 HRO589853:HRQ589858 IBK589853:IBM589858 ILG589853:ILI589858 IVC589853:IVE589858 JEY589853:JFA589858 JOU589853:JOW589858 JYQ589853:JYS589858 KIM589853:KIO589858 KSI589853:KSK589858 LCE589853:LCG589858 LMA589853:LMC589858 LVW589853:LVY589858 MFS589853:MFU589858 MPO589853:MPQ589858 MZK589853:MZM589858 NJG589853:NJI589858 NTC589853:NTE589858 OCY589853:ODA589858 OMU589853:OMW589858 OWQ589853:OWS589858 PGM589853:PGO589858 PQI589853:PQK589858 QAE589853:QAG589858 QKA589853:QKC589858 QTW589853:QTY589858 RDS589853:RDU589858 RNO589853:RNQ589858 RXK589853:RXM589858 SHG589853:SHI589858 SRC589853:SRE589858 TAY589853:TBA589858 TKU589853:TKW589858 TUQ589853:TUS589858 UEM589853:UEO589858 UOI589853:UOK589858 UYE589853:UYG589858 VIA589853:VIC589858 VRW589853:VRY589858 WBS589853:WBU589858 WLO589853:WLQ589858 WVK589853:WVM589858 C655389:E655394 IY655389:JA655394 SU655389:SW655394 ACQ655389:ACS655394 AMM655389:AMO655394 AWI655389:AWK655394 BGE655389:BGG655394 BQA655389:BQC655394 BZW655389:BZY655394 CJS655389:CJU655394 CTO655389:CTQ655394 DDK655389:DDM655394 DNG655389:DNI655394 DXC655389:DXE655394 EGY655389:EHA655394 EQU655389:EQW655394 FAQ655389:FAS655394 FKM655389:FKO655394 FUI655389:FUK655394 GEE655389:GEG655394 GOA655389:GOC655394 GXW655389:GXY655394 HHS655389:HHU655394 HRO655389:HRQ655394 IBK655389:IBM655394 ILG655389:ILI655394 IVC655389:IVE655394 JEY655389:JFA655394 JOU655389:JOW655394 JYQ655389:JYS655394 KIM655389:KIO655394 KSI655389:KSK655394 LCE655389:LCG655394 LMA655389:LMC655394 LVW655389:LVY655394 MFS655389:MFU655394 MPO655389:MPQ655394 MZK655389:MZM655394 NJG655389:NJI655394 NTC655389:NTE655394 OCY655389:ODA655394 OMU655389:OMW655394 OWQ655389:OWS655394 PGM655389:PGO655394 PQI655389:PQK655394 QAE655389:QAG655394 QKA655389:QKC655394 QTW655389:QTY655394 RDS655389:RDU655394 RNO655389:RNQ655394 RXK655389:RXM655394 SHG655389:SHI655394 SRC655389:SRE655394 TAY655389:TBA655394 TKU655389:TKW655394 TUQ655389:TUS655394 UEM655389:UEO655394 UOI655389:UOK655394 UYE655389:UYG655394 VIA655389:VIC655394 VRW655389:VRY655394 WBS655389:WBU655394 WLO655389:WLQ655394 WVK655389:WVM655394 C720925:E720930 IY720925:JA720930 SU720925:SW720930 ACQ720925:ACS720930 AMM720925:AMO720930 AWI720925:AWK720930 BGE720925:BGG720930 BQA720925:BQC720930 BZW720925:BZY720930 CJS720925:CJU720930 CTO720925:CTQ720930 DDK720925:DDM720930 DNG720925:DNI720930 DXC720925:DXE720930 EGY720925:EHA720930 EQU720925:EQW720930 FAQ720925:FAS720930 FKM720925:FKO720930 FUI720925:FUK720930 GEE720925:GEG720930 GOA720925:GOC720930 GXW720925:GXY720930 HHS720925:HHU720930 HRO720925:HRQ720930 IBK720925:IBM720930 ILG720925:ILI720930 IVC720925:IVE720930 JEY720925:JFA720930 JOU720925:JOW720930 JYQ720925:JYS720930 KIM720925:KIO720930 KSI720925:KSK720930 LCE720925:LCG720930 LMA720925:LMC720930 LVW720925:LVY720930 MFS720925:MFU720930 MPO720925:MPQ720930 MZK720925:MZM720930 NJG720925:NJI720930 NTC720925:NTE720930 OCY720925:ODA720930 OMU720925:OMW720930 OWQ720925:OWS720930 PGM720925:PGO720930 PQI720925:PQK720930 QAE720925:QAG720930 QKA720925:QKC720930 QTW720925:QTY720930 RDS720925:RDU720930 RNO720925:RNQ720930 RXK720925:RXM720930 SHG720925:SHI720930 SRC720925:SRE720930 TAY720925:TBA720930 TKU720925:TKW720930 TUQ720925:TUS720930 UEM720925:UEO720930 UOI720925:UOK720930 UYE720925:UYG720930 VIA720925:VIC720930 VRW720925:VRY720930 WBS720925:WBU720930 WLO720925:WLQ720930 WVK720925:WVM720930 C786461:E786466 IY786461:JA786466 SU786461:SW786466 ACQ786461:ACS786466 AMM786461:AMO786466 AWI786461:AWK786466 BGE786461:BGG786466 BQA786461:BQC786466 BZW786461:BZY786466 CJS786461:CJU786466 CTO786461:CTQ786466 DDK786461:DDM786466 DNG786461:DNI786466 DXC786461:DXE786466 EGY786461:EHA786466 EQU786461:EQW786466 FAQ786461:FAS786466 FKM786461:FKO786466 FUI786461:FUK786466 GEE786461:GEG786466 GOA786461:GOC786466 GXW786461:GXY786466 HHS786461:HHU786466 HRO786461:HRQ786466 IBK786461:IBM786466 ILG786461:ILI786466 IVC786461:IVE786466 JEY786461:JFA786466 JOU786461:JOW786466 JYQ786461:JYS786466 KIM786461:KIO786466 KSI786461:KSK786466 LCE786461:LCG786466 LMA786461:LMC786466 LVW786461:LVY786466 MFS786461:MFU786466 MPO786461:MPQ786466 MZK786461:MZM786466 NJG786461:NJI786466 NTC786461:NTE786466 OCY786461:ODA786466 OMU786461:OMW786466 OWQ786461:OWS786466 PGM786461:PGO786466 PQI786461:PQK786466 QAE786461:QAG786466 QKA786461:QKC786466 QTW786461:QTY786466 RDS786461:RDU786466 RNO786461:RNQ786466 RXK786461:RXM786466 SHG786461:SHI786466 SRC786461:SRE786466 TAY786461:TBA786466 TKU786461:TKW786466 TUQ786461:TUS786466 UEM786461:UEO786466 UOI786461:UOK786466 UYE786461:UYG786466 VIA786461:VIC786466 VRW786461:VRY786466 WBS786461:WBU786466 WLO786461:WLQ786466 WVK786461:WVM786466 C851997:E852002 IY851997:JA852002 SU851997:SW852002 ACQ851997:ACS852002 AMM851997:AMO852002 AWI851997:AWK852002 BGE851997:BGG852002 BQA851997:BQC852002 BZW851997:BZY852002 CJS851997:CJU852002 CTO851997:CTQ852002 DDK851997:DDM852002 DNG851997:DNI852002 DXC851997:DXE852002 EGY851997:EHA852002 EQU851997:EQW852002 FAQ851997:FAS852002 FKM851997:FKO852002 FUI851997:FUK852002 GEE851997:GEG852002 GOA851997:GOC852002 GXW851997:GXY852002 HHS851997:HHU852002 HRO851997:HRQ852002 IBK851997:IBM852002 ILG851997:ILI852002 IVC851997:IVE852002 JEY851997:JFA852002 JOU851997:JOW852002 JYQ851997:JYS852002 KIM851997:KIO852002 KSI851997:KSK852002 LCE851997:LCG852002 LMA851997:LMC852002 LVW851997:LVY852002 MFS851997:MFU852002 MPO851997:MPQ852002 MZK851997:MZM852002 NJG851997:NJI852002 NTC851997:NTE852002 OCY851997:ODA852002 OMU851997:OMW852002 OWQ851997:OWS852002 PGM851997:PGO852002 PQI851997:PQK852002 QAE851997:QAG852002 QKA851997:QKC852002 QTW851997:QTY852002 RDS851997:RDU852002 RNO851997:RNQ852002 RXK851997:RXM852002 SHG851997:SHI852002 SRC851997:SRE852002 TAY851997:TBA852002 TKU851997:TKW852002 TUQ851997:TUS852002 UEM851997:UEO852002 UOI851997:UOK852002 UYE851997:UYG852002 VIA851997:VIC852002 VRW851997:VRY852002 WBS851997:WBU852002 WLO851997:WLQ852002 WVK851997:WVM852002 C917533:E917538 IY917533:JA917538 SU917533:SW917538 ACQ917533:ACS917538 AMM917533:AMO917538 AWI917533:AWK917538 BGE917533:BGG917538 BQA917533:BQC917538 BZW917533:BZY917538 CJS917533:CJU917538 CTO917533:CTQ917538 DDK917533:DDM917538 DNG917533:DNI917538 DXC917533:DXE917538 EGY917533:EHA917538 EQU917533:EQW917538 FAQ917533:FAS917538 FKM917533:FKO917538 FUI917533:FUK917538 GEE917533:GEG917538 GOA917533:GOC917538 GXW917533:GXY917538 HHS917533:HHU917538 HRO917533:HRQ917538 IBK917533:IBM917538 ILG917533:ILI917538 IVC917533:IVE917538 JEY917533:JFA917538 JOU917533:JOW917538 JYQ917533:JYS917538 KIM917533:KIO917538 KSI917533:KSK917538 LCE917533:LCG917538 LMA917533:LMC917538 LVW917533:LVY917538 MFS917533:MFU917538 MPO917533:MPQ917538 MZK917533:MZM917538 NJG917533:NJI917538 NTC917533:NTE917538 OCY917533:ODA917538 OMU917533:OMW917538 OWQ917533:OWS917538 PGM917533:PGO917538 PQI917533:PQK917538 QAE917533:QAG917538 QKA917533:QKC917538 QTW917533:QTY917538 RDS917533:RDU917538 RNO917533:RNQ917538 RXK917533:RXM917538 SHG917533:SHI917538 SRC917533:SRE917538 TAY917533:TBA917538 TKU917533:TKW917538 TUQ917533:TUS917538 UEM917533:UEO917538 UOI917533:UOK917538 UYE917533:UYG917538 VIA917533:VIC917538 VRW917533:VRY917538 WBS917533:WBU917538 WLO917533:WLQ917538 WVK917533:WVM917538 C983069:E983074 IY983069:JA983074 SU983069:SW983074 ACQ983069:ACS983074 AMM983069:AMO983074 AWI983069:AWK983074 BGE983069:BGG983074 BQA983069:BQC983074 BZW983069:BZY983074 CJS983069:CJU983074 CTO983069:CTQ983074 DDK983069:DDM983074 DNG983069:DNI983074 DXC983069:DXE983074 EGY983069:EHA983074 EQU983069:EQW983074 FAQ983069:FAS983074 FKM983069:FKO983074 FUI983069:FUK983074 GEE983069:GEG983074 GOA983069:GOC983074 GXW983069:GXY983074 HHS983069:HHU983074 HRO983069:HRQ983074 IBK983069:IBM983074 ILG983069:ILI983074 IVC983069:IVE983074 JEY983069:JFA983074 JOU983069:JOW983074 JYQ983069:JYS983074 KIM983069:KIO983074 KSI983069:KSK983074 LCE983069:LCG983074 LMA983069:LMC983074 LVW983069:LVY983074 MFS983069:MFU983074 MPO983069:MPQ983074 MZK983069:MZM983074 NJG983069:NJI983074 NTC983069:NTE983074 OCY983069:ODA983074 OMU983069:OMW983074 OWQ983069:OWS983074 PGM983069:PGO983074 PQI983069:PQK983074 QAE983069:QAG983074 QKA983069:QKC983074 QTW983069:QTY983074 RDS983069:RDU983074 RNO983069:RNQ983074 RXK983069:RXM983074 SHG983069:SHI983074 SRC983069:SRE983074 TAY983069:TBA983074 TKU983069:TKW983074 TUQ983069:TUS983074 UEM983069:UEO983074 UOI983069:UOK983074 UYE983069:UYG983074 VIA983069:VIC983074 VRW983069:VRY983074 WBS983069:WBU983074 WLO983069:WLQ983074 WVK983069:WVM983074 C39:W48 IY39:JS48 SU39:TO48 ACQ39:ADK48 AMM39:ANG48 AWI39:AXC48 BGE39:BGY48 BQA39:BQU48 BZW39:CAQ48 CJS39:CKM48 CTO39:CUI48 DDK39:DEE48 DNG39:DOA48 DXC39:DXW48 EGY39:EHS48 EQU39:ERO48 FAQ39:FBK48 FKM39:FLG48 FUI39:FVC48 GEE39:GEY48 GOA39:GOU48 GXW39:GYQ48 HHS39:HIM48 HRO39:HSI48 IBK39:ICE48 ILG39:IMA48 IVC39:IVW48 JEY39:JFS48 JOU39:JPO48 JYQ39:JZK48 KIM39:KJG48 KSI39:KTC48 LCE39:LCY48 LMA39:LMU48 LVW39:LWQ48 MFS39:MGM48 MPO39:MQI48 MZK39:NAE48 NJG39:NKA48 NTC39:NTW48 OCY39:ODS48 OMU39:ONO48 OWQ39:OXK48 PGM39:PHG48 PQI39:PRC48 QAE39:QAY48 QKA39:QKU48 QTW39:QUQ48 RDS39:REM48 RNO39:ROI48 RXK39:RYE48 SHG39:SIA48 SRC39:SRW48 TAY39:TBS48 TKU39:TLO48 TUQ39:TVK48 UEM39:UFG48 UOI39:UPC48 UYE39:UYY48 VIA39:VIU48 VRW39:VSQ48 WBS39:WCM48 WLO39:WMI48 WVK39:WWE48 C65575:W65584 IY65575:JS65584 SU65575:TO65584 ACQ65575:ADK65584 AMM65575:ANG65584 AWI65575:AXC65584 BGE65575:BGY65584 BQA65575:BQU65584 BZW65575:CAQ65584 CJS65575:CKM65584 CTO65575:CUI65584 DDK65575:DEE65584 DNG65575:DOA65584 DXC65575:DXW65584 EGY65575:EHS65584 EQU65575:ERO65584 FAQ65575:FBK65584 FKM65575:FLG65584 FUI65575:FVC65584 GEE65575:GEY65584 GOA65575:GOU65584 GXW65575:GYQ65584 HHS65575:HIM65584 HRO65575:HSI65584 IBK65575:ICE65584 ILG65575:IMA65584 IVC65575:IVW65584 JEY65575:JFS65584 JOU65575:JPO65584 JYQ65575:JZK65584 KIM65575:KJG65584 KSI65575:KTC65584 LCE65575:LCY65584 LMA65575:LMU65584 LVW65575:LWQ65584 MFS65575:MGM65584 MPO65575:MQI65584 MZK65575:NAE65584 NJG65575:NKA65584 NTC65575:NTW65584 OCY65575:ODS65584 OMU65575:ONO65584 OWQ65575:OXK65584 PGM65575:PHG65584 PQI65575:PRC65584 QAE65575:QAY65584 QKA65575:QKU65584 QTW65575:QUQ65584 RDS65575:REM65584 RNO65575:ROI65584 RXK65575:RYE65584 SHG65575:SIA65584 SRC65575:SRW65584 TAY65575:TBS65584 TKU65575:TLO65584 TUQ65575:TVK65584 UEM65575:UFG65584 UOI65575:UPC65584 UYE65575:UYY65584 VIA65575:VIU65584 VRW65575:VSQ65584 WBS65575:WCM65584 WLO65575:WMI65584 WVK65575:WWE65584 C131111:W131120 IY131111:JS131120 SU131111:TO131120 ACQ131111:ADK131120 AMM131111:ANG131120 AWI131111:AXC131120 BGE131111:BGY131120 BQA131111:BQU131120 BZW131111:CAQ131120 CJS131111:CKM131120 CTO131111:CUI131120 DDK131111:DEE131120 DNG131111:DOA131120 DXC131111:DXW131120 EGY131111:EHS131120 EQU131111:ERO131120 FAQ131111:FBK131120 FKM131111:FLG131120 FUI131111:FVC131120 GEE131111:GEY131120 GOA131111:GOU131120 GXW131111:GYQ131120 HHS131111:HIM131120 HRO131111:HSI131120 IBK131111:ICE131120 ILG131111:IMA131120 IVC131111:IVW131120 JEY131111:JFS131120 JOU131111:JPO131120 JYQ131111:JZK131120 KIM131111:KJG131120 KSI131111:KTC131120 LCE131111:LCY131120 LMA131111:LMU131120 LVW131111:LWQ131120 MFS131111:MGM131120 MPO131111:MQI131120 MZK131111:NAE131120 NJG131111:NKA131120 NTC131111:NTW131120 OCY131111:ODS131120 OMU131111:ONO131120 OWQ131111:OXK131120 PGM131111:PHG131120 PQI131111:PRC131120 QAE131111:QAY131120 QKA131111:QKU131120 QTW131111:QUQ131120 RDS131111:REM131120 RNO131111:ROI131120 RXK131111:RYE131120 SHG131111:SIA131120 SRC131111:SRW131120 TAY131111:TBS131120 TKU131111:TLO131120 TUQ131111:TVK131120 UEM131111:UFG131120 UOI131111:UPC131120 UYE131111:UYY131120 VIA131111:VIU131120 VRW131111:VSQ131120 WBS131111:WCM131120 WLO131111:WMI131120 WVK131111:WWE131120 C196647:W196656 IY196647:JS196656 SU196647:TO196656 ACQ196647:ADK196656 AMM196647:ANG196656 AWI196647:AXC196656 BGE196647:BGY196656 BQA196647:BQU196656 BZW196647:CAQ196656 CJS196647:CKM196656 CTO196647:CUI196656 DDK196647:DEE196656 DNG196647:DOA196656 DXC196647:DXW196656 EGY196647:EHS196656 EQU196647:ERO196656 FAQ196647:FBK196656 FKM196647:FLG196656 FUI196647:FVC196656 GEE196647:GEY196656 GOA196647:GOU196656 GXW196647:GYQ196656 HHS196647:HIM196656 HRO196647:HSI196656 IBK196647:ICE196656 ILG196647:IMA196656 IVC196647:IVW196656 JEY196647:JFS196656 JOU196647:JPO196656 JYQ196647:JZK196656 KIM196647:KJG196656 KSI196647:KTC196656 LCE196647:LCY196656 LMA196647:LMU196656 LVW196647:LWQ196656 MFS196647:MGM196656 MPO196647:MQI196656 MZK196647:NAE196656 NJG196647:NKA196656 NTC196647:NTW196656 OCY196647:ODS196656 OMU196647:ONO196656 OWQ196647:OXK196656 PGM196647:PHG196656 PQI196647:PRC196656 QAE196647:QAY196656 QKA196647:QKU196656 QTW196647:QUQ196656 RDS196647:REM196656 RNO196647:ROI196656 RXK196647:RYE196656 SHG196647:SIA196656 SRC196647:SRW196656 TAY196647:TBS196656 TKU196647:TLO196656 TUQ196647:TVK196656 UEM196647:UFG196656 UOI196647:UPC196656 UYE196647:UYY196656 VIA196647:VIU196656 VRW196647:VSQ196656 WBS196647:WCM196656 WLO196647:WMI196656 WVK196647:WWE196656 C262183:W262192 IY262183:JS262192 SU262183:TO262192 ACQ262183:ADK262192 AMM262183:ANG262192 AWI262183:AXC262192 BGE262183:BGY262192 BQA262183:BQU262192 BZW262183:CAQ262192 CJS262183:CKM262192 CTO262183:CUI262192 DDK262183:DEE262192 DNG262183:DOA262192 DXC262183:DXW262192 EGY262183:EHS262192 EQU262183:ERO262192 FAQ262183:FBK262192 FKM262183:FLG262192 FUI262183:FVC262192 GEE262183:GEY262192 GOA262183:GOU262192 GXW262183:GYQ262192 HHS262183:HIM262192 HRO262183:HSI262192 IBK262183:ICE262192 ILG262183:IMA262192 IVC262183:IVW262192 JEY262183:JFS262192 JOU262183:JPO262192 JYQ262183:JZK262192 KIM262183:KJG262192 KSI262183:KTC262192 LCE262183:LCY262192 LMA262183:LMU262192 LVW262183:LWQ262192 MFS262183:MGM262192 MPO262183:MQI262192 MZK262183:NAE262192 NJG262183:NKA262192 NTC262183:NTW262192 OCY262183:ODS262192 OMU262183:ONO262192 OWQ262183:OXK262192 PGM262183:PHG262192 PQI262183:PRC262192 QAE262183:QAY262192 QKA262183:QKU262192 QTW262183:QUQ262192 RDS262183:REM262192 RNO262183:ROI262192 RXK262183:RYE262192 SHG262183:SIA262192 SRC262183:SRW262192 TAY262183:TBS262192 TKU262183:TLO262192 TUQ262183:TVK262192 UEM262183:UFG262192 UOI262183:UPC262192 UYE262183:UYY262192 VIA262183:VIU262192 VRW262183:VSQ262192 WBS262183:WCM262192 WLO262183:WMI262192 WVK262183:WWE262192 C327719:W327728 IY327719:JS327728 SU327719:TO327728 ACQ327719:ADK327728 AMM327719:ANG327728 AWI327719:AXC327728 BGE327719:BGY327728 BQA327719:BQU327728 BZW327719:CAQ327728 CJS327719:CKM327728 CTO327719:CUI327728 DDK327719:DEE327728 DNG327719:DOA327728 DXC327719:DXW327728 EGY327719:EHS327728 EQU327719:ERO327728 FAQ327719:FBK327728 FKM327719:FLG327728 FUI327719:FVC327728 GEE327719:GEY327728 GOA327719:GOU327728 GXW327719:GYQ327728 HHS327719:HIM327728 HRO327719:HSI327728 IBK327719:ICE327728 ILG327719:IMA327728 IVC327719:IVW327728 JEY327719:JFS327728 JOU327719:JPO327728 JYQ327719:JZK327728 KIM327719:KJG327728 KSI327719:KTC327728 LCE327719:LCY327728 LMA327719:LMU327728 LVW327719:LWQ327728 MFS327719:MGM327728 MPO327719:MQI327728 MZK327719:NAE327728 NJG327719:NKA327728 NTC327719:NTW327728 OCY327719:ODS327728 OMU327719:ONO327728 OWQ327719:OXK327728 PGM327719:PHG327728 PQI327719:PRC327728 QAE327719:QAY327728 QKA327719:QKU327728 QTW327719:QUQ327728 RDS327719:REM327728 RNO327719:ROI327728 RXK327719:RYE327728 SHG327719:SIA327728 SRC327719:SRW327728 TAY327719:TBS327728 TKU327719:TLO327728 TUQ327719:TVK327728 UEM327719:UFG327728 UOI327719:UPC327728 UYE327719:UYY327728 VIA327719:VIU327728 VRW327719:VSQ327728 WBS327719:WCM327728 WLO327719:WMI327728 WVK327719:WWE327728 C393255:W393264 IY393255:JS393264 SU393255:TO393264 ACQ393255:ADK393264 AMM393255:ANG393264 AWI393255:AXC393264 BGE393255:BGY393264 BQA393255:BQU393264 BZW393255:CAQ393264 CJS393255:CKM393264 CTO393255:CUI393264 DDK393255:DEE393264 DNG393255:DOA393264 DXC393255:DXW393264 EGY393255:EHS393264 EQU393255:ERO393264 FAQ393255:FBK393264 FKM393255:FLG393264 FUI393255:FVC393264 GEE393255:GEY393264 GOA393255:GOU393264 GXW393255:GYQ393264 HHS393255:HIM393264 HRO393255:HSI393264 IBK393255:ICE393264 ILG393255:IMA393264 IVC393255:IVW393264 JEY393255:JFS393264 JOU393255:JPO393264 JYQ393255:JZK393264 KIM393255:KJG393264 KSI393255:KTC393264 LCE393255:LCY393264 LMA393255:LMU393264 LVW393255:LWQ393264 MFS393255:MGM393264 MPO393255:MQI393264 MZK393255:NAE393264 NJG393255:NKA393264 NTC393255:NTW393264 OCY393255:ODS393264 OMU393255:ONO393264 OWQ393255:OXK393264 PGM393255:PHG393264 PQI393255:PRC393264 QAE393255:QAY393264 QKA393255:QKU393264 QTW393255:QUQ393264 RDS393255:REM393264 RNO393255:ROI393264 RXK393255:RYE393264 SHG393255:SIA393264 SRC393255:SRW393264 TAY393255:TBS393264 TKU393255:TLO393264 TUQ393255:TVK393264 UEM393255:UFG393264 UOI393255:UPC393264 UYE393255:UYY393264 VIA393255:VIU393264 VRW393255:VSQ393264 WBS393255:WCM393264 WLO393255:WMI393264 WVK393255:WWE393264 C458791:W458800 IY458791:JS458800 SU458791:TO458800 ACQ458791:ADK458800 AMM458791:ANG458800 AWI458791:AXC458800 BGE458791:BGY458800 BQA458791:BQU458800 BZW458791:CAQ458800 CJS458791:CKM458800 CTO458791:CUI458800 DDK458791:DEE458800 DNG458791:DOA458800 DXC458791:DXW458800 EGY458791:EHS458800 EQU458791:ERO458800 FAQ458791:FBK458800 FKM458791:FLG458800 FUI458791:FVC458800 GEE458791:GEY458800 GOA458791:GOU458800 GXW458791:GYQ458800 HHS458791:HIM458800 HRO458791:HSI458800 IBK458791:ICE458800 ILG458791:IMA458800 IVC458791:IVW458800 JEY458791:JFS458800 JOU458791:JPO458800 JYQ458791:JZK458800 KIM458791:KJG458800 KSI458791:KTC458800 LCE458791:LCY458800 LMA458791:LMU458800 LVW458791:LWQ458800 MFS458791:MGM458800 MPO458791:MQI458800 MZK458791:NAE458800 NJG458791:NKA458800 NTC458791:NTW458800 OCY458791:ODS458800 OMU458791:ONO458800 OWQ458791:OXK458800 PGM458791:PHG458800 PQI458791:PRC458800 QAE458791:QAY458800 QKA458791:QKU458800 QTW458791:QUQ458800 RDS458791:REM458800 RNO458791:ROI458800 RXK458791:RYE458800 SHG458791:SIA458800 SRC458791:SRW458800 TAY458791:TBS458800 TKU458791:TLO458800 TUQ458791:TVK458800 UEM458791:UFG458800 UOI458791:UPC458800 UYE458791:UYY458800 VIA458791:VIU458800 VRW458791:VSQ458800 WBS458791:WCM458800 WLO458791:WMI458800 WVK458791:WWE458800 C524327:W524336 IY524327:JS524336 SU524327:TO524336 ACQ524327:ADK524336 AMM524327:ANG524336 AWI524327:AXC524336 BGE524327:BGY524336 BQA524327:BQU524336 BZW524327:CAQ524336 CJS524327:CKM524336 CTO524327:CUI524336 DDK524327:DEE524336 DNG524327:DOA524336 DXC524327:DXW524336 EGY524327:EHS524336 EQU524327:ERO524336 FAQ524327:FBK524336 FKM524327:FLG524336 FUI524327:FVC524336 GEE524327:GEY524336 GOA524327:GOU524336 GXW524327:GYQ524336 HHS524327:HIM524336 HRO524327:HSI524336 IBK524327:ICE524336 ILG524327:IMA524336 IVC524327:IVW524336 JEY524327:JFS524336 JOU524327:JPO524336 JYQ524327:JZK524336 KIM524327:KJG524336 KSI524327:KTC524336 LCE524327:LCY524336 LMA524327:LMU524336 LVW524327:LWQ524336 MFS524327:MGM524336 MPO524327:MQI524336 MZK524327:NAE524336 NJG524327:NKA524336 NTC524327:NTW524336 OCY524327:ODS524336 OMU524327:ONO524336 OWQ524327:OXK524336 PGM524327:PHG524336 PQI524327:PRC524336 QAE524327:QAY524336 QKA524327:QKU524336 QTW524327:QUQ524336 RDS524327:REM524336 RNO524327:ROI524336 RXK524327:RYE524336 SHG524327:SIA524336 SRC524327:SRW524336 TAY524327:TBS524336 TKU524327:TLO524336 TUQ524327:TVK524336 UEM524327:UFG524336 UOI524327:UPC524336 UYE524327:UYY524336 VIA524327:VIU524336 VRW524327:VSQ524336 WBS524327:WCM524336 WLO524327:WMI524336 WVK524327:WWE524336 C589863:W589872 IY589863:JS589872 SU589863:TO589872 ACQ589863:ADK589872 AMM589863:ANG589872 AWI589863:AXC589872 BGE589863:BGY589872 BQA589863:BQU589872 BZW589863:CAQ589872 CJS589863:CKM589872 CTO589863:CUI589872 DDK589863:DEE589872 DNG589863:DOA589872 DXC589863:DXW589872 EGY589863:EHS589872 EQU589863:ERO589872 FAQ589863:FBK589872 FKM589863:FLG589872 FUI589863:FVC589872 GEE589863:GEY589872 GOA589863:GOU589872 GXW589863:GYQ589872 HHS589863:HIM589872 HRO589863:HSI589872 IBK589863:ICE589872 ILG589863:IMA589872 IVC589863:IVW589872 JEY589863:JFS589872 JOU589863:JPO589872 JYQ589863:JZK589872 KIM589863:KJG589872 KSI589863:KTC589872 LCE589863:LCY589872 LMA589863:LMU589872 LVW589863:LWQ589872 MFS589863:MGM589872 MPO589863:MQI589872 MZK589863:NAE589872 NJG589863:NKA589872 NTC589863:NTW589872 OCY589863:ODS589872 OMU589863:ONO589872 OWQ589863:OXK589872 PGM589863:PHG589872 PQI589863:PRC589872 QAE589863:QAY589872 QKA589863:QKU589872 QTW589863:QUQ589872 RDS589863:REM589872 RNO589863:ROI589872 RXK589863:RYE589872 SHG589863:SIA589872 SRC589863:SRW589872 TAY589863:TBS589872 TKU589863:TLO589872 TUQ589863:TVK589872 UEM589863:UFG589872 UOI589863:UPC589872 UYE589863:UYY589872 VIA589863:VIU589872 VRW589863:VSQ589872 WBS589863:WCM589872 WLO589863:WMI589872 WVK589863:WWE589872 C655399:W655408 IY655399:JS655408 SU655399:TO655408 ACQ655399:ADK655408 AMM655399:ANG655408 AWI655399:AXC655408 BGE655399:BGY655408 BQA655399:BQU655408 BZW655399:CAQ655408 CJS655399:CKM655408 CTO655399:CUI655408 DDK655399:DEE655408 DNG655399:DOA655408 DXC655399:DXW655408 EGY655399:EHS655408 EQU655399:ERO655408 FAQ655399:FBK655408 FKM655399:FLG655408 FUI655399:FVC655408 GEE655399:GEY655408 GOA655399:GOU655408 GXW655399:GYQ655408 HHS655399:HIM655408 HRO655399:HSI655408 IBK655399:ICE655408 ILG655399:IMA655408 IVC655399:IVW655408 JEY655399:JFS655408 JOU655399:JPO655408 JYQ655399:JZK655408 KIM655399:KJG655408 KSI655399:KTC655408 LCE655399:LCY655408 LMA655399:LMU655408 LVW655399:LWQ655408 MFS655399:MGM655408 MPO655399:MQI655408 MZK655399:NAE655408 NJG655399:NKA655408 NTC655399:NTW655408 OCY655399:ODS655408 OMU655399:ONO655408 OWQ655399:OXK655408 PGM655399:PHG655408 PQI655399:PRC655408 QAE655399:QAY655408 QKA655399:QKU655408 QTW655399:QUQ655408 RDS655399:REM655408 RNO655399:ROI655408 RXK655399:RYE655408 SHG655399:SIA655408 SRC655399:SRW655408 TAY655399:TBS655408 TKU655399:TLO655408 TUQ655399:TVK655408 UEM655399:UFG655408 UOI655399:UPC655408 UYE655399:UYY655408 VIA655399:VIU655408 VRW655399:VSQ655408 WBS655399:WCM655408 WLO655399:WMI655408 WVK655399:WWE655408 C720935:W720944 IY720935:JS720944 SU720935:TO720944 ACQ720935:ADK720944 AMM720935:ANG720944 AWI720935:AXC720944 BGE720935:BGY720944 BQA720935:BQU720944 BZW720935:CAQ720944 CJS720935:CKM720944 CTO720935:CUI720944 DDK720935:DEE720944 DNG720935:DOA720944 DXC720935:DXW720944 EGY720935:EHS720944 EQU720935:ERO720944 FAQ720935:FBK720944 FKM720935:FLG720944 FUI720935:FVC720944 GEE720935:GEY720944 GOA720935:GOU720944 GXW720935:GYQ720944 HHS720935:HIM720944 HRO720935:HSI720944 IBK720935:ICE720944 ILG720935:IMA720944 IVC720935:IVW720944 JEY720935:JFS720944 JOU720935:JPO720944 JYQ720935:JZK720944 KIM720935:KJG720944 KSI720935:KTC720944 LCE720935:LCY720944 LMA720935:LMU720944 LVW720935:LWQ720944 MFS720935:MGM720944 MPO720935:MQI720944 MZK720935:NAE720944 NJG720935:NKA720944 NTC720935:NTW720944 OCY720935:ODS720944 OMU720935:ONO720944 OWQ720935:OXK720944 PGM720935:PHG720944 PQI720935:PRC720944 QAE720935:QAY720944 QKA720935:QKU720944 QTW720935:QUQ720944 RDS720935:REM720944 RNO720935:ROI720944 RXK720935:RYE720944 SHG720935:SIA720944 SRC720935:SRW720944 TAY720935:TBS720944 TKU720935:TLO720944 TUQ720935:TVK720944 UEM720935:UFG720944 UOI720935:UPC720944 UYE720935:UYY720944 VIA720935:VIU720944 VRW720935:VSQ720944 WBS720935:WCM720944 WLO720935:WMI720944 WVK720935:WWE720944 C786471:W786480 IY786471:JS786480 SU786471:TO786480 ACQ786471:ADK786480 AMM786471:ANG786480 AWI786471:AXC786480 BGE786471:BGY786480 BQA786471:BQU786480 BZW786471:CAQ786480 CJS786471:CKM786480 CTO786471:CUI786480 DDK786471:DEE786480 DNG786471:DOA786480 DXC786471:DXW786480 EGY786471:EHS786480 EQU786471:ERO786480 FAQ786471:FBK786480 FKM786471:FLG786480 FUI786471:FVC786480 GEE786471:GEY786480 GOA786471:GOU786480 GXW786471:GYQ786480 HHS786471:HIM786480 HRO786471:HSI786480 IBK786471:ICE786480 ILG786471:IMA786480 IVC786471:IVW786480 JEY786471:JFS786480 JOU786471:JPO786480 JYQ786471:JZK786480 KIM786471:KJG786480 KSI786471:KTC786480 LCE786471:LCY786480 LMA786471:LMU786480 LVW786471:LWQ786480 MFS786471:MGM786480 MPO786471:MQI786480 MZK786471:NAE786480 NJG786471:NKA786480 NTC786471:NTW786480 OCY786471:ODS786480 OMU786471:ONO786480 OWQ786471:OXK786480 PGM786471:PHG786480 PQI786471:PRC786480 QAE786471:QAY786480 QKA786471:QKU786480 QTW786471:QUQ786480 RDS786471:REM786480 RNO786471:ROI786480 RXK786471:RYE786480 SHG786471:SIA786480 SRC786471:SRW786480 TAY786471:TBS786480 TKU786471:TLO786480 TUQ786471:TVK786480 UEM786471:UFG786480 UOI786471:UPC786480 UYE786471:UYY786480 VIA786471:VIU786480 VRW786471:VSQ786480 WBS786471:WCM786480 WLO786471:WMI786480 WVK786471:WWE786480 C852007:W852016 IY852007:JS852016 SU852007:TO852016 ACQ852007:ADK852016 AMM852007:ANG852016 AWI852007:AXC852016 BGE852007:BGY852016 BQA852007:BQU852016 BZW852007:CAQ852016 CJS852007:CKM852016 CTO852007:CUI852016 DDK852007:DEE852016 DNG852007:DOA852016 DXC852007:DXW852016 EGY852007:EHS852016 EQU852007:ERO852016 FAQ852007:FBK852016 FKM852007:FLG852016 FUI852007:FVC852016 GEE852007:GEY852016 GOA852007:GOU852016 GXW852007:GYQ852016 HHS852007:HIM852016 HRO852007:HSI852016 IBK852007:ICE852016 ILG852007:IMA852016 IVC852007:IVW852016 JEY852007:JFS852016 JOU852007:JPO852016 JYQ852007:JZK852016 KIM852007:KJG852016 KSI852007:KTC852016 LCE852007:LCY852016 LMA852007:LMU852016 LVW852007:LWQ852016 MFS852007:MGM852016 MPO852007:MQI852016 MZK852007:NAE852016 NJG852007:NKA852016 NTC852007:NTW852016 OCY852007:ODS852016 OMU852007:ONO852016 OWQ852007:OXK852016 PGM852007:PHG852016 PQI852007:PRC852016 QAE852007:QAY852016 QKA852007:QKU852016 QTW852007:QUQ852016 RDS852007:REM852016 RNO852007:ROI852016 RXK852007:RYE852016 SHG852007:SIA852016 SRC852007:SRW852016 TAY852007:TBS852016 TKU852007:TLO852016 TUQ852007:TVK852016 UEM852007:UFG852016 UOI852007:UPC852016 UYE852007:UYY852016 VIA852007:VIU852016 VRW852007:VSQ852016 WBS852007:WCM852016 WLO852007:WMI852016 WVK852007:WWE852016 C917543:W917552 IY917543:JS917552 SU917543:TO917552 ACQ917543:ADK917552 AMM917543:ANG917552 AWI917543:AXC917552 BGE917543:BGY917552 BQA917543:BQU917552 BZW917543:CAQ917552 CJS917543:CKM917552 CTO917543:CUI917552 DDK917543:DEE917552 DNG917543:DOA917552 DXC917543:DXW917552 EGY917543:EHS917552 EQU917543:ERO917552 FAQ917543:FBK917552 FKM917543:FLG917552 FUI917543:FVC917552 GEE917543:GEY917552 GOA917543:GOU917552 GXW917543:GYQ917552 HHS917543:HIM917552 HRO917543:HSI917552 IBK917543:ICE917552 ILG917543:IMA917552 IVC917543:IVW917552 JEY917543:JFS917552 JOU917543:JPO917552 JYQ917543:JZK917552 KIM917543:KJG917552 KSI917543:KTC917552 LCE917543:LCY917552 LMA917543:LMU917552 LVW917543:LWQ917552 MFS917543:MGM917552 MPO917543:MQI917552 MZK917543:NAE917552 NJG917543:NKA917552 NTC917543:NTW917552 OCY917543:ODS917552 OMU917543:ONO917552 OWQ917543:OXK917552 PGM917543:PHG917552 PQI917543:PRC917552 QAE917543:QAY917552 QKA917543:QKU917552 QTW917543:QUQ917552 RDS917543:REM917552 RNO917543:ROI917552 RXK917543:RYE917552 SHG917543:SIA917552 SRC917543:SRW917552 TAY917543:TBS917552 TKU917543:TLO917552 TUQ917543:TVK917552 UEM917543:UFG917552 UOI917543:UPC917552 UYE917543:UYY917552 VIA917543:VIU917552 VRW917543:VSQ917552 WBS917543:WCM917552 WLO917543:WMI917552 WVK917543:WWE917552 C983079:W983088 IY983079:JS983088 SU983079:TO983088 ACQ983079:ADK983088 AMM983079:ANG983088 AWI983079:AXC983088 BGE983079:BGY983088 BQA983079:BQU983088 BZW983079:CAQ983088 CJS983079:CKM983088 CTO983079:CUI983088 DDK983079:DEE983088 DNG983079:DOA983088 DXC983079:DXW983088 EGY983079:EHS983088 EQU983079:ERO983088 FAQ983079:FBK983088 FKM983079:FLG983088 FUI983079:FVC983088 GEE983079:GEY983088 GOA983079:GOU983088 GXW983079:GYQ983088 HHS983079:HIM983088 HRO983079:HSI983088 IBK983079:ICE983088 ILG983079:IMA983088 IVC983079:IVW983088 JEY983079:JFS983088 JOU983079:JPO983088 JYQ983079:JZK983088 KIM983079:KJG983088 KSI983079:KTC983088 LCE983079:LCY983088 LMA983079:LMU983088 LVW983079:LWQ983088 MFS983079:MGM983088 MPO983079:MQI983088 MZK983079:NAE983088 NJG983079:NKA983088 NTC983079:NTW983088 OCY983079:ODS983088 OMU983079:ONO983088 OWQ983079:OXK983088 PGM983079:PHG983088 PQI983079:PRC983088 QAE983079:QAY983088 QKA983079:QKU983088 QTW983079:QUQ983088 RDS983079:REM983088 RNO983079:ROI983088 RXK983079:RYE983088 SHG983079:SIA983088 SRC983079:SRW983088 TAY983079:TBS983088 TKU983079:TLO983088 TUQ983079:TVK983088 UEM983079:UFG983088 UOI983079:UPC983088 UYE983079:UYY983088 VIA983079:VIU983088 VRW983079:VSQ983088 WBS983079:WCM983088 WLO983079:WMI983088 WVK983079:WWE983088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C59:U60 IY59:JQ60 SU59:TM60 ACQ59:ADI60 AMM59:ANE60 AWI59:AXA60 BGE59:BGW60 BQA59:BQS60 BZW59:CAO60 CJS59:CKK60 CTO59:CUG60 DDK59:DEC60 DNG59:DNY60 DXC59:DXU60 EGY59:EHQ60 EQU59:ERM60 FAQ59:FBI60 FKM59:FLE60 FUI59:FVA60 GEE59:GEW60 GOA59:GOS60 GXW59:GYO60 HHS59:HIK60 HRO59:HSG60 IBK59:ICC60 ILG59:ILY60 IVC59:IVU60 JEY59:JFQ60 JOU59:JPM60 JYQ59:JZI60 KIM59:KJE60 KSI59:KTA60 LCE59:LCW60 LMA59:LMS60 LVW59:LWO60 MFS59:MGK60 MPO59:MQG60 MZK59:NAC60 NJG59:NJY60 NTC59:NTU60 OCY59:ODQ60 OMU59:ONM60 OWQ59:OXI60 PGM59:PHE60 PQI59:PRA60 QAE59:QAW60 QKA59:QKS60 QTW59:QUO60 RDS59:REK60 RNO59:ROG60 RXK59:RYC60 SHG59:SHY60 SRC59:SRU60 TAY59:TBQ60 TKU59:TLM60 TUQ59:TVI60 UEM59:UFE60 UOI59:UPA60 UYE59:UYW60 VIA59:VIS60 VRW59:VSO60 WBS59:WCK60 WLO59:WMG60 WVK59:WWC60 C65595:U65596 IY65595:JQ65596 SU65595:TM65596 ACQ65595:ADI65596 AMM65595:ANE65596 AWI65595:AXA65596 BGE65595:BGW65596 BQA65595:BQS65596 BZW65595:CAO65596 CJS65595:CKK65596 CTO65595:CUG65596 DDK65595:DEC65596 DNG65595:DNY65596 DXC65595:DXU65596 EGY65595:EHQ65596 EQU65595:ERM65596 FAQ65595:FBI65596 FKM65595:FLE65596 FUI65595:FVA65596 GEE65595:GEW65596 GOA65595:GOS65596 GXW65595:GYO65596 HHS65595:HIK65596 HRO65595:HSG65596 IBK65595:ICC65596 ILG65595:ILY65596 IVC65595:IVU65596 JEY65595:JFQ65596 JOU65595:JPM65596 JYQ65595:JZI65596 KIM65595:KJE65596 KSI65595:KTA65596 LCE65595:LCW65596 LMA65595:LMS65596 LVW65595:LWO65596 MFS65595:MGK65596 MPO65595:MQG65596 MZK65595:NAC65596 NJG65595:NJY65596 NTC65595:NTU65596 OCY65595:ODQ65596 OMU65595:ONM65596 OWQ65595:OXI65596 PGM65595:PHE65596 PQI65595:PRA65596 QAE65595:QAW65596 QKA65595:QKS65596 QTW65595:QUO65596 RDS65595:REK65596 RNO65595:ROG65596 RXK65595:RYC65596 SHG65595:SHY65596 SRC65595:SRU65596 TAY65595:TBQ65596 TKU65595:TLM65596 TUQ65595:TVI65596 UEM65595:UFE65596 UOI65595:UPA65596 UYE65595:UYW65596 VIA65595:VIS65596 VRW65595:VSO65596 WBS65595:WCK65596 WLO65595:WMG65596 WVK65595:WWC65596 C131131:U131132 IY131131:JQ131132 SU131131:TM131132 ACQ131131:ADI131132 AMM131131:ANE131132 AWI131131:AXA131132 BGE131131:BGW131132 BQA131131:BQS131132 BZW131131:CAO131132 CJS131131:CKK131132 CTO131131:CUG131132 DDK131131:DEC131132 DNG131131:DNY131132 DXC131131:DXU131132 EGY131131:EHQ131132 EQU131131:ERM131132 FAQ131131:FBI131132 FKM131131:FLE131132 FUI131131:FVA131132 GEE131131:GEW131132 GOA131131:GOS131132 GXW131131:GYO131132 HHS131131:HIK131132 HRO131131:HSG131132 IBK131131:ICC131132 ILG131131:ILY131132 IVC131131:IVU131132 JEY131131:JFQ131132 JOU131131:JPM131132 JYQ131131:JZI131132 KIM131131:KJE131132 KSI131131:KTA131132 LCE131131:LCW131132 LMA131131:LMS131132 LVW131131:LWO131132 MFS131131:MGK131132 MPO131131:MQG131132 MZK131131:NAC131132 NJG131131:NJY131132 NTC131131:NTU131132 OCY131131:ODQ131132 OMU131131:ONM131132 OWQ131131:OXI131132 PGM131131:PHE131132 PQI131131:PRA131132 QAE131131:QAW131132 QKA131131:QKS131132 QTW131131:QUO131132 RDS131131:REK131132 RNO131131:ROG131132 RXK131131:RYC131132 SHG131131:SHY131132 SRC131131:SRU131132 TAY131131:TBQ131132 TKU131131:TLM131132 TUQ131131:TVI131132 UEM131131:UFE131132 UOI131131:UPA131132 UYE131131:UYW131132 VIA131131:VIS131132 VRW131131:VSO131132 WBS131131:WCK131132 WLO131131:WMG131132 WVK131131:WWC131132 C196667:U196668 IY196667:JQ196668 SU196667:TM196668 ACQ196667:ADI196668 AMM196667:ANE196668 AWI196667:AXA196668 BGE196667:BGW196668 BQA196667:BQS196668 BZW196667:CAO196668 CJS196667:CKK196668 CTO196667:CUG196668 DDK196667:DEC196668 DNG196667:DNY196668 DXC196667:DXU196668 EGY196667:EHQ196668 EQU196667:ERM196668 FAQ196667:FBI196668 FKM196667:FLE196668 FUI196667:FVA196668 GEE196667:GEW196668 GOA196667:GOS196668 GXW196667:GYO196668 HHS196667:HIK196668 HRO196667:HSG196668 IBK196667:ICC196668 ILG196667:ILY196668 IVC196667:IVU196668 JEY196667:JFQ196668 JOU196667:JPM196668 JYQ196667:JZI196668 KIM196667:KJE196668 KSI196667:KTA196668 LCE196667:LCW196668 LMA196667:LMS196668 LVW196667:LWO196668 MFS196667:MGK196668 MPO196667:MQG196668 MZK196667:NAC196668 NJG196667:NJY196668 NTC196667:NTU196668 OCY196667:ODQ196668 OMU196667:ONM196668 OWQ196667:OXI196668 PGM196667:PHE196668 PQI196667:PRA196668 QAE196667:QAW196668 QKA196667:QKS196668 QTW196667:QUO196668 RDS196667:REK196668 RNO196667:ROG196668 RXK196667:RYC196668 SHG196667:SHY196668 SRC196667:SRU196668 TAY196667:TBQ196668 TKU196667:TLM196668 TUQ196667:TVI196668 UEM196667:UFE196668 UOI196667:UPA196668 UYE196667:UYW196668 VIA196667:VIS196668 VRW196667:VSO196668 WBS196667:WCK196668 WLO196667:WMG196668 WVK196667:WWC196668 C262203:U262204 IY262203:JQ262204 SU262203:TM262204 ACQ262203:ADI262204 AMM262203:ANE262204 AWI262203:AXA262204 BGE262203:BGW262204 BQA262203:BQS262204 BZW262203:CAO262204 CJS262203:CKK262204 CTO262203:CUG262204 DDK262203:DEC262204 DNG262203:DNY262204 DXC262203:DXU262204 EGY262203:EHQ262204 EQU262203:ERM262204 FAQ262203:FBI262204 FKM262203:FLE262204 FUI262203:FVA262204 GEE262203:GEW262204 GOA262203:GOS262204 GXW262203:GYO262204 HHS262203:HIK262204 HRO262203:HSG262204 IBK262203:ICC262204 ILG262203:ILY262204 IVC262203:IVU262204 JEY262203:JFQ262204 JOU262203:JPM262204 JYQ262203:JZI262204 KIM262203:KJE262204 KSI262203:KTA262204 LCE262203:LCW262204 LMA262203:LMS262204 LVW262203:LWO262204 MFS262203:MGK262204 MPO262203:MQG262204 MZK262203:NAC262204 NJG262203:NJY262204 NTC262203:NTU262204 OCY262203:ODQ262204 OMU262203:ONM262204 OWQ262203:OXI262204 PGM262203:PHE262204 PQI262203:PRA262204 QAE262203:QAW262204 QKA262203:QKS262204 QTW262203:QUO262204 RDS262203:REK262204 RNO262203:ROG262204 RXK262203:RYC262204 SHG262203:SHY262204 SRC262203:SRU262204 TAY262203:TBQ262204 TKU262203:TLM262204 TUQ262203:TVI262204 UEM262203:UFE262204 UOI262203:UPA262204 UYE262203:UYW262204 VIA262203:VIS262204 VRW262203:VSO262204 WBS262203:WCK262204 WLO262203:WMG262204 WVK262203:WWC262204 C327739:U327740 IY327739:JQ327740 SU327739:TM327740 ACQ327739:ADI327740 AMM327739:ANE327740 AWI327739:AXA327740 BGE327739:BGW327740 BQA327739:BQS327740 BZW327739:CAO327740 CJS327739:CKK327740 CTO327739:CUG327740 DDK327739:DEC327740 DNG327739:DNY327740 DXC327739:DXU327740 EGY327739:EHQ327740 EQU327739:ERM327740 FAQ327739:FBI327740 FKM327739:FLE327740 FUI327739:FVA327740 GEE327739:GEW327740 GOA327739:GOS327740 GXW327739:GYO327740 HHS327739:HIK327740 HRO327739:HSG327740 IBK327739:ICC327740 ILG327739:ILY327740 IVC327739:IVU327740 JEY327739:JFQ327740 JOU327739:JPM327740 JYQ327739:JZI327740 KIM327739:KJE327740 KSI327739:KTA327740 LCE327739:LCW327740 LMA327739:LMS327740 LVW327739:LWO327740 MFS327739:MGK327740 MPO327739:MQG327740 MZK327739:NAC327740 NJG327739:NJY327740 NTC327739:NTU327740 OCY327739:ODQ327740 OMU327739:ONM327740 OWQ327739:OXI327740 PGM327739:PHE327740 PQI327739:PRA327740 QAE327739:QAW327740 QKA327739:QKS327740 QTW327739:QUO327740 RDS327739:REK327740 RNO327739:ROG327740 RXK327739:RYC327740 SHG327739:SHY327740 SRC327739:SRU327740 TAY327739:TBQ327740 TKU327739:TLM327740 TUQ327739:TVI327740 UEM327739:UFE327740 UOI327739:UPA327740 UYE327739:UYW327740 VIA327739:VIS327740 VRW327739:VSO327740 WBS327739:WCK327740 WLO327739:WMG327740 WVK327739:WWC327740 C393275:U393276 IY393275:JQ393276 SU393275:TM393276 ACQ393275:ADI393276 AMM393275:ANE393276 AWI393275:AXA393276 BGE393275:BGW393276 BQA393275:BQS393276 BZW393275:CAO393276 CJS393275:CKK393276 CTO393275:CUG393276 DDK393275:DEC393276 DNG393275:DNY393276 DXC393275:DXU393276 EGY393275:EHQ393276 EQU393275:ERM393276 FAQ393275:FBI393276 FKM393275:FLE393276 FUI393275:FVA393276 GEE393275:GEW393276 GOA393275:GOS393276 GXW393275:GYO393276 HHS393275:HIK393276 HRO393275:HSG393276 IBK393275:ICC393276 ILG393275:ILY393276 IVC393275:IVU393276 JEY393275:JFQ393276 JOU393275:JPM393276 JYQ393275:JZI393276 KIM393275:KJE393276 KSI393275:KTA393276 LCE393275:LCW393276 LMA393275:LMS393276 LVW393275:LWO393276 MFS393275:MGK393276 MPO393275:MQG393276 MZK393275:NAC393276 NJG393275:NJY393276 NTC393275:NTU393276 OCY393275:ODQ393276 OMU393275:ONM393276 OWQ393275:OXI393276 PGM393275:PHE393276 PQI393275:PRA393276 QAE393275:QAW393276 QKA393275:QKS393276 QTW393275:QUO393276 RDS393275:REK393276 RNO393275:ROG393276 RXK393275:RYC393276 SHG393275:SHY393276 SRC393275:SRU393276 TAY393275:TBQ393276 TKU393275:TLM393276 TUQ393275:TVI393276 UEM393275:UFE393276 UOI393275:UPA393276 UYE393275:UYW393276 VIA393275:VIS393276 VRW393275:VSO393276 WBS393275:WCK393276 WLO393275:WMG393276 WVK393275:WWC393276 C458811:U458812 IY458811:JQ458812 SU458811:TM458812 ACQ458811:ADI458812 AMM458811:ANE458812 AWI458811:AXA458812 BGE458811:BGW458812 BQA458811:BQS458812 BZW458811:CAO458812 CJS458811:CKK458812 CTO458811:CUG458812 DDK458811:DEC458812 DNG458811:DNY458812 DXC458811:DXU458812 EGY458811:EHQ458812 EQU458811:ERM458812 FAQ458811:FBI458812 FKM458811:FLE458812 FUI458811:FVA458812 GEE458811:GEW458812 GOA458811:GOS458812 GXW458811:GYO458812 HHS458811:HIK458812 HRO458811:HSG458812 IBK458811:ICC458812 ILG458811:ILY458812 IVC458811:IVU458812 JEY458811:JFQ458812 JOU458811:JPM458812 JYQ458811:JZI458812 KIM458811:KJE458812 KSI458811:KTA458812 LCE458811:LCW458812 LMA458811:LMS458812 LVW458811:LWO458812 MFS458811:MGK458812 MPO458811:MQG458812 MZK458811:NAC458812 NJG458811:NJY458812 NTC458811:NTU458812 OCY458811:ODQ458812 OMU458811:ONM458812 OWQ458811:OXI458812 PGM458811:PHE458812 PQI458811:PRA458812 QAE458811:QAW458812 QKA458811:QKS458812 QTW458811:QUO458812 RDS458811:REK458812 RNO458811:ROG458812 RXK458811:RYC458812 SHG458811:SHY458812 SRC458811:SRU458812 TAY458811:TBQ458812 TKU458811:TLM458812 TUQ458811:TVI458812 UEM458811:UFE458812 UOI458811:UPA458812 UYE458811:UYW458812 VIA458811:VIS458812 VRW458811:VSO458812 WBS458811:WCK458812 WLO458811:WMG458812 WVK458811:WWC458812 C524347:U524348 IY524347:JQ524348 SU524347:TM524348 ACQ524347:ADI524348 AMM524347:ANE524348 AWI524347:AXA524348 BGE524347:BGW524348 BQA524347:BQS524348 BZW524347:CAO524348 CJS524347:CKK524348 CTO524347:CUG524348 DDK524347:DEC524348 DNG524347:DNY524348 DXC524347:DXU524348 EGY524347:EHQ524348 EQU524347:ERM524348 FAQ524347:FBI524348 FKM524347:FLE524348 FUI524347:FVA524348 GEE524347:GEW524348 GOA524347:GOS524348 GXW524347:GYO524348 HHS524347:HIK524348 HRO524347:HSG524348 IBK524347:ICC524348 ILG524347:ILY524348 IVC524347:IVU524348 JEY524347:JFQ524348 JOU524347:JPM524348 JYQ524347:JZI524348 KIM524347:KJE524348 KSI524347:KTA524348 LCE524347:LCW524348 LMA524347:LMS524348 LVW524347:LWO524348 MFS524347:MGK524348 MPO524347:MQG524348 MZK524347:NAC524348 NJG524347:NJY524348 NTC524347:NTU524348 OCY524347:ODQ524348 OMU524347:ONM524348 OWQ524347:OXI524348 PGM524347:PHE524348 PQI524347:PRA524348 QAE524347:QAW524348 QKA524347:QKS524348 QTW524347:QUO524348 RDS524347:REK524348 RNO524347:ROG524348 RXK524347:RYC524348 SHG524347:SHY524348 SRC524347:SRU524348 TAY524347:TBQ524348 TKU524347:TLM524348 TUQ524347:TVI524348 UEM524347:UFE524348 UOI524347:UPA524348 UYE524347:UYW524348 VIA524347:VIS524348 VRW524347:VSO524348 WBS524347:WCK524348 WLO524347:WMG524348 WVK524347:WWC524348 C589883:U589884 IY589883:JQ589884 SU589883:TM589884 ACQ589883:ADI589884 AMM589883:ANE589884 AWI589883:AXA589884 BGE589883:BGW589884 BQA589883:BQS589884 BZW589883:CAO589884 CJS589883:CKK589884 CTO589883:CUG589884 DDK589883:DEC589884 DNG589883:DNY589884 DXC589883:DXU589884 EGY589883:EHQ589884 EQU589883:ERM589884 FAQ589883:FBI589884 FKM589883:FLE589884 FUI589883:FVA589884 GEE589883:GEW589884 GOA589883:GOS589884 GXW589883:GYO589884 HHS589883:HIK589884 HRO589883:HSG589884 IBK589883:ICC589884 ILG589883:ILY589884 IVC589883:IVU589884 JEY589883:JFQ589884 JOU589883:JPM589884 JYQ589883:JZI589884 KIM589883:KJE589884 KSI589883:KTA589884 LCE589883:LCW589884 LMA589883:LMS589884 LVW589883:LWO589884 MFS589883:MGK589884 MPO589883:MQG589884 MZK589883:NAC589884 NJG589883:NJY589884 NTC589883:NTU589884 OCY589883:ODQ589884 OMU589883:ONM589884 OWQ589883:OXI589884 PGM589883:PHE589884 PQI589883:PRA589884 QAE589883:QAW589884 QKA589883:QKS589884 QTW589883:QUO589884 RDS589883:REK589884 RNO589883:ROG589884 RXK589883:RYC589884 SHG589883:SHY589884 SRC589883:SRU589884 TAY589883:TBQ589884 TKU589883:TLM589884 TUQ589883:TVI589884 UEM589883:UFE589884 UOI589883:UPA589884 UYE589883:UYW589884 VIA589883:VIS589884 VRW589883:VSO589884 WBS589883:WCK589884 WLO589883:WMG589884 WVK589883:WWC589884 C655419:U655420 IY655419:JQ655420 SU655419:TM655420 ACQ655419:ADI655420 AMM655419:ANE655420 AWI655419:AXA655420 BGE655419:BGW655420 BQA655419:BQS655420 BZW655419:CAO655420 CJS655419:CKK655420 CTO655419:CUG655420 DDK655419:DEC655420 DNG655419:DNY655420 DXC655419:DXU655420 EGY655419:EHQ655420 EQU655419:ERM655420 FAQ655419:FBI655420 FKM655419:FLE655420 FUI655419:FVA655420 GEE655419:GEW655420 GOA655419:GOS655420 GXW655419:GYO655420 HHS655419:HIK655420 HRO655419:HSG655420 IBK655419:ICC655420 ILG655419:ILY655420 IVC655419:IVU655420 JEY655419:JFQ655420 JOU655419:JPM655420 JYQ655419:JZI655420 KIM655419:KJE655420 KSI655419:KTA655420 LCE655419:LCW655420 LMA655419:LMS655420 LVW655419:LWO655420 MFS655419:MGK655420 MPO655419:MQG655420 MZK655419:NAC655420 NJG655419:NJY655420 NTC655419:NTU655420 OCY655419:ODQ655420 OMU655419:ONM655420 OWQ655419:OXI655420 PGM655419:PHE655420 PQI655419:PRA655420 QAE655419:QAW655420 QKA655419:QKS655420 QTW655419:QUO655420 RDS655419:REK655420 RNO655419:ROG655420 RXK655419:RYC655420 SHG655419:SHY655420 SRC655419:SRU655420 TAY655419:TBQ655420 TKU655419:TLM655420 TUQ655419:TVI655420 UEM655419:UFE655420 UOI655419:UPA655420 UYE655419:UYW655420 VIA655419:VIS655420 VRW655419:VSO655420 WBS655419:WCK655420 WLO655419:WMG655420 WVK655419:WWC655420 C720955:U720956 IY720955:JQ720956 SU720955:TM720956 ACQ720955:ADI720956 AMM720955:ANE720956 AWI720955:AXA720956 BGE720955:BGW720956 BQA720955:BQS720956 BZW720955:CAO720956 CJS720955:CKK720956 CTO720955:CUG720956 DDK720955:DEC720956 DNG720955:DNY720956 DXC720955:DXU720956 EGY720955:EHQ720956 EQU720955:ERM720956 FAQ720955:FBI720956 FKM720955:FLE720956 FUI720955:FVA720956 GEE720955:GEW720956 GOA720955:GOS720956 GXW720955:GYO720956 HHS720955:HIK720956 HRO720955:HSG720956 IBK720955:ICC720956 ILG720955:ILY720956 IVC720955:IVU720956 JEY720955:JFQ720956 JOU720955:JPM720956 JYQ720955:JZI720956 KIM720955:KJE720956 KSI720955:KTA720956 LCE720955:LCW720956 LMA720955:LMS720956 LVW720955:LWO720956 MFS720955:MGK720956 MPO720955:MQG720956 MZK720955:NAC720956 NJG720955:NJY720956 NTC720955:NTU720956 OCY720955:ODQ720956 OMU720955:ONM720956 OWQ720955:OXI720956 PGM720955:PHE720956 PQI720955:PRA720956 QAE720955:QAW720956 QKA720955:QKS720956 QTW720955:QUO720956 RDS720955:REK720956 RNO720955:ROG720956 RXK720955:RYC720956 SHG720955:SHY720956 SRC720955:SRU720956 TAY720955:TBQ720956 TKU720955:TLM720956 TUQ720955:TVI720956 UEM720955:UFE720956 UOI720955:UPA720956 UYE720955:UYW720956 VIA720955:VIS720956 VRW720955:VSO720956 WBS720955:WCK720956 WLO720955:WMG720956 WVK720955:WWC720956 C786491:U786492 IY786491:JQ786492 SU786491:TM786492 ACQ786491:ADI786492 AMM786491:ANE786492 AWI786491:AXA786492 BGE786491:BGW786492 BQA786491:BQS786492 BZW786491:CAO786492 CJS786491:CKK786492 CTO786491:CUG786492 DDK786491:DEC786492 DNG786491:DNY786492 DXC786491:DXU786492 EGY786491:EHQ786492 EQU786491:ERM786492 FAQ786491:FBI786492 FKM786491:FLE786492 FUI786491:FVA786492 GEE786491:GEW786492 GOA786491:GOS786492 GXW786491:GYO786492 HHS786491:HIK786492 HRO786491:HSG786492 IBK786491:ICC786492 ILG786491:ILY786492 IVC786491:IVU786492 JEY786491:JFQ786492 JOU786491:JPM786492 JYQ786491:JZI786492 KIM786491:KJE786492 KSI786491:KTA786492 LCE786491:LCW786492 LMA786491:LMS786492 LVW786491:LWO786492 MFS786491:MGK786492 MPO786491:MQG786492 MZK786491:NAC786492 NJG786491:NJY786492 NTC786491:NTU786492 OCY786491:ODQ786492 OMU786491:ONM786492 OWQ786491:OXI786492 PGM786491:PHE786492 PQI786491:PRA786492 QAE786491:QAW786492 QKA786491:QKS786492 QTW786491:QUO786492 RDS786491:REK786492 RNO786491:ROG786492 RXK786491:RYC786492 SHG786491:SHY786492 SRC786491:SRU786492 TAY786491:TBQ786492 TKU786491:TLM786492 TUQ786491:TVI786492 UEM786491:UFE786492 UOI786491:UPA786492 UYE786491:UYW786492 VIA786491:VIS786492 VRW786491:VSO786492 WBS786491:WCK786492 WLO786491:WMG786492 WVK786491:WWC786492 C852027:U852028 IY852027:JQ852028 SU852027:TM852028 ACQ852027:ADI852028 AMM852027:ANE852028 AWI852027:AXA852028 BGE852027:BGW852028 BQA852027:BQS852028 BZW852027:CAO852028 CJS852027:CKK852028 CTO852027:CUG852028 DDK852027:DEC852028 DNG852027:DNY852028 DXC852027:DXU852028 EGY852027:EHQ852028 EQU852027:ERM852028 FAQ852027:FBI852028 FKM852027:FLE852028 FUI852027:FVA852028 GEE852027:GEW852028 GOA852027:GOS852028 GXW852027:GYO852028 HHS852027:HIK852028 HRO852027:HSG852028 IBK852027:ICC852028 ILG852027:ILY852028 IVC852027:IVU852028 JEY852027:JFQ852028 JOU852027:JPM852028 JYQ852027:JZI852028 KIM852027:KJE852028 KSI852027:KTA852028 LCE852027:LCW852028 LMA852027:LMS852028 LVW852027:LWO852028 MFS852027:MGK852028 MPO852027:MQG852028 MZK852027:NAC852028 NJG852027:NJY852028 NTC852027:NTU852028 OCY852027:ODQ852028 OMU852027:ONM852028 OWQ852027:OXI852028 PGM852027:PHE852028 PQI852027:PRA852028 QAE852027:QAW852028 QKA852027:QKS852028 QTW852027:QUO852028 RDS852027:REK852028 RNO852027:ROG852028 RXK852027:RYC852028 SHG852027:SHY852028 SRC852027:SRU852028 TAY852027:TBQ852028 TKU852027:TLM852028 TUQ852027:TVI852028 UEM852027:UFE852028 UOI852027:UPA852028 UYE852027:UYW852028 VIA852027:VIS852028 VRW852027:VSO852028 WBS852027:WCK852028 WLO852027:WMG852028 WVK852027:WWC852028 C917563:U917564 IY917563:JQ917564 SU917563:TM917564 ACQ917563:ADI917564 AMM917563:ANE917564 AWI917563:AXA917564 BGE917563:BGW917564 BQA917563:BQS917564 BZW917563:CAO917564 CJS917563:CKK917564 CTO917563:CUG917564 DDK917563:DEC917564 DNG917563:DNY917564 DXC917563:DXU917564 EGY917563:EHQ917564 EQU917563:ERM917564 FAQ917563:FBI917564 FKM917563:FLE917564 FUI917563:FVA917564 GEE917563:GEW917564 GOA917563:GOS917564 GXW917563:GYO917564 HHS917563:HIK917564 HRO917563:HSG917564 IBK917563:ICC917564 ILG917563:ILY917564 IVC917563:IVU917564 JEY917563:JFQ917564 JOU917563:JPM917564 JYQ917563:JZI917564 KIM917563:KJE917564 KSI917563:KTA917564 LCE917563:LCW917564 LMA917563:LMS917564 LVW917563:LWO917564 MFS917563:MGK917564 MPO917563:MQG917564 MZK917563:NAC917564 NJG917563:NJY917564 NTC917563:NTU917564 OCY917563:ODQ917564 OMU917563:ONM917564 OWQ917563:OXI917564 PGM917563:PHE917564 PQI917563:PRA917564 QAE917563:QAW917564 QKA917563:QKS917564 QTW917563:QUO917564 RDS917563:REK917564 RNO917563:ROG917564 RXK917563:RYC917564 SHG917563:SHY917564 SRC917563:SRU917564 TAY917563:TBQ917564 TKU917563:TLM917564 TUQ917563:TVI917564 UEM917563:UFE917564 UOI917563:UPA917564 UYE917563:UYW917564 VIA917563:VIS917564 VRW917563:VSO917564 WBS917563:WCK917564 WLO917563:WMG917564 WVK917563:WWC917564 C983099:U983100 IY983099:JQ983100 SU983099:TM983100 ACQ983099:ADI983100 AMM983099:ANE983100 AWI983099:AXA983100 BGE983099:BGW983100 BQA983099:BQS983100 BZW983099:CAO983100 CJS983099:CKK983100 CTO983099:CUG983100 DDK983099:DEC983100 DNG983099:DNY983100 DXC983099:DXU983100 EGY983099:EHQ983100 EQU983099:ERM983100 FAQ983099:FBI983100 FKM983099:FLE983100 FUI983099:FVA983100 GEE983099:GEW983100 GOA983099:GOS983100 GXW983099:GYO983100 HHS983099:HIK983100 HRO983099:HSG983100 IBK983099:ICC983100 ILG983099:ILY983100 IVC983099:IVU983100 JEY983099:JFQ983100 JOU983099:JPM983100 JYQ983099:JZI983100 KIM983099:KJE983100 KSI983099:KTA983100 LCE983099:LCW983100 LMA983099:LMS983100 LVW983099:LWO983100 MFS983099:MGK983100 MPO983099:MQG983100 MZK983099:NAC983100 NJG983099:NJY983100 NTC983099:NTU983100 OCY983099:ODQ983100 OMU983099:ONM983100 OWQ983099:OXI983100 PGM983099:PHE983100 PQI983099:PRA983100 QAE983099:QAW983100 QKA983099:QKS983100 QTW983099:QUO983100 RDS983099:REK983100 RNO983099:ROG983100 RXK983099:RYC983100 SHG983099:SHY983100 SRC983099:SRU983100 TAY983099:TBQ983100 TKU983099:TLM983100 TUQ983099:TVI983100 UEM983099:UFE983100 UOI983099:UPA983100 UYE983099:UYW983100 VIA983099:VIS983100 VRW983099:VSO983100 WBS983099:WCK983100 WLO983099:WMG983100 WVK983099:WWC983100 C64:W85 IY64:JS85 SU64:TO85 ACQ64:ADK85 AMM64:ANG85 AWI64:AXC85 BGE64:BGY85 BQA64:BQU85 BZW64:CAQ85 CJS64:CKM85 CTO64:CUI85 DDK64:DEE85 DNG64:DOA85 DXC64:DXW85 EGY64:EHS85 EQU64:ERO85 FAQ64:FBK85 FKM64:FLG85 FUI64:FVC85 GEE64:GEY85 GOA64:GOU85 GXW64:GYQ85 HHS64:HIM85 HRO64:HSI85 IBK64:ICE85 ILG64:IMA85 IVC64:IVW85 JEY64:JFS85 JOU64:JPO85 JYQ64:JZK85 KIM64:KJG85 KSI64:KTC85 LCE64:LCY85 LMA64:LMU85 LVW64:LWQ85 MFS64:MGM85 MPO64:MQI85 MZK64:NAE85 NJG64:NKA85 NTC64:NTW85 OCY64:ODS85 OMU64:ONO85 OWQ64:OXK85 PGM64:PHG85 PQI64:PRC85 QAE64:QAY85 QKA64:QKU85 QTW64:QUQ85 RDS64:REM85 RNO64:ROI85 RXK64:RYE85 SHG64:SIA85 SRC64:SRW85 TAY64:TBS85 TKU64:TLO85 TUQ64:TVK85 UEM64:UFG85 UOI64:UPC85 UYE64:UYY85 VIA64:VIU85 VRW64:VSQ85 WBS64:WCM85 WLO64:WMI85 WVK64:WWE85 C65600:W65621 IY65600:JS65621 SU65600:TO65621 ACQ65600:ADK65621 AMM65600:ANG65621 AWI65600:AXC65621 BGE65600:BGY65621 BQA65600:BQU65621 BZW65600:CAQ65621 CJS65600:CKM65621 CTO65600:CUI65621 DDK65600:DEE65621 DNG65600:DOA65621 DXC65600:DXW65621 EGY65600:EHS65621 EQU65600:ERO65621 FAQ65600:FBK65621 FKM65600:FLG65621 FUI65600:FVC65621 GEE65600:GEY65621 GOA65600:GOU65621 GXW65600:GYQ65621 HHS65600:HIM65621 HRO65600:HSI65621 IBK65600:ICE65621 ILG65600:IMA65621 IVC65600:IVW65621 JEY65600:JFS65621 JOU65600:JPO65621 JYQ65600:JZK65621 KIM65600:KJG65621 KSI65600:KTC65621 LCE65600:LCY65621 LMA65600:LMU65621 LVW65600:LWQ65621 MFS65600:MGM65621 MPO65600:MQI65621 MZK65600:NAE65621 NJG65600:NKA65621 NTC65600:NTW65621 OCY65600:ODS65621 OMU65600:ONO65621 OWQ65600:OXK65621 PGM65600:PHG65621 PQI65600:PRC65621 QAE65600:QAY65621 QKA65600:QKU65621 QTW65600:QUQ65621 RDS65600:REM65621 RNO65600:ROI65621 RXK65600:RYE65621 SHG65600:SIA65621 SRC65600:SRW65621 TAY65600:TBS65621 TKU65600:TLO65621 TUQ65600:TVK65621 UEM65600:UFG65621 UOI65600:UPC65621 UYE65600:UYY65621 VIA65600:VIU65621 VRW65600:VSQ65621 WBS65600:WCM65621 WLO65600:WMI65621 WVK65600:WWE65621 C131136:W131157 IY131136:JS131157 SU131136:TO131157 ACQ131136:ADK131157 AMM131136:ANG131157 AWI131136:AXC131157 BGE131136:BGY131157 BQA131136:BQU131157 BZW131136:CAQ131157 CJS131136:CKM131157 CTO131136:CUI131157 DDK131136:DEE131157 DNG131136:DOA131157 DXC131136:DXW131157 EGY131136:EHS131157 EQU131136:ERO131157 FAQ131136:FBK131157 FKM131136:FLG131157 FUI131136:FVC131157 GEE131136:GEY131157 GOA131136:GOU131157 GXW131136:GYQ131157 HHS131136:HIM131157 HRO131136:HSI131157 IBK131136:ICE131157 ILG131136:IMA131157 IVC131136:IVW131157 JEY131136:JFS131157 JOU131136:JPO131157 JYQ131136:JZK131157 KIM131136:KJG131157 KSI131136:KTC131157 LCE131136:LCY131157 LMA131136:LMU131157 LVW131136:LWQ131157 MFS131136:MGM131157 MPO131136:MQI131157 MZK131136:NAE131157 NJG131136:NKA131157 NTC131136:NTW131157 OCY131136:ODS131157 OMU131136:ONO131157 OWQ131136:OXK131157 PGM131136:PHG131157 PQI131136:PRC131157 QAE131136:QAY131157 QKA131136:QKU131157 QTW131136:QUQ131157 RDS131136:REM131157 RNO131136:ROI131157 RXK131136:RYE131157 SHG131136:SIA131157 SRC131136:SRW131157 TAY131136:TBS131157 TKU131136:TLO131157 TUQ131136:TVK131157 UEM131136:UFG131157 UOI131136:UPC131157 UYE131136:UYY131157 VIA131136:VIU131157 VRW131136:VSQ131157 WBS131136:WCM131157 WLO131136:WMI131157 WVK131136:WWE131157 C196672:W196693 IY196672:JS196693 SU196672:TO196693 ACQ196672:ADK196693 AMM196672:ANG196693 AWI196672:AXC196693 BGE196672:BGY196693 BQA196672:BQU196693 BZW196672:CAQ196693 CJS196672:CKM196693 CTO196672:CUI196693 DDK196672:DEE196693 DNG196672:DOA196693 DXC196672:DXW196693 EGY196672:EHS196693 EQU196672:ERO196693 FAQ196672:FBK196693 FKM196672:FLG196693 FUI196672:FVC196693 GEE196672:GEY196693 GOA196672:GOU196693 GXW196672:GYQ196693 HHS196672:HIM196693 HRO196672:HSI196693 IBK196672:ICE196693 ILG196672:IMA196693 IVC196672:IVW196693 JEY196672:JFS196693 JOU196672:JPO196693 JYQ196672:JZK196693 KIM196672:KJG196693 KSI196672:KTC196693 LCE196672:LCY196693 LMA196672:LMU196693 LVW196672:LWQ196693 MFS196672:MGM196693 MPO196672:MQI196693 MZK196672:NAE196693 NJG196672:NKA196693 NTC196672:NTW196693 OCY196672:ODS196693 OMU196672:ONO196693 OWQ196672:OXK196693 PGM196672:PHG196693 PQI196672:PRC196693 QAE196672:QAY196693 QKA196672:QKU196693 QTW196672:QUQ196693 RDS196672:REM196693 RNO196672:ROI196693 RXK196672:RYE196693 SHG196672:SIA196693 SRC196672:SRW196693 TAY196672:TBS196693 TKU196672:TLO196693 TUQ196672:TVK196693 UEM196672:UFG196693 UOI196672:UPC196693 UYE196672:UYY196693 VIA196672:VIU196693 VRW196672:VSQ196693 WBS196672:WCM196693 WLO196672:WMI196693 WVK196672:WWE196693 C262208:W262229 IY262208:JS262229 SU262208:TO262229 ACQ262208:ADK262229 AMM262208:ANG262229 AWI262208:AXC262229 BGE262208:BGY262229 BQA262208:BQU262229 BZW262208:CAQ262229 CJS262208:CKM262229 CTO262208:CUI262229 DDK262208:DEE262229 DNG262208:DOA262229 DXC262208:DXW262229 EGY262208:EHS262229 EQU262208:ERO262229 FAQ262208:FBK262229 FKM262208:FLG262229 FUI262208:FVC262229 GEE262208:GEY262229 GOA262208:GOU262229 GXW262208:GYQ262229 HHS262208:HIM262229 HRO262208:HSI262229 IBK262208:ICE262229 ILG262208:IMA262229 IVC262208:IVW262229 JEY262208:JFS262229 JOU262208:JPO262229 JYQ262208:JZK262229 KIM262208:KJG262229 KSI262208:KTC262229 LCE262208:LCY262229 LMA262208:LMU262229 LVW262208:LWQ262229 MFS262208:MGM262229 MPO262208:MQI262229 MZK262208:NAE262229 NJG262208:NKA262229 NTC262208:NTW262229 OCY262208:ODS262229 OMU262208:ONO262229 OWQ262208:OXK262229 PGM262208:PHG262229 PQI262208:PRC262229 QAE262208:QAY262229 QKA262208:QKU262229 QTW262208:QUQ262229 RDS262208:REM262229 RNO262208:ROI262229 RXK262208:RYE262229 SHG262208:SIA262229 SRC262208:SRW262229 TAY262208:TBS262229 TKU262208:TLO262229 TUQ262208:TVK262229 UEM262208:UFG262229 UOI262208:UPC262229 UYE262208:UYY262229 VIA262208:VIU262229 VRW262208:VSQ262229 WBS262208:WCM262229 WLO262208:WMI262229 WVK262208:WWE262229 C327744:W327765 IY327744:JS327765 SU327744:TO327765 ACQ327744:ADK327765 AMM327744:ANG327765 AWI327744:AXC327765 BGE327744:BGY327765 BQA327744:BQU327765 BZW327744:CAQ327765 CJS327744:CKM327765 CTO327744:CUI327765 DDK327744:DEE327765 DNG327744:DOA327765 DXC327744:DXW327765 EGY327744:EHS327765 EQU327744:ERO327765 FAQ327744:FBK327765 FKM327744:FLG327765 FUI327744:FVC327765 GEE327744:GEY327765 GOA327744:GOU327765 GXW327744:GYQ327765 HHS327744:HIM327765 HRO327744:HSI327765 IBK327744:ICE327765 ILG327744:IMA327765 IVC327744:IVW327765 JEY327744:JFS327765 JOU327744:JPO327765 JYQ327744:JZK327765 KIM327744:KJG327765 KSI327744:KTC327765 LCE327744:LCY327765 LMA327744:LMU327765 LVW327744:LWQ327765 MFS327744:MGM327765 MPO327744:MQI327765 MZK327744:NAE327765 NJG327744:NKA327765 NTC327744:NTW327765 OCY327744:ODS327765 OMU327744:ONO327765 OWQ327744:OXK327765 PGM327744:PHG327765 PQI327744:PRC327765 QAE327744:QAY327765 QKA327744:QKU327765 QTW327744:QUQ327765 RDS327744:REM327765 RNO327744:ROI327765 RXK327744:RYE327765 SHG327744:SIA327765 SRC327744:SRW327765 TAY327744:TBS327765 TKU327744:TLO327765 TUQ327744:TVK327765 UEM327744:UFG327765 UOI327744:UPC327765 UYE327744:UYY327765 VIA327744:VIU327765 VRW327744:VSQ327765 WBS327744:WCM327765 WLO327744:WMI327765 WVK327744:WWE327765 C393280:W393301 IY393280:JS393301 SU393280:TO393301 ACQ393280:ADK393301 AMM393280:ANG393301 AWI393280:AXC393301 BGE393280:BGY393301 BQA393280:BQU393301 BZW393280:CAQ393301 CJS393280:CKM393301 CTO393280:CUI393301 DDK393280:DEE393301 DNG393280:DOA393301 DXC393280:DXW393301 EGY393280:EHS393301 EQU393280:ERO393301 FAQ393280:FBK393301 FKM393280:FLG393301 FUI393280:FVC393301 GEE393280:GEY393301 GOA393280:GOU393301 GXW393280:GYQ393301 HHS393280:HIM393301 HRO393280:HSI393301 IBK393280:ICE393301 ILG393280:IMA393301 IVC393280:IVW393301 JEY393280:JFS393301 JOU393280:JPO393301 JYQ393280:JZK393301 KIM393280:KJG393301 KSI393280:KTC393301 LCE393280:LCY393301 LMA393280:LMU393301 LVW393280:LWQ393301 MFS393280:MGM393301 MPO393280:MQI393301 MZK393280:NAE393301 NJG393280:NKA393301 NTC393280:NTW393301 OCY393280:ODS393301 OMU393280:ONO393301 OWQ393280:OXK393301 PGM393280:PHG393301 PQI393280:PRC393301 QAE393280:QAY393301 QKA393280:QKU393301 QTW393280:QUQ393301 RDS393280:REM393301 RNO393280:ROI393301 RXK393280:RYE393301 SHG393280:SIA393301 SRC393280:SRW393301 TAY393280:TBS393301 TKU393280:TLO393301 TUQ393280:TVK393301 UEM393280:UFG393301 UOI393280:UPC393301 UYE393280:UYY393301 VIA393280:VIU393301 VRW393280:VSQ393301 WBS393280:WCM393301 WLO393280:WMI393301 WVK393280:WWE393301 C458816:W458837 IY458816:JS458837 SU458816:TO458837 ACQ458816:ADK458837 AMM458816:ANG458837 AWI458816:AXC458837 BGE458816:BGY458837 BQA458816:BQU458837 BZW458816:CAQ458837 CJS458816:CKM458837 CTO458816:CUI458837 DDK458816:DEE458837 DNG458816:DOA458837 DXC458816:DXW458837 EGY458816:EHS458837 EQU458816:ERO458837 FAQ458816:FBK458837 FKM458816:FLG458837 FUI458816:FVC458837 GEE458816:GEY458837 GOA458816:GOU458837 GXW458816:GYQ458837 HHS458816:HIM458837 HRO458816:HSI458837 IBK458816:ICE458837 ILG458816:IMA458837 IVC458816:IVW458837 JEY458816:JFS458837 JOU458816:JPO458837 JYQ458816:JZK458837 KIM458816:KJG458837 KSI458816:KTC458837 LCE458816:LCY458837 LMA458816:LMU458837 LVW458816:LWQ458837 MFS458816:MGM458837 MPO458816:MQI458837 MZK458816:NAE458837 NJG458816:NKA458837 NTC458816:NTW458837 OCY458816:ODS458837 OMU458816:ONO458837 OWQ458816:OXK458837 PGM458816:PHG458837 PQI458816:PRC458837 QAE458816:QAY458837 QKA458816:QKU458837 QTW458816:QUQ458837 RDS458816:REM458837 RNO458816:ROI458837 RXK458816:RYE458837 SHG458816:SIA458837 SRC458816:SRW458837 TAY458816:TBS458837 TKU458816:TLO458837 TUQ458816:TVK458837 UEM458816:UFG458837 UOI458816:UPC458837 UYE458816:UYY458837 VIA458816:VIU458837 VRW458816:VSQ458837 WBS458816:WCM458837 WLO458816:WMI458837 WVK458816:WWE458837 C524352:W524373 IY524352:JS524373 SU524352:TO524373 ACQ524352:ADK524373 AMM524352:ANG524373 AWI524352:AXC524373 BGE524352:BGY524373 BQA524352:BQU524373 BZW524352:CAQ524373 CJS524352:CKM524373 CTO524352:CUI524373 DDK524352:DEE524373 DNG524352:DOA524373 DXC524352:DXW524373 EGY524352:EHS524373 EQU524352:ERO524373 FAQ524352:FBK524373 FKM524352:FLG524373 FUI524352:FVC524373 GEE524352:GEY524373 GOA524352:GOU524373 GXW524352:GYQ524373 HHS524352:HIM524373 HRO524352:HSI524373 IBK524352:ICE524373 ILG524352:IMA524373 IVC524352:IVW524373 JEY524352:JFS524373 JOU524352:JPO524373 JYQ524352:JZK524373 KIM524352:KJG524373 KSI524352:KTC524373 LCE524352:LCY524373 LMA524352:LMU524373 LVW524352:LWQ524373 MFS524352:MGM524373 MPO524352:MQI524373 MZK524352:NAE524373 NJG524352:NKA524373 NTC524352:NTW524373 OCY524352:ODS524373 OMU524352:ONO524373 OWQ524352:OXK524373 PGM524352:PHG524373 PQI524352:PRC524373 QAE524352:QAY524373 QKA524352:QKU524373 QTW524352:QUQ524373 RDS524352:REM524373 RNO524352:ROI524373 RXK524352:RYE524373 SHG524352:SIA524373 SRC524352:SRW524373 TAY524352:TBS524373 TKU524352:TLO524373 TUQ524352:TVK524373 UEM524352:UFG524373 UOI524352:UPC524373 UYE524352:UYY524373 VIA524352:VIU524373 VRW524352:VSQ524373 WBS524352:WCM524373 WLO524352:WMI524373 WVK524352:WWE524373 C589888:W589909 IY589888:JS589909 SU589888:TO589909 ACQ589888:ADK589909 AMM589888:ANG589909 AWI589888:AXC589909 BGE589888:BGY589909 BQA589888:BQU589909 BZW589888:CAQ589909 CJS589888:CKM589909 CTO589888:CUI589909 DDK589888:DEE589909 DNG589888:DOA589909 DXC589888:DXW589909 EGY589888:EHS589909 EQU589888:ERO589909 FAQ589888:FBK589909 FKM589888:FLG589909 FUI589888:FVC589909 GEE589888:GEY589909 GOA589888:GOU589909 GXW589888:GYQ589909 HHS589888:HIM589909 HRO589888:HSI589909 IBK589888:ICE589909 ILG589888:IMA589909 IVC589888:IVW589909 JEY589888:JFS589909 JOU589888:JPO589909 JYQ589888:JZK589909 KIM589888:KJG589909 KSI589888:KTC589909 LCE589888:LCY589909 LMA589888:LMU589909 LVW589888:LWQ589909 MFS589888:MGM589909 MPO589888:MQI589909 MZK589888:NAE589909 NJG589888:NKA589909 NTC589888:NTW589909 OCY589888:ODS589909 OMU589888:ONO589909 OWQ589888:OXK589909 PGM589888:PHG589909 PQI589888:PRC589909 QAE589888:QAY589909 QKA589888:QKU589909 QTW589888:QUQ589909 RDS589888:REM589909 RNO589888:ROI589909 RXK589888:RYE589909 SHG589888:SIA589909 SRC589888:SRW589909 TAY589888:TBS589909 TKU589888:TLO589909 TUQ589888:TVK589909 UEM589888:UFG589909 UOI589888:UPC589909 UYE589888:UYY589909 VIA589888:VIU589909 VRW589888:VSQ589909 WBS589888:WCM589909 WLO589888:WMI589909 WVK589888:WWE589909 C655424:W655445 IY655424:JS655445 SU655424:TO655445 ACQ655424:ADK655445 AMM655424:ANG655445 AWI655424:AXC655445 BGE655424:BGY655445 BQA655424:BQU655445 BZW655424:CAQ655445 CJS655424:CKM655445 CTO655424:CUI655445 DDK655424:DEE655445 DNG655424:DOA655445 DXC655424:DXW655445 EGY655424:EHS655445 EQU655424:ERO655445 FAQ655424:FBK655445 FKM655424:FLG655445 FUI655424:FVC655445 GEE655424:GEY655445 GOA655424:GOU655445 GXW655424:GYQ655445 HHS655424:HIM655445 HRO655424:HSI655445 IBK655424:ICE655445 ILG655424:IMA655445 IVC655424:IVW655445 JEY655424:JFS655445 JOU655424:JPO655445 JYQ655424:JZK655445 KIM655424:KJG655445 KSI655424:KTC655445 LCE655424:LCY655445 LMA655424:LMU655445 LVW655424:LWQ655445 MFS655424:MGM655445 MPO655424:MQI655445 MZK655424:NAE655445 NJG655424:NKA655445 NTC655424:NTW655445 OCY655424:ODS655445 OMU655424:ONO655445 OWQ655424:OXK655445 PGM655424:PHG655445 PQI655424:PRC655445 QAE655424:QAY655445 QKA655424:QKU655445 QTW655424:QUQ655445 RDS655424:REM655445 RNO655424:ROI655445 RXK655424:RYE655445 SHG655424:SIA655445 SRC655424:SRW655445 TAY655424:TBS655445 TKU655424:TLO655445 TUQ655424:TVK655445 UEM655424:UFG655445 UOI655424:UPC655445 UYE655424:UYY655445 VIA655424:VIU655445 VRW655424:VSQ655445 WBS655424:WCM655445 WLO655424:WMI655445 WVK655424:WWE655445 C720960:W720981 IY720960:JS720981 SU720960:TO720981 ACQ720960:ADK720981 AMM720960:ANG720981 AWI720960:AXC720981 BGE720960:BGY720981 BQA720960:BQU720981 BZW720960:CAQ720981 CJS720960:CKM720981 CTO720960:CUI720981 DDK720960:DEE720981 DNG720960:DOA720981 DXC720960:DXW720981 EGY720960:EHS720981 EQU720960:ERO720981 FAQ720960:FBK720981 FKM720960:FLG720981 FUI720960:FVC720981 GEE720960:GEY720981 GOA720960:GOU720981 GXW720960:GYQ720981 HHS720960:HIM720981 HRO720960:HSI720981 IBK720960:ICE720981 ILG720960:IMA720981 IVC720960:IVW720981 JEY720960:JFS720981 JOU720960:JPO720981 JYQ720960:JZK720981 KIM720960:KJG720981 KSI720960:KTC720981 LCE720960:LCY720981 LMA720960:LMU720981 LVW720960:LWQ720981 MFS720960:MGM720981 MPO720960:MQI720981 MZK720960:NAE720981 NJG720960:NKA720981 NTC720960:NTW720981 OCY720960:ODS720981 OMU720960:ONO720981 OWQ720960:OXK720981 PGM720960:PHG720981 PQI720960:PRC720981 QAE720960:QAY720981 QKA720960:QKU720981 QTW720960:QUQ720981 RDS720960:REM720981 RNO720960:ROI720981 RXK720960:RYE720981 SHG720960:SIA720981 SRC720960:SRW720981 TAY720960:TBS720981 TKU720960:TLO720981 TUQ720960:TVK720981 UEM720960:UFG720981 UOI720960:UPC720981 UYE720960:UYY720981 VIA720960:VIU720981 VRW720960:VSQ720981 WBS720960:WCM720981 WLO720960:WMI720981 WVK720960:WWE720981 C786496:W786517 IY786496:JS786517 SU786496:TO786517 ACQ786496:ADK786517 AMM786496:ANG786517 AWI786496:AXC786517 BGE786496:BGY786517 BQA786496:BQU786517 BZW786496:CAQ786517 CJS786496:CKM786517 CTO786496:CUI786517 DDK786496:DEE786517 DNG786496:DOA786517 DXC786496:DXW786517 EGY786496:EHS786517 EQU786496:ERO786517 FAQ786496:FBK786517 FKM786496:FLG786517 FUI786496:FVC786517 GEE786496:GEY786517 GOA786496:GOU786517 GXW786496:GYQ786517 HHS786496:HIM786517 HRO786496:HSI786517 IBK786496:ICE786517 ILG786496:IMA786517 IVC786496:IVW786517 JEY786496:JFS786517 JOU786496:JPO786517 JYQ786496:JZK786517 KIM786496:KJG786517 KSI786496:KTC786517 LCE786496:LCY786517 LMA786496:LMU786517 LVW786496:LWQ786517 MFS786496:MGM786517 MPO786496:MQI786517 MZK786496:NAE786517 NJG786496:NKA786517 NTC786496:NTW786517 OCY786496:ODS786517 OMU786496:ONO786517 OWQ786496:OXK786517 PGM786496:PHG786517 PQI786496:PRC786517 QAE786496:QAY786517 QKA786496:QKU786517 QTW786496:QUQ786517 RDS786496:REM786517 RNO786496:ROI786517 RXK786496:RYE786517 SHG786496:SIA786517 SRC786496:SRW786517 TAY786496:TBS786517 TKU786496:TLO786517 TUQ786496:TVK786517 UEM786496:UFG786517 UOI786496:UPC786517 UYE786496:UYY786517 VIA786496:VIU786517 VRW786496:VSQ786517 WBS786496:WCM786517 WLO786496:WMI786517 WVK786496:WWE786517 C852032:W852053 IY852032:JS852053 SU852032:TO852053 ACQ852032:ADK852053 AMM852032:ANG852053 AWI852032:AXC852053 BGE852032:BGY852053 BQA852032:BQU852053 BZW852032:CAQ852053 CJS852032:CKM852053 CTO852032:CUI852053 DDK852032:DEE852053 DNG852032:DOA852053 DXC852032:DXW852053 EGY852032:EHS852053 EQU852032:ERO852053 FAQ852032:FBK852053 FKM852032:FLG852053 FUI852032:FVC852053 GEE852032:GEY852053 GOA852032:GOU852053 GXW852032:GYQ852053 HHS852032:HIM852053 HRO852032:HSI852053 IBK852032:ICE852053 ILG852032:IMA852053 IVC852032:IVW852053 JEY852032:JFS852053 JOU852032:JPO852053 JYQ852032:JZK852053 KIM852032:KJG852053 KSI852032:KTC852053 LCE852032:LCY852053 LMA852032:LMU852053 LVW852032:LWQ852053 MFS852032:MGM852053 MPO852032:MQI852053 MZK852032:NAE852053 NJG852032:NKA852053 NTC852032:NTW852053 OCY852032:ODS852053 OMU852032:ONO852053 OWQ852032:OXK852053 PGM852032:PHG852053 PQI852032:PRC852053 QAE852032:QAY852053 QKA852032:QKU852053 QTW852032:QUQ852053 RDS852032:REM852053 RNO852032:ROI852053 RXK852032:RYE852053 SHG852032:SIA852053 SRC852032:SRW852053 TAY852032:TBS852053 TKU852032:TLO852053 TUQ852032:TVK852053 UEM852032:UFG852053 UOI852032:UPC852053 UYE852032:UYY852053 VIA852032:VIU852053 VRW852032:VSQ852053 WBS852032:WCM852053 WLO852032:WMI852053 WVK852032:WWE852053 C917568:W917589 IY917568:JS917589 SU917568:TO917589 ACQ917568:ADK917589 AMM917568:ANG917589 AWI917568:AXC917589 BGE917568:BGY917589 BQA917568:BQU917589 BZW917568:CAQ917589 CJS917568:CKM917589 CTO917568:CUI917589 DDK917568:DEE917589 DNG917568:DOA917589 DXC917568:DXW917589 EGY917568:EHS917589 EQU917568:ERO917589 FAQ917568:FBK917589 FKM917568:FLG917589 FUI917568:FVC917589 GEE917568:GEY917589 GOA917568:GOU917589 GXW917568:GYQ917589 HHS917568:HIM917589 HRO917568:HSI917589 IBK917568:ICE917589 ILG917568:IMA917589 IVC917568:IVW917589 JEY917568:JFS917589 JOU917568:JPO917589 JYQ917568:JZK917589 KIM917568:KJG917589 KSI917568:KTC917589 LCE917568:LCY917589 LMA917568:LMU917589 LVW917568:LWQ917589 MFS917568:MGM917589 MPO917568:MQI917589 MZK917568:NAE917589 NJG917568:NKA917589 NTC917568:NTW917589 OCY917568:ODS917589 OMU917568:ONO917589 OWQ917568:OXK917589 PGM917568:PHG917589 PQI917568:PRC917589 QAE917568:QAY917589 QKA917568:QKU917589 QTW917568:QUQ917589 RDS917568:REM917589 RNO917568:ROI917589 RXK917568:RYE917589 SHG917568:SIA917589 SRC917568:SRW917589 TAY917568:TBS917589 TKU917568:TLO917589 TUQ917568:TVK917589 UEM917568:UFG917589 UOI917568:UPC917589 UYE917568:UYY917589 VIA917568:VIU917589 VRW917568:VSQ917589 WBS917568:WCM917589 WLO917568:WMI917589 WVK917568:WWE917589 C983104:W983125 IY983104:JS983125 SU983104:TO983125 ACQ983104:ADK983125 AMM983104:ANG983125 AWI983104:AXC983125 BGE983104:BGY983125 BQA983104:BQU983125 BZW983104:CAQ983125 CJS983104:CKM983125 CTO983104:CUI983125 DDK983104:DEE983125 DNG983104:DOA983125 DXC983104:DXW983125 EGY983104:EHS983125 EQU983104:ERO983125 FAQ983104:FBK983125 FKM983104:FLG983125 FUI983104:FVC983125 GEE983104:GEY983125 GOA983104:GOU983125 GXW983104:GYQ983125 HHS983104:HIM983125 HRO983104:HSI983125 IBK983104:ICE983125 ILG983104:IMA983125 IVC983104:IVW983125 JEY983104:JFS983125 JOU983104:JPO983125 JYQ983104:JZK983125 KIM983104:KJG983125 KSI983104:KTC983125 LCE983104:LCY983125 LMA983104:LMU983125 LVW983104:LWQ983125 MFS983104:MGM983125 MPO983104:MQI983125 MZK983104:NAE983125 NJG983104:NKA983125 NTC983104:NTW983125 OCY983104:ODS983125 OMU983104:ONO983125 OWQ983104:OXK983125 PGM983104:PHG983125 PQI983104:PRC983125 QAE983104:QAY983125 QKA983104:QKU983125 QTW983104:QUQ983125 RDS983104:REM983125 RNO983104:ROI983125 RXK983104:RYE983125 SHG983104:SIA983125 SRC983104:SRW983125 TAY983104:TBS983125 TKU983104:TLO983125 TUQ983104:TVK983125 UEM983104:UFG983125 UOI983104:UPC983125 UYE983104:UYY983125 VIA983104:VIU983125 VRW983104:VSQ983125 WBS983104:WCM983125 WLO983104:WMI983125 WVK983104:WWE983125 C89:J92 IY89:JF92 SU89:TB92 ACQ89:ACX92 AMM89:AMT92 AWI89:AWP92 BGE89:BGL92 BQA89:BQH92 BZW89:CAD92 CJS89:CJZ92 CTO89:CTV92 DDK89:DDR92 DNG89:DNN92 DXC89:DXJ92 EGY89:EHF92 EQU89:ERB92 FAQ89:FAX92 FKM89:FKT92 FUI89:FUP92 GEE89:GEL92 GOA89:GOH92 GXW89:GYD92 HHS89:HHZ92 HRO89:HRV92 IBK89:IBR92 ILG89:ILN92 IVC89:IVJ92 JEY89:JFF92 JOU89:JPB92 JYQ89:JYX92 KIM89:KIT92 KSI89:KSP92 LCE89:LCL92 LMA89:LMH92 LVW89:LWD92 MFS89:MFZ92 MPO89:MPV92 MZK89:MZR92 NJG89:NJN92 NTC89:NTJ92 OCY89:ODF92 OMU89:ONB92 OWQ89:OWX92 PGM89:PGT92 PQI89:PQP92 QAE89:QAL92 QKA89:QKH92 QTW89:QUD92 RDS89:RDZ92 RNO89:RNV92 RXK89:RXR92 SHG89:SHN92 SRC89:SRJ92 TAY89:TBF92 TKU89:TLB92 TUQ89:TUX92 UEM89:UET92 UOI89:UOP92 UYE89:UYL92 VIA89:VIH92 VRW89:VSD92 WBS89:WBZ92 WLO89:WLV92 WVK89:WVR92 C65625:J65628 IY65625:JF65628 SU65625:TB65628 ACQ65625:ACX65628 AMM65625:AMT65628 AWI65625:AWP65628 BGE65625:BGL65628 BQA65625:BQH65628 BZW65625:CAD65628 CJS65625:CJZ65628 CTO65625:CTV65628 DDK65625:DDR65628 DNG65625:DNN65628 DXC65625:DXJ65628 EGY65625:EHF65628 EQU65625:ERB65628 FAQ65625:FAX65628 FKM65625:FKT65628 FUI65625:FUP65628 GEE65625:GEL65628 GOA65625:GOH65628 GXW65625:GYD65628 HHS65625:HHZ65628 HRO65625:HRV65628 IBK65625:IBR65628 ILG65625:ILN65628 IVC65625:IVJ65628 JEY65625:JFF65628 JOU65625:JPB65628 JYQ65625:JYX65628 KIM65625:KIT65628 KSI65625:KSP65628 LCE65625:LCL65628 LMA65625:LMH65628 LVW65625:LWD65628 MFS65625:MFZ65628 MPO65625:MPV65628 MZK65625:MZR65628 NJG65625:NJN65628 NTC65625:NTJ65628 OCY65625:ODF65628 OMU65625:ONB65628 OWQ65625:OWX65628 PGM65625:PGT65628 PQI65625:PQP65628 QAE65625:QAL65628 QKA65625:QKH65628 QTW65625:QUD65628 RDS65625:RDZ65628 RNO65625:RNV65628 RXK65625:RXR65628 SHG65625:SHN65628 SRC65625:SRJ65628 TAY65625:TBF65628 TKU65625:TLB65628 TUQ65625:TUX65628 UEM65625:UET65628 UOI65625:UOP65628 UYE65625:UYL65628 VIA65625:VIH65628 VRW65625:VSD65628 WBS65625:WBZ65628 WLO65625:WLV65628 WVK65625:WVR65628 C131161:J131164 IY131161:JF131164 SU131161:TB131164 ACQ131161:ACX131164 AMM131161:AMT131164 AWI131161:AWP131164 BGE131161:BGL131164 BQA131161:BQH131164 BZW131161:CAD131164 CJS131161:CJZ131164 CTO131161:CTV131164 DDK131161:DDR131164 DNG131161:DNN131164 DXC131161:DXJ131164 EGY131161:EHF131164 EQU131161:ERB131164 FAQ131161:FAX131164 FKM131161:FKT131164 FUI131161:FUP131164 GEE131161:GEL131164 GOA131161:GOH131164 GXW131161:GYD131164 HHS131161:HHZ131164 HRO131161:HRV131164 IBK131161:IBR131164 ILG131161:ILN131164 IVC131161:IVJ131164 JEY131161:JFF131164 JOU131161:JPB131164 JYQ131161:JYX131164 KIM131161:KIT131164 KSI131161:KSP131164 LCE131161:LCL131164 LMA131161:LMH131164 LVW131161:LWD131164 MFS131161:MFZ131164 MPO131161:MPV131164 MZK131161:MZR131164 NJG131161:NJN131164 NTC131161:NTJ131164 OCY131161:ODF131164 OMU131161:ONB131164 OWQ131161:OWX131164 PGM131161:PGT131164 PQI131161:PQP131164 QAE131161:QAL131164 QKA131161:QKH131164 QTW131161:QUD131164 RDS131161:RDZ131164 RNO131161:RNV131164 RXK131161:RXR131164 SHG131161:SHN131164 SRC131161:SRJ131164 TAY131161:TBF131164 TKU131161:TLB131164 TUQ131161:TUX131164 UEM131161:UET131164 UOI131161:UOP131164 UYE131161:UYL131164 VIA131161:VIH131164 VRW131161:VSD131164 WBS131161:WBZ131164 WLO131161:WLV131164 WVK131161:WVR131164 C196697:J196700 IY196697:JF196700 SU196697:TB196700 ACQ196697:ACX196700 AMM196697:AMT196700 AWI196697:AWP196700 BGE196697:BGL196700 BQA196697:BQH196700 BZW196697:CAD196700 CJS196697:CJZ196700 CTO196697:CTV196700 DDK196697:DDR196700 DNG196697:DNN196700 DXC196697:DXJ196700 EGY196697:EHF196700 EQU196697:ERB196700 FAQ196697:FAX196700 FKM196697:FKT196700 FUI196697:FUP196700 GEE196697:GEL196700 GOA196697:GOH196700 GXW196697:GYD196700 HHS196697:HHZ196700 HRO196697:HRV196700 IBK196697:IBR196700 ILG196697:ILN196700 IVC196697:IVJ196700 JEY196697:JFF196700 JOU196697:JPB196700 JYQ196697:JYX196700 KIM196697:KIT196700 KSI196697:KSP196700 LCE196697:LCL196700 LMA196697:LMH196700 LVW196697:LWD196700 MFS196697:MFZ196700 MPO196697:MPV196700 MZK196697:MZR196700 NJG196697:NJN196700 NTC196697:NTJ196700 OCY196697:ODF196700 OMU196697:ONB196700 OWQ196697:OWX196700 PGM196697:PGT196700 PQI196697:PQP196700 QAE196697:QAL196700 QKA196697:QKH196700 QTW196697:QUD196700 RDS196697:RDZ196700 RNO196697:RNV196700 RXK196697:RXR196700 SHG196697:SHN196700 SRC196697:SRJ196700 TAY196697:TBF196700 TKU196697:TLB196700 TUQ196697:TUX196700 UEM196697:UET196700 UOI196697:UOP196700 UYE196697:UYL196700 VIA196697:VIH196700 VRW196697:VSD196700 WBS196697:WBZ196700 WLO196697:WLV196700 WVK196697:WVR196700 C262233:J262236 IY262233:JF262236 SU262233:TB262236 ACQ262233:ACX262236 AMM262233:AMT262236 AWI262233:AWP262236 BGE262233:BGL262236 BQA262233:BQH262236 BZW262233:CAD262236 CJS262233:CJZ262236 CTO262233:CTV262236 DDK262233:DDR262236 DNG262233:DNN262236 DXC262233:DXJ262236 EGY262233:EHF262236 EQU262233:ERB262236 FAQ262233:FAX262236 FKM262233:FKT262236 FUI262233:FUP262236 GEE262233:GEL262236 GOA262233:GOH262236 GXW262233:GYD262236 HHS262233:HHZ262236 HRO262233:HRV262236 IBK262233:IBR262236 ILG262233:ILN262236 IVC262233:IVJ262236 JEY262233:JFF262236 JOU262233:JPB262236 JYQ262233:JYX262236 KIM262233:KIT262236 KSI262233:KSP262236 LCE262233:LCL262236 LMA262233:LMH262236 LVW262233:LWD262236 MFS262233:MFZ262236 MPO262233:MPV262236 MZK262233:MZR262236 NJG262233:NJN262236 NTC262233:NTJ262236 OCY262233:ODF262236 OMU262233:ONB262236 OWQ262233:OWX262236 PGM262233:PGT262236 PQI262233:PQP262236 QAE262233:QAL262236 QKA262233:QKH262236 QTW262233:QUD262236 RDS262233:RDZ262236 RNO262233:RNV262236 RXK262233:RXR262236 SHG262233:SHN262236 SRC262233:SRJ262236 TAY262233:TBF262236 TKU262233:TLB262236 TUQ262233:TUX262236 UEM262233:UET262236 UOI262233:UOP262236 UYE262233:UYL262236 VIA262233:VIH262236 VRW262233:VSD262236 WBS262233:WBZ262236 WLO262233:WLV262236 WVK262233:WVR262236 C327769:J327772 IY327769:JF327772 SU327769:TB327772 ACQ327769:ACX327772 AMM327769:AMT327772 AWI327769:AWP327772 BGE327769:BGL327772 BQA327769:BQH327772 BZW327769:CAD327772 CJS327769:CJZ327772 CTO327769:CTV327772 DDK327769:DDR327772 DNG327769:DNN327772 DXC327769:DXJ327772 EGY327769:EHF327772 EQU327769:ERB327772 FAQ327769:FAX327772 FKM327769:FKT327772 FUI327769:FUP327772 GEE327769:GEL327772 GOA327769:GOH327772 GXW327769:GYD327772 HHS327769:HHZ327772 HRO327769:HRV327772 IBK327769:IBR327772 ILG327769:ILN327772 IVC327769:IVJ327772 JEY327769:JFF327772 JOU327769:JPB327772 JYQ327769:JYX327772 KIM327769:KIT327772 KSI327769:KSP327772 LCE327769:LCL327772 LMA327769:LMH327772 LVW327769:LWD327772 MFS327769:MFZ327772 MPO327769:MPV327772 MZK327769:MZR327772 NJG327769:NJN327772 NTC327769:NTJ327772 OCY327769:ODF327772 OMU327769:ONB327772 OWQ327769:OWX327772 PGM327769:PGT327772 PQI327769:PQP327772 QAE327769:QAL327772 QKA327769:QKH327772 QTW327769:QUD327772 RDS327769:RDZ327772 RNO327769:RNV327772 RXK327769:RXR327772 SHG327769:SHN327772 SRC327769:SRJ327772 TAY327769:TBF327772 TKU327769:TLB327772 TUQ327769:TUX327772 UEM327769:UET327772 UOI327769:UOP327772 UYE327769:UYL327772 VIA327769:VIH327772 VRW327769:VSD327772 WBS327769:WBZ327772 WLO327769:WLV327772 WVK327769:WVR327772 C393305:J393308 IY393305:JF393308 SU393305:TB393308 ACQ393305:ACX393308 AMM393305:AMT393308 AWI393305:AWP393308 BGE393305:BGL393308 BQA393305:BQH393308 BZW393305:CAD393308 CJS393305:CJZ393308 CTO393305:CTV393308 DDK393305:DDR393308 DNG393305:DNN393308 DXC393305:DXJ393308 EGY393305:EHF393308 EQU393305:ERB393308 FAQ393305:FAX393308 FKM393305:FKT393308 FUI393305:FUP393308 GEE393305:GEL393308 GOA393305:GOH393308 GXW393305:GYD393308 HHS393305:HHZ393308 HRO393305:HRV393308 IBK393305:IBR393308 ILG393305:ILN393308 IVC393305:IVJ393308 JEY393305:JFF393308 JOU393305:JPB393308 JYQ393305:JYX393308 KIM393305:KIT393308 KSI393305:KSP393308 LCE393305:LCL393308 LMA393305:LMH393308 LVW393305:LWD393308 MFS393305:MFZ393308 MPO393305:MPV393308 MZK393305:MZR393308 NJG393305:NJN393308 NTC393305:NTJ393308 OCY393305:ODF393308 OMU393305:ONB393308 OWQ393305:OWX393308 PGM393305:PGT393308 PQI393305:PQP393308 QAE393305:QAL393308 QKA393305:QKH393308 QTW393305:QUD393308 RDS393305:RDZ393308 RNO393305:RNV393308 RXK393305:RXR393308 SHG393305:SHN393308 SRC393305:SRJ393308 TAY393305:TBF393308 TKU393305:TLB393308 TUQ393305:TUX393308 UEM393305:UET393308 UOI393305:UOP393308 UYE393305:UYL393308 VIA393305:VIH393308 VRW393305:VSD393308 WBS393305:WBZ393308 WLO393305:WLV393308 WVK393305:WVR393308 C458841:J458844 IY458841:JF458844 SU458841:TB458844 ACQ458841:ACX458844 AMM458841:AMT458844 AWI458841:AWP458844 BGE458841:BGL458844 BQA458841:BQH458844 BZW458841:CAD458844 CJS458841:CJZ458844 CTO458841:CTV458844 DDK458841:DDR458844 DNG458841:DNN458844 DXC458841:DXJ458844 EGY458841:EHF458844 EQU458841:ERB458844 FAQ458841:FAX458844 FKM458841:FKT458844 FUI458841:FUP458844 GEE458841:GEL458844 GOA458841:GOH458844 GXW458841:GYD458844 HHS458841:HHZ458844 HRO458841:HRV458844 IBK458841:IBR458844 ILG458841:ILN458844 IVC458841:IVJ458844 JEY458841:JFF458844 JOU458841:JPB458844 JYQ458841:JYX458844 KIM458841:KIT458844 KSI458841:KSP458844 LCE458841:LCL458844 LMA458841:LMH458844 LVW458841:LWD458844 MFS458841:MFZ458844 MPO458841:MPV458844 MZK458841:MZR458844 NJG458841:NJN458844 NTC458841:NTJ458844 OCY458841:ODF458844 OMU458841:ONB458844 OWQ458841:OWX458844 PGM458841:PGT458844 PQI458841:PQP458844 QAE458841:QAL458844 QKA458841:QKH458844 QTW458841:QUD458844 RDS458841:RDZ458844 RNO458841:RNV458844 RXK458841:RXR458844 SHG458841:SHN458844 SRC458841:SRJ458844 TAY458841:TBF458844 TKU458841:TLB458844 TUQ458841:TUX458844 UEM458841:UET458844 UOI458841:UOP458844 UYE458841:UYL458844 VIA458841:VIH458844 VRW458841:VSD458844 WBS458841:WBZ458844 WLO458841:WLV458844 WVK458841:WVR458844 C524377:J524380 IY524377:JF524380 SU524377:TB524380 ACQ524377:ACX524380 AMM524377:AMT524380 AWI524377:AWP524380 BGE524377:BGL524380 BQA524377:BQH524380 BZW524377:CAD524380 CJS524377:CJZ524380 CTO524377:CTV524380 DDK524377:DDR524380 DNG524377:DNN524380 DXC524377:DXJ524380 EGY524377:EHF524380 EQU524377:ERB524380 FAQ524377:FAX524380 FKM524377:FKT524380 FUI524377:FUP524380 GEE524377:GEL524380 GOA524377:GOH524380 GXW524377:GYD524380 HHS524377:HHZ524380 HRO524377:HRV524380 IBK524377:IBR524380 ILG524377:ILN524380 IVC524377:IVJ524380 JEY524377:JFF524380 JOU524377:JPB524380 JYQ524377:JYX524380 KIM524377:KIT524380 KSI524377:KSP524380 LCE524377:LCL524380 LMA524377:LMH524380 LVW524377:LWD524380 MFS524377:MFZ524380 MPO524377:MPV524380 MZK524377:MZR524380 NJG524377:NJN524380 NTC524377:NTJ524380 OCY524377:ODF524380 OMU524377:ONB524380 OWQ524377:OWX524380 PGM524377:PGT524380 PQI524377:PQP524380 QAE524377:QAL524380 QKA524377:QKH524380 QTW524377:QUD524380 RDS524377:RDZ524380 RNO524377:RNV524380 RXK524377:RXR524380 SHG524377:SHN524380 SRC524377:SRJ524380 TAY524377:TBF524380 TKU524377:TLB524380 TUQ524377:TUX524380 UEM524377:UET524380 UOI524377:UOP524380 UYE524377:UYL524380 VIA524377:VIH524380 VRW524377:VSD524380 WBS524377:WBZ524380 WLO524377:WLV524380 WVK524377:WVR524380 C589913:J589916 IY589913:JF589916 SU589913:TB589916 ACQ589913:ACX589916 AMM589913:AMT589916 AWI589913:AWP589916 BGE589913:BGL589916 BQA589913:BQH589916 BZW589913:CAD589916 CJS589913:CJZ589916 CTO589913:CTV589916 DDK589913:DDR589916 DNG589913:DNN589916 DXC589913:DXJ589916 EGY589913:EHF589916 EQU589913:ERB589916 FAQ589913:FAX589916 FKM589913:FKT589916 FUI589913:FUP589916 GEE589913:GEL589916 GOA589913:GOH589916 GXW589913:GYD589916 HHS589913:HHZ589916 HRO589913:HRV589916 IBK589913:IBR589916 ILG589913:ILN589916 IVC589913:IVJ589916 JEY589913:JFF589916 JOU589913:JPB589916 JYQ589913:JYX589916 KIM589913:KIT589916 KSI589913:KSP589916 LCE589913:LCL589916 LMA589913:LMH589916 LVW589913:LWD589916 MFS589913:MFZ589916 MPO589913:MPV589916 MZK589913:MZR589916 NJG589913:NJN589916 NTC589913:NTJ589916 OCY589913:ODF589916 OMU589913:ONB589916 OWQ589913:OWX589916 PGM589913:PGT589916 PQI589913:PQP589916 QAE589913:QAL589916 QKA589913:QKH589916 QTW589913:QUD589916 RDS589913:RDZ589916 RNO589913:RNV589916 RXK589913:RXR589916 SHG589913:SHN589916 SRC589913:SRJ589916 TAY589913:TBF589916 TKU589913:TLB589916 TUQ589913:TUX589916 UEM589913:UET589916 UOI589913:UOP589916 UYE589913:UYL589916 VIA589913:VIH589916 VRW589913:VSD589916 WBS589913:WBZ589916 WLO589913:WLV589916 WVK589913:WVR589916 C655449:J655452 IY655449:JF655452 SU655449:TB655452 ACQ655449:ACX655452 AMM655449:AMT655452 AWI655449:AWP655452 BGE655449:BGL655452 BQA655449:BQH655452 BZW655449:CAD655452 CJS655449:CJZ655452 CTO655449:CTV655452 DDK655449:DDR655452 DNG655449:DNN655452 DXC655449:DXJ655452 EGY655449:EHF655452 EQU655449:ERB655452 FAQ655449:FAX655452 FKM655449:FKT655452 FUI655449:FUP655452 GEE655449:GEL655452 GOA655449:GOH655452 GXW655449:GYD655452 HHS655449:HHZ655452 HRO655449:HRV655452 IBK655449:IBR655452 ILG655449:ILN655452 IVC655449:IVJ655452 JEY655449:JFF655452 JOU655449:JPB655452 JYQ655449:JYX655452 KIM655449:KIT655452 KSI655449:KSP655452 LCE655449:LCL655452 LMA655449:LMH655452 LVW655449:LWD655452 MFS655449:MFZ655452 MPO655449:MPV655452 MZK655449:MZR655452 NJG655449:NJN655452 NTC655449:NTJ655452 OCY655449:ODF655452 OMU655449:ONB655452 OWQ655449:OWX655452 PGM655449:PGT655452 PQI655449:PQP655452 QAE655449:QAL655452 QKA655449:QKH655452 QTW655449:QUD655452 RDS655449:RDZ655452 RNO655449:RNV655452 RXK655449:RXR655452 SHG655449:SHN655452 SRC655449:SRJ655452 TAY655449:TBF655452 TKU655449:TLB655452 TUQ655449:TUX655452 UEM655449:UET655452 UOI655449:UOP655452 UYE655449:UYL655452 VIA655449:VIH655452 VRW655449:VSD655452 WBS655449:WBZ655452 WLO655449:WLV655452 WVK655449:WVR655452 C720985:J720988 IY720985:JF720988 SU720985:TB720988 ACQ720985:ACX720988 AMM720985:AMT720988 AWI720985:AWP720988 BGE720985:BGL720988 BQA720985:BQH720988 BZW720985:CAD720988 CJS720985:CJZ720988 CTO720985:CTV720988 DDK720985:DDR720988 DNG720985:DNN720988 DXC720985:DXJ720988 EGY720985:EHF720988 EQU720985:ERB720988 FAQ720985:FAX720988 FKM720985:FKT720988 FUI720985:FUP720988 GEE720985:GEL720988 GOA720985:GOH720988 GXW720985:GYD720988 HHS720985:HHZ720988 HRO720985:HRV720988 IBK720985:IBR720988 ILG720985:ILN720988 IVC720985:IVJ720988 JEY720985:JFF720988 JOU720985:JPB720988 JYQ720985:JYX720988 KIM720985:KIT720988 KSI720985:KSP720988 LCE720985:LCL720988 LMA720985:LMH720988 LVW720985:LWD720988 MFS720985:MFZ720988 MPO720985:MPV720988 MZK720985:MZR720988 NJG720985:NJN720988 NTC720985:NTJ720988 OCY720985:ODF720988 OMU720985:ONB720988 OWQ720985:OWX720988 PGM720985:PGT720988 PQI720985:PQP720988 QAE720985:QAL720988 QKA720985:QKH720988 QTW720985:QUD720988 RDS720985:RDZ720988 RNO720985:RNV720988 RXK720985:RXR720988 SHG720985:SHN720988 SRC720985:SRJ720988 TAY720985:TBF720988 TKU720985:TLB720988 TUQ720985:TUX720988 UEM720985:UET720988 UOI720985:UOP720988 UYE720985:UYL720988 VIA720985:VIH720988 VRW720985:VSD720988 WBS720985:WBZ720988 WLO720985:WLV720988 WVK720985:WVR720988 C786521:J786524 IY786521:JF786524 SU786521:TB786524 ACQ786521:ACX786524 AMM786521:AMT786524 AWI786521:AWP786524 BGE786521:BGL786524 BQA786521:BQH786524 BZW786521:CAD786524 CJS786521:CJZ786524 CTO786521:CTV786524 DDK786521:DDR786524 DNG786521:DNN786524 DXC786521:DXJ786524 EGY786521:EHF786524 EQU786521:ERB786524 FAQ786521:FAX786524 FKM786521:FKT786524 FUI786521:FUP786524 GEE786521:GEL786524 GOA786521:GOH786524 GXW786521:GYD786524 HHS786521:HHZ786524 HRO786521:HRV786524 IBK786521:IBR786524 ILG786521:ILN786524 IVC786521:IVJ786524 JEY786521:JFF786524 JOU786521:JPB786524 JYQ786521:JYX786524 KIM786521:KIT786524 KSI786521:KSP786524 LCE786521:LCL786524 LMA786521:LMH786524 LVW786521:LWD786524 MFS786521:MFZ786524 MPO786521:MPV786524 MZK786521:MZR786524 NJG786521:NJN786524 NTC786521:NTJ786524 OCY786521:ODF786524 OMU786521:ONB786524 OWQ786521:OWX786524 PGM786521:PGT786524 PQI786521:PQP786524 QAE786521:QAL786524 QKA786521:QKH786524 QTW786521:QUD786524 RDS786521:RDZ786524 RNO786521:RNV786524 RXK786521:RXR786524 SHG786521:SHN786524 SRC786521:SRJ786524 TAY786521:TBF786524 TKU786521:TLB786524 TUQ786521:TUX786524 UEM786521:UET786524 UOI786521:UOP786524 UYE786521:UYL786524 VIA786521:VIH786524 VRW786521:VSD786524 WBS786521:WBZ786524 WLO786521:WLV786524 WVK786521:WVR786524 C852057:J852060 IY852057:JF852060 SU852057:TB852060 ACQ852057:ACX852060 AMM852057:AMT852060 AWI852057:AWP852060 BGE852057:BGL852060 BQA852057:BQH852060 BZW852057:CAD852060 CJS852057:CJZ852060 CTO852057:CTV852060 DDK852057:DDR852060 DNG852057:DNN852060 DXC852057:DXJ852060 EGY852057:EHF852060 EQU852057:ERB852060 FAQ852057:FAX852060 FKM852057:FKT852060 FUI852057:FUP852060 GEE852057:GEL852060 GOA852057:GOH852060 GXW852057:GYD852060 HHS852057:HHZ852060 HRO852057:HRV852060 IBK852057:IBR852060 ILG852057:ILN852060 IVC852057:IVJ852060 JEY852057:JFF852060 JOU852057:JPB852060 JYQ852057:JYX852060 KIM852057:KIT852060 KSI852057:KSP852060 LCE852057:LCL852060 LMA852057:LMH852060 LVW852057:LWD852060 MFS852057:MFZ852060 MPO852057:MPV852060 MZK852057:MZR852060 NJG852057:NJN852060 NTC852057:NTJ852060 OCY852057:ODF852060 OMU852057:ONB852060 OWQ852057:OWX852060 PGM852057:PGT852060 PQI852057:PQP852060 QAE852057:QAL852060 QKA852057:QKH852060 QTW852057:QUD852060 RDS852057:RDZ852060 RNO852057:RNV852060 RXK852057:RXR852060 SHG852057:SHN852060 SRC852057:SRJ852060 TAY852057:TBF852060 TKU852057:TLB852060 TUQ852057:TUX852060 UEM852057:UET852060 UOI852057:UOP852060 UYE852057:UYL852060 VIA852057:VIH852060 VRW852057:VSD852060 WBS852057:WBZ852060 WLO852057:WLV852060 WVK852057:WVR852060 C917593:J917596 IY917593:JF917596 SU917593:TB917596 ACQ917593:ACX917596 AMM917593:AMT917596 AWI917593:AWP917596 BGE917593:BGL917596 BQA917593:BQH917596 BZW917593:CAD917596 CJS917593:CJZ917596 CTO917593:CTV917596 DDK917593:DDR917596 DNG917593:DNN917596 DXC917593:DXJ917596 EGY917593:EHF917596 EQU917593:ERB917596 FAQ917593:FAX917596 FKM917593:FKT917596 FUI917593:FUP917596 GEE917593:GEL917596 GOA917593:GOH917596 GXW917593:GYD917596 HHS917593:HHZ917596 HRO917593:HRV917596 IBK917593:IBR917596 ILG917593:ILN917596 IVC917593:IVJ917596 JEY917593:JFF917596 JOU917593:JPB917596 JYQ917593:JYX917596 KIM917593:KIT917596 KSI917593:KSP917596 LCE917593:LCL917596 LMA917593:LMH917596 LVW917593:LWD917596 MFS917593:MFZ917596 MPO917593:MPV917596 MZK917593:MZR917596 NJG917593:NJN917596 NTC917593:NTJ917596 OCY917593:ODF917596 OMU917593:ONB917596 OWQ917593:OWX917596 PGM917593:PGT917596 PQI917593:PQP917596 QAE917593:QAL917596 QKA917593:QKH917596 QTW917593:QUD917596 RDS917593:RDZ917596 RNO917593:RNV917596 RXK917593:RXR917596 SHG917593:SHN917596 SRC917593:SRJ917596 TAY917593:TBF917596 TKU917593:TLB917596 TUQ917593:TUX917596 UEM917593:UET917596 UOI917593:UOP917596 UYE917593:UYL917596 VIA917593:VIH917596 VRW917593:VSD917596 WBS917593:WBZ917596 WLO917593:WLV917596 WVK917593:WVR917596 C983129:J983132 IY983129:JF983132 SU983129:TB983132 ACQ983129:ACX983132 AMM983129:AMT983132 AWI983129:AWP983132 BGE983129:BGL983132 BQA983129:BQH983132 BZW983129:CAD983132 CJS983129:CJZ983132 CTO983129:CTV983132 DDK983129:DDR983132 DNG983129:DNN983132 DXC983129:DXJ983132 EGY983129:EHF983132 EQU983129:ERB983132 FAQ983129:FAX983132 FKM983129:FKT983132 FUI983129:FUP983132 GEE983129:GEL983132 GOA983129:GOH983132 GXW983129:GYD983132 HHS983129:HHZ983132 HRO983129:HRV983132 IBK983129:IBR983132 ILG983129:ILN983132 IVC983129:IVJ983132 JEY983129:JFF983132 JOU983129:JPB983132 JYQ983129:JYX983132 KIM983129:KIT983132 KSI983129:KSP983132 LCE983129:LCL983132 LMA983129:LMH983132 LVW983129:LWD983132 MFS983129:MFZ983132 MPO983129:MPV983132 MZK983129:MZR983132 NJG983129:NJN983132 NTC983129:NTJ983132 OCY983129:ODF983132 OMU983129:ONB983132 OWQ983129:OWX983132 PGM983129:PGT983132 PQI983129:PQP983132 QAE983129:QAL983132 QKA983129:QKH983132 QTW983129:QUD983132 RDS983129:RDZ983132 RNO983129:RNV983132 RXK983129:RXR983132 SHG983129:SHN983132 SRC983129:SRJ983132 TAY983129:TBF983132 TKU983129:TLB983132 TUQ983129:TUX983132 UEM983129:UET983132 UOI983129:UOP983132 UYE983129:UYL983132 VIA983129:VIH983132 VRW983129:VSD983132 WBS983129:WBZ983132 WLO983129:WLV983132 WVK983129:WVR983132 B97 IX97 ST97 ACP97 AML97 AWH97 BGD97 BPZ97 BZV97 CJR97 CTN97 DDJ97 DNF97 DXB97 EGX97 EQT97 FAP97 FKL97 FUH97 GED97 GNZ97 GXV97 HHR97 HRN97 IBJ97 ILF97 IVB97 JEX97 JOT97 JYP97 KIL97 KSH97 LCD97 LLZ97 LVV97 MFR97 MPN97 MZJ97 NJF97 NTB97 OCX97 OMT97 OWP97 PGL97 PQH97 QAD97 QJZ97 QTV97 RDR97 RNN97 RXJ97 SHF97 SRB97 TAX97 TKT97 TUP97 UEL97 UOH97 UYD97 VHZ97 VRV97 WBR97 WLN97 WVJ97 B65633 IX65633 ST65633 ACP65633 AML65633 AWH65633 BGD65633 BPZ65633 BZV65633 CJR65633 CTN65633 DDJ65633 DNF65633 DXB65633 EGX65633 EQT65633 FAP65633 FKL65633 FUH65633 GED65633 GNZ65633 GXV65633 HHR65633 HRN65633 IBJ65633 ILF65633 IVB65633 JEX65633 JOT65633 JYP65633 KIL65633 KSH65633 LCD65633 LLZ65633 LVV65633 MFR65633 MPN65633 MZJ65633 NJF65633 NTB65633 OCX65633 OMT65633 OWP65633 PGL65633 PQH65633 QAD65633 QJZ65633 QTV65633 RDR65633 RNN65633 RXJ65633 SHF65633 SRB65633 TAX65633 TKT65633 TUP65633 UEL65633 UOH65633 UYD65633 VHZ65633 VRV65633 WBR65633 WLN65633 WVJ65633 B131169 IX131169 ST131169 ACP131169 AML131169 AWH131169 BGD131169 BPZ131169 BZV131169 CJR131169 CTN131169 DDJ131169 DNF131169 DXB131169 EGX131169 EQT131169 FAP131169 FKL131169 FUH131169 GED131169 GNZ131169 GXV131169 HHR131169 HRN131169 IBJ131169 ILF131169 IVB131169 JEX131169 JOT131169 JYP131169 KIL131169 KSH131169 LCD131169 LLZ131169 LVV131169 MFR131169 MPN131169 MZJ131169 NJF131169 NTB131169 OCX131169 OMT131169 OWP131169 PGL131169 PQH131169 QAD131169 QJZ131169 QTV131169 RDR131169 RNN131169 RXJ131169 SHF131169 SRB131169 TAX131169 TKT131169 TUP131169 UEL131169 UOH131169 UYD131169 VHZ131169 VRV131169 WBR131169 WLN131169 WVJ131169 B196705 IX196705 ST196705 ACP196705 AML196705 AWH196705 BGD196705 BPZ196705 BZV196705 CJR196705 CTN196705 DDJ196705 DNF196705 DXB196705 EGX196705 EQT196705 FAP196705 FKL196705 FUH196705 GED196705 GNZ196705 GXV196705 HHR196705 HRN196705 IBJ196705 ILF196705 IVB196705 JEX196705 JOT196705 JYP196705 KIL196705 KSH196705 LCD196705 LLZ196705 LVV196705 MFR196705 MPN196705 MZJ196705 NJF196705 NTB196705 OCX196705 OMT196705 OWP196705 PGL196705 PQH196705 QAD196705 QJZ196705 QTV196705 RDR196705 RNN196705 RXJ196705 SHF196705 SRB196705 TAX196705 TKT196705 TUP196705 UEL196705 UOH196705 UYD196705 VHZ196705 VRV196705 WBR196705 WLN196705 WVJ196705 B262241 IX262241 ST262241 ACP262241 AML262241 AWH262241 BGD262241 BPZ262241 BZV262241 CJR262241 CTN262241 DDJ262241 DNF262241 DXB262241 EGX262241 EQT262241 FAP262241 FKL262241 FUH262241 GED262241 GNZ262241 GXV262241 HHR262241 HRN262241 IBJ262241 ILF262241 IVB262241 JEX262241 JOT262241 JYP262241 KIL262241 KSH262241 LCD262241 LLZ262241 LVV262241 MFR262241 MPN262241 MZJ262241 NJF262241 NTB262241 OCX262241 OMT262241 OWP262241 PGL262241 PQH262241 QAD262241 QJZ262241 QTV262241 RDR262241 RNN262241 RXJ262241 SHF262241 SRB262241 TAX262241 TKT262241 TUP262241 UEL262241 UOH262241 UYD262241 VHZ262241 VRV262241 WBR262241 WLN262241 WVJ262241 B327777 IX327777 ST327777 ACP327777 AML327777 AWH327777 BGD327777 BPZ327777 BZV327777 CJR327777 CTN327777 DDJ327777 DNF327777 DXB327777 EGX327777 EQT327777 FAP327777 FKL327777 FUH327777 GED327777 GNZ327777 GXV327777 HHR327777 HRN327777 IBJ327777 ILF327777 IVB327777 JEX327777 JOT327777 JYP327777 KIL327777 KSH327777 LCD327777 LLZ327777 LVV327777 MFR327777 MPN327777 MZJ327777 NJF327777 NTB327777 OCX327777 OMT327777 OWP327777 PGL327777 PQH327777 QAD327777 QJZ327777 QTV327777 RDR327777 RNN327777 RXJ327777 SHF327777 SRB327777 TAX327777 TKT327777 TUP327777 UEL327777 UOH327777 UYD327777 VHZ327777 VRV327777 WBR327777 WLN327777 WVJ327777 B393313 IX393313 ST393313 ACP393313 AML393313 AWH393313 BGD393313 BPZ393313 BZV393313 CJR393313 CTN393313 DDJ393313 DNF393313 DXB393313 EGX393313 EQT393313 FAP393313 FKL393313 FUH393313 GED393313 GNZ393313 GXV393313 HHR393313 HRN393313 IBJ393313 ILF393313 IVB393313 JEX393313 JOT393313 JYP393313 KIL393313 KSH393313 LCD393313 LLZ393313 LVV393313 MFR393313 MPN393313 MZJ393313 NJF393313 NTB393313 OCX393313 OMT393313 OWP393313 PGL393313 PQH393313 QAD393313 QJZ393313 QTV393313 RDR393313 RNN393313 RXJ393313 SHF393313 SRB393313 TAX393313 TKT393313 TUP393313 UEL393313 UOH393313 UYD393313 VHZ393313 VRV393313 WBR393313 WLN393313 WVJ393313 B458849 IX458849 ST458849 ACP458849 AML458849 AWH458849 BGD458849 BPZ458849 BZV458849 CJR458849 CTN458849 DDJ458849 DNF458849 DXB458849 EGX458849 EQT458849 FAP458849 FKL458849 FUH458849 GED458849 GNZ458849 GXV458849 HHR458849 HRN458849 IBJ458849 ILF458849 IVB458849 JEX458849 JOT458849 JYP458849 KIL458849 KSH458849 LCD458849 LLZ458849 LVV458849 MFR458849 MPN458849 MZJ458849 NJF458849 NTB458849 OCX458849 OMT458849 OWP458849 PGL458849 PQH458849 QAD458849 QJZ458849 QTV458849 RDR458849 RNN458849 RXJ458849 SHF458849 SRB458849 TAX458849 TKT458849 TUP458849 UEL458849 UOH458849 UYD458849 VHZ458849 VRV458849 WBR458849 WLN458849 WVJ458849 B524385 IX524385 ST524385 ACP524385 AML524385 AWH524385 BGD524385 BPZ524385 BZV524385 CJR524385 CTN524385 DDJ524385 DNF524385 DXB524385 EGX524385 EQT524385 FAP524385 FKL524385 FUH524385 GED524385 GNZ524385 GXV524385 HHR524385 HRN524385 IBJ524385 ILF524385 IVB524385 JEX524385 JOT524385 JYP524385 KIL524385 KSH524385 LCD524385 LLZ524385 LVV524385 MFR524385 MPN524385 MZJ524385 NJF524385 NTB524385 OCX524385 OMT524385 OWP524385 PGL524385 PQH524385 QAD524385 QJZ524385 QTV524385 RDR524385 RNN524385 RXJ524385 SHF524385 SRB524385 TAX524385 TKT524385 TUP524385 UEL524385 UOH524385 UYD524385 VHZ524385 VRV524385 WBR524385 WLN524385 WVJ524385 B589921 IX589921 ST589921 ACP589921 AML589921 AWH589921 BGD589921 BPZ589921 BZV589921 CJR589921 CTN589921 DDJ589921 DNF589921 DXB589921 EGX589921 EQT589921 FAP589921 FKL589921 FUH589921 GED589921 GNZ589921 GXV589921 HHR589921 HRN589921 IBJ589921 ILF589921 IVB589921 JEX589921 JOT589921 JYP589921 KIL589921 KSH589921 LCD589921 LLZ589921 LVV589921 MFR589921 MPN589921 MZJ589921 NJF589921 NTB589921 OCX589921 OMT589921 OWP589921 PGL589921 PQH589921 QAD589921 QJZ589921 QTV589921 RDR589921 RNN589921 RXJ589921 SHF589921 SRB589921 TAX589921 TKT589921 TUP589921 UEL589921 UOH589921 UYD589921 VHZ589921 VRV589921 WBR589921 WLN589921 WVJ589921 B655457 IX655457 ST655457 ACP655457 AML655457 AWH655457 BGD655457 BPZ655457 BZV655457 CJR655457 CTN655457 DDJ655457 DNF655457 DXB655457 EGX655457 EQT655457 FAP655457 FKL655457 FUH655457 GED655457 GNZ655457 GXV655457 HHR655457 HRN655457 IBJ655457 ILF655457 IVB655457 JEX655457 JOT655457 JYP655457 KIL655457 KSH655457 LCD655457 LLZ655457 LVV655457 MFR655457 MPN655457 MZJ655457 NJF655457 NTB655457 OCX655457 OMT655457 OWP655457 PGL655457 PQH655457 QAD655457 QJZ655457 QTV655457 RDR655457 RNN655457 RXJ655457 SHF655457 SRB655457 TAX655457 TKT655457 TUP655457 UEL655457 UOH655457 UYD655457 VHZ655457 VRV655457 WBR655457 WLN655457 WVJ655457 B720993 IX720993 ST720993 ACP720993 AML720993 AWH720993 BGD720993 BPZ720993 BZV720993 CJR720993 CTN720993 DDJ720993 DNF720993 DXB720993 EGX720993 EQT720993 FAP720993 FKL720993 FUH720993 GED720993 GNZ720993 GXV720993 HHR720993 HRN720993 IBJ720993 ILF720993 IVB720993 JEX720993 JOT720993 JYP720993 KIL720993 KSH720993 LCD720993 LLZ720993 LVV720993 MFR720993 MPN720993 MZJ720993 NJF720993 NTB720993 OCX720993 OMT720993 OWP720993 PGL720993 PQH720993 QAD720993 QJZ720993 QTV720993 RDR720993 RNN720993 RXJ720993 SHF720993 SRB720993 TAX720993 TKT720993 TUP720993 UEL720993 UOH720993 UYD720993 VHZ720993 VRV720993 WBR720993 WLN720993 WVJ720993 B786529 IX786529 ST786529 ACP786529 AML786529 AWH786529 BGD786529 BPZ786529 BZV786529 CJR786529 CTN786529 DDJ786529 DNF786529 DXB786529 EGX786529 EQT786529 FAP786529 FKL786529 FUH786529 GED786529 GNZ786529 GXV786529 HHR786529 HRN786529 IBJ786529 ILF786529 IVB786529 JEX786529 JOT786529 JYP786529 KIL786529 KSH786529 LCD786529 LLZ786529 LVV786529 MFR786529 MPN786529 MZJ786529 NJF786529 NTB786529 OCX786529 OMT786529 OWP786529 PGL786529 PQH786529 QAD786529 QJZ786529 QTV786529 RDR786529 RNN786529 RXJ786529 SHF786529 SRB786529 TAX786529 TKT786529 TUP786529 UEL786529 UOH786529 UYD786529 VHZ786529 VRV786529 WBR786529 WLN786529 WVJ786529 B852065 IX852065 ST852065 ACP852065 AML852065 AWH852065 BGD852065 BPZ852065 BZV852065 CJR852065 CTN852065 DDJ852065 DNF852065 DXB852065 EGX852065 EQT852065 FAP852065 FKL852065 FUH852065 GED852065 GNZ852065 GXV852065 HHR852065 HRN852065 IBJ852065 ILF852065 IVB852065 JEX852065 JOT852065 JYP852065 KIL852065 KSH852065 LCD852065 LLZ852065 LVV852065 MFR852065 MPN852065 MZJ852065 NJF852065 NTB852065 OCX852065 OMT852065 OWP852065 PGL852065 PQH852065 QAD852065 QJZ852065 QTV852065 RDR852065 RNN852065 RXJ852065 SHF852065 SRB852065 TAX852065 TKT852065 TUP852065 UEL852065 UOH852065 UYD852065 VHZ852065 VRV852065 WBR852065 WLN852065 WVJ852065 B917601 IX917601 ST917601 ACP917601 AML917601 AWH917601 BGD917601 BPZ917601 BZV917601 CJR917601 CTN917601 DDJ917601 DNF917601 DXB917601 EGX917601 EQT917601 FAP917601 FKL917601 FUH917601 GED917601 GNZ917601 GXV917601 HHR917601 HRN917601 IBJ917601 ILF917601 IVB917601 JEX917601 JOT917601 JYP917601 KIL917601 KSH917601 LCD917601 LLZ917601 LVV917601 MFR917601 MPN917601 MZJ917601 NJF917601 NTB917601 OCX917601 OMT917601 OWP917601 PGL917601 PQH917601 QAD917601 QJZ917601 QTV917601 RDR917601 RNN917601 RXJ917601 SHF917601 SRB917601 TAX917601 TKT917601 TUP917601 UEL917601 UOH917601 UYD917601 VHZ917601 VRV917601 WBR917601 WLN917601 WVJ917601 B983137 IX983137 ST983137 ACP983137 AML983137 AWH983137 BGD983137 BPZ983137 BZV983137 CJR983137 CTN983137 DDJ983137 DNF983137 DXB983137 EGX983137 EQT983137 FAP983137 FKL983137 FUH983137 GED983137 GNZ983137 GXV983137 HHR983137 HRN983137 IBJ983137 ILF983137 IVB983137 JEX983137 JOT983137 JYP983137 KIL983137 KSH983137 LCD983137 LLZ983137 LVV983137 MFR983137 MPN983137 MZJ983137 NJF983137 NTB983137 OCX983137 OMT983137 OWP983137 PGL983137 PQH983137 QAD983137 QJZ983137 QTV983137 RDR983137 RNN983137 RXJ983137 SHF983137 SRB983137 TAX983137 TKT983137 TUP983137 UEL983137 UOH983137 UYD983137 VHZ983137 VRV983137 WBR983137 WLN983137 WVJ983137 B107:B112 IX107:IX112 ST107:ST112 ACP107:ACP112 AML107:AML112 AWH107:AWH112 BGD107:BGD112 BPZ107:BPZ112 BZV107:BZV112 CJR107:CJR112 CTN107:CTN112 DDJ107:DDJ112 DNF107:DNF112 DXB107:DXB112 EGX107:EGX112 EQT107:EQT112 FAP107:FAP112 FKL107:FKL112 FUH107:FUH112 GED107:GED112 GNZ107:GNZ112 GXV107:GXV112 HHR107:HHR112 HRN107:HRN112 IBJ107:IBJ112 ILF107:ILF112 IVB107:IVB112 JEX107:JEX112 JOT107:JOT112 JYP107:JYP112 KIL107:KIL112 KSH107:KSH112 LCD107:LCD112 LLZ107:LLZ112 LVV107:LVV112 MFR107:MFR112 MPN107:MPN112 MZJ107:MZJ112 NJF107:NJF112 NTB107:NTB112 OCX107:OCX112 OMT107:OMT112 OWP107:OWP112 PGL107:PGL112 PQH107:PQH112 QAD107:QAD112 QJZ107:QJZ112 QTV107:QTV112 RDR107:RDR112 RNN107:RNN112 RXJ107:RXJ112 SHF107:SHF112 SRB107:SRB112 TAX107:TAX112 TKT107:TKT112 TUP107:TUP112 UEL107:UEL112 UOH107:UOH112 UYD107:UYD112 VHZ107:VHZ112 VRV107:VRV112 WBR107:WBR112 WLN107:WLN112 WVJ107:WVJ112 B65643:B65648 IX65643:IX65648 ST65643:ST65648 ACP65643:ACP65648 AML65643:AML65648 AWH65643:AWH65648 BGD65643:BGD65648 BPZ65643:BPZ65648 BZV65643:BZV65648 CJR65643:CJR65648 CTN65643:CTN65648 DDJ65643:DDJ65648 DNF65643:DNF65648 DXB65643:DXB65648 EGX65643:EGX65648 EQT65643:EQT65648 FAP65643:FAP65648 FKL65643:FKL65648 FUH65643:FUH65648 GED65643:GED65648 GNZ65643:GNZ65648 GXV65643:GXV65648 HHR65643:HHR65648 HRN65643:HRN65648 IBJ65643:IBJ65648 ILF65643:ILF65648 IVB65643:IVB65648 JEX65643:JEX65648 JOT65643:JOT65648 JYP65643:JYP65648 KIL65643:KIL65648 KSH65643:KSH65648 LCD65643:LCD65648 LLZ65643:LLZ65648 LVV65643:LVV65648 MFR65643:MFR65648 MPN65643:MPN65648 MZJ65643:MZJ65648 NJF65643:NJF65648 NTB65643:NTB65648 OCX65643:OCX65648 OMT65643:OMT65648 OWP65643:OWP65648 PGL65643:PGL65648 PQH65643:PQH65648 QAD65643:QAD65648 QJZ65643:QJZ65648 QTV65643:QTV65648 RDR65643:RDR65648 RNN65643:RNN65648 RXJ65643:RXJ65648 SHF65643:SHF65648 SRB65643:SRB65648 TAX65643:TAX65648 TKT65643:TKT65648 TUP65643:TUP65648 UEL65643:UEL65648 UOH65643:UOH65648 UYD65643:UYD65648 VHZ65643:VHZ65648 VRV65643:VRV65648 WBR65643:WBR65648 WLN65643:WLN65648 WVJ65643:WVJ65648 B131179:B131184 IX131179:IX131184 ST131179:ST131184 ACP131179:ACP131184 AML131179:AML131184 AWH131179:AWH131184 BGD131179:BGD131184 BPZ131179:BPZ131184 BZV131179:BZV131184 CJR131179:CJR131184 CTN131179:CTN131184 DDJ131179:DDJ131184 DNF131179:DNF131184 DXB131179:DXB131184 EGX131179:EGX131184 EQT131179:EQT131184 FAP131179:FAP131184 FKL131179:FKL131184 FUH131179:FUH131184 GED131179:GED131184 GNZ131179:GNZ131184 GXV131179:GXV131184 HHR131179:HHR131184 HRN131179:HRN131184 IBJ131179:IBJ131184 ILF131179:ILF131184 IVB131179:IVB131184 JEX131179:JEX131184 JOT131179:JOT131184 JYP131179:JYP131184 KIL131179:KIL131184 KSH131179:KSH131184 LCD131179:LCD131184 LLZ131179:LLZ131184 LVV131179:LVV131184 MFR131179:MFR131184 MPN131179:MPN131184 MZJ131179:MZJ131184 NJF131179:NJF131184 NTB131179:NTB131184 OCX131179:OCX131184 OMT131179:OMT131184 OWP131179:OWP131184 PGL131179:PGL131184 PQH131179:PQH131184 QAD131179:QAD131184 QJZ131179:QJZ131184 QTV131179:QTV131184 RDR131179:RDR131184 RNN131179:RNN131184 RXJ131179:RXJ131184 SHF131179:SHF131184 SRB131179:SRB131184 TAX131179:TAX131184 TKT131179:TKT131184 TUP131179:TUP131184 UEL131179:UEL131184 UOH131179:UOH131184 UYD131179:UYD131184 VHZ131179:VHZ131184 VRV131179:VRV131184 WBR131179:WBR131184 WLN131179:WLN131184 WVJ131179:WVJ131184 B196715:B196720 IX196715:IX196720 ST196715:ST196720 ACP196715:ACP196720 AML196715:AML196720 AWH196715:AWH196720 BGD196715:BGD196720 BPZ196715:BPZ196720 BZV196715:BZV196720 CJR196715:CJR196720 CTN196715:CTN196720 DDJ196715:DDJ196720 DNF196715:DNF196720 DXB196715:DXB196720 EGX196715:EGX196720 EQT196715:EQT196720 FAP196715:FAP196720 FKL196715:FKL196720 FUH196715:FUH196720 GED196715:GED196720 GNZ196715:GNZ196720 GXV196715:GXV196720 HHR196715:HHR196720 HRN196715:HRN196720 IBJ196715:IBJ196720 ILF196715:ILF196720 IVB196715:IVB196720 JEX196715:JEX196720 JOT196715:JOT196720 JYP196715:JYP196720 KIL196715:KIL196720 KSH196715:KSH196720 LCD196715:LCD196720 LLZ196715:LLZ196720 LVV196715:LVV196720 MFR196715:MFR196720 MPN196715:MPN196720 MZJ196715:MZJ196720 NJF196715:NJF196720 NTB196715:NTB196720 OCX196715:OCX196720 OMT196715:OMT196720 OWP196715:OWP196720 PGL196715:PGL196720 PQH196715:PQH196720 QAD196715:QAD196720 QJZ196715:QJZ196720 QTV196715:QTV196720 RDR196715:RDR196720 RNN196715:RNN196720 RXJ196715:RXJ196720 SHF196715:SHF196720 SRB196715:SRB196720 TAX196715:TAX196720 TKT196715:TKT196720 TUP196715:TUP196720 UEL196715:UEL196720 UOH196715:UOH196720 UYD196715:UYD196720 VHZ196715:VHZ196720 VRV196715:VRV196720 WBR196715:WBR196720 WLN196715:WLN196720 WVJ196715:WVJ196720 B262251:B262256 IX262251:IX262256 ST262251:ST262256 ACP262251:ACP262256 AML262251:AML262256 AWH262251:AWH262256 BGD262251:BGD262256 BPZ262251:BPZ262256 BZV262251:BZV262256 CJR262251:CJR262256 CTN262251:CTN262256 DDJ262251:DDJ262256 DNF262251:DNF262256 DXB262251:DXB262256 EGX262251:EGX262256 EQT262251:EQT262256 FAP262251:FAP262256 FKL262251:FKL262256 FUH262251:FUH262256 GED262251:GED262256 GNZ262251:GNZ262256 GXV262251:GXV262256 HHR262251:HHR262256 HRN262251:HRN262256 IBJ262251:IBJ262256 ILF262251:ILF262256 IVB262251:IVB262256 JEX262251:JEX262256 JOT262251:JOT262256 JYP262251:JYP262256 KIL262251:KIL262256 KSH262251:KSH262256 LCD262251:LCD262256 LLZ262251:LLZ262256 LVV262251:LVV262256 MFR262251:MFR262256 MPN262251:MPN262256 MZJ262251:MZJ262256 NJF262251:NJF262256 NTB262251:NTB262256 OCX262251:OCX262256 OMT262251:OMT262256 OWP262251:OWP262256 PGL262251:PGL262256 PQH262251:PQH262256 QAD262251:QAD262256 QJZ262251:QJZ262256 QTV262251:QTV262256 RDR262251:RDR262256 RNN262251:RNN262256 RXJ262251:RXJ262256 SHF262251:SHF262256 SRB262251:SRB262256 TAX262251:TAX262256 TKT262251:TKT262256 TUP262251:TUP262256 UEL262251:UEL262256 UOH262251:UOH262256 UYD262251:UYD262256 VHZ262251:VHZ262256 VRV262251:VRV262256 WBR262251:WBR262256 WLN262251:WLN262256 WVJ262251:WVJ262256 B327787:B327792 IX327787:IX327792 ST327787:ST327792 ACP327787:ACP327792 AML327787:AML327792 AWH327787:AWH327792 BGD327787:BGD327792 BPZ327787:BPZ327792 BZV327787:BZV327792 CJR327787:CJR327792 CTN327787:CTN327792 DDJ327787:DDJ327792 DNF327787:DNF327792 DXB327787:DXB327792 EGX327787:EGX327792 EQT327787:EQT327792 FAP327787:FAP327792 FKL327787:FKL327792 FUH327787:FUH327792 GED327787:GED327792 GNZ327787:GNZ327792 GXV327787:GXV327792 HHR327787:HHR327792 HRN327787:HRN327792 IBJ327787:IBJ327792 ILF327787:ILF327792 IVB327787:IVB327792 JEX327787:JEX327792 JOT327787:JOT327792 JYP327787:JYP327792 KIL327787:KIL327792 KSH327787:KSH327792 LCD327787:LCD327792 LLZ327787:LLZ327792 LVV327787:LVV327792 MFR327787:MFR327792 MPN327787:MPN327792 MZJ327787:MZJ327792 NJF327787:NJF327792 NTB327787:NTB327792 OCX327787:OCX327792 OMT327787:OMT327792 OWP327787:OWP327792 PGL327787:PGL327792 PQH327787:PQH327792 QAD327787:QAD327792 QJZ327787:QJZ327792 QTV327787:QTV327792 RDR327787:RDR327792 RNN327787:RNN327792 RXJ327787:RXJ327792 SHF327787:SHF327792 SRB327787:SRB327792 TAX327787:TAX327792 TKT327787:TKT327792 TUP327787:TUP327792 UEL327787:UEL327792 UOH327787:UOH327792 UYD327787:UYD327792 VHZ327787:VHZ327792 VRV327787:VRV327792 WBR327787:WBR327792 WLN327787:WLN327792 WVJ327787:WVJ327792 B393323:B393328 IX393323:IX393328 ST393323:ST393328 ACP393323:ACP393328 AML393323:AML393328 AWH393323:AWH393328 BGD393323:BGD393328 BPZ393323:BPZ393328 BZV393323:BZV393328 CJR393323:CJR393328 CTN393323:CTN393328 DDJ393323:DDJ393328 DNF393323:DNF393328 DXB393323:DXB393328 EGX393323:EGX393328 EQT393323:EQT393328 FAP393323:FAP393328 FKL393323:FKL393328 FUH393323:FUH393328 GED393323:GED393328 GNZ393323:GNZ393328 GXV393323:GXV393328 HHR393323:HHR393328 HRN393323:HRN393328 IBJ393323:IBJ393328 ILF393323:ILF393328 IVB393323:IVB393328 JEX393323:JEX393328 JOT393323:JOT393328 JYP393323:JYP393328 KIL393323:KIL393328 KSH393323:KSH393328 LCD393323:LCD393328 LLZ393323:LLZ393328 LVV393323:LVV393328 MFR393323:MFR393328 MPN393323:MPN393328 MZJ393323:MZJ393328 NJF393323:NJF393328 NTB393323:NTB393328 OCX393323:OCX393328 OMT393323:OMT393328 OWP393323:OWP393328 PGL393323:PGL393328 PQH393323:PQH393328 QAD393323:QAD393328 QJZ393323:QJZ393328 QTV393323:QTV393328 RDR393323:RDR393328 RNN393323:RNN393328 RXJ393323:RXJ393328 SHF393323:SHF393328 SRB393323:SRB393328 TAX393323:TAX393328 TKT393323:TKT393328 TUP393323:TUP393328 UEL393323:UEL393328 UOH393323:UOH393328 UYD393323:UYD393328 VHZ393323:VHZ393328 VRV393323:VRV393328 WBR393323:WBR393328 WLN393323:WLN393328 WVJ393323:WVJ393328 B458859:B458864 IX458859:IX458864 ST458859:ST458864 ACP458859:ACP458864 AML458859:AML458864 AWH458859:AWH458864 BGD458859:BGD458864 BPZ458859:BPZ458864 BZV458859:BZV458864 CJR458859:CJR458864 CTN458859:CTN458864 DDJ458859:DDJ458864 DNF458859:DNF458864 DXB458859:DXB458864 EGX458859:EGX458864 EQT458859:EQT458864 FAP458859:FAP458864 FKL458859:FKL458864 FUH458859:FUH458864 GED458859:GED458864 GNZ458859:GNZ458864 GXV458859:GXV458864 HHR458859:HHR458864 HRN458859:HRN458864 IBJ458859:IBJ458864 ILF458859:ILF458864 IVB458859:IVB458864 JEX458859:JEX458864 JOT458859:JOT458864 JYP458859:JYP458864 KIL458859:KIL458864 KSH458859:KSH458864 LCD458859:LCD458864 LLZ458859:LLZ458864 LVV458859:LVV458864 MFR458859:MFR458864 MPN458859:MPN458864 MZJ458859:MZJ458864 NJF458859:NJF458864 NTB458859:NTB458864 OCX458859:OCX458864 OMT458859:OMT458864 OWP458859:OWP458864 PGL458859:PGL458864 PQH458859:PQH458864 QAD458859:QAD458864 QJZ458859:QJZ458864 QTV458859:QTV458864 RDR458859:RDR458864 RNN458859:RNN458864 RXJ458859:RXJ458864 SHF458859:SHF458864 SRB458859:SRB458864 TAX458859:TAX458864 TKT458859:TKT458864 TUP458859:TUP458864 UEL458859:UEL458864 UOH458859:UOH458864 UYD458859:UYD458864 VHZ458859:VHZ458864 VRV458859:VRV458864 WBR458859:WBR458864 WLN458859:WLN458864 WVJ458859:WVJ458864 B524395:B524400 IX524395:IX524400 ST524395:ST524400 ACP524395:ACP524400 AML524395:AML524400 AWH524395:AWH524400 BGD524395:BGD524400 BPZ524395:BPZ524400 BZV524395:BZV524400 CJR524395:CJR524400 CTN524395:CTN524400 DDJ524395:DDJ524400 DNF524395:DNF524400 DXB524395:DXB524400 EGX524395:EGX524400 EQT524395:EQT524400 FAP524395:FAP524400 FKL524395:FKL524400 FUH524395:FUH524400 GED524395:GED524400 GNZ524395:GNZ524400 GXV524395:GXV524400 HHR524395:HHR524400 HRN524395:HRN524400 IBJ524395:IBJ524400 ILF524395:ILF524400 IVB524395:IVB524400 JEX524395:JEX524400 JOT524395:JOT524400 JYP524395:JYP524400 KIL524395:KIL524400 KSH524395:KSH524400 LCD524395:LCD524400 LLZ524395:LLZ524400 LVV524395:LVV524400 MFR524395:MFR524400 MPN524395:MPN524400 MZJ524395:MZJ524400 NJF524395:NJF524400 NTB524395:NTB524400 OCX524395:OCX524400 OMT524395:OMT524400 OWP524395:OWP524400 PGL524395:PGL524400 PQH524395:PQH524400 QAD524395:QAD524400 QJZ524395:QJZ524400 QTV524395:QTV524400 RDR524395:RDR524400 RNN524395:RNN524400 RXJ524395:RXJ524400 SHF524395:SHF524400 SRB524395:SRB524400 TAX524395:TAX524400 TKT524395:TKT524400 TUP524395:TUP524400 UEL524395:UEL524400 UOH524395:UOH524400 UYD524395:UYD524400 VHZ524395:VHZ524400 VRV524395:VRV524400 WBR524395:WBR524400 WLN524395:WLN524400 WVJ524395:WVJ524400 B589931:B589936 IX589931:IX589936 ST589931:ST589936 ACP589931:ACP589936 AML589931:AML589936 AWH589931:AWH589936 BGD589931:BGD589936 BPZ589931:BPZ589936 BZV589931:BZV589936 CJR589931:CJR589936 CTN589931:CTN589936 DDJ589931:DDJ589936 DNF589931:DNF589936 DXB589931:DXB589936 EGX589931:EGX589936 EQT589931:EQT589936 FAP589931:FAP589936 FKL589931:FKL589936 FUH589931:FUH589936 GED589931:GED589936 GNZ589931:GNZ589936 GXV589931:GXV589936 HHR589931:HHR589936 HRN589931:HRN589936 IBJ589931:IBJ589936 ILF589931:ILF589936 IVB589931:IVB589936 JEX589931:JEX589936 JOT589931:JOT589936 JYP589931:JYP589936 KIL589931:KIL589936 KSH589931:KSH589936 LCD589931:LCD589936 LLZ589931:LLZ589936 LVV589931:LVV589936 MFR589931:MFR589936 MPN589931:MPN589936 MZJ589931:MZJ589936 NJF589931:NJF589936 NTB589931:NTB589936 OCX589931:OCX589936 OMT589931:OMT589936 OWP589931:OWP589936 PGL589931:PGL589936 PQH589931:PQH589936 QAD589931:QAD589936 QJZ589931:QJZ589936 QTV589931:QTV589936 RDR589931:RDR589936 RNN589931:RNN589936 RXJ589931:RXJ589936 SHF589931:SHF589936 SRB589931:SRB589936 TAX589931:TAX589936 TKT589931:TKT589936 TUP589931:TUP589936 UEL589931:UEL589936 UOH589931:UOH589936 UYD589931:UYD589936 VHZ589931:VHZ589936 VRV589931:VRV589936 WBR589931:WBR589936 WLN589931:WLN589936 WVJ589931:WVJ589936 B655467:B655472 IX655467:IX655472 ST655467:ST655472 ACP655467:ACP655472 AML655467:AML655472 AWH655467:AWH655472 BGD655467:BGD655472 BPZ655467:BPZ655472 BZV655467:BZV655472 CJR655467:CJR655472 CTN655467:CTN655472 DDJ655467:DDJ655472 DNF655467:DNF655472 DXB655467:DXB655472 EGX655467:EGX655472 EQT655467:EQT655472 FAP655467:FAP655472 FKL655467:FKL655472 FUH655467:FUH655472 GED655467:GED655472 GNZ655467:GNZ655472 GXV655467:GXV655472 HHR655467:HHR655472 HRN655467:HRN655472 IBJ655467:IBJ655472 ILF655467:ILF655472 IVB655467:IVB655472 JEX655467:JEX655472 JOT655467:JOT655472 JYP655467:JYP655472 KIL655467:KIL655472 KSH655467:KSH655472 LCD655467:LCD655472 LLZ655467:LLZ655472 LVV655467:LVV655472 MFR655467:MFR655472 MPN655467:MPN655472 MZJ655467:MZJ655472 NJF655467:NJF655472 NTB655467:NTB655472 OCX655467:OCX655472 OMT655467:OMT655472 OWP655467:OWP655472 PGL655467:PGL655472 PQH655467:PQH655472 QAD655467:QAD655472 QJZ655467:QJZ655472 QTV655467:QTV655472 RDR655467:RDR655472 RNN655467:RNN655472 RXJ655467:RXJ655472 SHF655467:SHF655472 SRB655467:SRB655472 TAX655467:TAX655472 TKT655467:TKT655472 TUP655467:TUP655472 UEL655467:UEL655472 UOH655467:UOH655472 UYD655467:UYD655472 VHZ655467:VHZ655472 VRV655467:VRV655472 WBR655467:WBR655472 WLN655467:WLN655472 WVJ655467:WVJ655472 B721003:B721008 IX721003:IX721008 ST721003:ST721008 ACP721003:ACP721008 AML721003:AML721008 AWH721003:AWH721008 BGD721003:BGD721008 BPZ721003:BPZ721008 BZV721003:BZV721008 CJR721003:CJR721008 CTN721003:CTN721008 DDJ721003:DDJ721008 DNF721003:DNF721008 DXB721003:DXB721008 EGX721003:EGX721008 EQT721003:EQT721008 FAP721003:FAP721008 FKL721003:FKL721008 FUH721003:FUH721008 GED721003:GED721008 GNZ721003:GNZ721008 GXV721003:GXV721008 HHR721003:HHR721008 HRN721003:HRN721008 IBJ721003:IBJ721008 ILF721003:ILF721008 IVB721003:IVB721008 JEX721003:JEX721008 JOT721003:JOT721008 JYP721003:JYP721008 KIL721003:KIL721008 KSH721003:KSH721008 LCD721003:LCD721008 LLZ721003:LLZ721008 LVV721003:LVV721008 MFR721003:MFR721008 MPN721003:MPN721008 MZJ721003:MZJ721008 NJF721003:NJF721008 NTB721003:NTB721008 OCX721003:OCX721008 OMT721003:OMT721008 OWP721003:OWP721008 PGL721003:PGL721008 PQH721003:PQH721008 QAD721003:QAD721008 QJZ721003:QJZ721008 QTV721003:QTV721008 RDR721003:RDR721008 RNN721003:RNN721008 RXJ721003:RXJ721008 SHF721003:SHF721008 SRB721003:SRB721008 TAX721003:TAX721008 TKT721003:TKT721008 TUP721003:TUP721008 UEL721003:UEL721008 UOH721003:UOH721008 UYD721003:UYD721008 VHZ721003:VHZ721008 VRV721003:VRV721008 WBR721003:WBR721008 WLN721003:WLN721008 WVJ721003:WVJ721008 B786539:B786544 IX786539:IX786544 ST786539:ST786544 ACP786539:ACP786544 AML786539:AML786544 AWH786539:AWH786544 BGD786539:BGD786544 BPZ786539:BPZ786544 BZV786539:BZV786544 CJR786539:CJR786544 CTN786539:CTN786544 DDJ786539:DDJ786544 DNF786539:DNF786544 DXB786539:DXB786544 EGX786539:EGX786544 EQT786539:EQT786544 FAP786539:FAP786544 FKL786539:FKL786544 FUH786539:FUH786544 GED786539:GED786544 GNZ786539:GNZ786544 GXV786539:GXV786544 HHR786539:HHR786544 HRN786539:HRN786544 IBJ786539:IBJ786544 ILF786539:ILF786544 IVB786539:IVB786544 JEX786539:JEX786544 JOT786539:JOT786544 JYP786539:JYP786544 KIL786539:KIL786544 KSH786539:KSH786544 LCD786539:LCD786544 LLZ786539:LLZ786544 LVV786539:LVV786544 MFR786539:MFR786544 MPN786539:MPN786544 MZJ786539:MZJ786544 NJF786539:NJF786544 NTB786539:NTB786544 OCX786539:OCX786544 OMT786539:OMT786544 OWP786539:OWP786544 PGL786539:PGL786544 PQH786539:PQH786544 QAD786539:QAD786544 QJZ786539:QJZ786544 QTV786539:QTV786544 RDR786539:RDR786544 RNN786539:RNN786544 RXJ786539:RXJ786544 SHF786539:SHF786544 SRB786539:SRB786544 TAX786539:TAX786544 TKT786539:TKT786544 TUP786539:TUP786544 UEL786539:UEL786544 UOH786539:UOH786544 UYD786539:UYD786544 VHZ786539:VHZ786544 VRV786539:VRV786544 WBR786539:WBR786544 WLN786539:WLN786544 WVJ786539:WVJ786544 B852075:B852080 IX852075:IX852080 ST852075:ST852080 ACP852075:ACP852080 AML852075:AML852080 AWH852075:AWH852080 BGD852075:BGD852080 BPZ852075:BPZ852080 BZV852075:BZV852080 CJR852075:CJR852080 CTN852075:CTN852080 DDJ852075:DDJ852080 DNF852075:DNF852080 DXB852075:DXB852080 EGX852075:EGX852080 EQT852075:EQT852080 FAP852075:FAP852080 FKL852075:FKL852080 FUH852075:FUH852080 GED852075:GED852080 GNZ852075:GNZ852080 GXV852075:GXV852080 HHR852075:HHR852080 HRN852075:HRN852080 IBJ852075:IBJ852080 ILF852075:ILF852080 IVB852075:IVB852080 JEX852075:JEX852080 JOT852075:JOT852080 JYP852075:JYP852080 KIL852075:KIL852080 KSH852075:KSH852080 LCD852075:LCD852080 LLZ852075:LLZ852080 LVV852075:LVV852080 MFR852075:MFR852080 MPN852075:MPN852080 MZJ852075:MZJ852080 NJF852075:NJF852080 NTB852075:NTB852080 OCX852075:OCX852080 OMT852075:OMT852080 OWP852075:OWP852080 PGL852075:PGL852080 PQH852075:PQH852080 QAD852075:QAD852080 QJZ852075:QJZ852080 QTV852075:QTV852080 RDR852075:RDR852080 RNN852075:RNN852080 RXJ852075:RXJ852080 SHF852075:SHF852080 SRB852075:SRB852080 TAX852075:TAX852080 TKT852075:TKT852080 TUP852075:TUP852080 UEL852075:UEL852080 UOH852075:UOH852080 UYD852075:UYD852080 VHZ852075:VHZ852080 VRV852075:VRV852080 WBR852075:WBR852080 WLN852075:WLN852080 WVJ852075:WVJ852080 B917611:B917616 IX917611:IX917616 ST917611:ST917616 ACP917611:ACP917616 AML917611:AML917616 AWH917611:AWH917616 BGD917611:BGD917616 BPZ917611:BPZ917616 BZV917611:BZV917616 CJR917611:CJR917616 CTN917611:CTN917616 DDJ917611:DDJ917616 DNF917611:DNF917616 DXB917611:DXB917616 EGX917611:EGX917616 EQT917611:EQT917616 FAP917611:FAP917616 FKL917611:FKL917616 FUH917611:FUH917616 GED917611:GED917616 GNZ917611:GNZ917616 GXV917611:GXV917616 HHR917611:HHR917616 HRN917611:HRN917616 IBJ917611:IBJ917616 ILF917611:ILF917616 IVB917611:IVB917616 JEX917611:JEX917616 JOT917611:JOT917616 JYP917611:JYP917616 KIL917611:KIL917616 KSH917611:KSH917616 LCD917611:LCD917616 LLZ917611:LLZ917616 LVV917611:LVV917616 MFR917611:MFR917616 MPN917611:MPN917616 MZJ917611:MZJ917616 NJF917611:NJF917616 NTB917611:NTB917616 OCX917611:OCX917616 OMT917611:OMT917616 OWP917611:OWP917616 PGL917611:PGL917616 PQH917611:PQH917616 QAD917611:QAD917616 QJZ917611:QJZ917616 QTV917611:QTV917616 RDR917611:RDR917616 RNN917611:RNN917616 RXJ917611:RXJ917616 SHF917611:SHF917616 SRB917611:SRB917616 TAX917611:TAX917616 TKT917611:TKT917616 TUP917611:TUP917616 UEL917611:UEL917616 UOH917611:UOH917616 UYD917611:UYD917616 VHZ917611:VHZ917616 VRV917611:VRV917616 WBR917611:WBR917616 WLN917611:WLN917616 WVJ917611:WVJ917616 B983147:B983152 IX983147:IX983152 ST983147:ST983152 ACP983147:ACP983152 AML983147:AML983152 AWH983147:AWH983152 BGD983147:BGD983152 BPZ983147:BPZ983152 BZV983147:BZV983152 CJR983147:CJR983152 CTN983147:CTN983152 DDJ983147:DDJ983152 DNF983147:DNF983152 DXB983147:DXB983152 EGX983147:EGX983152 EQT983147:EQT983152 FAP983147:FAP983152 FKL983147:FKL983152 FUH983147:FUH983152 GED983147:GED983152 GNZ983147:GNZ983152 GXV983147:GXV983152 HHR983147:HHR983152 HRN983147:HRN983152 IBJ983147:IBJ983152 ILF983147:ILF983152 IVB983147:IVB983152 JEX983147:JEX983152 JOT983147:JOT983152 JYP983147:JYP983152 KIL983147:KIL983152 KSH983147:KSH983152 LCD983147:LCD983152 LLZ983147:LLZ983152 LVV983147:LVV983152 MFR983147:MFR983152 MPN983147:MPN983152 MZJ983147:MZJ983152 NJF983147:NJF983152 NTB983147:NTB983152 OCX983147:OCX983152 OMT983147:OMT983152 OWP983147:OWP983152 PGL983147:PGL983152 PQH983147:PQH983152 QAD983147:QAD983152 QJZ983147:QJZ983152 QTV983147:QTV983152 RDR983147:RDR983152 RNN983147:RNN983152 RXJ983147:RXJ983152 SHF983147:SHF983152 SRB983147:SRB983152 TAX983147:TAX983152 TKT983147:TKT983152 TUP983147:TUP983152 UEL983147:UEL983152 UOH983147:UOH983152 UYD983147:UYD983152 VHZ983147:VHZ983152 VRV983147:VRV983152 WBR983147:WBR983152 WLN983147:WLN983152 WVJ983147:WVJ983152 B25:V25 IX25:JR25 ST25:TN25 ACP25:ADJ25 AML25:ANF25 AWH25:AXB25 BGD25:BGX25 BPZ25:BQT25 BZV25:CAP25 CJR25:CKL25 CTN25:CUH25 DDJ25:DED25 DNF25:DNZ25 DXB25:DXV25 EGX25:EHR25 EQT25:ERN25 FAP25:FBJ25 FKL25:FLF25 FUH25:FVB25 GED25:GEX25 GNZ25:GOT25 GXV25:GYP25 HHR25:HIL25 HRN25:HSH25 IBJ25:ICD25 ILF25:ILZ25 IVB25:IVV25 JEX25:JFR25 JOT25:JPN25 JYP25:JZJ25 KIL25:KJF25 KSH25:KTB25 LCD25:LCX25 LLZ25:LMT25 LVV25:LWP25 MFR25:MGL25 MPN25:MQH25 MZJ25:NAD25 NJF25:NJZ25 NTB25:NTV25 OCX25:ODR25 OMT25:ONN25 OWP25:OXJ25 PGL25:PHF25 PQH25:PRB25 QAD25:QAX25 QJZ25:QKT25 QTV25:QUP25 RDR25:REL25 RNN25:ROH25 RXJ25:RYD25 SHF25:SHZ25 SRB25:SRV25 TAX25:TBR25 TKT25:TLN25 TUP25:TVJ25 UEL25:UFF25 UOH25:UPB25 UYD25:UYX25 VHZ25:VIT25 VRV25:VSP25 WBR25:WCL25 WLN25:WMH25 WVJ25:WWD25 B65561:V65561 IX65561:JR65561 ST65561:TN65561 ACP65561:ADJ65561 AML65561:ANF65561 AWH65561:AXB65561 BGD65561:BGX65561 BPZ65561:BQT65561 BZV65561:CAP65561 CJR65561:CKL65561 CTN65561:CUH65561 DDJ65561:DED65561 DNF65561:DNZ65561 DXB65561:DXV65561 EGX65561:EHR65561 EQT65561:ERN65561 FAP65561:FBJ65561 FKL65561:FLF65561 FUH65561:FVB65561 GED65561:GEX65561 GNZ65561:GOT65561 GXV65561:GYP65561 HHR65561:HIL65561 HRN65561:HSH65561 IBJ65561:ICD65561 ILF65561:ILZ65561 IVB65561:IVV65561 JEX65561:JFR65561 JOT65561:JPN65561 JYP65561:JZJ65561 KIL65561:KJF65561 KSH65561:KTB65561 LCD65561:LCX65561 LLZ65561:LMT65561 LVV65561:LWP65561 MFR65561:MGL65561 MPN65561:MQH65561 MZJ65561:NAD65561 NJF65561:NJZ65561 NTB65561:NTV65561 OCX65561:ODR65561 OMT65561:ONN65561 OWP65561:OXJ65561 PGL65561:PHF65561 PQH65561:PRB65561 QAD65561:QAX65561 QJZ65561:QKT65561 QTV65561:QUP65561 RDR65561:REL65561 RNN65561:ROH65561 RXJ65561:RYD65561 SHF65561:SHZ65561 SRB65561:SRV65561 TAX65561:TBR65561 TKT65561:TLN65561 TUP65561:TVJ65561 UEL65561:UFF65561 UOH65561:UPB65561 UYD65561:UYX65561 VHZ65561:VIT65561 VRV65561:VSP65561 WBR65561:WCL65561 WLN65561:WMH65561 WVJ65561:WWD65561 B131097:V131097 IX131097:JR131097 ST131097:TN131097 ACP131097:ADJ131097 AML131097:ANF131097 AWH131097:AXB131097 BGD131097:BGX131097 BPZ131097:BQT131097 BZV131097:CAP131097 CJR131097:CKL131097 CTN131097:CUH131097 DDJ131097:DED131097 DNF131097:DNZ131097 DXB131097:DXV131097 EGX131097:EHR131097 EQT131097:ERN131097 FAP131097:FBJ131097 FKL131097:FLF131097 FUH131097:FVB131097 GED131097:GEX131097 GNZ131097:GOT131097 GXV131097:GYP131097 HHR131097:HIL131097 HRN131097:HSH131097 IBJ131097:ICD131097 ILF131097:ILZ131097 IVB131097:IVV131097 JEX131097:JFR131097 JOT131097:JPN131097 JYP131097:JZJ131097 KIL131097:KJF131097 KSH131097:KTB131097 LCD131097:LCX131097 LLZ131097:LMT131097 LVV131097:LWP131097 MFR131097:MGL131097 MPN131097:MQH131097 MZJ131097:NAD131097 NJF131097:NJZ131097 NTB131097:NTV131097 OCX131097:ODR131097 OMT131097:ONN131097 OWP131097:OXJ131097 PGL131097:PHF131097 PQH131097:PRB131097 QAD131097:QAX131097 QJZ131097:QKT131097 QTV131097:QUP131097 RDR131097:REL131097 RNN131097:ROH131097 RXJ131097:RYD131097 SHF131097:SHZ131097 SRB131097:SRV131097 TAX131097:TBR131097 TKT131097:TLN131097 TUP131097:TVJ131097 UEL131097:UFF131097 UOH131097:UPB131097 UYD131097:UYX131097 VHZ131097:VIT131097 VRV131097:VSP131097 WBR131097:WCL131097 WLN131097:WMH131097 WVJ131097:WWD131097 B196633:V196633 IX196633:JR196633 ST196633:TN196633 ACP196633:ADJ196633 AML196633:ANF196633 AWH196633:AXB196633 BGD196633:BGX196633 BPZ196633:BQT196633 BZV196633:CAP196633 CJR196633:CKL196633 CTN196633:CUH196633 DDJ196633:DED196633 DNF196633:DNZ196633 DXB196633:DXV196633 EGX196633:EHR196633 EQT196633:ERN196633 FAP196633:FBJ196633 FKL196633:FLF196633 FUH196633:FVB196633 GED196633:GEX196633 GNZ196633:GOT196633 GXV196633:GYP196633 HHR196633:HIL196633 HRN196633:HSH196633 IBJ196633:ICD196633 ILF196633:ILZ196633 IVB196633:IVV196633 JEX196633:JFR196633 JOT196633:JPN196633 JYP196633:JZJ196633 KIL196633:KJF196633 KSH196633:KTB196633 LCD196633:LCX196633 LLZ196633:LMT196633 LVV196633:LWP196633 MFR196633:MGL196633 MPN196633:MQH196633 MZJ196633:NAD196633 NJF196633:NJZ196633 NTB196633:NTV196633 OCX196633:ODR196633 OMT196633:ONN196633 OWP196633:OXJ196633 PGL196633:PHF196633 PQH196633:PRB196633 QAD196633:QAX196633 QJZ196633:QKT196633 QTV196633:QUP196633 RDR196633:REL196633 RNN196633:ROH196633 RXJ196633:RYD196633 SHF196633:SHZ196633 SRB196633:SRV196633 TAX196633:TBR196633 TKT196633:TLN196633 TUP196633:TVJ196633 UEL196633:UFF196633 UOH196633:UPB196633 UYD196633:UYX196633 VHZ196633:VIT196633 VRV196633:VSP196633 WBR196633:WCL196633 WLN196633:WMH196633 WVJ196633:WWD196633 B262169:V262169 IX262169:JR262169 ST262169:TN262169 ACP262169:ADJ262169 AML262169:ANF262169 AWH262169:AXB262169 BGD262169:BGX262169 BPZ262169:BQT262169 BZV262169:CAP262169 CJR262169:CKL262169 CTN262169:CUH262169 DDJ262169:DED262169 DNF262169:DNZ262169 DXB262169:DXV262169 EGX262169:EHR262169 EQT262169:ERN262169 FAP262169:FBJ262169 FKL262169:FLF262169 FUH262169:FVB262169 GED262169:GEX262169 GNZ262169:GOT262169 GXV262169:GYP262169 HHR262169:HIL262169 HRN262169:HSH262169 IBJ262169:ICD262169 ILF262169:ILZ262169 IVB262169:IVV262169 JEX262169:JFR262169 JOT262169:JPN262169 JYP262169:JZJ262169 KIL262169:KJF262169 KSH262169:KTB262169 LCD262169:LCX262169 LLZ262169:LMT262169 LVV262169:LWP262169 MFR262169:MGL262169 MPN262169:MQH262169 MZJ262169:NAD262169 NJF262169:NJZ262169 NTB262169:NTV262169 OCX262169:ODR262169 OMT262169:ONN262169 OWP262169:OXJ262169 PGL262169:PHF262169 PQH262169:PRB262169 QAD262169:QAX262169 QJZ262169:QKT262169 QTV262169:QUP262169 RDR262169:REL262169 RNN262169:ROH262169 RXJ262169:RYD262169 SHF262169:SHZ262169 SRB262169:SRV262169 TAX262169:TBR262169 TKT262169:TLN262169 TUP262169:TVJ262169 UEL262169:UFF262169 UOH262169:UPB262169 UYD262169:UYX262169 VHZ262169:VIT262169 VRV262169:VSP262169 WBR262169:WCL262169 WLN262169:WMH262169 WVJ262169:WWD262169 B327705:V327705 IX327705:JR327705 ST327705:TN327705 ACP327705:ADJ327705 AML327705:ANF327705 AWH327705:AXB327705 BGD327705:BGX327705 BPZ327705:BQT327705 BZV327705:CAP327705 CJR327705:CKL327705 CTN327705:CUH327705 DDJ327705:DED327705 DNF327705:DNZ327705 DXB327705:DXV327705 EGX327705:EHR327705 EQT327705:ERN327705 FAP327705:FBJ327705 FKL327705:FLF327705 FUH327705:FVB327705 GED327705:GEX327705 GNZ327705:GOT327705 GXV327705:GYP327705 HHR327705:HIL327705 HRN327705:HSH327705 IBJ327705:ICD327705 ILF327705:ILZ327705 IVB327705:IVV327705 JEX327705:JFR327705 JOT327705:JPN327705 JYP327705:JZJ327705 KIL327705:KJF327705 KSH327705:KTB327705 LCD327705:LCX327705 LLZ327705:LMT327705 LVV327705:LWP327705 MFR327705:MGL327705 MPN327705:MQH327705 MZJ327705:NAD327705 NJF327705:NJZ327705 NTB327705:NTV327705 OCX327705:ODR327705 OMT327705:ONN327705 OWP327705:OXJ327705 PGL327705:PHF327705 PQH327705:PRB327705 QAD327705:QAX327705 QJZ327705:QKT327705 QTV327705:QUP327705 RDR327705:REL327705 RNN327705:ROH327705 RXJ327705:RYD327705 SHF327705:SHZ327705 SRB327705:SRV327705 TAX327705:TBR327705 TKT327705:TLN327705 TUP327705:TVJ327705 UEL327705:UFF327705 UOH327705:UPB327705 UYD327705:UYX327705 VHZ327705:VIT327705 VRV327705:VSP327705 WBR327705:WCL327705 WLN327705:WMH327705 WVJ327705:WWD327705 B393241:V393241 IX393241:JR393241 ST393241:TN393241 ACP393241:ADJ393241 AML393241:ANF393241 AWH393241:AXB393241 BGD393241:BGX393241 BPZ393241:BQT393241 BZV393241:CAP393241 CJR393241:CKL393241 CTN393241:CUH393241 DDJ393241:DED393241 DNF393241:DNZ393241 DXB393241:DXV393241 EGX393241:EHR393241 EQT393241:ERN393241 FAP393241:FBJ393241 FKL393241:FLF393241 FUH393241:FVB393241 GED393241:GEX393241 GNZ393241:GOT393241 GXV393241:GYP393241 HHR393241:HIL393241 HRN393241:HSH393241 IBJ393241:ICD393241 ILF393241:ILZ393241 IVB393241:IVV393241 JEX393241:JFR393241 JOT393241:JPN393241 JYP393241:JZJ393241 KIL393241:KJF393241 KSH393241:KTB393241 LCD393241:LCX393241 LLZ393241:LMT393241 LVV393241:LWP393241 MFR393241:MGL393241 MPN393241:MQH393241 MZJ393241:NAD393241 NJF393241:NJZ393241 NTB393241:NTV393241 OCX393241:ODR393241 OMT393241:ONN393241 OWP393241:OXJ393241 PGL393241:PHF393241 PQH393241:PRB393241 QAD393241:QAX393241 QJZ393241:QKT393241 QTV393241:QUP393241 RDR393241:REL393241 RNN393241:ROH393241 RXJ393241:RYD393241 SHF393241:SHZ393241 SRB393241:SRV393241 TAX393241:TBR393241 TKT393241:TLN393241 TUP393241:TVJ393241 UEL393241:UFF393241 UOH393241:UPB393241 UYD393241:UYX393241 VHZ393241:VIT393241 VRV393241:VSP393241 WBR393241:WCL393241 WLN393241:WMH393241 WVJ393241:WWD393241 B458777:V458777 IX458777:JR458777 ST458777:TN458777 ACP458777:ADJ458777 AML458777:ANF458777 AWH458777:AXB458777 BGD458777:BGX458777 BPZ458777:BQT458777 BZV458777:CAP458777 CJR458777:CKL458777 CTN458777:CUH458777 DDJ458777:DED458777 DNF458777:DNZ458777 DXB458777:DXV458777 EGX458777:EHR458777 EQT458777:ERN458777 FAP458777:FBJ458777 FKL458777:FLF458777 FUH458777:FVB458777 GED458777:GEX458777 GNZ458777:GOT458777 GXV458777:GYP458777 HHR458777:HIL458777 HRN458777:HSH458777 IBJ458777:ICD458777 ILF458777:ILZ458777 IVB458777:IVV458777 JEX458777:JFR458777 JOT458777:JPN458777 JYP458777:JZJ458777 KIL458777:KJF458777 KSH458777:KTB458777 LCD458777:LCX458777 LLZ458777:LMT458777 LVV458777:LWP458777 MFR458777:MGL458777 MPN458777:MQH458777 MZJ458777:NAD458777 NJF458777:NJZ458777 NTB458777:NTV458777 OCX458777:ODR458777 OMT458777:ONN458777 OWP458777:OXJ458777 PGL458777:PHF458777 PQH458777:PRB458777 QAD458777:QAX458777 QJZ458777:QKT458777 QTV458777:QUP458777 RDR458777:REL458777 RNN458777:ROH458777 RXJ458777:RYD458777 SHF458777:SHZ458777 SRB458777:SRV458777 TAX458777:TBR458777 TKT458777:TLN458777 TUP458777:TVJ458777 UEL458777:UFF458777 UOH458777:UPB458777 UYD458777:UYX458777 VHZ458777:VIT458777 VRV458777:VSP458777 WBR458777:WCL458777 WLN458777:WMH458777 WVJ458777:WWD458777 B524313:V524313 IX524313:JR524313 ST524313:TN524313 ACP524313:ADJ524313 AML524313:ANF524313 AWH524313:AXB524313 BGD524313:BGX524313 BPZ524313:BQT524313 BZV524313:CAP524313 CJR524313:CKL524313 CTN524313:CUH524313 DDJ524313:DED524313 DNF524313:DNZ524313 DXB524313:DXV524313 EGX524313:EHR524313 EQT524313:ERN524313 FAP524313:FBJ524313 FKL524313:FLF524313 FUH524313:FVB524313 GED524313:GEX524313 GNZ524313:GOT524313 GXV524313:GYP524313 HHR524313:HIL524313 HRN524313:HSH524313 IBJ524313:ICD524313 ILF524313:ILZ524313 IVB524313:IVV524313 JEX524313:JFR524313 JOT524313:JPN524313 JYP524313:JZJ524313 KIL524313:KJF524313 KSH524313:KTB524313 LCD524313:LCX524313 LLZ524313:LMT524313 LVV524313:LWP524313 MFR524313:MGL524313 MPN524313:MQH524313 MZJ524313:NAD524313 NJF524313:NJZ524313 NTB524313:NTV524313 OCX524313:ODR524313 OMT524313:ONN524313 OWP524313:OXJ524313 PGL524313:PHF524313 PQH524313:PRB524313 QAD524313:QAX524313 QJZ524313:QKT524313 QTV524313:QUP524313 RDR524313:REL524313 RNN524313:ROH524313 RXJ524313:RYD524313 SHF524313:SHZ524313 SRB524313:SRV524313 TAX524313:TBR524313 TKT524313:TLN524313 TUP524313:TVJ524313 UEL524313:UFF524313 UOH524313:UPB524313 UYD524313:UYX524313 VHZ524313:VIT524313 VRV524313:VSP524313 WBR524313:WCL524313 WLN524313:WMH524313 WVJ524313:WWD524313 B589849:V589849 IX589849:JR589849 ST589849:TN589849 ACP589849:ADJ589849 AML589849:ANF589849 AWH589849:AXB589849 BGD589849:BGX589849 BPZ589849:BQT589849 BZV589849:CAP589849 CJR589849:CKL589849 CTN589849:CUH589849 DDJ589849:DED589849 DNF589849:DNZ589849 DXB589849:DXV589849 EGX589849:EHR589849 EQT589849:ERN589849 FAP589849:FBJ589849 FKL589849:FLF589849 FUH589849:FVB589849 GED589849:GEX589849 GNZ589849:GOT589849 GXV589849:GYP589849 HHR589849:HIL589849 HRN589849:HSH589849 IBJ589849:ICD589849 ILF589849:ILZ589849 IVB589849:IVV589849 JEX589849:JFR589849 JOT589849:JPN589849 JYP589849:JZJ589849 KIL589849:KJF589849 KSH589849:KTB589849 LCD589849:LCX589849 LLZ589849:LMT589849 LVV589849:LWP589849 MFR589849:MGL589849 MPN589849:MQH589849 MZJ589849:NAD589849 NJF589849:NJZ589849 NTB589849:NTV589849 OCX589849:ODR589849 OMT589849:ONN589849 OWP589849:OXJ589849 PGL589849:PHF589849 PQH589849:PRB589849 QAD589849:QAX589849 QJZ589849:QKT589849 QTV589849:QUP589849 RDR589849:REL589849 RNN589849:ROH589849 RXJ589849:RYD589849 SHF589849:SHZ589849 SRB589849:SRV589849 TAX589849:TBR589849 TKT589849:TLN589849 TUP589849:TVJ589849 UEL589849:UFF589849 UOH589849:UPB589849 UYD589849:UYX589849 VHZ589849:VIT589849 VRV589849:VSP589849 WBR589849:WCL589849 WLN589849:WMH589849 WVJ589849:WWD589849 B655385:V655385 IX655385:JR655385 ST655385:TN655385 ACP655385:ADJ655385 AML655385:ANF655385 AWH655385:AXB655385 BGD655385:BGX655385 BPZ655385:BQT655385 BZV655385:CAP655385 CJR655385:CKL655385 CTN655385:CUH655385 DDJ655385:DED655385 DNF655385:DNZ655385 DXB655385:DXV655385 EGX655385:EHR655385 EQT655385:ERN655385 FAP655385:FBJ655385 FKL655385:FLF655385 FUH655385:FVB655385 GED655385:GEX655385 GNZ655385:GOT655385 GXV655385:GYP655385 HHR655385:HIL655385 HRN655385:HSH655385 IBJ655385:ICD655385 ILF655385:ILZ655385 IVB655385:IVV655385 JEX655385:JFR655385 JOT655385:JPN655385 JYP655385:JZJ655385 KIL655385:KJF655385 KSH655385:KTB655385 LCD655385:LCX655385 LLZ655385:LMT655385 LVV655385:LWP655385 MFR655385:MGL655385 MPN655385:MQH655385 MZJ655385:NAD655385 NJF655385:NJZ655385 NTB655385:NTV655385 OCX655385:ODR655385 OMT655385:ONN655385 OWP655385:OXJ655385 PGL655385:PHF655385 PQH655385:PRB655385 QAD655385:QAX655385 QJZ655385:QKT655385 QTV655385:QUP655385 RDR655385:REL655385 RNN655385:ROH655385 RXJ655385:RYD655385 SHF655385:SHZ655385 SRB655385:SRV655385 TAX655385:TBR655385 TKT655385:TLN655385 TUP655385:TVJ655385 UEL655385:UFF655385 UOH655385:UPB655385 UYD655385:UYX655385 VHZ655385:VIT655385 VRV655385:VSP655385 WBR655385:WCL655385 WLN655385:WMH655385 WVJ655385:WWD655385 B720921:V720921 IX720921:JR720921 ST720921:TN720921 ACP720921:ADJ720921 AML720921:ANF720921 AWH720921:AXB720921 BGD720921:BGX720921 BPZ720921:BQT720921 BZV720921:CAP720921 CJR720921:CKL720921 CTN720921:CUH720921 DDJ720921:DED720921 DNF720921:DNZ720921 DXB720921:DXV720921 EGX720921:EHR720921 EQT720921:ERN720921 FAP720921:FBJ720921 FKL720921:FLF720921 FUH720921:FVB720921 GED720921:GEX720921 GNZ720921:GOT720921 GXV720921:GYP720921 HHR720921:HIL720921 HRN720921:HSH720921 IBJ720921:ICD720921 ILF720921:ILZ720921 IVB720921:IVV720921 JEX720921:JFR720921 JOT720921:JPN720921 JYP720921:JZJ720921 KIL720921:KJF720921 KSH720921:KTB720921 LCD720921:LCX720921 LLZ720921:LMT720921 LVV720921:LWP720921 MFR720921:MGL720921 MPN720921:MQH720921 MZJ720921:NAD720921 NJF720921:NJZ720921 NTB720921:NTV720921 OCX720921:ODR720921 OMT720921:ONN720921 OWP720921:OXJ720921 PGL720921:PHF720921 PQH720921:PRB720921 QAD720921:QAX720921 QJZ720921:QKT720921 QTV720921:QUP720921 RDR720921:REL720921 RNN720921:ROH720921 RXJ720921:RYD720921 SHF720921:SHZ720921 SRB720921:SRV720921 TAX720921:TBR720921 TKT720921:TLN720921 TUP720921:TVJ720921 UEL720921:UFF720921 UOH720921:UPB720921 UYD720921:UYX720921 VHZ720921:VIT720921 VRV720921:VSP720921 WBR720921:WCL720921 WLN720921:WMH720921 WVJ720921:WWD720921 B786457:V786457 IX786457:JR786457 ST786457:TN786457 ACP786457:ADJ786457 AML786457:ANF786457 AWH786457:AXB786457 BGD786457:BGX786457 BPZ786457:BQT786457 BZV786457:CAP786457 CJR786457:CKL786457 CTN786457:CUH786457 DDJ786457:DED786457 DNF786457:DNZ786457 DXB786457:DXV786457 EGX786457:EHR786457 EQT786457:ERN786457 FAP786457:FBJ786457 FKL786457:FLF786457 FUH786457:FVB786457 GED786457:GEX786457 GNZ786457:GOT786457 GXV786457:GYP786457 HHR786457:HIL786457 HRN786457:HSH786457 IBJ786457:ICD786457 ILF786457:ILZ786457 IVB786457:IVV786457 JEX786457:JFR786457 JOT786457:JPN786457 JYP786457:JZJ786457 KIL786457:KJF786457 KSH786457:KTB786457 LCD786457:LCX786457 LLZ786457:LMT786457 LVV786457:LWP786457 MFR786457:MGL786457 MPN786457:MQH786457 MZJ786457:NAD786457 NJF786457:NJZ786457 NTB786457:NTV786457 OCX786457:ODR786457 OMT786457:ONN786457 OWP786457:OXJ786457 PGL786457:PHF786457 PQH786457:PRB786457 QAD786457:QAX786457 QJZ786457:QKT786457 QTV786457:QUP786457 RDR786457:REL786457 RNN786457:ROH786457 RXJ786457:RYD786457 SHF786457:SHZ786457 SRB786457:SRV786457 TAX786457:TBR786457 TKT786457:TLN786457 TUP786457:TVJ786457 UEL786457:UFF786457 UOH786457:UPB786457 UYD786457:UYX786457 VHZ786457:VIT786457 VRV786457:VSP786457 WBR786457:WCL786457 WLN786457:WMH786457 WVJ786457:WWD786457 B851993:V851993 IX851993:JR851993 ST851993:TN851993 ACP851993:ADJ851993 AML851993:ANF851993 AWH851993:AXB851993 BGD851993:BGX851993 BPZ851993:BQT851993 BZV851993:CAP851993 CJR851993:CKL851993 CTN851993:CUH851993 DDJ851993:DED851993 DNF851993:DNZ851993 DXB851993:DXV851993 EGX851993:EHR851993 EQT851993:ERN851993 FAP851993:FBJ851993 FKL851993:FLF851993 FUH851993:FVB851993 GED851993:GEX851993 GNZ851993:GOT851993 GXV851993:GYP851993 HHR851993:HIL851993 HRN851993:HSH851993 IBJ851993:ICD851993 ILF851993:ILZ851993 IVB851993:IVV851993 JEX851993:JFR851993 JOT851993:JPN851993 JYP851993:JZJ851993 KIL851993:KJF851993 KSH851993:KTB851993 LCD851993:LCX851993 LLZ851993:LMT851993 LVV851993:LWP851993 MFR851993:MGL851993 MPN851993:MQH851993 MZJ851993:NAD851993 NJF851993:NJZ851993 NTB851993:NTV851993 OCX851993:ODR851993 OMT851993:ONN851993 OWP851993:OXJ851993 PGL851993:PHF851993 PQH851993:PRB851993 QAD851993:QAX851993 QJZ851993:QKT851993 QTV851993:QUP851993 RDR851993:REL851993 RNN851993:ROH851993 RXJ851993:RYD851993 SHF851993:SHZ851993 SRB851993:SRV851993 TAX851993:TBR851993 TKT851993:TLN851993 TUP851993:TVJ851993 UEL851993:UFF851993 UOH851993:UPB851993 UYD851993:UYX851993 VHZ851993:VIT851993 VRV851993:VSP851993 WBR851993:WCL851993 WLN851993:WMH851993 WVJ851993:WWD851993 B917529:V917529 IX917529:JR917529 ST917529:TN917529 ACP917529:ADJ917529 AML917529:ANF917529 AWH917529:AXB917529 BGD917529:BGX917529 BPZ917529:BQT917529 BZV917529:CAP917529 CJR917529:CKL917529 CTN917529:CUH917529 DDJ917529:DED917529 DNF917529:DNZ917529 DXB917529:DXV917529 EGX917529:EHR917529 EQT917529:ERN917529 FAP917529:FBJ917529 FKL917529:FLF917529 FUH917529:FVB917529 GED917529:GEX917529 GNZ917529:GOT917529 GXV917529:GYP917529 HHR917529:HIL917529 HRN917529:HSH917529 IBJ917529:ICD917529 ILF917529:ILZ917529 IVB917529:IVV917529 JEX917529:JFR917529 JOT917529:JPN917529 JYP917529:JZJ917529 KIL917529:KJF917529 KSH917529:KTB917529 LCD917529:LCX917529 LLZ917529:LMT917529 LVV917529:LWP917529 MFR917529:MGL917529 MPN917529:MQH917529 MZJ917529:NAD917529 NJF917529:NJZ917529 NTB917529:NTV917529 OCX917529:ODR917529 OMT917529:ONN917529 OWP917529:OXJ917529 PGL917529:PHF917529 PQH917529:PRB917529 QAD917529:QAX917529 QJZ917529:QKT917529 QTV917529:QUP917529 RDR917529:REL917529 RNN917529:ROH917529 RXJ917529:RYD917529 SHF917529:SHZ917529 SRB917529:SRV917529 TAX917529:TBR917529 TKT917529:TLN917529 TUP917529:TVJ917529 UEL917529:UFF917529 UOH917529:UPB917529 UYD917529:UYX917529 VHZ917529:VIT917529 VRV917529:VSP917529 WBR917529:WCL917529 WLN917529:WMH917529 WVJ917529:WWD917529 B983065:V983065 IX983065:JR983065 ST983065:TN983065 ACP983065:ADJ983065 AML983065:ANF983065 AWH983065:AXB983065 BGD983065:BGX983065 BPZ983065:BQT983065 BZV983065:CAP983065 CJR983065:CKL983065 CTN983065:CUH983065 DDJ983065:DED983065 DNF983065:DNZ983065 DXB983065:DXV983065 EGX983065:EHR983065 EQT983065:ERN983065 FAP983065:FBJ983065 FKL983065:FLF983065 FUH983065:FVB983065 GED983065:GEX983065 GNZ983065:GOT983065 GXV983065:GYP983065 HHR983065:HIL983065 HRN983065:HSH983065 IBJ983065:ICD983065 ILF983065:ILZ983065 IVB983065:IVV983065 JEX983065:JFR983065 JOT983065:JPN983065 JYP983065:JZJ983065 KIL983065:KJF983065 KSH983065:KTB983065 LCD983065:LCX983065 LLZ983065:LMT983065 LVV983065:LWP983065 MFR983065:MGL983065 MPN983065:MQH983065 MZJ983065:NAD983065 NJF983065:NJZ983065 NTB983065:NTV983065 OCX983065:ODR983065 OMT983065:ONN983065 OWP983065:OXJ983065 PGL983065:PHF983065 PQH983065:PRB983065 QAD983065:QAX983065 QJZ983065:QKT983065 QTV983065:QUP983065 RDR983065:REL983065 RNN983065:ROH983065 RXJ983065:RYD983065 SHF983065:SHZ983065 SRB983065:SRV983065 TAX983065:TBR983065 TKT983065:TLN983065 TUP983065:TVJ983065 UEL983065:UFF983065 UOH983065:UPB983065 UYD983065:UYX983065 VHZ983065:VIT983065 VRV983065:VSP983065 WBR983065:WCL983065 WLN983065:WMH983065 WVJ983065:WWD983065 C11:W22 IY11:JS22 SU11:TO22 ACQ11:ADK22 AMM11:ANG22 AWI11:AXC22 BGE11:BGY22 BQA11:BQU22 BZW11:CAQ22 CJS11:CKM22 CTO11:CUI22 DDK11:DEE22 DNG11:DOA22 DXC11:DXW22 EGY11:EHS22 EQU11:ERO22 FAQ11:FBK22 FKM11:FLG22 FUI11:FVC22 GEE11:GEY22 GOA11:GOU22 GXW11:GYQ22 HHS11:HIM22 HRO11:HSI22 IBK11:ICE22 ILG11:IMA22 IVC11:IVW22 JEY11:JFS22 JOU11:JPO22 JYQ11:JZK22 KIM11:KJG22 KSI11:KTC22 LCE11:LCY22 LMA11:LMU22 LVW11:LWQ22 MFS11:MGM22 MPO11:MQI22 MZK11:NAE22 NJG11:NKA22 NTC11:NTW22 OCY11:ODS22 OMU11:ONO22 OWQ11:OXK22 PGM11:PHG22 PQI11:PRC22 QAE11:QAY22 QKA11:QKU22 QTW11:QUQ22 RDS11:REM22 RNO11:ROI22 RXK11:RYE22 SHG11:SIA22 SRC11:SRW22 TAY11:TBS22 TKU11:TLO22 TUQ11:TVK22 UEM11:UFG22 UOI11:UPC22 UYE11:UYY22 VIA11:VIU22 VRW11:VSQ22 WBS11:WCM22 WLO11:WMI22 WVK11:WWE22 C65547:W65558 IY65547:JS65558 SU65547:TO65558 ACQ65547:ADK65558 AMM65547:ANG65558 AWI65547:AXC65558 BGE65547:BGY65558 BQA65547:BQU65558 BZW65547:CAQ65558 CJS65547:CKM65558 CTO65547:CUI65558 DDK65547:DEE65558 DNG65547:DOA65558 DXC65547:DXW65558 EGY65547:EHS65558 EQU65547:ERO65558 FAQ65547:FBK65558 FKM65547:FLG65558 FUI65547:FVC65558 GEE65547:GEY65558 GOA65547:GOU65558 GXW65547:GYQ65558 HHS65547:HIM65558 HRO65547:HSI65558 IBK65547:ICE65558 ILG65547:IMA65558 IVC65547:IVW65558 JEY65547:JFS65558 JOU65547:JPO65558 JYQ65547:JZK65558 KIM65547:KJG65558 KSI65547:KTC65558 LCE65547:LCY65558 LMA65547:LMU65558 LVW65547:LWQ65558 MFS65547:MGM65558 MPO65547:MQI65558 MZK65547:NAE65558 NJG65547:NKA65558 NTC65547:NTW65558 OCY65547:ODS65558 OMU65547:ONO65558 OWQ65547:OXK65558 PGM65547:PHG65558 PQI65547:PRC65558 QAE65547:QAY65558 QKA65547:QKU65558 QTW65547:QUQ65558 RDS65547:REM65558 RNO65547:ROI65558 RXK65547:RYE65558 SHG65547:SIA65558 SRC65547:SRW65558 TAY65547:TBS65558 TKU65547:TLO65558 TUQ65547:TVK65558 UEM65547:UFG65558 UOI65547:UPC65558 UYE65547:UYY65558 VIA65547:VIU65558 VRW65547:VSQ65558 WBS65547:WCM65558 WLO65547:WMI65558 WVK65547:WWE65558 C131083:W131094 IY131083:JS131094 SU131083:TO131094 ACQ131083:ADK131094 AMM131083:ANG131094 AWI131083:AXC131094 BGE131083:BGY131094 BQA131083:BQU131094 BZW131083:CAQ131094 CJS131083:CKM131094 CTO131083:CUI131094 DDK131083:DEE131094 DNG131083:DOA131094 DXC131083:DXW131094 EGY131083:EHS131094 EQU131083:ERO131094 FAQ131083:FBK131094 FKM131083:FLG131094 FUI131083:FVC131094 GEE131083:GEY131094 GOA131083:GOU131094 GXW131083:GYQ131094 HHS131083:HIM131094 HRO131083:HSI131094 IBK131083:ICE131094 ILG131083:IMA131094 IVC131083:IVW131094 JEY131083:JFS131094 JOU131083:JPO131094 JYQ131083:JZK131094 KIM131083:KJG131094 KSI131083:KTC131094 LCE131083:LCY131094 LMA131083:LMU131094 LVW131083:LWQ131094 MFS131083:MGM131094 MPO131083:MQI131094 MZK131083:NAE131094 NJG131083:NKA131094 NTC131083:NTW131094 OCY131083:ODS131094 OMU131083:ONO131094 OWQ131083:OXK131094 PGM131083:PHG131094 PQI131083:PRC131094 QAE131083:QAY131094 QKA131083:QKU131094 QTW131083:QUQ131094 RDS131083:REM131094 RNO131083:ROI131094 RXK131083:RYE131094 SHG131083:SIA131094 SRC131083:SRW131094 TAY131083:TBS131094 TKU131083:TLO131094 TUQ131083:TVK131094 UEM131083:UFG131094 UOI131083:UPC131094 UYE131083:UYY131094 VIA131083:VIU131094 VRW131083:VSQ131094 WBS131083:WCM131094 WLO131083:WMI131094 WVK131083:WWE131094 C196619:W196630 IY196619:JS196630 SU196619:TO196630 ACQ196619:ADK196630 AMM196619:ANG196630 AWI196619:AXC196630 BGE196619:BGY196630 BQA196619:BQU196630 BZW196619:CAQ196630 CJS196619:CKM196630 CTO196619:CUI196630 DDK196619:DEE196630 DNG196619:DOA196630 DXC196619:DXW196630 EGY196619:EHS196630 EQU196619:ERO196630 FAQ196619:FBK196630 FKM196619:FLG196630 FUI196619:FVC196630 GEE196619:GEY196630 GOA196619:GOU196630 GXW196619:GYQ196630 HHS196619:HIM196630 HRO196619:HSI196630 IBK196619:ICE196630 ILG196619:IMA196630 IVC196619:IVW196630 JEY196619:JFS196630 JOU196619:JPO196630 JYQ196619:JZK196630 KIM196619:KJG196630 KSI196619:KTC196630 LCE196619:LCY196630 LMA196619:LMU196630 LVW196619:LWQ196630 MFS196619:MGM196630 MPO196619:MQI196630 MZK196619:NAE196630 NJG196619:NKA196630 NTC196619:NTW196630 OCY196619:ODS196630 OMU196619:ONO196630 OWQ196619:OXK196630 PGM196619:PHG196630 PQI196619:PRC196630 QAE196619:QAY196630 QKA196619:QKU196630 QTW196619:QUQ196630 RDS196619:REM196630 RNO196619:ROI196630 RXK196619:RYE196630 SHG196619:SIA196630 SRC196619:SRW196630 TAY196619:TBS196630 TKU196619:TLO196630 TUQ196619:TVK196630 UEM196619:UFG196630 UOI196619:UPC196630 UYE196619:UYY196630 VIA196619:VIU196630 VRW196619:VSQ196630 WBS196619:WCM196630 WLO196619:WMI196630 WVK196619:WWE196630 C262155:W262166 IY262155:JS262166 SU262155:TO262166 ACQ262155:ADK262166 AMM262155:ANG262166 AWI262155:AXC262166 BGE262155:BGY262166 BQA262155:BQU262166 BZW262155:CAQ262166 CJS262155:CKM262166 CTO262155:CUI262166 DDK262155:DEE262166 DNG262155:DOA262166 DXC262155:DXW262166 EGY262155:EHS262166 EQU262155:ERO262166 FAQ262155:FBK262166 FKM262155:FLG262166 FUI262155:FVC262166 GEE262155:GEY262166 GOA262155:GOU262166 GXW262155:GYQ262166 HHS262155:HIM262166 HRO262155:HSI262166 IBK262155:ICE262166 ILG262155:IMA262166 IVC262155:IVW262166 JEY262155:JFS262166 JOU262155:JPO262166 JYQ262155:JZK262166 KIM262155:KJG262166 KSI262155:KTC262166 LCE262155:LCY262166 LMA262155:LMU262166 LVW262155:LWQ262166 MFS262155:MGM262166 MPO262155:MQI262166 MZK262155:NAE262166 NJG262155:NKA262166 NTC262155:NTW262166 OCY262155:ODS262166 OMU262155:ONO262166 OWQ262155:OXK262166 PGM262155:PHG262166 PQI262155:PRC262166 QAE262155:QAY262166 QKA262155:QKU262166 QTW262155:QUQ262166 RDS262155:REM262166 RNO262155:ROI262166 RXK262155:RYE262166 SHG262155:SIA262166 SRC262155:SRW262166 TAY262155:TBS262166 TKU262155:TLO262166 TUQ262155:TVK262166 UEM262155:UFG262166 UOI262155:UPC262166 UYE262155:UYY262166 VIA262155:VIU262166 VRW262155:VSQ262166 WBS262155:WCM262166 WLO262155:WMI262166 WVK262155:WWE262166 C327691:W327702 IY327691:JS327702 SU327691:TO327702 ACQ327691:ADK327702 AMM327691:ANG327702 AWI327691:AXC327702 BGE327691:BGY327702 BQA327691:BQU327702 BZW327691:CAQ327702 CJS327691:CKM327702 CTO327691:CUI327702 DDK327691:DEE327702 DNG327691:DOA327702 DXC327691:DXW327702 EGY327691:EHS327702 EQU327691:ERO327702 FAQ327691:FBK327702 FKM327691:FLG327702 FUI327691:FVC327702 GEE327691:GEY327702 GOA327691:GOU327702 GXW327691:GYQ327702 HHS327691:HIM327702 HRO327691:HSI327702 IBK327691:ICE327702 ILG327691:IMA327702 IVC327691:IVW327702 JEY327691:JFS327702 JOU327691:JPO327702 JYQ327691:JZK327702 KIM327691:KJG327702 KSI327691:KTC327702 LCE327691:LCY327702 LMA327691:LMU327702 LVW327691:LWQ327702 MFS327691:MGM327702 MPO327691:MQI327702 MZK327691:NAE327702 NJG327691:NKA327702 NTC327691:NTW327702 OCY327691:ODS327702 OMU327691:ONO327702 OWQ327691:OXK327702 PGM327691:PHG327702 PQI327691:PRC327702 QAE327691:QAY327702 QKA327691:QKU327702 QTW327691:QUQ327702 RDS327691:REM327702 RNO327691:ROI327702 RXK327691:RYE327702 SHG327691:SIA327702 SRC327691:SRW327702 TAY327691:TBS327702 TKU327691:TLO327702 TUQ327691:TVK327702 UEM327691:UFG327702 UOI327691:UPC327702 UYE327691:UYY327702 VIA327691:VIU327702 VRW327691:VSQ327702 WBS327691:WCM327702 WLO327691:WMI327702 WVK327691:WWE327702 C393227:W393238 IY393227:JS393238 SU393227:TO393238 ACQ393227:ADK393238 AMM393227:ANG393238 AWI393227:AXC393238 BGE393227:BGY393238 BQA393227:BQU393238 BZW393227:CAQ393238 CJS393227:CKM393238 CTO393227:CUI393238 DDK393227:DEE393238 DNG393227:DOA393238 DXC393227:DXW393238 EGY393227:EHS393238 EQU393227:ERO393238 FAQ393227:FBK393238 FKM393227:FLG393238 FUI393227:FVC393238 GEE393227:GEY393238 GOA393227:GOU393238 GXW393227:GYQ393238 HHS393227:HIM393238 HRO393227:HSI393238 IBK393227:ICE393238 ILG393227:IMA393238 IVC393227:IVW393238 JEY393227:JFS393238 JOU393227:JPO393238 JYQ393227:JZK393238 KIM393227:KJG393238 KSI393227:KTC393238 LCE393227:LCY393238 LMA393227:LMU393238 LVW393227:LWQ393238 MFS393227:MGM393238 MPO393227:MQI393238 MZK393227:NAE393238 NJG393227:NKA393238 NTC393227:NTW393238 OCY393227:ODS393238 OMU393227:ONO393238 OWQ393227:OXK393238 PGM393227:PHG393238 PQI393227:PRC393238 QAE393227:QAY393238 QKA393227:QKU393238 QTW393227:QUQ393238 RDS393227:REM393238 RNO393227:ROI393238 RXK393227:RYE393238 SHG393227:SIA393238 SRC393227:SRW393238 TAY393227:TBS393238 TKU393227:TLO393238 TUQ393227:TVK393238 UEM393227:UFG393238 UOI393227:UPC393238 UYE393227:UYY393238 VIA393227:VIU393238 VRW393227:VSQ393238 WBS393227:WCM393238 WLO393227:WMI393238 WVK393227:WWE393238 C458763:W458774 IY458763:JS458774 SU458763:TO458774 ACQ458763:ADK458774 AMM458763:ANG458774 AWI458763:AXC458774 BGE458763:BGY458774 BQA458763:BQU458774 BZW458763:CAQ458774 CJS458763:CKM458774 CTO458763:CUI458774 DDK458763:DEE458774 DNG458763:DOA458774 DXC458763:DXW458774 EGY458763:EHS458774 EQU458763:ERO458774 FAQ458763:FBK458774 FKM458763:FLG458774 FUI458763:FVC458774 GEE458763:GEY458774 GOA458763:GOU458774 GXW458763:GYQ458774 HHS458763:HIM458774 HRO458763:HSI458774 IBK458763:ICE458774 ILG458763:IMA458774 IVC458763:IVW458774 JEY458763:JFS458774 JOU458763:JPO458774 JYQ458763:JZK458774 KIM458763:KJG458774 KSI458763:KTC458774 LCE458763:LCY458774 LMA458763:LMU458774 LVW458763:LWQ458774 MFS458763:MGM458774 MPO458763:MQI458774 MZK458763:NAE458774 NJG458763:NKA458774 NTC458763:NTW458774 OCY458763:ODS458774 OMU458763:ONO458774 OWQ458763:OXK458774 PGM458763:PHG458774 PQI458763:PRC458774 QAE458763:QAY458774 QKA458763:QKU458774 QTW458763:QUQ458774 RDS458763:REM458774 RNO458763:ROI458774 RXK458763:RYE458774 SHG458763:SIA458774 SRC458763:SRW458774 TAY458763:TBS458774 TKU458763:TLO458774 TUQ458763:TVK458774 UEM458763:UFG458774 UOI458763:UPC458774 UYE458763:UYY458774 VIA458763:VIU458774 VRW458763:VSQ458774 WBS458763:WCM458774 WLO458763:WMI458774 WVK458763:WWE458774 C524299:W524310 IY524299:JS524310 SU524299:TO524310 ACQ524299:ADK524310 AMM524299:ANG524310 AWI524299:AXC524310 BGE524299:BGY524310 BQA524299:BQU524310 BZW524299:CAQ524310 CJS524299:CKM524310 CTO524299:CUI524310 DDK524299:DEE524310 DNG524299:DOA524310 DXC524299:DXW524310 EGY524299:EHS524310 EQU524299:ERO524310 FAQ524299:FBK524310 FKM524299:FLG524310 FUI524299:FVC524310 GEE524299:GEY524310 GOA524299:GOU524310 GXW524299:GYQ524310 HHS524299:HIM524310 HRO524299:HSI524310 IBK524299:ICE524310 ILG524299:IMA524310 IVC524299:IVW524310 JEY524299:JFS524310 JOU524299:JPO524310 JYQ524299:JZK524310 KIM524299:KJG524310 KSI524299:KTC524310 LCE524299:LCY524310 LMA524299:LMU524310 LVW524299:LWQ524310 MFS524299:MGM524310 MPO524299:MQI524310 MZK524299:NAE524310 NJG524299:NKA524310 NTC524299:NTW524310 OCY524299:ODS524310 OMU524299:ONO524310 OWQ524299:OXK524310 PGM524299:PHG524310 PQI524299:PRC524310 QAE524299:QAY524310 QKA524299:QKU524310 QTW524299:QUQ524310 RDS524299:REM524310 RNO524299:ROI524310 RXK524299:RYE524310 SHG524299:SIA524310 SRC524299:SRW524310 TAY524299:TBS524310 TKU524299:TLO524310 TUQ524299:TVK524310 UEM524299:UFG524310 UOI524299:UPC524310 UYE524299:UYY524310 VIA524299:VIU524310 VRW524299:VSQ524310 WBS524299:WCM524310 WLO524299:WMI524310 WVK524299:WWE524310 C589835:W589846 IY589835:JS589846 SU589835:TO589846 ACQ589835:ADK589846 AMM589835:ANG589846 AWI589835:AXC589846 BGE589835:BGY589846 BQA589835:BQU589846 BZW589835:CAQ589846 CJS589835:CKM589846 CTO589835:CUI589846 DDK589835:DEE589846 DNG589835:DOA589846 DXC589835:DXW589846 EGY589835:EHS589846 EQU589835:ERO589846 FAQ589835:FBK589846 FKM589835:FLG589846 FUI589835:FVC589846 GEE589835:GEY589846 GOA589835:GOU589846 GXW589835:GYQ589846 HHS589835:HIM589846 HRO589835:HSI589846 IBK589835:ICE589846 ILG589835:IMA589846 IVC589835:IVW589846 JEY589835:JFS589846 JOU589835:JPO589846 JYQ589835:JZK589846 KIM589835:KJG589846 KSI589835:KTC589846 LCE589835:LCY589846 LMA589835:LMU589846 LVW589835:LWQ589846 MFS589835:MGM589846 MPO589835:MQI589846 MZK589835:NAE589846 NJG589835:NKA589846 NTC589835:NTW589846 OCY589835:ODS589846 OMU589835:ONO589846 OWQ589835:OXK589846 PGM589835:PHG589846 PQI589835:PRC589846 QAE589835:QAY589846 QKA589835:QKU589846 QTW589835:QUQ589846 RDS589835:REM589846 RNO589835:ROI589846 RXK589835:RYE589846 SHG589835:SIA589846 SRC589835:SRW589846 TAY589835:TBS589846 TKU589835:TLO589846 TUQ589835:TVK589846 UEM589835:UFG589846 UOI589835:UPC589846 UYE589835:UYY589846 VIA589835:VIU589846 VRW589835:VSQ589846 WBS589835:WCM589846 WLO589835:WMI589846 WVK589835:WWE589846 C655371:W655382 IY655371:JS655382 SU655371:TO655382 ACQ655371:ADK655382 AMM655371:ANG655382 AWI655371:AXC655382 BGE655371:BGY655382 BQA655371:BQU655382 BZW655371:CAQ655382 CJS655371:CKM655382 CTO655371:CUI655382 DDK655371:DEE655382 DNG655371:DOA655382 DXC655371:DXW655382 EGY655371:EHS655382 EQU655371:ERO655382 FAQ655371:FBK655382 FKM655371:FLG655382 FUI655371:FVC655382 GEE655371:GEY655382 GOA655371:GOU655382 GXW655371:GYQ655382 HHS655371:HIM655382 HRO655371:HSI655382 IBK655371:ICE655382 ILG655371:IMA655382 IVC655371:IVW655382 JEY655371:JFS655382 JOU655371:JPO655382 JYQ655371:JZK655382 KIM655371:KJG655382 KSI655371:KTC655382 LCE655371:LCY655382 LMA655371:LMU655382 LVW655371:LWQ655382 MFS655371:MGM655382 MPO655371:MQI655382 MZK655371:NAE655382 NJG655371:NKA655382 NTC655371:NTW655382 OCY655371:ODS655382 OMU655371:ONO655382 OWQ655371:OXK655382 PGM655371:PHG655382 PQI655371:PRC655382 QAE655371:QAY655382 QKA655371:QKU655382 QTW655371:QUQ655382 RDS655371:REM655382 RNO655371:ROI655382 RXK655371:RYE655382 SHG655371:SIA655382 SRC655371:SRW655382 TAY655371:TBS655382 TKU655371:TLO655382 TUQ655371:TVK655382 UEM655371:UFG655382 UOI655371:UPC655382 UYE655371:UYY655382 VIA655371:VIU655382 VRW655371:VSQ655382 WBS655371:WCM655382 WLO655371:WMI655382 WVK655371:WWE655382 C720907:W720918 IY720907:JS720918 SU720907:TO720918 ACQ720907:ADK720918 AMM720907:ANG720918 AWI720907:AXC720918 BGE720907:BGY720918 BQA720907:BQU720918 BZW720907:CAQ720918 CJS720907:CKM720918 CTO720907:CUI720918 DDK720907:DEE720918 DNG720907:DOA720918 DXC720907:DXW720918 EGY720907:EHS720918 EQU720907:ERO720918 FAQ720907:FBK720918 FKM720907:FLG720918 FUI720907:FVC720918 GEE720907:GEY720918 GOA720907:GOU720918 GXW720907:GYQ720918 HHS720907:HIM720918 HRO720907:HSI720918 IBK720907:ICE720918 ILG720907:IMA720918 IVC720907:IVW720918 JEY720907:JFS720918 JOU720907:JPO720918 JYQ720907:JZK720918 KIM720907:KJG720918 KSI720907:KTC720918 LCE720907:LCY720918 LMA720907:LMU720918 LVW720907:LWQ720918 MFS720907:MGM720918 MPO720907:MQI720918 MZK720907:NAE720918 NJG720907:NKA720918 NTC720907:NTW720918 OCY720907:ODS720918 OMU720907:ONO720918 OWQ720907:OXK720918 PGM720907:PHG720918 PQI720907:PRC720918 QAE720907:QAY720918 QKA720907:QKU720918 QTW720907:QUQ720918 RDS720907:REM720918 RNO720907:ROI720918 RXK720907:RYE720918 SHG720907:SIA720918 SRC720907:SRW720918 TAY720907:TBS720918 TKU720907:TLO720918 TUQ720907:TVK720918 UEM720907:UFG720918 UOI720907:UPC720918 UYE720907:UYY720918 VIA720907:VIU720918 VRW720907:VSQ720918 WBS720907:WCM720918 WLO720907:WMI720918 WVK720907:WWE720918 C786443:W786454 IY786443:JS786454 SU786443:TO786454 ACQ786443:ADK786454 AMM786443:ANG786454 AWI786443:AXC786454 BGE786443:BGY786454 BQA786443:BQU786454 BZW786443:CAQ786454 CJS786443:CKM786454 CTO786443:CUI786454 DDK786443:DEE786454 DNG786443:DOA786454 DXC786443:DXW786454 EGY786443:EHS786454 EQU786443:ERO786454 FAQ786443:FBK786454 FKM786443:FLG786454 FUI786443:FVC786454 GEE786443:GEY786454 GOA786443:GOU786454 GXW786443:GYQ786454 HHS786443:HIM786454 HRO786443:HSI786454 IBK786443:ICE786454 ILG786443:IMA786454 IVC786443:IVW786454 JEY786443:JFS786454 JOU786443:JPO786454 JYQ786443:JZK786454 KIM786443:KJG786454 KSI786443:KTC786454 LCE786443:LCY786454 LMA786443:LMU786454 LVW786443:LWQ786454 MFS786443:MGM786454 MPO786443:MQI786454 MZK786443:NAE786454 NJG786443:NKA786454 NTC786443:NTW786454 OCY786443:ODS786454 OMU786443:ONO786454 OWQ786443:OXK786454 PGM786443:PHG786454 PQI786443:PRC786454 QAE786443:QAY786454 QKA786443:QKU786454 QTW786443:QUQ786454 RDS786443:REM786454 RNO786443:ROI786454 RXK786443:RYE786454 SHG786443:SIA786454 SRC786443:SRW786454 TAY786443:TBS786454 TKU786443:TLO786454 TUQ786443:TVK786454 UEM786443:UFG786454 UOI786443:UPC786454 UYE786443:UYY786454 VIA786443:VIU786454 VRW786443:VSQ786454 WBS786443:WCM786454 WLO786443:WMI786454 WVK786443:WWE786454 C851979:W851990 IY851979:JS851990 SU851979:TO851990 ACQ851979:ADK851990 AMM851979:ANG851990 AWI851979:AXC851990 BGE851979:BGY851990 BQA851979:BQU851990 BZW851979:CAQ851990 CJS851979:CKM851990 CTO851979:CUI851990 DDK851979:DEE851990 DNG851979:DOA851990 DXC851979:DXW851990 EGY851979:EHS851990 EQU851979:ERO851990 FAQ851979:FBK851990 FKM851979:FLG851990 FUI851979:FVC851990 GEE851979:GEY851990 GOA851979:GOU851990 GXW851979:GYQ851990 HHS851979:HIM851990 HRO851979:HSI851990 IBK851979:ICE851990 ILG851979:IMA851990 IVC851979:IVW851990 JEY851979:JFS851990 JOU851979:JPO851990 JYQ851979:JZK851990 KIM851979:KJG851990 KSI851979:KTC851990 LCE851979:LCY851990 LMA851979:LMU851990 LVW851979:LWQ851990 MFS851979:MGM851990 MPO851979:MQI851990 MZK851979:NAE851990 NJG851979:NKA851990 NTC851979:NTW851990 OCY851979:ODS851990 OMU851979:ONO851990 OWQ851979:OXK851990 PGM851979:PHG851990 PQI851979:PRC851990 QAE851979:QAY851990 QKA851979:QKU851990 QTW851979:QUQ851990 RDS851979:REM851990 RNO851979:ROI851990 RXK851979:RYE851990 SHG851979:SIA851990 SRC851979:SRW851990 TAY851979:TBS851990 TKU851979:TLO851990 TUQ851979:TVK851990 UEM851979:UFG851990 UOI851979:UPC851990 UYE851979:UYY851990 VIA851979:VIU851990 VRW851979:VSQ851990 WBS851979:WCM851990 WLO851979:WMI851990 WVK851979:WWE851990 C917515:W917526 IY917515:JS917526 SU917515:TO917526 ACQ917515:ADK917526 AMM917515:ANG917526 AWI917515:AXC917526 BGE917515:BGY917526 BQA917515:BQU917526 BZW917515:CAQ917526 CJS917515:CKM917526 CTO917515:CUI917526 DDK917515:DEE917526 DNG917515:DOA917526 DXC917515:DXW917526 EGY917515:EHS917526 EQU917515:ERO917526 FAQ917515:FBK917526 FKM917515:FLG917526 FUI917515:FVC917526 GEE917515:GEY917526 GOA917515:GOU917526 GXW917515:GYQ917526 HHS917515:HIM917526 HRO917515:HSI917526 IBK917515:ICE917526 ILG917515:IMA917526 IVC917515:IVW917526 JEY917515:JFS917526 JOU917515:JPO917526 JYQ917515:JZK917526 KIM917515:KJG917526 KSI917515:KTC917526 LCE917515:LCY917526 LMA917515:LMU917526 LVW917515:LWQ917526 MFS917515:MGM917526 MPO917515:MQI917526 MZK917515:NAE917526 NJG917515:NKA917526 NTC917515:NTW917526 OCY917515:ODS917526 OMU917515:ONO917526 OWQ917515:OXK917526 PGM917515:PHG917526 PQI917515:PRC917526 QAE917515:QAY917526 QKA917515:QKU917526 QTW917515:QUQ917526 RDS917515:REM917526 RNO917515:ROI917526 RXK917515:RYE917526 SHG917515:SIA917526 SRC917515:SRW917526 TAY917515:TBS917526 TKU917515:TLO917526 TUQ917515:TVK917526 UEM917515:UFG917526 UOI917515:UPC917526 UYE917515:UYY917526 VIA917515:VIU917526 VRW917515:VSQ917526 WBS917515:WCM917526 WLO917515:WMI917526 WVK917515:WWE917526 C983051:W983062 IY983051:JS983062 SU983051:TO983062 ACQ983051:ADK983062 AMM983051:ANG983062 AWI983051:AXC983062 BGE983051:BGY983062 BQA983051:BQU983062 BZW983051:CAQ983062 CJS983051:CKM983062 CTO983051:CUI983062 DDK983051:DEE983062 DNG983051:DOA983062 DXC983051:DXW983062 EGY983051:EHS983062 EQU983051:ERO983062 FAQ983051:FBK983062 FKM983051:FLG983062 FUI983051:FVC983062 GEE983051:GEY983062 GOA983051:GOU983062 GXW983051:GYQ983062 HHS983051:HIM983062 HRO983051:HSI983062 IBK983051:ICE983062 ILG983051:IMA983062 IVC983051:IVW983062 JEY983051:JFS983062 JOU983051:JPO983062 JYQ983051:JZK983062 KIM983051:KJG983062 KSI983051:KTC983062 LCE983051:LCY983062 LMA983051:LMU983062 LVW983051:LWQ983062 MFS983051:MGM983062 MPO983051:MQI983062 MZK983051:NAE983062 NJG983051:NKA983062 NTC983051:NTW983062 OCY983051:ODS983062 OMU983051:ONO983062 OWQ983051:OXK983062 PGM983051:PHG983062 PQI983051:PRC983062 QAE983051:QAY983062 QKA983051:QKU983062 QTW983051:QUQ983062 RDS983051:REM983062 RNO983051:ROI983062 RXK983051:RYE983062 SHG983051:SIA983062 SRC983051:SRW983062 TAY983051:TBS983062 TKU983051:TLO983062 TUQ983051:TVK983062 UEM983051:UFG983062 UOI983051:UPC983062 UYE983051:UYY983062 VIA983051:VIU983062 VRW983051:VSQ983062 WBS983051:WCM983062 WLO983051:WMI983062 WVK983051:WWE983062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03"/>
  <sheetViews>
    <sheetView workbookViewId="0">
      <selection sqref="A1:XFD1048576"/>
    </sheetView>
  </sheetViews>
  <sheetFormatPr baseColWidth="10" defaultRowHeight="12.75" x14ac:dyDescent="0.2"/>
  <cols>
    <col min="1" max="1" width="31.5703125" style="50" customWidth="1"/>
    <col min="2" max="2" width="25.7109375" style="11" customWidth="1"/>
    <col min="3" max="3" width="12.7109375" style="11" customWidth="1"/>
    <col min="4" max="4" width="10.7109375" style="11" customWidth="1"/>
    <col min="5" max="5" width="10.85546875" style="11" customWidth="1"/>
    <col min="6" max="11" width="10.7109375" style="11" customWidth="1"/>
    <col min="12" max="12" width="10.7109375" style="51" customWidth="1"/>
    <col min="13" max="13" width="12.140625" style="11" customWidth="1"/>
    <col min="14" max="14" width="11.42578125" style="11" customWidth="1"/>
    <col min="15" max="15" width="10.7109375" style="11" customWidth="1"/>
    <col min="16" max="16" width="11.5703125" style="11" customWidth="1"/>
    <col min="17" max="17" width="11.42578125" style="11"/>
    <col min="18" max="18" width="11.28515625" style="11" customWidth="1"/>
    <col min="19" max="19" width="10.42578125" style="11" customWidth="1"/>
    <col min="20" max="20" width="11.28515625" style="11" customWidth="1"/>
    <col min="21" max="21" width="10.28515625" style="37" customWidth="1"/>
    <col min="22" max="22" width="10.5703125" style="49" customWidth="1"/>
    <col min="23" max="23" width="10.5703125" style="37" customWidth="1"/>
    <col min="24" max="28" width="14.140625" style="37" customWidth="1"/>
    <col min="29" max="32" width="13.140625" style="37" customWidth="1"/>
    <col min="33" max="33" width="9" style="37" customWidth="1"/>
    <col min="34" max="39" width="13.140625" style="37" customWidth="1"/>
    <col min="40" max="48" width="10.85546875" style="37" customWidth="1"/>
    <col min="49" max="49" width="11.7109375" style="226" hidden="1" customWidth="1"/>
    <col min="50" max="61" width="11.7109375" style="38" hidden="1" customWidth="1"/>
    <col min="62" max="62" width="11.7109375" style="226" hidden="1" customWidth="1"/>
    <col min="63" max="89" width="11.7109375" style="38" customWidth="1"/>
    <col min="90" max="91" width="10.85546875" style="37" customWidth="1"/>
    <col min="92" max="256" width="11.42578125" style="37"/>
    <col min="257" max="257" width="31.5703125" style="37" customWidth="1"/>
    <col min="258" max="258" width="25.7109375" style="37" customWidth="1"/>
    <col min="259" max="259" width="12.7109375" style="37" customWidth="1"/>
    <col min="260" max="260" width="10.7109375" style="37" customWidth="1"/>
    <col min="261" max="261" width="10.85546875" style="37" customWidth="1"/>
    <col min="262" max="268" width="10.7109375" style="37" customWidth="1"/>
    <col min="269" max="269" width="12.140625" style="37" customWidth="1"/>
    <col min="270" max="270" width="11.42578125" style="37" customWidth="1"/>
    <col min="271" max="271" width="10.7109375" style="37" customWidth="1"/>
    <col min="272" max="272" width="11.5703125" style="37" customWidth="1"/>
    <col min="273" max="273" width="11.42578125" style="37"/>
    <col min="274" max="274" width="11.28515625" style="37" customWidth="1"/>
    <col min="275" max="275" width="10.42578125" style="37" customWidth="1"/>
    <col min="276" max="276" width="11.28515625" style="37" customWidth="1"/>
    <col min="277" max="277" width="10.28515625" style="37" customWidth="1"/>
    <col min="278" max="279" width="10.5703125" style="37" customWidth="1"/>
    <col min="280" max="284" width="14.140625" style="37" customWidth="1"/>
    <col min="285" max="288" width="13.140625" style="37" customWidth="1"/>
    <col min="289" max="289" width="9" style="37" customWidth="1"/>
    <col min="290" max="295" width="13.140625" style="37" customWidth="1"/>
    <col min="296" max="304" width="10.85546875" style="37" customWidth="1"/>
    <col min="305" max="318" width="0" style="37" hidden="1" customWidth="1"/>
    <col min="319" max="345" width="11.7109375" style="37" customWidth="1"/>
    <col min="346" max="347" width="10.85546875" style="37" customWidth="1"/>
    <col min="348" max="512" width="11.42578125" style="37"/>
    <col min="513" max="513" width="31.5703125" style="37" customWidth="1"/>
    <col min="514" max="514" width="25.7109375" style="37" customWidth="1"/>
    <col min="515" max="515" width="12.7109375" style="37" customWidth="1"/>
    <col min="516" max="516" width="10.7109375" style="37" customWidth="1"/>
    <col min="517" max="517" width="10.85546875" style="37" customWidth="1"/>
    <col min="518" max="524" width="10.7109375" style="37" customWidth="1"/>
    <col min="525" max="525" width="12.140625" style="37" customWidth="1"/>
    <col min="526" max="526" width="11.42578125" style="37" customWidth="1"/>
    <col min="527" max="527" width="10.7109375" style="37" customWidth="1"/>
    <col min="528" max="528" width="11.5703125" style="37" customWidth="1"/>
    <col min="529" max="529" width="11.42578125" style="37"/>
    <col min="530" max="530" width="11.28515625" style="37" customWidth="1"/>
    <col min="531" max="531" width="10.42578125" style="37" customWidth="1"/>
    <col min="532" max="532" width="11.28515625" style="37" customWidth="1"/>
    <col min="533" max="533" width="10.28515625" style="37" customWidth="1"/>
    <col min="534" max="535" width="10.5703125" style="37" customWidth="1"/>
    <col min="536" max="540" width="14.140625" style="37" customWidth="1"/>
    <col min="541" max="544" width="13.140625" style="37" customWidth="1"/>
    <col min="545" max="545" width="9" style="37" customWidth="1"/>
    <col min="546" max="551" width="13.140625" style="37" customWidth="1"/>
    <col min="552" max="560" width="10.85546875" style="37" customWidth="1"/>
    <col min="561" max="574" width="0" style="37" hidden="1" customWidth="1"/>
    <col min="575" max="601" width="11.7109375" style="37" customWidth="1"/>
    <col min="602" max="603" width="10.85546875" style="37" customWidth="1"/>
    <col min="604" max="768" width="11.42578125" style="37"/>
    <col min="769" max="769" width="31.5703125" style="37" customWidth="1"/>
    <col min="770" max="770" width="25.7109375" style="37" customWidth="1"/>
    <col min="771" max="771" width="12.7109375" style="37" customWidth="1"/>
    <col min="772" max="772" width="10.7109375" style="37" customWidth="1"/>
    <col min="773" max="773" width="10.85546875" style="37" customWidth="1"/>
    <col min="774" max="780" width="10.7109375" style="37" customWidth="1"/>
    <col min="781" max="781" width="12.140625" style="37" customWidth="1"/>
    <col min="782" max="782" width="11.42578125" style="37" customWidth="1"/>
    <col min="783" max="783" width="10.7109375" style="37" customWidth="1"/>
    <col min="784" max="784" width="11.5703125" style="37" customWidth="1"/>
    <col min="785" max="785" width="11.42578125" style="37"/>
    <col min="786" max="786" width="11.28515625" style="37" customWidth="1"/>
    <col min="787" max="787" width="10.42578125" style="37" customWidth="1"/>
    <col min="788" max="788" width="11.28515625" style="37" customWidth="1"/>
    <col min="789" max="789" width="10.28515625" style="37" customWidth="1"/>
    <col min="790" max="791" width="10.5703125" style="37" customWidth="1"/>
    <col min="792" max="796" width="14.140625" style="37" customWidth="1"/>
    <col min="797" max="800" width="13.140625" style="37" customWidth="1"/>
    <col min="801" max="801" width="9" style="37" customWidth="1"/>
    <col min="802" max="807" width="13.140625" style="37" customWidth="1"/>
    <col min="808" max="816" width="10.85546875" style="37" customWidth="1"/>
    <col min="817" max="830" width="0" style="37" hidden="1" customWidth="1"/>
    <col min="831" max="857" width="11.7109375" style="37" customWidth="1"/>
    <col min="858" max="859" width="10.85546875" style="37" customWidth="1"/>
    <col min="860" max="1024" width="11.42578125" style="37"/>
    <col min="1025" max="1025" width="31.5703125" style="37" customWidth="1"/>
    <col min="1026" max="1026" width="25.7109375" style="37" customWidth="1"/>
    <col min="1027" max="1027" width="12.7109375" style="37" customWidth="1"/>
    <col min="1028" max="1028" width="10.7109375" style="37" customWidth="1"/>
    <col min="1029" max="1029" width="10.85546875" style="37" customWidth="1"/>
    <col min="1030" max="1036" width="10.7109375" style="37" customWidth="1"/>
    <col min="1037" max="1037" width="12.140625" style="37" customWidth="1"/>
    <col min="1038" max="1038" width="11.42578125" style="37" customWidth="1"/>
    <col min="1039" max="1039" width="10.7109375" style="37" customWidth="1"/>
    <col min="1040" max="1040" width="11.5703125" style="37" customWidth="1"/>
    <col min="1041" max="1041" width="11.42578125" style="37"/>
    <col min="1042" max="1042" width="11.28515625" style="37" customWidth="1"/>
    <col min="1043" max="1043" width="10.42578125" style="37" customWidth="1"/>
    <col min="1044" max="1044" width="11.28515625" style="37" customWidth="1"/>
    <col min="1045" max="1045" width="10.28515625" style="37" customWidth="1"/>
    <col min="1046" max="1047" width="10.5703125" style="37" customWidth="1"/>
    <col min="1048" max="1052" width="14.140625" style="37" customWidth="1"/>
    <col min="1053" max="1056" width="13.140625" style="37" customWidth="1"/>
    <col min="1057" max="1057" width="9" style="37" customWidth="1"/>
    <col min="1058" max="1063" width="13.140625" style="37" customWidth="1"/>
    <col min="1064" max="1072" width="10.85546875" style="37" customWidth="1"/>
    <col min="1073" max="1086" width="0" style="37" hidden="1" customWidth="1"/>
    <col min="1087" max="1113" width="11.7109375" style="37" customWidth="1"/>
    <col min="1114" max="1115" width="10.85546875" style="37" customWidth="1"/>
    <col min="1116" max="1280" width="11.42578125" style="37"/>
    <col min="1281" max="1281" width="31.5703125" style="37" customWidth="1"/>
    <col min="1282" max="1282" width="25.7109375" style="37" customWidth="1"/>
    <col min="1283" max="1283" width="12.7109375" style="37" customWidth="1"/>
    <col min="1284" max="1284" width="10.7109375" style="37" customWidth="1"/>
    <col min="1285" max="1285" width="10.85546875" style="37" customWidth="1"/>
    <col min="1286" max="1292" width="10.7109375" style="37" customWidth="1"/>
    <col min="1293" max="1293" width="12.140625" style="37" customWidth="1"/>
    <col min="1294" max="1294" width="11.42578125" style="37" customWidth="1"/>
    <col min="1295" max="1295" width="10.7109375" style="37" customWidth="1"/>
    <col min="1296" max="1296" width="11.5703125" style="37" customWidth="1"/>
    <col min="1297" max="1297" width="11.42578125" style="37"/>
    <col min="1298" max="1298" width="11.28515625" style="37" customWidth="1"/>
    <col min="1299" max="1299" width="10.42578125" style="37" customWidth="1"/>
    <col min="1300" max="1300" width="11.28515625" style="37" customWidth="1"/>
    <col min="1301" max="1301" width="10.28515625" style="37" customWidth="1"/>
    <col min="1302" max="1303" width="10.5703125" style="37" customWidth="1"/>
    <col min="1304" max="1308" width="14.140625" style="37" customWidth="1"/>
    <col min="1309" max="1312" width="13.140625" style="37" customWidth="1"/>
    <col min="1313" max="1313" width="9" style="37" customWidth="1"/>
    <col min="1314" max="1319" width="13.140625" style="37" customWidth="1"/>
    <col min="1320" max="1328" width="10.85546875" style="37" customWidth="1"/>
    <col min="1329" max="1342" width="0" style="37" hidden="1" customWidth="1"/>
    <col min="1343" max="1369" width="11.7109375" style="37" customWidth="1"/>
    <col min="1370" max="1371" width="10.85546875" style="37" customWidth="1"/>
    <col min="1372" max="1536" width="11.42578125" style="37"/>
    <col min="1537" max="1537" width="31.5703125" style="37" customWidth="1"/>
    <col min="1538" max="1538" width="25.7109375" style="37" customWidth="1"/>
    <col min="1539" max="1539" width="12.7109375" style="37" customWidth="1"/>
    <col min="1540" max="1540" width="10.7109375" style="37" customWidth="1"/>
    <col min="1541" max="1541" width="10.85546875" style="37" customWidth="1"/>
    <col min="1542" max="1548" width="10.7109375" style="37" customWidth="1"/>
    <col min="1549" max="1549" width="12.140625" style="37" customWidth="1"/>
    <col min="1550" max="1550" width="11.42578125" style="37" customWidth="1"/>
    <col min="1551" max="1551" width="10.7109375" style="37" customWidth="1"/>
    <col min="1552" max="1552" width="11.5703125" style="37" customWidth="1"/>
    <col min="1553" max="1553" width="11.42578125" style="37"/>
    <col min="1554" max="1554" width="11.28515625" style="37" customWidth="1"/>
    <col min="1555" max="1555" width="10.42578125" style="37" customWidth="1"/>
    <col min="1556" max="1556" width="11.28515625" style="37" customWidth="1"/>
    <col min="1557" max="1557" width="10.28515625" style="37" customWidth="1"/>
    <col min="1558" max="1559" width="10.5703125" style="37" customWidth="1"/>
    <col min="1560" max="1564" width="14.140625" style="37" customWidth="1"/>
    <col min="1565" max="1568" width="13.140625" style="37" customWidth="1"/>
    <col min="1569" max="1569" width="9" style="37" customWidth="1"/>
    <col min="1570" max="1575" width="13.140625" style="37" customWidth="1"/>
    <col min="1576" max="1584" width="10.85546875" style="37" customWidth="1"/>
    <col min="1585" max="1598" width="0" style="37" hidden="1" customWidth="1"/>
    <col min="1599" max="1625" width="11.7109375" style="37" customWidth="1"/>
    <col min="1626" max="1627" width="10.85546875" style="37" customWidth="1"/>
    <col min="1628" max="1792" width="11.42578125" style="37"/>
    <col min="1793" max="1793" width="31.5703125" style="37" customWidth="1"/>
    <col min="1794" max="1794" width="25.7109375" style="37" customWidth="1"/>
    <col min="1795" max="1795" width="12.7109375" style="37" customWidth="1"/>
    <col min="1796" max="1796" width="10.7109375" style="37" customWidth="1"/>
    <col min="1797" max="1797" width="10.85546875" style="37" customWidth="1"/>
    <col min="1798" max="1804" width="10.7109375" style="37" customWidth="1"/>
    <col min="1805" max="1805" width="12.140625" style="37" customWidth="1"/>
    <col min="1806" max="1806" width="11.42578125" style="37" customWidth="1"/>
    <col min="1807" max="1807" width="10.7109375" style="37" customWidth="1"/>
    <col min="1808" max="1808" width="11.5703125" style="37" customWidth="1"/>
    <col min="1809" max="1809" width="11.42578125" style="37"/>
    <col min="1810" max="1810" width="11.28515625" style="37" customWidth="1"/>
    <col min="1811" max="1811" width="10.42578125" style="37" customWidth="1"/>
    <col min="1812" max="1812" width="11.28515625" style="37" customWidth="1"/>
    <col min="1813" max="1813" width="10.28515625" style="37" customWidth="1"/>
    <col min="1814" max="1815" width="10.5703125" style="37" customWidth="1"/>
    <col min="1816" max="1820" width="14.140625" style="37" customWidth="1"/>
    <col min="1821" max="1824" width="13.140625" style="37" customWidth="1"/>
    <col min="1825" max="1825" width="9" style="37" customWidth="1"/>
    <col min="1826" max="1831" width="13.140625" style="37" customWidth="1"/>
    <col min="1832" max="1840" width="10.85546875" style="37" customWidth="1"/>
    <col min="1841" max="1854" width="0" style="37" hidden="1" customWidth="1"/>
    <col min="1855" max="1881" width="11.7109375" style="37" customWidth="1"/>
    <col min="1882" max="1883" width="10.85546875" style="37" customWidth="1"/>
    <col min="1884" max="2048" width="11.42578125" style="37"/>
    <col min="2049" max="2049" width="31.5703125" style="37" customWidth="1"/>
    <col min="2050" max="2050" width="25.7109375" style="37" customWidth="1"/>
    <col min="2051" max="2051" width="12.7109375" style="37" customWidth="1"/>
    <col min="2052" max="2052" width="10.7109375" style="37" customWidth="1"/>
    <col min="2053" max="2053" width="10.85546875" style="37" customWidth="1"/>
    <col min="2054" max="2060" width="10.7109375" style="37" customWidth="1"/>
    <col min="2061" max="2061" width="12.140625" style="37" customWidth="1"/>
    <col min="2062" max="2062" width="11.42578125" style="37" customWidth="1"/>
    <col min="2063" max="2063" width="10.7109375" style="37" customWidth="1"/>
    <col min="2064" max="2064" width="11.5703125" style="37" customWidth="1"/>
    <col min="2065" max="2065" width="11.42578125" style="37"/>
    <col min="2066" max="2066" width="11.28515625" style="37" customWidth="1"/>
    <col min="2067" max="2067" width="10.42578125" style="37" customWidth="1"/>
    <col min="2068" max="2068" width="11.28515625" style="37" customWidth="1"/>
    <col min="2069" max="2069" width="10.28515625" style="37" customWidth="1"/>
    <col min="2070" max="2071" width="10.5703125" style="37" customWidth="1"/>
    <col min="2072" max="2076" width="14.140625" style="37" customWidth="1"/>
    <col min="2077" max="2080" width="13.140625" style="37" customWidth="1"/>
    <col min="2081" max="2081" width="9" style="37" customWidth="1"/>
    <col min="2082" max="2087" width="13.140625" style="37" customWidth="1"/>
    <col min="2088" max="2096" width="10.85546875" style="37" customWidth="1"/>
    <col min="2097" max="2110" width="0" style="37" hidden="1" customWidth="1"/>
    <col min="2111" max="2137" width="11.7109375" style="37" customWidth="1"/>
    <col min="2138" max="2139" width="10.85546875" style="37" customWidth="1"/>
    <col min="2140" max="2304" width="11.42578125" style="37"/>
    <col min="2305" max="2305" width="31.5703125" style="37" customWidth="1"/>
    <col min="2306" max="2306" width="25.7109375" style="37" customWidth="1"/>
    <col min="2307" max="2307" width="12.7109375" style="37" customWidth="1"/>
    <col min="2308" max="2308" width="10.7109375" style="37" customWidth="1"/>
    <col min="2309" max="2309" width="10.85546875" style="37" customWidth="1"/>
    <col min="2310" max="2316" width="10.7109375" style="37" customWidth="1"/>
    <col min="2317" max="2317" width="12.140625" style="37" customWidth="1"/>
    <col min="2318" max="2318" width="11.42578125" style="37" customWidth="1"/>
    <col min="2319" max="2319" width="10.7109375" style="37" customWidth="1"/>
    <col min="2320" max="2320" width="11.5703125" style="37" customWidth="1"/>
    <col min="2321" max="2321" width="11.42578125" style="37"/>
    <col min="2322" max="2322" width="11.28515625" style="37" customWidth="1"/>
    <col min="2323" max="2323" width="10.42578125" style="37" customWidth="1"/>
    <col min="2324" max="2324" width="11.28515625" style="37" customWidth="1"/>
    <col min="2325" max="2325" width="10.28515625" style="37" customWidth="1"/>
    <col min="2326" max="2327" width="10.5703125" style="37" customWidth="1"/>
    <col min="2328" max="2332" width="14.140625" style="37" customWidth="1"/>
    <col min="2333" max="2336" width="13.140625" style="37" customWidth="1"/>
    <col min="2337" max="2337" width="9" style="37" customWidth="1"/>
    <col min="2338" max="2343" width="13.140625" style="37" customWidth="1"/>
    <col min="2344" max="2352" width="10.85546875" style="37" customWidth="1"/>
    <col min="2353" max="2366" width="0" style="37" hidden="1" customWidth="1"/>
    <col min="2367" max="2393" width="11.7109375" style="37" customWidth="1"/>
    <col min="2394" max="2395" width="10.85546875" style="37" customWidth="1"/>
    <col min="2396" max="2560" width="11.42578125" style="37"/>
    <col min="2561" max="2561" width="31.5703125" style="37" customWidth="1"/>
    <col min="2562" max="2562" width="25.7109375" style="37" customWidth="1"/>
    <col min="2563" max="2563" width="12.7109375" style="37" customWidth="1"/>
    <col min="2564" max="2564" width="10.7109375" style="37" customWidth="1"/>
    <col min="2565" max="2565" width="10.85546875" style="37" customWidth="1"/>
    <col min="2566" max="2572" width="10.7109375" style="37" customWidth="1"/>
    <col min="2573" max="2573" width="12.140625" style="37" customWidth="1"/>
    <col min="2574" max="2574" width="11.42578125" style="37" customWidth="1"/>
    <col min="2575" max="2575" width="10.7109375" style="37" customWidth="1"/>
    <col min="2576" max="2576" width="11.5703125" style="37" customWidth="1"/>
    <col min="2577" max="2577" width="11.42578125" style="37"/>
    <col min="2578" max="2578" width="11.28515625" style="37" customWidth="1"/>
    <col min="2579" max="2579" width="10.42578125" style="37" customWidth="1"/>
    <col min="2580" max="2580" width="11.28515625" style="37" customWidth="1"/>
    <col min="2581" max="2581" width="10.28515625" style="37" customWidth="1"/>
    <col min="2582" max="2583" width="10.5703125" style="37" customWidth="1"/>
    <col min="2584" max="2588" width="14.140625" style="37" customWidth="1"/>
    <col min="2589" max="2592" width="13.140625" style="37" customWidth="1"/>
    <col min="2593" max="2593" width="9" style="37" customWidth="1"/>
    <col min="2594" max="2599" width="13.140625" style="37" customWidth="1"/>
    <col min="2600" max="2608" width="10.85546875" style="37" customWidth="1"/>
    <col min="2609" max="2622" width="0" style="37" hidden="1" customWidth="1"/>
    <col min="2623" max="2649" width="11.7109375" style="37" customWidth="1"/>
    <col min="2650" max="2651" width="10.85546875" style="37" customWidth="1"/>
    <col min="2652" max="2816" width="11.42578125" style="37"/>
    <col min="2817" max="2817" width="31.5703125" style="37" customWidth="1"/>
    <col min="2818" max="2818" width="25.7109375" style="37" customWidth="1"/>
    <col min="2819" max="2819" width="12.7109375" style="37" customWidth="1"/>
    <col min="2820" max="2820" width="10.7109375" style="37" customWidth="1"/>
    <col min="2821" max="2821" width="10.85546875" style="37" customWidth="1"/>
    <col min="2822" max="2828" width="10.7109375" style="37" customWidth="1"/>
    <col min="2829" max="2829" width="12.140625" style="37" customWidth="1"/>
    <col min="2830" max="2830" width="11.42578125" style="37" customWidth="1"/>
    <col min="2831" max="2831" width="10.7109375" style="37" customWidth="1"/>
    <col min="2832" max="2832" width="11.5703125" style="37" customWidth="1"/>
    <col min="2833" max="2833" width="11.42578125" style="37"/>
    <col min="2834" max="2834" width="11.28515625" style="37" customWidth="1"/>
    <col min="2835" max="2835" width="10.42578125" style="37" customWidth="1"/>
    <col min="2836" max="2836" width="11.28515625" style="37" customWidth="1"/>
    <col min="2837" max="2837" width="10.28515625" style="37" customWidth="1"/>
    <col min="2838" max="2839" width="10.5703125" style="37" customWidth="1"/>
    <col min="2840" max="2844" width="14.140625" style="37" customWidth="1"/>
    <col min="2845" max="2848" width="13.140625" style="37" customWidth="1"/>
    <col min="2849" max="2849" width="9" style="37" customWidth="1"/>
    <col min="2850" max="2855" width="13.140625" style="37" customWidth="1"/>
    <col min="2856" max="2864" width="10.85546875" style="37" customWidth="1"/>
    <col min="2865" max="2878" width="0" style="37" hidden="1" customWidth="1"/>
    <col min="2879" max="2905" width="11.7109375" style="37" customWidth="1"/>
    <col min="2906" max="2907" width="10.85546875" style="37" customWidth="1"/>
    <col min="2908" max="3072" width="11.42578125" style="37"/>
    <col min="3073" max="3073" width="31.5703125" style="37" customWidth="1"/>
    <col min="3074" max="3074" width="25.7109375" style="37" customWidth="1"/>
    <col min="3075" max="3075" width="12.7109375" style="37" customWidth="1"/>
    <col min="3076" max="3076" width="10.7109375" style="37" customWidth="1"/>
    <col min="3077" max="3077" width="10.85546875" style="37" customWidth="1"/>
    <col min="3078" max="3084" width="10.7109375" style="37" customWidth="1"/>
    <col min="3085" max="3085" width="12.140625" style="37" customWidth="1"/>
    <col min="3086" max="3086" width="11.42578125" style="37" customWidth="1"/>
    <col min="3087" max="3087" width="10.7109375" style="37" customWidth="1"/>
    <col min="3088" max="3088" width="11.5703125" style="37" customWidth="1"/>
    <col min="3089" max="3089" width="11.42578125" style="37"/>
    <col min="3090" max="3090" width="11.28515625" style="37" customWidth="1"/>
    <col min="3091" max="3091" width="10.42578125" style="37" customWidth="1"/>
    <col min="3092" max="3092" width="11.28515625" style="37" customWidth="1"/>
    <col min="3093" max="3093" width="10.28515625" style="37" customWidth="1"/>
    <col min="3094" max="3095" width="10.5703125" style="37" customWidth="1"/>
    <col min="3096" max="3100" width="14.140625" style="37" customWidth="1"/>
    <col min="3101" max="3104" width="13.140625" style="37" customWidth="1"/>
    <col min="3105" max="3105" width="9" style="37" customWidth="1"/>
    <col min="3106" max="3111" width="13.140625" style="37" customWidth="1"/>
    <col min="3112" max="3120" width="10.85546875" style="37" customWidth="1"/>
    <col min="3121" max="3134" width="0" style="37" hidden="1" customWidth="1"/>
    <col min="3135" max="3161" width="11.7109375" style="37" customWidth="1"/>
    <col min="3162" max="3163" width="10.85546875" style="37" customWidth="1"/>
    <col min="3164" max="3328" width="11.42578125" style="37"/>
    <col min="3329" max="3329" width="31.5703125" style="37" customWidth="1"/>
    <col min="3330" max="3330" width="25.7109375" style="37" customWidth="1"/>
    <col min="3331" max="3331" width="12.7109375" style="37" customWidth="1"/>
    <col min="3332" max="3332" width="10.7109375" style="37" customWidth="1"/>
    <col min="3333" max="3333" width="10.85546875" style="37" customWidth="1"/>
    <col min="3334" max="3340" width="10.7109375" style="37" customWidth="1"/>
    <col min="3341" max="3341" width="12.140625" style="37" customWidth="1"/>
    <col min="3342" max="3342" width="11.42578125" style="37" customWidth="1"/>
    <col min="3343" max="3343" width="10.7109375" style="37" customWidth="1"/>
    <col min="3344" max="3344" width="11.5703125" style="37" customWidth="1"/>
    <col min="3345" max="3345" width="11.42578125" style="37"/>
    <col min="3346" max="3346" width="11.28515625" style="37" customWidth="1"/>
    <col min="3347" max="3347" width="10.42578125" style="37" customWidth="1"/>
    <col min="3348" max="3348" width="11.28515625" style="37" customWidth="1"/>
    <col min="3349" max="3349" width="10.28515625" style="37" customWidth="1"/>
    <col min="3350" max="3351" width="10.5703125" style="37" customWidth="1"/>
    <col min="3352" max="3356" width="14.140625" style="37" customWidth="1"/>
    <col min="3357" max="3360" width="13.140625" style="37" customWidth="1"/>
    <col min="3361" max="3361" width="9" style="37" customWidth="1"/>
    <col min="3362" max="3367" width="13.140625" style="37" customWidth="1"/>
    <col min="3368" max="3376" width="10.85546875" style="37" customWidth="1"/>
    <col min="3377" max="3390" width="0" style="37" hidden="1" customWidth="1"/>
    <col min="3391" max="3417" width="11.7109375" style="37" customWidth="1"/>
    <col min="3418" max="3419" width="10.85546875" style="37" customWidth="1"/>
    <col min="3420" max="3584" width="11.42578125" style="37"/>
    <col min="3585" max="3585" width="31.5703125" style="37" customWidth="1"/>
    <col min="3586" max="3586" width="25.7109375" style="37" customWidth="1"/>
    <col min="3587" max="3587" width="12.7109375" style="37" customWidth="1"/>
    <col min="3588" max="3588" width="10.7109375" style="37" customWidth="1"/>
    <col min="3589" max="3589" width="10.85546875" style="37" customWidth="1"/>
    <col min="3590" max="3596" width="10.7109375" style="37" customWidth="1"/>
    <col min="3597" max="3597" width="12.140625" style="37" customWidth="1"/>
    <col min="3598" max="3598" width="11.42578125" style="37" customWidth="1"/>
    <col min="3599" max="3599" width="10.7109375" style="37" customWidth="1"/>
    <col min="3600" max="3600" width="11.5703125" style="37" customWidth="1"/>
    <col min="3601" max="3601" width="11.42578125" style="37"/>
    <col min="3602" max="3602" width="11.28515625" style="37" customWidth="1"/>
    <col min="3603" max="3603" width="10.42578125" style="37" customWidth="1"/>
    <col min="3604" max="3604" width="11.28515625" style="37" customWidth="1"/>
    <col min="3605" max="3605" width="10.28515625" style="37" customWidth="1"/>
    <col min="3606" max="3607" width="10.5703125" style="37" customWidth="1"/>
    <col min="3608" max="3612" width="14.140625" style="37" customWidth="1"/>
    <col min="3613" max="3616" width="13.140625" style="37" customWidth="1"/>
    <col min="3617" max="3617" width="9" style="37" customWidth="1"/>
    <col min="3618" max="3623" width="13.140625" style="37" customWidth="1"/>
    <col min="3624" max="3632" width="10.85546875" style="37" customWidth="1"/>
    <col min="3633" max="3646" width="0" style="37" hidden="1" customWidth="1"/>
    <col min="3647" max="3673" width="11.7109375" style="37" customWidth="1"/>
    <col min="3674" max="3675" width="10.85546875" style="37" customWidth="1"/>
    <col min="3676" max="3840" width="11.42578125" style="37"/>
    <col min="3841" max="3841" width="31.5703125" style="37" customWidth="1"/>
    <col min="3842" max="3842" width="25.7109375" style="37" customWidth="1"/>
    <col min="3843" max="3843" width="12.7109375" style="37" customWidth="1"/>
    <col min="3844" max="3844" width="10.7109375" style="37" customWidth="1"/>
    <col min="3845" max="3845" width="10.85546875" style="37" customWidth="1"/>
    <col min="3846" max="3852" width="10.7109375" style="37" customWidth="1"/>
    <col min="3853" max="3853" width="12.140625" style="37" customWidth="1"/>
    <col min="3854" max="3854" width="11.42578125" style="37" customWidth="1"/>
    <col min="3855" max="3855" width="10.7109375" style="37" customWidth="1"/>
    <col min="3856" max="3856" width="11.5703125" style="37" customWidth="1"/>
    <col min="3857" max="3857" width="11.42578125" style="37"/>
    <col min="3858" max="3858" width="11.28515625" style="37" customWidth="1"/>
    <col min="3859" max="3859" width="10.42578125" style="37" customWidth="1"/>
    <col min="3860" max="3860" width="11.28515625" style="37" customWidth="1"/>
    <col min="3861" max="3861" width="10.28515625" style="37" customWidth="1"/>
    <col min="3862" max="3863" width="10.5703125" style="37" customWidth="1"/>
    <col min="3864" max="3868" width="14.140625" style="37" customWidth="1"/>
    <col min="3869" max="3872" width="13.140625" style="37" customWidth="1"/>
    <col min="3873" max="3873" width="9" style="37" customWidth="1"/>
    <col min="3874" max="3879" width="13.140625" style="37" customWidth="1"/>
    <col min="3880" max="3888" width="10.85546875" style="37" customWidth="1"/>
    <col min="3889" max="3902" width="0" style="37" hidden="1" customWidth="1"/>
    <col min="3903" max="3929" width="11.7109375" style="37" customWidth="1"/>
    <col min="3930" max="3931" width="10.85546875" style="37" customWidth="1"/>
    <col min="3932" max="4096" width="11.42578125" style="37"/>
    <col min="4097" max="4097" width="31.5703125" style="37" customWidth="1"/>
    <col min="4098" max="4098" width="25.7109375" style="37" customWidth="1"/>
    <col min="4099" max="4099" width="12.7109375" style="37" customWidth="1"/>
    <col min="4100" max="4100" width="10.7109375" style="37" customWidth="1"/>
    <col min="4101" max="4101" width="10.85546875" style="37" customWidth="1"/>
    <col min="4102" max="4108" width="10.7109375" style="37" customWidth="1"/>
    <col min="4109" max="4109" width="12.140625" style="37" customWidth="1"/>
    <col min="4110" max="4110" width="11.42578125" style="37" customWidth="1"/>
    <col min="4111" max="4111" width="10.7109375" style="37" customWidth="1"/>
    <col min="4112" max="4112" width="11.5703125" style="37" customWidth="1"/>
    <col min="4113" max="4113" width="11.42578125" style="37"/>
    <col min="4114" max="4114" width="11.28515625" style="37" customWidth="1"/>
    <col min="4115" max="4115" width="10.42578125" style="37" customWidth="1"/>
    <col min="4116" max="4116" width="11.28515625" style="37" customWidth="1"/>
    <col min="4117" max="4117" width="10.28515625" style="37" customWidth="1"/>
    <col min="4118" max="4119" width="10.5703125" style="37" customWidth="1"/>
    <col min="4120" max="4124" width="14.140625" style="37" customWidth="1"/>
    <col min="4125" max="4128" width="13.140625" style="37" customWidth="1"/>
    <col min="4129" max="4129" width="9" style="37" customWidth="1"/>
    <col min="4130" max="4135" width="13.140625" style="37" customWidth="1"/>
    <col min="4136" max="4144" width="10.85546875" style="37" customWidth="1"/>
    <col min="4145" max="4158" width="0" style="37" hidden="1" customWidth="1"/>
    <col min="4159" max="4185" width="11.7109375" style="37" customWidth="1"/>
    <col min="4186" max="4187" width="10.85546875" style="37" customWidth="1"/>
    <col min="4188" max="4352" width="11.42578125" style="37"/>
    <col min="4353" max="4353" width="31.5703125" style="37" customWidth="1"/>
    <col min="4354" max="4354" width="25.7109375" style="37" customWidth="1"/>
    <col min="4355" max="4355" width="12.7109375" style="37" customWidth="1"/>
    <col min="4356" max="4356" width="10.7109375" style="37" customWidth="1"/>
    <col min="4357" max="4357" width="10.85546875" style="37" customWidth="1"/>
    <col min="4358" max="4364" width="10.7109375" style="37" customWidth="1"/>
    <col min="4365" max="4365" width="12.140625" style="37" customWidth="1"/>
    <col min="4366" max="4366" width="11.42578125" style="37" customWidth="1"/>
    <col min="4367" max="4367" width="10.7109375" style="37" customWidth="1"/>
    <col min="4368" max="4368" width="11.5703125" style="37" customWidth="1"/>
    <col min="4369" max="4369" width="11.42578125" style="37"/>
    <col min="4370" max="4370" width="11.28515625" style="37" customWidth="1"/>
    <col min="4371" max="4371" width="10.42578125" style="37" customWidth="1"/>
    <col min="4372" max="4372" width="11.28515625" style="37" customWidth="1"/>
    <col min="4373" max="4373" width="10.28515625" style="37" customWidth="1"/>
    <col min="4374" max="4375" width="10.5703125" style="37" customWidth="1"/>
    <col min="4376" max="4380" width="14.140625" style="37" customWidth="1"/>
    <col min="4381" max="4384" width="13.140625" style="37" customWidth="1"/>
    <col min="4385" max="4385" width="9" style="37" customWidth="1"/>
    <col min="4386" max="4391" width="13.140625" style="37" customWidth="1"/>
    <col min="4392" max="4400" width="10.85546875" style="37" customWidth="1"/>
    <col min="4401" max="4414" width="0" style="37" hidden="1" customWidth="1"/>
    <col min="4415" max="4441" width="11.7109375" style="37" customWidth="1"/>
    <col min="4442" max="4443" width="10.85546875" style="37" customWidth="1"/>
    <col min="4444" max="4608" width="11.42578125" style="37"/>
    <col min="4609" max="4609" width="31.5703125" style="37" customWidth="1"/>
    <col min="4610" max="4610" width="25.7109375" style="37" customWidth="1"/>
    <col min="4611" max="4611" width="12.7109375" style="37" customWidth="1"/>
    <col min="4612" max="4612" width="10.7109375" style="37" customWidth="1"/>
    <col min="4613" max="4613" width="10.85546875" style="37" customWidth="1"/>
    <col min="4614" max="4620" width="10.7109375" style="37" customWidth="1"/>
    <col min="4621" max="4621" width="12.140625" style="37" customWidth="1"/>
    <col min="4622" max="4622" width="11.42578125" style="37" customWidth="1"/>
    <col min="4623" max="4623" width="10.7109375" style="37" customWidth="1"/>
    <col min="4624" max="4624" width="11.5703125" style="37" customWidth="1"/>
    <col min="4625" max="4625" width="11.42578125" style="37"/>
    <col min="4626" max="4626" width="11.28515625" style="37" customWidth="1"/>
    <col min="4627" max="4627" width="10.42578125" style="37" customWidth="1"/>
    <col min="4628" max="4628" width="11.28515625" style="37" customWidth="1"/>
    <col min="4629" max="4629" width="10.28515625" style="37" customWidth="1"/>
    <col min="4630" max="4631" width="10.5703125" style="37" customWidth="1"/>
    <col min="4632" max="4636" width="14.140625" style="37" customWidth="1"/>
    <col min="4637" max="4640" width="13.140625" style="37" customWidth="1"/>
    <col min="4641" max="4641" width="9" style="37" customWidth="1"/>
    <col min="4642" max="4647" width="13.140625" style="37" customWidth="1"/>
    <col min="4648" max="4656" width="10.85546875" style="37" customWidth="1"/>
    <col min="4657" max="4670" width="0" style="37" hidden="1" customWidth="1"/>
    <col min="4671" max="4697" width="11.7109375" style="37" customWidth="1"/>
    <col min="4698" max="4699" width="10.85546875" style="37" customWidth="1"/>
    <col min="4700" max="4864" width="11.42578125" style="37"/>
    <col min="4865" max="4865" width="31.5703125" style="37" customWidth="1"/>
    <col min="4866" max="4866" width="25.7109375" style="37" customWidth="1"/>
    <col min="4867" max="4867" width="12.7109375" style="37" customWidth="1"/>
    <col min="4868" max="4868" width="10.7109375" style="37" customWidth="1"/>
    <col min="4869" max="4869" width="10.85546875" style="37" customWidth="1"/>
    <col min="4870" max="4876" width="10.7109375" style="37" customWidth="1"/>
    <col min="4877" max="4877" width="12.140625" style="37" customWidth="1"/>
    <col min="4878" max="4878" width="11.42578125" style="37" customWidth="1"/>
    <col min="4879" max="4879" width="10.7109375" style="37" customWidth="1"/>
    <col min="4880" max="4880" width="11.5703125" style="37" customWidth="1"/>
    <col min="4881" max="4881" width="11.42578125" style="37"/>
    <col min="4882" max="4882" width="11.28515625" style="37" customWidth="1"/>
    <col min="4883" max="4883" width="10.42578125" style="37" customWidth="1"/>
    <col min="4884" max="4884" width="11.28515625" style="37" customWidth="1"/>
    <col min="4885" max="4885" width="10.28515625" style="37" customWidth="1"/>
    <col min="4886" max="4887" width="10.5703125" style="37" customWidth="1"/>
    <col min="4888" max="4892" width="14.140625" style="37" customWidth="1"/>
    <col min="4893" max="4896" width="13.140625" style="37" customWidth="1"/>
    <col min="4897" max="4897" width="9" style="37" customWidth="1"/>
    <col min="4898" max="4903" width="13.140625" style="37" customWidth="1"/>
    <col min="4904" max="4912" width="10.85546875" style="37" customWidth="1"/>
    <col min="4913" max="4926" width="0" style="37" hidden="1" customWidth="1"/>
    <col min="4927" max="4953" width="11.7109375" style="37" customWidth="1"/>
    <col min="4954" max="4955" width="10.85546875" style="37" customWidth="1"/>
    <col min="4956" max="5120" width="11.42578125" style="37"/>
    <col min="5121" max="5121" width="31.5703125" style="37" customWidth="1"/>
    <col min="5122" max="5122" width="25.7109375" style="37" customWidth="1"/>
    <col min="5123" max="5123" width="12.7109375" style="37" customWidth="1"/>
    <col min="5124" max="5124" width="10.7109375" style="37" customWidth="1"/>
    <col min="5125" max="5125" width="10.85546875" style="37" customWidth="1"/>
    <col min="5126" max="5132" width="10.7109375" style="37" customWidth="1"/>
    <col min="5133" max="5133" width="12.140625" style="37" customWidth="1"/>
    <col min="5134" max="5134" width="11.42578125" style="37" customWidth="1"/>
    <col min="5135" max="5135" width="10.7109375" style="37" customWidth="1"/>
    <col min="5136" max="5136" width="11.5703125" style="37" customWidth="1"/>
    <col min="5137" max="5137" width="11.42578125" style="37"/>
    <col min="5138" max="5138" width="11.28515625" style="37" customWidth="1"/>
    <col min="5139" max="5139" width="10.42578125" style="37" customWidth="1"/>
    <col min="5140" max="5140" width="11.28515625" style="37" customWidth="1"/>
    <col min="5141" max="5141" width="10.28515625" style="37" customWidth="1"/>
    <col min="5142" max="5143" width="10.5703125" style="37" customWidth="1"/>
    <col min="5144" max="5148" width="14.140625" style="37" customWidth="1"/>
    <col min="5149" max="5152" width="13.140625" style="37" customWidth="1"/>
    <col min="5153" max="5153" width="9" style="37" customWidth="1"/>
    <col min="5154" max="5159" width="13.140625" style="37" customWidth="1"/>
    <col min="5160" max="5168" width="10.85546875" style="37" customWidth="1"/>
    <col min="5169" max="5182" width="0" style="37" hidden="1" customWidth="1"/>
    <col min="5183" max="5209" width="11.7109375" style="37" customWidth="1"/>
    <col min="5210" max="5211" width="10.85546875" style="37" customWidth="1"/>
    <col min="5212" max="5376" width="11.42578125" style="37"/>
    <col min="5377" max="5377" width="31.5703125" style="37" customWidth="1"/>
    <col min="5378" max="5378" width="25.7109375" style="37" customWidth="1"/>
    <col min="5379" max="5379" width="12.7109375" style="37" customWidth="1"/>
    <col min="5380" max="5380" width="10.7109375" style="37" customWidth="1"/>
    <col min="5381" max="5381" width="10.85546875" style="37" customWidth="1"/>
    <col min="5382" max="5388" width="10.7109375" style="37" customWidth="1"/>
    <col min="5389" max="5389" width="12.140625" style="37" customWidth="1"/>
    <col min="5390" max="5390" width="11.42578125" style="37" customWidth="1"/>
    <col min="5391" max="5391" width="10.7109375" style="37" customWidth="1"/>
    <col min="5392" max="5392" width="11.5703125" style="37" customWidth="1"/>
    <col min="5393" max="5393" width="11.42578125" style="37"/>
    <col min="5394" max="5394" width="11.28515625" style="37" customWidth="1"/>
    <col min="5395" max="5395" width="10.42578125" style="37" customWidth="1"/>
    <col min="5396" max="5396" width="11.28515625" style="37" customWidth="1"/>
    <col min="5397" max="5397" width="10.28515625" style="37" customWidth="1"/>
    <col min="5398" max="5399" width="10.5703125" style="37" customWidth="1"/>
    <col min="5400" max="5404" width="14.140625" style="37" customWidth="1"/>
    <col min="5405" max="5408" width="13.140625" style="37" customWidth="1"/>
    <col min="5409" max="5409" width="9" style="37" customWidth="1"/>
    <col min="5410" max="5415" width="13.140625" style="37" customWidth="1"/>
    <col min="5416" max="5424" width="10.85546875" style="37" customWidth="1"/>
    <col min="5425" max="5438" width="0" style="37" hidden="1" customWidth="1"/>
    <col min="5439" max="5465" width="11.7109375" style="37" customWidth="1"/>
    <col min="5466" max="5467" width="10.85546875" style="37" customWidth="1"/>
    <col min="5468" max="5632" width="11.42578125" style="37"/>
    <col min="5633" max="5633" width="31.5703125" style="37" customWidth="1"/>
    <col min="5634" max="5634" width="25.7109375" style="37" customWidth="1"/>
    <col min="5635" max="5635" width="12.7109375" style="37" customWidth="1"/>
    <col min="5636" max="5636" width="10.7109375" style="37" customWidth="1"/>
    <col min="5637" max="5637" width="10.85546875" style="37" customWidth="1"/>
    <col min="5638" max="5644" width="10.7109375" style="37" customWidth="1"/>
    <col min="5645" max="5645" width="12.140625" style="37" customWidth="1"/>
    <col min="5646" max="5646" width="11.42578125" style="37" customWidth="1"/>
    <col min="5647" max="5647" width="10.7109375" style="37" customWidth="1"/>
    <col min="5648" max="5648" width="11.5703125" style="37" customWidth="1"/>
    <col min="5649" max="5649" width="11.42578125" style="37"/>
    <col min="5650" max="5650" width="11.28515625" style="37" customWidth="1"/>
    <col min="5651" max="5651" width="10.42578125" style="37" customWidth="1"/>
    <col min="5652" max="5652" width="11.28515625" style="37" customWidth="1"/>
    <col min="5653" max="5653" width="10.28515625" style="37" customWidth="1"/>
    <col min="5654" max="5655" width="10.5703125" style="37" customWidth="1"/>
    <col min="5656" max="5660" width="14.140625" style="37" customWidth="1"/>
    <col min="5661" max="5664" width="13.140625" style="37" customWidth="1"/>
    <col min="5665" max="5665" width="9" style="37" customWidth="1"/>
    <col min="5666" max="5671" width="13.140625" style="37" customWidth="1"/>
    <col min="5672" max="5680" width="10.85546875" style="37" customWidth="1"/>
    <col min="5681" max="5694" width="0" style="37" hidden="1" customWidth="1"/>
    <col min="5695" max="5721" width="11.7109375" style="37" customWidth="1"/>
    <col min="5722" max="5723" width="10.85546875" style="37" customWidth="1"/>
    <col min="5724" max="5888" width="11.42578125" style="37"/>
    <col min="5889" max="5889" width="31.5703125" style="37" customWidth="1"/>
    <col min="5890" max="5890" width="25.7109375" style="37" customWidth="1"/>
    <col min="5891" max="5891" width="12.7109375" style="37" customWidth="1"/>
    <col min="5892" max="5892" width="10.7109375" style="37" customWidth="1"/>
    <col min="5893" max="5893" width="10.85546875" style="37" customWidth="1"/>
    <col min="5894" max="5900" width="10.7109375" style="37" customWidth="1"/>
    <col min="5901" max="5901" width="12.140625" style="37" customWidth="1"/>
    <col min="5902" max="5902" width="11.42578125" style="37" customWidth="1"/>
    <col min="5903" max="5903" width="10.7109375" style="37" customWidth="1"/>
    <col min="5904" max="5904" width="11.5703125" style="37" customWidth="1"/>
    <col min="5905" max="5905" width="11.42578125" style="37"/>
    <col min="5906" max="5906" width="11.28515625" style="37" customWidth="1"/>
    <col min="5907" max="5907" width="10.42578125" style="37" customWidth="1"/>
    <col min="5908" max="5908" width="11.28515625" style="37" customWidth="1"/>
    <col min="5909" max="5909" width="10.28515625" style="37" customWidth="1"/>
    <col min="5910" max="5911" width="10.5703125" style="37" customWidth="1"/>
    <col min="5912" max="5916" width="14.140625" style="37" customWidth="1"/>
    <col min="5917" max="5920" width="13.140625" style="37" customWidth="1"/>
    <col min="5921" max="5921" width="9" style="37" customWidth="1"/>
    <col min="5922" max="5927" width="13.140625" style="37" customWidth="1"/>
    <col min="5928" max="5936" width="10.85546875" style="37" customWidth="1"/>
    <col min="5937" max="5950" width="0" style="37" hidden="1" customWidth="1"/>
    <col min="5951" max="5977" width="11.7109375" style="37" customWidth="1"/>
    <col min="5978" max="5979" width="10.85546875" style="37" customWidth="1"/>
    <col min="5980" max="6144" width="11.42578125" style="37"/>
    <col min="6145" max="6145" width="31.5703125" style="37" customWidth="1"/>
    <col min="6146" max="6146" width="25.7109375" style="37" customWidth="1"/>
    <col min="6147" max="6147" width="12.7109375" style="37" customWidth="1"/>
    <col min="6148" max="6148" width="10.7109375" style="37" customWidth="1"/>
    <col min="6149" max="6149" width="10.85546875" style="37" customWidth="1"/>
    <col min="6150" max="6156" width="10.7109375" style="37" customWidth="1"/>
    <col min="6157" max="6157" width="12.140625" style="37" customWidth="1"/>
    <col min="6158" max="6158" width="11.42578125" style="37" customWidth="1"/>
    <col min="6159" max="6159" width="10.7109375" style="37" customWidth="1"/>
    <col min="6160" max="6160" width="11.5703125" style="37" customWidth="1"/>
    <col min="6161" max="6161" width="11.42578125" style="37"/>
    <col min="6162" max="6162" width="11.28515625" style="37" customWidth="1"/>
    <col min="6163" max="6163" width="10.42578125" style="37" customWidth="1"/>
    <col min="6164" max="6164" width="11.28515625" style="37" customWidth="1"/>
    <col min="6165" max="6165" width="10.28515625" style="37" customWidth="1"/>
    <col min="6166" max="6167" width="10.5703125" style="37" customWidth="1"/>
    <col min="6168" max="6172" width="14.140625" style="37" customWidth="1"/>
    <col min="6173" max="6176" width="13.140625" style="37" customWidth="1"/>
    <col min="6177" max="6177" width="9" style="37" customWidth="1"/>
    <col min="6178" max="6183" width="13.140625" style="37" customWidth="1"/>
    <col min="6184" max="6192" width="10.85546875" style="37" customWidth="1"/>
    <col min="6193" max="6206" width="0" style="37" hidden="1" customWidth="1"/>
    <col min="6207" max="6233" width="11.7109375" style="37" customWidth="1"/>
    <col min="6234" max="6235" width="10.85546875" style="37" customWidth="1"/>
    <col min="6236" max="6400" width="11.42578125" style="37"/>
    <col min="6401" max="6401" width="31.5703125" style="37" customWidth="1"/>
    <col min="6402" max="6402" width="25.7109375" style="37" customWidth="1"/>
    <col min="6403" max="6403" width="12.7109375" style="37" customWidth="1"/>
    <col min="6404" max="6404" width="10.7109375" style="37" customWidth="1"/>
    <col min="6405" max="6405" width="10.85546875" style="37" customWidth="1"/>
    <col min="6406" max="6412" width="10.7109375" style="37" customWidth="1"/>
    <col min="6413" max="6413" width="12.140625" style="37" customWidth="1"/>
    <col min="6414" max="6414" width="11.42578125" style="37" customWidth="1"/>
    <col min="6415" max="6415" width="10.7109375" style="37" customWidth="1"/>
    <col min="6416" max="6416" width="11.5703125" style="37" customWidth="1"/>
    <col min="6417" max="6417" width="11.42578125" style="37"/>
    <col min="6418" max="6418" width="11.28515625" style="37" customWidth="1"/>
    <col min="6419" max="6419" width="10.42578125" style="37" customWidth="1"/>
    <col min="6420" max="6420" width="11.28515625" style="37" customWidth="1"/>
    <col min="6421" max="6421" width="10.28515625" style="37" customWidth="1"/>
    <col min="6422" max="6423" width="10.5703125" style="37" customWidth="1"/>
    <col min="6424" max="6428" width="14.140625" style="37" customWidth="1"/>
    <col min="6429" max="6432" width="13.140625" style="37" customWidth="1"/>
    <col min="6433" max="6433" width="9" style="37" customWidth="1"/>
    <col min="6434" max="6439" width="13.140625" style="37" customWidth="1"/>
    <col min="6440" max="6448" width="10.85546875" style="37" customWidth="1"/>
    <col min="6449" max="6462" width="0" style="37" hidden="1" customWidth="1"/>
    <col min="6463" max="6489" width="11.7109375" style="37" customWidth="1"/>
    <col min="6490" max="6491" width="10.85546875" style="37" customWidth="1"/>
    <col min="6492" max="6656" width="11.42578125" style="37"/>
    <col min="6657" max="6657" width="31.5703125" style="37" customWidth="1"/>
    <col min="6658" max="6658" width="25.7109375" style="37" customWidth="1"/>
    <col min="6659" max="6659" width="12.7109375" style="37" customWidth="1"/>
    <col min="6660" max="6660" width="10.7109375" style="37" customWidth="1"/>
    <col min="6661" max="6661" width="10.85546875" style="37" customWidth="1"/>
    <col min="6662" max="6668" width="10.7109375" style="37" customWidth="1"/>
    <col min="6669" max="6669" width="12.140625" style="37" customWidth="1"/>
    <col min="6670" max="6670" width="11.42578125" style="37" customWidth="1"/>
    <col min="6671" max="6671" width="10.7109375" style="37" customWidth="1"/>
    <col min="6672" max="6672" width="11.5703125" style="37" customWidth="1"/>
    <col min="6673" max="6673" width="11.42578125" style="37"/>
    <col min="6674" max="6674" width="11.28515625" style="37" customWidth="1"/>
    <col min="6675" max="6675" width="10.42578125" style="37" customWidth="1"/>
    <col min="6676" max="6676" width="11.28515625" style="37" customWidth="1"/>
    <col min="6677" max="6677" width="10.28515625" style="37" customWidth="1"/>
    <col min="6678" max="6679" width="10.5703125" style="37" customWidth="1"/>
    <col min="6680" max="6684" width="14.140625" style="37" customWidth="1"/>
    <col min="6685" max="6688" width="13.140625" style="37" customWidth="1"/>
    <col min="6689" max="6689" width="9" style="37" customWidth="1"/>
    <col min="6690" max="6695" width="13.140625" style="37" customWidth="1"/>
    <col min="6696" max="6704" width="10.85546875" style="37" customWidth="1"/>
    <col min="6705" max="6718" width="0" style="37" hidden="1" customWidth="1"/>
    <col min="6719" max="6745" width="11.7109375" style="37" customWidth="1"/>
    <col min="6746" max="6747" width="10.85546875" style="37" customWidth="1"/>
    <col min="6748" max="6912" width="11.42578125" style="37"/>
    <col min="6913" max="6913" width="31.5703125" style="37" customWidth="1"/>
    <col min="6914" max="6914" width="25.7109375" style="37" customWidth="1"/>
    <col min="6915" max="6915" width="12.7109375" style="37" customWidth="1"/>
    <col min="6916" max="6916" width="10.7109375" style="37" customWidth="1"/>
    <col min="6917" max="6917" width="10.85546875" style="37" customWidth="1"/>
    <col min="6918" max="6924" width="10.7109375" style="37" customWidth="1"/>
    <col min="6925" max="6925" width="12.140625" style="37" customWidth="1"/>
    <col min="6926" max="6926" width="11.42578125" style="37" customWidth="1"/>
    <col min="6927" max="6927" width="10.7109375" style="37" customWidth="1"/>
    <col min="6928" max="6928" width="11.5703125" style="37" customWidth="1"/>
    <col min="6929" max="6929" width="11.42578125" style="37"/>
    <col min="6930" max="6930" width="11.28515625" style="37" customWidth="1"/>
    <col min="6931" max="6931" width="10.42578125" style="37" customWidth="1"/>
    <col min="6932" max="6932" width="11.28515625" style="37" customWidth="1"/>
    <col min="6933" max="6933" width="10.28515625" style="37" customWidth="1"/>
    <col min="6934" max="6935" width="10.5703125" style="37" customWidth="1"/>
    <col min="6936" max="6940" width="14.140625" style="37" customWidth="1"/>
    <col min="6941" max="6944" width="13.140625" style="37" customWidth="1"/>
    <col min="6945" max="6945" width="9" style="37" customWidth="1"/>
    <col min="6946" max="6951" width="13.140625" style="37" customWidth="1"/>
    <col min="6952" max="6960" width="10.85546875" style="37" customWidth="1"/>
    <col min="6961" max="6974" width="0" style="37" hidden="1" customWidth="1"/>
    <col min="6975" max="7001" width="11.7109375" style="37" customWidth="1"/>
    <col min="7002" max="7003" width="10.85546875" style="37" customWidth="1"/>
    <col min="7004" max="7168" width="11.42578125" style="37"/>
    <col min="7169" max="7169" width="31.5703125" style="37" customWidth="1"/>
    <col min="7170" max="7170" width="25.7109375" style="37" customWidth="1"/>
    <col min="7171" max="7171" width="12.7109375" style="37" customWidth="1"/>
    <col min="7172" max="7172" width="10.7109375" style="37" customWidth="1"/>
    <col min="7173" max="7173" width="10.85546875" style="37" customWidth="1"/>
    <col min="7174" max="7180" width="10.7109375" style="37" customWidth="1"/>
    <col min="7181" max="7181" width="12.140625" style="37" customWidth="1"/>
    <col min="7182" max="7182" width="11.42578125" style="37" customWidth="1"/>
    <col min="7183" max="7183" width="10.7109375" style="37" customWidth="1"/>
    <col min="7184" max="7184" width="11.5703125" style="37" customWidth="1"/>
    <col min="7185" max="7185" width="11.42578125" style="37"/>
    <col min="7186" max="7186" width="11.28515625" style="37" customWidth="1"/>
    <col min="7187" max="7187" width="10.42578125" style="37" customWidth="1"/>
    <col min="7188" max="7188" width="11.28515625" style="37" customWidth="1"/>
    <col min="7189" max="7189" width="10.28515625" style="37" customWidth="1"/>
    <col min="7190" max="7191" width="10.5703125" style="37" customWidth="1"/>
    <col min="7192" max="7196" width="14.140625" style="37" customWidth="1"/>
    <col min="7197" max="7200" width="13.140625" style="37" customWidth="1"/>
    <col min="7201" max="7201" width="9" style="37" customWidth="1"/>
    <col min="7202" max="7207" width="13.140625" style="37" customWidth="1"/>
    <col min="7208" max="7216" width="10.85546875" style="37" customWidth="1"/>
    <col min="7217" max="7230" width="0" style="37" hidden="1" customWidth="1"/>
    <col min="7231" max="7257" width="11.7109375" style="37" customWidth="1"/>
    <col min="7258" max="7259" width="10.85546875" style="37" customWidth="1"/>
    <col min="7260" max="7424" width="11.42578125" style="37"/>
    <col min="7425" max="7425" width="31.5703125" style="37" customWidth="1"/>
    <col min="7426" max="7426" width="25.7109375" style="37" customWidth="1"/>
    <col min="7427" max="7427" width="12.7109375" style="37" customWidth="1"/>
    <col min="7428" max="7428" width="10.7109375" style="37" customWidth="1"/>
    <col min="7429" max="7429" width="10.85546875" style="37" customWidth="1"/>
    <col min="7430" max="7436" width="10.7109375" style="37" customWidth="1"/>
    <col min="7437" max="7437" width="12.140625" style="37" customWidth="1"/>
    <col min="7438" max="7438" width="11.42578125" style="37" customWidth="1"/>
    <col min="7439" max="7439" width="10.7109375" style="37" customWidth="1"/>
    <col min="7440" max="7440" width="11.5703125" style="37" customWidth="1"/>
    <col min="7441" max="7441" width="11.42578125" style="37"/>
    <col min="7442" max="7442" width="11.28515625" style="37" customWidth="1"/>
    <col min="7443" max="7443" width="10.42578125" style="37" customWidth="1"/>
    <col min="7444" max="7444" width="11.28515625" style="37" customWidth="1"/>
    <col min="7445" max="7445" width="10.28515625" style="37" customWidth="1"/>
    <col min="7446" max="7447" width="10.5703125" style="37" customWidth="1"/>
    <col min="7448" max="7452" width="14.140625" style="37" customWidth="1"/>
    <col min="7453" max="7456" width="13.140625" style="37" customWidth="1"/>
    <col min="7457" max="7457" width="9" style="37" customWidth="1"/>
    <col min="7458" max="7463" width="13.140625" style="37" customWidth="1"/>
    <col min="7464" max="7472" width="10.85546875" style="37" customWidth="1"/>
    <col min="7473" max="7486" width="0" style="37" hidden="1" customWidth="1"/>
    <col min="7487" max="7513" width="11.7109375" style="37" customWidth="1"/>
    <col min="7514" max="7515" width="10.85546875" style="37" customWidth="1"/>
    <col min="7516" max="7680" width="11.42578125" style="37"/>
    <col min="7681" max="7681" width="31.5703125" style="37" customWidth="1"/>
    <col min="7682" max="7682" width="25.7109375" style="37" customWidth="1"/>
    <col min="7683" max="7683" width="12.7109375" style="37" customWidth="1"/>
    <col min="7684" max="7684" width="10.7109375" style="37" customWidth="1"/>
    <col min="7685" max="7685" width="10.85546875" style="37" customWidth="1"/>
    <col min="7686" max="7692" width="10.7109375" style="37" customWidth="1"/>
    <col min="7693" max="7693" width="12.140625" style="37" customWidth="1"/>
    <col min="7694" max="7694" width="11.42578125" style="37" customWidth="1"/>
    <col min="7695" max="7695" width="10.7109375" style="37" customWidth="1"/>
    <col min="7696" max="7696" width="11.5703125" style="37" customWidth="1"/>
    <col min="7697" max="7697" width="11.42578125" style="37"/>
    <col min="7698" max="7698" width="11.28515625" style="37" customWidth="1"/>
    <col min="7699" max="7699" width="10.42578125" style="37" customWidth="1"/>
    <col min="7700" max="7700" width="11.28515625" style="37" customWidth="1"/>
    <col min="7701" max="7701" width="10.28515625" style="37" customWidth="1"/>
    <col min="7702" max="7703" width="10.5703125" style="37" customWidth="1"/>
    <col min="7704" max="7708" width="14.140625" style="37" customWidth="1"/>
    <col min="7709" max="7712" width="13.140625" style="37" customWidth="1"/>
    <col min="7713" max="7713" width="9" style="37" customWidth="1"/>
    <col min="7714" max="7719" width="13.140625" style="37" customWidth="1"/>
    <col min="7720" max="7728" width="10.85546875" style="37" customWidth="1"/>
    <col min="7729" max="7742" width="0" style="37" hidden="1" customWidth="1"/>
    <col min="7743" max="7769" width="11.7109375" style="37" customWidth="1"/>
    <col min="7770" max="7771" width="10.85546875" style="37" customWidth="1"/>
    <col min="7772" max="7936" width="11.42578125" style="37"/>
    <col min="7937" max="7937" width="31.5703125" style="37" customWidth="1"/>
    <col min="7938" max="7938" width="25.7109375" style="37" customWidth="1"/>
    <col min="7939" max="7939" width="12.7109375" style="37" customWidth="1"/>
    <col min="7940" max="7940" width="10.7109375" style="37" customWidth="1"/>
    <col min="7941" max="7941" width="10.85546875" style="37" customWidth="1"/>
    <col min="7942" max="7948" width="10.7109375" style="37" customWidth="1"/>
    <col min="7949" max="7949" width="12.140625" style="37" customWidth="1"/>
    <col min="7950" max="7950" width="11.42578125" style="37" customWidth="1"/>
    <col min="7951" max="7951" width="10.7109375" style="37" customWidth="1"/>
    <col min="7952" max="7952" width="11.5703125" style="37" customWidth="1"/>
    <col min="7953" max="7953" width="11.42578125" style="37"/>
    <col min="7954" max="7954" width="11.28515625" style="37" customWidth="1"/>
    <col min="7955" max="7955" width="10.42578125" style="37" customWidth="1"/>
    <col min="7956" max="7956" width="11.28515625" style="37" customWidth="1"/>
    <col min="7957" max="7957" width="10.28515625" style="37" customWidth="1"/>
    <col min="7958" max="7959" width="10.5703125" style="37" customWidth="1"/>
    <col min="7960" max="7964" width="14.140625" style="37" customWidth="1"/>
    <col min="7965" max="7968" width="13.140625" style="37" customWidth="1"/>
    <col min="7969" max="7969" width="9" style="37" customWidth="1"/>
    <col min="7970" max="7975" width="13.140625" style="37" customWidth="1"/>
    <col min="7976" max="7984" width="10.85546875" style="37" customWidth="1"/>
    <col min="7985" max="7998" width="0" style="37" hidden="1" customWidth="1"/>
    <col min="7999" max="8025" width="11.7109375" style="37" customWidth="1"/>
    <col min="8026" max="8027" width="10.85546875" style="37" customWidth="1"/>
    <col min="8028" max="8192" width="11.42578125" style="37"/>
    <col min="8193" max="8193" width="31.5703125" style="37" customWidth="1"/>
    <col min="8194" max="8194" width="25.7109375" style="37" customWidth="1"/>
    <col min="8195" max="8195" width="12.7109375" style="37" customWidth="1"/>
    <col min="8196" max="8196" width="10.7109375" style="37" customWidth="1"/>
    <col min="8197" max="8197" width="10.85546875" style="37" customWidth="1"/>
    <col min="8198" max="8204" width="10.7109375" style="37" customWidth="1"/>
    <col min="8205" max="8205" width="12.140625" style="37" customWidth="1"/>
    <col min="8206" max="8206" width="11.42578125" style="37" customWidth="1"/>
    <col min="8207" max="8207" width="10.7109375" style="37" customWidth="1"/>
    <col min="8208" max="8208" width="11.5703125" style="37" customWidth="1"/>
    <col min="8209" max="8209" width="11.42578125" style="37"/>
    <col min="8210" max="8210" width="11.28515625" style="37" customWidth="1"/>
    <col min="8211" max="8211" width="10.42578125" style="37" customWidth="1"/>
    <col min="8212" max="8212" width="11.28515625" style="37" customWidth="1"/>
    <col min="8213" max="8213" width="10.28515625" style="37" customWidth="1"/>
    <col min="8214" max="8215" width="10.5703125" style="37" customWidth="1"/>
    <col min="8216" max="8220" width="14.140625" style="37" customWidth="1"/>
    <col min="8221" max="8224" width="13.140625" style="37" customWidth="1"/>
    <col min="8225" max="8225" width="9" style="37" customWidth="1"/>
    <col min="8226" max="8231" width="13.140625" style="37" customWidth="1"/>
    <col min="8232" max="8240" width="10.85546875" style="37" customWidth="1"/>
    <col min="8241" max="8254" width="0" style="37" hidden="1" customWidth="1"/>
    <col min="8255" max="8281" width="11.7109375" style="37" customWidth="1"/>
    <col min="8282" max="8283" width="10.85546875" style="37" customWidth="1"/>
    <col min="8284" max="8448" width="11.42578125" style="37"/>
    <col min="8449" max="8449" width="31.5703125" style="37" customWidth="1"/>
    <col min="8450" max="8450" width="25.7109375" style="37" customWidth="1"/>
    <col min="8451" max="8451" width="12.7109375" style="37" customWidth="1"/>
    <col min="8452" max="8452" width="10.7109375" style="37" customWidth="1"/>
    <col min="8453" max="8453" width="10.85546875" style="37" customWidth="1"/>
    <col min="8454" max="8460" width="10.7109375" style="37" customWidth="1"/>
    <col min="8461" max="8461" width="12.140625" style="37" customWidth="1"/>
    <col min="8462" max="8462" width="11.42578125" style="37" customWidth="1"/>
    <col min="8463" max="8463" width="10.7109375" style="37" customWidth="1"/>
    <col min="8464" max="8464" width="11.5703125" style="37" customWidth="1"/>
    <col min="8465" max="8465" width="11.42578125" style="37"/>
    <col min="8466" max="8466" width="11.28515625" style="37" customWidth="1"/>
    <col min="8467" max="8467" width="10.42578125" style="37" customWidth="1"/>
    <col min="8468" max="8468" width="11.28515625" style="37" customWidth="1"/>
    <col min="8469" max="8469" width="10.28515625" style="37" customWidth="1"/>
    <col min="8470" max="8471" width="10.5703125" style="37" customWidth="1"/>
    <col min="8472" max="8476" width="14.140625" style="37" customWidth="1"/>
    <col min="8477" max="8480" width="13.140625" style="37" customWidth="1"/>
    <col min="8481" max="8481" width="9" style="37" customWidth="1"/>
    <col min="8482" max="8487" width="13.140625" style="37" customWidth="1"/>
    <col min="8488" max="8496" width="10.85546875" style="37" customWidth="1"/>
    <col min="8497" max="8510" width="0" style="37" hidden="1" customWidth="1"/>
    <col min="8511" max="8537" width="11.7109375" style="37" customWidth="1"/>
    <col min="8538" max="8539" width="10.85546875" style="37" customWidth="1"/>
    <col min="8540" max="8704" width="11.42578125" style="37"/>
    <col min="8705" max="8705" width="31.5703125" style="37" customWidth="1"/>
    <col min="8706" max="8706" width="25.7109375" style="37" customWidth="1"/>
    <col min="8707" max="8707" width="12.7109375" style="37" customWidth="1"/>
    <col min="8708" max="8708" width="10.7109375" style="37" customWidth="1"/>
    <col min="8709" max="8709" width="10.85546875" style="37" customWidth="1"/>
    <col min="8710" max="8716" width="10.7109375" style="37" customWidth="1"/>
    <col min="8717" max="8717" width="12.140625" style="37" customWidth="1"/>
    <col min="8718" max="8718" width="11.42578125" style="37" customWidth="1"/>
    <col min="8719" max="8719" width="10.7109375" style="37" customWidth="1"/>
    <col min="8720" max="8720" width="11.5703125" style="37" customWidth="1"/>
    <col min="8721" max="8721" width="11.42578125" style="37"/>
    <col min="8722" max="8722" width="11.28515625" style="37" customWidth="1"/>
    <col min="8723" max="8723" width="10.42578125" style="37" customWidth="1"/>
    <col min="8724" max="8724" width="11.28515625" style="37" customWidth="1"/>
    <col min="8725" max="8725" width="10.28515625" style="37" customWidth="1"/>
    <col min="8726" max="8727" width="10.5703125" style="37" customWidth="1"/>
    <col min="8728" max="8732" width="14.140625" style="37" customWidth="1"/>
    <col min="8733" max="8736" width="13.140625" style="37" customWidth="1"/>
    <col min="8737" max="8737" width="9" style="37" customWidth="1"/>
    <col min="8738" max="8743" width="13.140625" style="37" customWidth="1"/>
    <col min="8744" max="8752" width="10.85546875" style="37" customWidth="1"/>
    <col min="8753" max="8766" width="0" style="37" hidden="1" customWidth="1"/>
    <col min="8767" max="8793" width="11.7109375" style="37" customWidth="1"/>
    <col min="8794" max="8795" width="10.85546875" style="37" customWidth="1"/>
    <col min="8796" max="8960" width="11.42578125" style="37"/>
    <col min="8961" max="8961" width="31.5703125" style="37" customWidth="1"/>
    <col min="8962" max="8962" width="25.7109375" style="37" customWidth="1"/>
    <col min="8963" max="8963" width="12.7109375" style="37" customWidth="1"/>
    <col min="8964" max="8964" width="10.7109375" style="37" customWidth="1"/>
    <col min="8965" max="8965" width="10.85546875" style="37" customWidth="1"/>
    <col min="8966" max="8972" width="10.7109375" style="37" customWidth="1"/>
    <col min="8973" max="8973" width="12.140625" style="37" customWidth="1"/>
    <col min="8974" max="8974" width="11.42578125" style="37" customWidth="1"/>
    <col min="8975" max="8975" width="10.7109375" style="37" customWidth="1"/>
    <col min="8976" max="8976" width="11.5703125" style="37" customWidth="1"/>
    <col min="8977" max="8977" width="11.42578125" style="37"/>
    <col min="8978" max="8978" width="11.28515625" style="37" customWidth="1"/>
    <col min="8979" max="8979" width="10.42578125" style="37" customWidth="1"/>
    <col min="8980" max="8980" width="11.28515625" style="37" customWidth="1"/>
    <col min="8981" max="8981" width="10.28515625" style="37" customWidth="1"/>
    <col min="8982" max="8983" width="10.5703125" style="37" customWidth="1"/>
    <col min="8984" max="8988" width="14.140625" style="37" customWidth="1"/>
    <col min="8989" max="8992" width="13.140625" style="37" customWidth="1"/>
    <col min="8993" max="8993" width="9" style="37" customWidth="1"/>
    <col min="8994" max="8999" width="13.140625" style="37" customWidth="1"/>
    <col min="9000" max="9008" width="10.85546875" style="37" customWidth="1"/>
    <col min="9009" max="9022" width="0" style="37" hidden="1" customWidth="1"/>
    <col min="9023" max="9049" width="11.7109375" style="37" customWidth="1"/>
    <col min="9050" max="9051" width="10.85546875" style="37" customWidth="1"/>
    <col min="9052" max="9216" width="11.42578125" style="37"/>
    <col min="9217" max="9217" width="31.5703125" style="37" customWidth="1"/>
    <col min="9218" max="9218" width="25.7109375" style="37" customWidth="1"/>
    <col min="9219" max="9219" width="12.7109375" style="37" customWidth="1"/>
    <col min="9220" max="9220" width="10.7109375" style="37" customWidth="1"/>
    <col min="9221" max="9221" width="10.85546875" style="37" customWidth="1"/>
    <col min="9222" max="9228" width="10.7109375" style="37" customWidth="1"/>
    <col min="9229" max="9229" width="12.140625" style="37" customWidth="1"/>
    <col min="9230" max="9230" width="11.42578125" style="37" customWidth="1"/>
    <col min="9231" max="9231" width="10.7109375" style="37" customWidth="1"/>
    <col min="9232" max="9232" width="11.5703125" style="37" customWidth="1"/>
    <col min="9233" max="9233" width="11.42578125" style="37"/>
    <col min="9234" max="9234" width="11.28515625" style="37" customWidth="1"/>
    <col min="9235" max="9235" width="10.42578125" style="37" customWidth="1"/>
    <col min="9236" max="9236" width="11.28515625" style="37" customWidth="1"/>
    <col min="9237" max="9237" width="10.28515625" style="37" customWidth="1"/>
    <col min="9238" max="9239" width="10.5703125" style="37" customWidth="1"/>
    <col min="9240" max="9244" width="14.140625" style="37" customWidth="1"/>
    <col min="9245" max="9248" width="13.140625" style="37" customWidth="1"/>
    <col min="9249" max="9249" width="9" style="37" customWidth="1"/>
    <col min="9250" max="9255" width="13.140625" style="37" customWidth="1"/>
    <col min="9256" max="9264" width="10.85546875" style="37" customWidth="1"/>
    <col min="9265" max="9278" width="0" style="37" hidden="1" customWidth="1"/>
    <col min="9279" max="9305" width="11.7109375" style="37" customWidth="1"/>
    <col min="9306" max="9307" width="10.85546875" style="37" customWidth="1"/>
    <col min="9308" max="9472" width="11.42578125" style="37"/>
    <col min="9473" max="9473" width="31.5703125" style="37" customWidth="1"/>
    <col min="9474" max="9474" width="25.7109375" style="37" customWidth="1"/>
    <col min="9475" max="9475" width="12.7109375" style="37" customWidth="1"/>
    <col min="9476" max="9476" width="10.7109375" style="37" customWidth="1"/>
    <col min="9477" max="9477" width="10.85546875" style="37" customWidth="1"/>
    <col min="9478" max="9484" width="10.7109375" style="37" customWidth="1"/>
    <col min="9485" max="9485" width="12.140625" style="37" customWidth="1"/>
    <col min="9486" max="9486" width="11.42578125" style="37" customWidth="1"/>
    <col min="9487" max="9487" width="10.7109375" style="37" customWidth="1"/>
    <col min="9488" max="9488" width="11.5703125" style="37" customWidth="1"/>
    <col min="9489" max="9489" width="11.42578125" style="37"/>
    <col min="9490" max="9490" width="11.28515625" style="37" customWidth="1"/>
    <col min="9491" max="9491" width="10.42578125" style="37" customWidth="1"/>
    <col min="9492" max="9492" width="11.28515625" style="37" customWidth="1"/>
    <col min="9493" max="9493" width="10.28515625" style="37" customWidth="1"/>
    <col min="9494" max="9495" width="10.5703125" style="37" customWidth="1"/>
    <col min="9496" max="9500" width="14.140625" style="37" customWidth="1"/>
    <col min="9501" max="9504" width="13.140625" style="37" customWidth="1"/>
    <col min="9505" max="9505" width="9" style="37" customWidth="1"/>
    <col min="9506" max="9511" width="13.140625" style="37" customWidth="1"/>
    <col min="9512" max="9520" width="10.85546875" style="37" customWidth="1"/>
    <col min="9521" max="9534" width="0" style="37" hidden="1" customWidth="1"/>
    <col min="9535" max="9561" width="11.7109375" style="37" customWidth="1"/>
    <col min="9562" max="9563" width="10.85546875" style="37" customWidth="1"/>
    <col min="9564" max="9728" width="11.42578125" style="37"/>
    <col min="9729" max="9729" width="31.5703125" style="37" customWidth="1"/>
    <col min="9730" max="9730" width="25.7109375" style="37" customWidth="1"/>
    <col min="9731" max="9731" width="12.7109375" style="37" customWidth="1"/>
    <col min="9732" max="9732" width="10.7109375" style="37" customWidth="1"/>
    <col min="9733" max="9733" width="10.85546875" style="37" customWidth="1"/>
    <col min="9734" max="9740" width="10.7109375" style="37" customWidth="1"/>
    <col min="9741" max="9741" width="12.140625" style="37" customWidth="1"/>
    <col min="9742" max="9742" width="11.42578125" style="37" customWidth="1"/>
    <col min="9743" max="9743" width="10.7109375" style="37" customWidth="1"/>
    <col min="9744" max="9744" width="11.5703125" style="37" customWidth="1"/>
    <col min="9745" max="9745" width="11.42578125" style="37"/>
    <col min="9746" max="9746" width="11.28515625" style="37" customWidth="1"/>
    <col min="9747" max="9747" width="10.42578125" style="37" customWidth="1"/>
    <col min="9748" max="9748" width="11.28515625" style="37" customWidth="1"/>
    <col min="9749" max="9749" width="10.28515625" style="37" customWidth="1"/>
    <col min="9750" max="9751" width="10.5703125" style="37" customWidth="1"/>
    <col min="9752" max="9756" width="14.140625" style="37" customWidth="1"/>
    <col min="9757" max="9760" width="13.140625" style="37" customWidth="1"/>
    <col min="9761" max="9761" width="9" style="37" customWidth="1"/>
    <col min="9762" max="9767" width="13.140625" style="37" customWidth="1"/>
    <col min="9768" max="9776" width="10.85546875" style="37" customWidth="1"/>
    <col min="9777" max="9790" width="0" style="37" hidden="1" customWidth="1"/>
    <col min="9791" max="9817" width="11.7109375" style="37" customWidth="1"/>
    <col min="9818" max="9819" width="10.85546875" style="37" customWidth="1"/>
    <col min="9820" max="9984" width="11.42578125" style="37"/>
    <col min="9985" max="9985" width="31.5703125" style="37" customWidth="1"/>
    <col min="9986" max="9986" width="25.7109375" style="37" customWidth="1"/>
    <col min="9987" max="9987" width="12.7109375" style="37" customWidth="1"/>
    <col min="9988" max="9988" width="10.7109375" style="37" customWidth="1"/>
    <col min="9989" max="9989" width="10.85546875" style="37" customWidth="1"/>
    <col min="9990" max="9996" width="10.7109375" style="37" customWidth="1"/>
    <col min="9997" max="9997" width="12.140625" style="37" customWidth="1"/>
    <col min="9998" max="9998" width="11.42578125" style="37" customWidth="1"/>
    <col min="9999" max="9999" width="10.7109375" style="37" customWidth="1"/>
    <col min="10000" max="10000" width="11.5703125" style="37" customWidth="1"/>
    <col min="10001" max="10001" width="11.42578125" style="37"/>
    <col min="10002" max="10002" width="11.28515625" style="37" customWidth="1"/>
    <col min="10003" max="10003" width="10.42578125" style="37" customWidth="1"/>
    <col min="10004" max="10004" width="11.28515625" style="37" customWidth="1"/>
    <col min="10005" max="10005" width="10.28515625" style="37" customWidth="1"/>
    <col min="10006" max="10007" width="10.5703125" style="37" customWidth="1"/>
    <col min="10008" max="10012" width="14.140625" style="37" customWidth="1"/>
    <col min="10013" max="10016" width="13.140625" style="37" customWidth="1"/>
    <col min="10017" max="10017" width="9" style="37" customWidth="1"/>
    <col min="10018" max="10023" width="13.140625" style="37" customWidth="1"/>
    <col min="10024" max="10032" width="10.85546875" style="37" customWidth="1"/>
    <col min="10033" max="10046" width="0" style="37" hidden="1" customWidth="1"/>
    <col min="10047" max="10073" width="11.7109375" style="37" customWidth="1"/>
    <col min="10074" max="10075" width="10.85546875" style="37" customWidth="1"/>
    <col min="10076" max="10240" width="11.42578125" style="37"/>
    <col min="10241" max="10241" width="31.5703125" style="37" customWidth="1"/>
    <col min="10242" max="10242" width="25.7109375" style="37" customWidth="1"/>
    <col min="10243" max="10243" width="12.7109375" style="37" customWidth="1"/>
    <col min="10244" max="10244" width="10.7109375" style="37" customWidth="1"/>
    <col min="10245" max="10245" width="10.85546875" style="37" customWidth="1"/>
    <col min="10246" max="10252" width="10.7109375" style="37" customWidth="1"/>
    <col min="10253" max="10253" width="12.140625" style="37" customWidth="1"/>
    <col min="10254" max="10254" width="11.42578125" style="37" customWidth="1"/>
    <col min="10255" max="10255" width="10.7109375" style="37" customWidth="1"/>
    <col min="10256" max="10256" width="11.5703125" style="37" customWidth="1"/>
    <col min="10257" max="10257" width="11.42578125" style="37"/>
    <col min="10258" max="10258" width="11.28515625" style="37" customWidth="1"/>
    <col min="10259" max="10259" width="10.42578125" style="37" customWidth="1"/>
    <col min="10260" max="10260" width="11.28515625" style="37" customWidth="1"/>
    <col min="10261" max="10261" width="10.28515625" style="37" customWidth="1"/>
    <col min="10262" max="10263" width="10.5703125" style="37" customWidth="1"/>
    <col min="10264" max="10268" width="14.140625" style="37" customWidth="1"/>
    <col min="10269" max="10272" width="13.140625" style="37" customWidth="1"/>
    <col min="10273" max="10273" width="9" style="37" customWidth="1"/>
    <col min="10274" max="10279" width="13.140625" style="37" customWidth="1"/>
    <col min="10280" max="10288" width="10.85546875" style="37" customWidth="1"/>
    <col min="10289" max="10302" width="0" style="37" hidden="1" customWidth="1"/>
    <col min="10303" max="10329" width="11.7109375" style="37" customWidth="1"/>
    <col min="10330" max="10331" width="10.85546875" style="37" customWidth="1"/>
    <col min="10332" max="10496" width="11.42578125" style="37"/>
    <col min="10497" max="10497" width="31.5703125" style="37" customWidth="1"/>
    <col min="10498" max="10498" width="25.7109375" style="37" customWidth="1"/>
    <col min="10499" max="10499" width="12.7109375" style="37" customWidth="1"/>
    <col min="10500" max="10500" width="10.7109375" style="37" customWidth="1"/>
    <col min="10501" max="10501" width="10.85546875" style="37" customWidth="1"/>
    <col min="10502" max="10508" width="10.7109375" style="37" customWidth="1"/>
    <col min="10509" max="10509" width="12.140625" style="37" customWidth="1"/>
    <col min="10510" max="10510" width="11.42578125" style="37" customWidth="1"/>
    <col min="10511" max="10511" width="10.7109375" style="37" customWidth="1"/>
    <col min="10512" max="10512" width="11.5703125" style="37" customWidth="1"/>
    <col min="10513" max="10513" width="11.42578125" style="37"/>
    <col min="10514" max="10514" width="11.28515625" style="37" customWidth="1"/>
    <col min="10515" max="10515" width="10.42578125" style="37" customWidth="1"/>
    <col min="10516" max="10516" width="11.28515625" style="37" customWidth="1"/>
    <col min="10517" max="10517" width="10.28515625" style="37" customWidth="1"/>
    <col min="10518" max="10519" width="10.5703125" style="37" customWidth="1"/>
    <col min="10520" max="10524" width="14.140625" style="37" customWidth="1"/>
    <col min="10525" max="10528" width="13.140625" style="37" customWidth="1"/>
    <col min="10529" max="10529" width="9" style="37" customWidth="1"/>
    <col min="10530" max="10535" width="13.140625" style="37" customWidth="1"/>
    <col min="10536" max="10544" width="10.85546875" style="37" customWidth="1"/>
    <col min="10545" max="10558" width="0" style="37" hidden="1" customWidth="1"/>
    <col min="10559" max="10585" width="11.7109375" style="37" customWidth="1"/>
    <col min="10586" max="10587" width="10.85546875" style="37" customWidth="1"/>
    <col min="10588" max="10752" width="11.42578125" style="37"/>
    <col min="10753" max="10753" width="31.5703125" style="37" customWidth="1"/>
    <col min="10754" max="10754" width="25.7109375" style="37" customWidth="1"/>
    <col min="10755" max="10755" width="12.7109375" style="37" customWidth="1"/>
    <col min="10756" max="10756" width="10.7109375" style="37" customWidth="1"/>
    <col min="10757" max="10757" width="10.85546875" style="37" customWidth="1"/>
    <col min="10758" max="10764" width="10.7109375" style="37" customWidth="1"/>
    <col min="10765" max="10765" width="12.140625" style="37" customWidth="1"/>
    <col min="10766" max="10766" width="11.42578125" style="37" customWidth="1"/>
    <col min="10767" max="10767" width="10.7109375" style="37" customWidth="1"/>
    <col min="10768" max="10768" width="11.5703125" style="37" customWidth="1"/>
    <col min="10769" max="10769" width="11.42578125" style="37"/>
    <col min="10770" max="10770" width="11.28515625" style="37" customWidth="1"/>
    <col min="10771" max="10771" width="10.42578125" style="37" customWidth="1"/>
    <col min="10772" max="10772" width="11.28515625" style="37" customWidth="1"/>
    <col min="10773" max="10773" width="10.28515625" style="37" customWidth="1"/>
    <col min="10774" max="10775" width="10.5703125" style="37" customWidth="1"/>
    <col min="10776" max="10780" width="14.140625" style="37" customWidth="1"/>
    <col min="10781" max="10784" width="13.140625" style="37" customWidth="1"/>
    <col min="10785" max="10785" width="9" style="37" customWidth="1"/>
    <col min="10786" max="10791" width="13.140625" style="37" customWidth="1"/>
    <col min="10792" max="10800" width="10.85546875" style="37" customWidth="1"/>
    <col min="10801" max="10814" width="0" style="37" hidden="1" customWidth="1"/>
    <col min="10815" max="10841" width="11.7109375" style="37" customWidth="1"/>
    <col min="10842" max="10843" width="10.85546875" style="37" customWidth="1"/>
    <col min="10844" max="11008" width="11.42578125" style="37"/>
    <col min="11009" max="11009" width="31.5703125" style="37" customWidth="1"/>
    <col min="11010" max="11010" width="25.7109375" style="37" customWidth="1"/>
    <col min="11011" max="11011" width="12.7109375" style="37" customWidth="1"/>
    <col min="11012" max="11012" width="10.7109375" style="37" customWidth="1"/>
    <col min="11013" max="11013" width="10.85546875" style="37" customWidth="1"/>
    <col min="11014" max="11020" width="10.7109375" style="37" customWidth="1"/>
    <col min="11021" max="11021" width="12.140625" style="37" customWidth="1"/>
    <col min="11022" max="11022" width="11.42578125" style="37" customWidth="1"/>
    <col min="11023" max="11023" width="10.7109375" style="37" customWidth="1"/>
    <col min="11024" max="11024" width="11.5703125" style="37" customWidth="1"/>
    <col min="11025" max="11025" width="11.42578125" style="37"/>
    <col min="11026" max="11026" width="11.28515625" style="37" customWidth="1"/>
    <col min="11027" max="11027" width="10.42578125" style="37" customWidth="1"/>
    <col min="11028" max="11028" width="11.28515625" style="37" customWidth="1"/>
    <col min="11029" max="11029" width="10.28515625" style="37" customWidth="1"/>
    <col min="11030" max="11031" width="10.5703125" style="37" customWidth="1"/>
    <col min="11032" max="11036" width="14.140625" style="37" customWidth="1"/>
    <col min="11037" max="11040" width="13.140625" style="37" customWidth="1"/>
    <col min="11041" max="11041" width="9" style="37" customWidth="1"/>
    <col min="11042" max="11047" width="13.140625" style="37" customWidth="1"/>
    <col min="11048" max="11056" width="10.85546875" style="37" customWidth="1"/>
    <col min="11057" max="11070" width="0" style="37" hidden="1" customWidth="1"/>
    <col min="11071" max="11097" width="11.7109375" style="37" customWidth="1"/>
    <col min="11098" max="11099" width="10.85546875" style="37" customWidth="1"/>
    <col min="11100" max="11264" width="11.42578125" style="37"/>
    <col min="11265" max="11265" width="31.5703125" style="37" customWidth="1"/>
    <col min="11266" max="11266" width="25.7109375" style="37" customWidth="1"/>
    <col min="11267" max="11267" width="12.7109375" style="37" customWidth="1"/>
    <col min="11268" max="11268" width="10.7109375" style="37" customWidth="1"/>
    <col min="11269" max="11269" width="10.85546875" style="37" customWidth="1"/>
    <col min="11270" max="11276" width="10.7109375" style="37" customWidth="1"/>
    <col min="11277" max="11277" width="12.140625" style="37" customWidth="1"/>
    <col min="11278" max="11278" width="11.42578125" style="37" customWidth="1"/>
    <col min="11279" max="11279" width="10.7109375" style="37" customWidth="1"/>
    <col min="11280" max="11280" width="11.5703125" style="37" customWidth="1"/>
    <col min="11281" max="11281" width="11.42578125" style="37"/>
    <col min="11282" max="11282" width="11.28515625" style="37" customWidth="1"/>
    <col min="11283" max="11283" width="10.42578125" style="37" customWidth="1"/>
    <col min="11284" max="11284" width="11.28515625" style="37" customWidth="1"/>
    <col min="11285" max="11285" width="10.28515625" style="37" customWidth="1"/>
    <col min="11286" max="11287" width="10.5703125" style="37" customWidth="1"/>
    <col min="11288" max="11292" width="14.140625" style="37" customWidth="1"/>
    <col min="11293" max="11296" width="13.140625" style="37" customWidth="1"/>
    <col min="11297" max="11297" width="9" style="37" customWidth="1"/>
    <col min="11298" max="11303" width="13.140625" style="37" customWidth="1"/>
    <col min="11304" max="11312" width="10.85546875" style="37" customWidth="1"/>
    <col min="11313" max="11326" width="0" style="37" hidden="1" customWidth="1"/>
    <col min="11327" max="11353" width="11.7109375" style="37" customWidth="1"/>
    <col min="11354" max="11355" width="10.85546875" style="37" customWidth="1"/>
    <col min="11356" max="11520" width="11.42578125" style="37"/>
    <col min="11521" max="11521" width="31.5703125" style="37" customWidth="1"/>
    <col min="11522" max="11522" width="25.7109375" style="37" customWidth="1"/>
    <col min="11523" max="11523" width="12.7109375" style="37" customWidth="1"/>
    <col min="11524" max="11524" width="10.7109375" style="37" customWidth="1"/>
    <col min="11525" max="11525" width="10.85546875" style="37" customWidth="1"/>
    <col min="11526" max="11532" width="10.7109375" style="37" customWidth="1"/>
    <col min="11533" max="11533" width="12.140625" style="37" customWidth="1"/>
    <col min="11534" max="11534" width="11.42578125" style="37" customWidth="1"/>
    <col min="11535" max="11535" width="10.7109375" style="37" customWidth="1"/>
    <col min="11536" max="11536" width="11.5703125" style="37" customWidth="1"/>
    <col min="11537" max="11537" width="11.42578125" style="37"/>
    <col min="11538" max="11538" width="11.28515625" style="37" customWidth="1"/>
    <col min="11539" max="11539" width="10.42578125" style="37" customWidth="1"/>
    <col min="11540" max="11540" width="11.28515625" style="37" customWidth="1"/>
    <col min="11541" max="11541" width="10.28515625" style="37" customWidth="1"/>
    <col min="11542" max="11543" width="10.5703125" style="37" customWidth="1"/>
    <col min="11544" max="11548" width="14.140625" style="37" customWidth="1"/>
    <col min="11549" max="11552" width="13.140625" style="37" customWidth="1"/>
    <col min="11553" max="11553" width="9" style="37" customWidth="1"/>
    <col min="11554" max="11559" width="13.140625" style="37" customWidth="1"/>
    <col min="11560" max="11568" width="10.85546875" style="37" customWidth="1"/>
    <col min="11569" max="11582" width="0" style="37" hidden="1" customWidth="1"/>
    <col min="11583" max="11609" width="11.7109375" style="37" customWidth="1"/>
    <col min="11610" max="11611" width="10.85546875" style="37" customWidth="1"/>
    <col min="11612" max="11776" width="11.42578125" style="37"/>
    <col min="11777" max="11777" width="31.5703125" style="37" customWidth="1"/>
    <col min="11778" max="11778" width="25.7109375" style="37" customWidth="1"/>
    <col min="11779" max="11779" width="12.7109375" style="37" customWidth="1"/>
    <col min="11780" max="11780" width="10.7109375" style="37" customWidth="1"/>
    <col min="11781" max="11781" width="10.85546875" style="37" customWidth="1"/>
    <col min="11782" max="11788" width="10.7109375" style="37" customWidth="1"/>
    <col min="11789" max="11789" width="12.140625" style="37" customWidth="1"/>
    <col min="11790" max="11790" width="11.42578125" style="37" customWidth="1"/>
    <col min="11791" max="11791" width="10.7109375" style="37" customWidth="1"/>
    <col min="11792" max="11792" width="11.5703125" style="37" customWidth="1"/>
    <col min="11793" max="11793" width="11.42578125" style="37"/>
    <col min="11794" max="11794" width="11.28515625" style="37" customWidth="1"/>
    <col min="11795" max="11795" width="10.42578125" style="37" customWidth="1"/>
    <col min="11796" max="11796" width="11.28515625" style="37" customWidth="1"/>
    <col min="11797" max="11797" width="10.28515625" style="37" customWidth="1"/>
    <col min="11798" max="11799" width="10.5703125" style="37" customWidth="1"/>
    <col min="11800" max="11804" width="14.140625" style="37" customWidth="1"/>
    <col min="11805" max="11808" width="13.140625" style="37" customWidth="1"/>
    <col min="11809" max="11809" width="9" style="37" customWidth="1"/>
    <col min="11810" max="11815" width="13.140625" style="37" customWidth="1"/>
    <col min="11816" max="11824" width="10.85546875" style="37" customWidth="1"/>
    <col min="11825" max="11838" width="0" style="37" hidden="1" customWidth="1"/>
    <col min="11839" max="11865" width="11.7109375" style="37" customWidth="1"/>
    <col min="11866" max="11867" width="10.85546875" style="37" customWidth="1"/>
    <col min="11868" max="12032" width="11.42578125" style="37"/>
    <col min="12033" max="12033" width="31.5703125" style="37" customWidth="1"/>
    <col min="12034" max="12034" width="25.7109375" style="37" customWidth="1"/>
    <col min="12035" max="12035" width="12.7109375" style="37" customWidth="1"/>
    <col min="12036" max="12036" width="10.7109375" style="37" customWidth="1"/>
    <col min="12037" max="12037" width="10.85546875" style="37" customWidth="1"/>
    <col min="12038" max="12044" width="10.7109375" style="37" customWidth="1"/>
    <col min="12045" max="12045" width="12.140625" style="37" customWidth="1"/>
    <col min="12046" max="12046" width="11.42578125" style="37" customWidth="1"/>
    <col min="12047" max="12047" width="10.7109375" style="37" customWidth="1"/>
    <col min="12048" max="12048" width="11.5703125" style="37" customWidth="1"/>
    <col min="12049" max="12049" width="11.42578125" style="37"/>
    <col min="12050" max="12050" width="11.28515625" style="37" customWidth="1"/>
    <col min="12051" max="12051" width="10.42578125" style="37" customWidth="1"/>
    <col min="12052" max="12052" width="11.28515625" style="37" customWidth="1"/>
    <col min="12053" max="12053" width="10.28515625" style="37" customWidth="1"/>
    <col min="12054" max="12055" width="10.5703125" style="37" customWidth="1"/>
    <col min="12056" max="12060" width="14.140625" style="37" customWidth="1"/>
    <col min="12061" max="12064" width="13.140625" style="37" customWidth="1"/>
    <col min="12065" max="12065" width="9" style="37" customWidth="1"/>
    <col min="12066" max="12071" width="13.140625" style="37" customWidth="1"/>
    <col min="12072" max="12080" width="10.85546875" style="37" customWidth="1"/>
    <col min="12081" max="12094" width="0" style="37" hidden="1" customWidth="1"/>
    <col min="12095" max="12121" width="11.7109375" style="37" customWidth="1"/>
    <col min="12122" max="12123" width="10.85546875" style="37" customWidth="1"/>
    <col min="12124" max="12288" width="11.42578125" style="37"/>
    <col min="12289" max="12289" width="31.5703125" style="37" customWidth="1"/>
    <col min="12290" max="12290" width="25.7109375" style="37" customWidth="1"/>
    <col min="12291" max="12291" width="12.7109375" style="37" customWidth="1"/>
    <col min="12292" max="12292" width="10.7109375" style="37" customWidth="1"/>
    <col min="12293" max="12293" width="10.85546875" style="37" customWidth="1"/>
    <col min="12294" max="12300" width="10.7109375" style="37" customWidth="1"/>
    <col min="12301" max="12301" width="12.140625" style="37" customWidth="1"/>
    <col min="12302" max="12302" width="11.42578125" style="37" customWidth="1"/>
    <col min="12303" max="12303" width="10.7109375" style="37" customWidth="1"/>
    <col min="12304" max="12304" width="11.5703125" style="37" customWidth="1"/>
    <col min="12305" max="12305" width="11.42578125" style="37"/>
    <col min="12306" max="12306" width="11.28515625" style="37" customWidth="1"/>
    <col min="12307" max="12307" width="10.42578125" style="37" customWidth="1"/>
    <col min="12308" max="12308" width="11.28515625" style="37" customWidth="1"/>
    <col min="12309" max="12309" width="10.28515625" style="37" customWidth="1"/>
    <col min="12310" max="12311" width="10.5703125" style="37" customWidth="1"/>
    <col min="12312" max="12316" width="14.140625" style="37" customWidth="1"/>
    <col min="12317" max="12320" width="13.140625" style="37" customWidth="1"/>
    <col min="12321" max="12321" width="9" style="37" customWidth="1"/>
    <col min="12322" max="12327" width="13.140625" style="37" customWidth="1"/>
    <col min="12328" max="12336" width="10.85546875" style="37" customWidth="1"/>
    <col min="12337" max="12350" width="0" style="37" hidden="1" customWidth="1"/>
    <col min="12351" max="12377" width="11.7109375" style="37" customWidth="1"/>
    <col min="12378" max="12379" width="10.85546875" style="37" customWidth="1"/>
    <col min="12380" max="12544" width="11.42578125" style="37"/>
    <col min="12545" max="12545" width="31.5703125" style="37" customWidth="1"/>
    <col min="12546" max="12546" width="25.7109375" style="37" customWidth="1"/>
    <col min="12547" max="12547" width="12.7109375" style="37" customWidth="1"/>
    <col min="12548" max="12548" width="10.7109375" style="37" customWidth="1"/>
    <col min="12549" max="12549" width="10.85546875" style="37" customWidth="1"/>
    <col min="12550" max="12556" width="10.7109375" style="37" customWidth="1"/>
    <col min="12557" max="12557" width="12.140625" style="37" customWidth="1"/>
    <col min="12558" max="12558" width="11.42578125" style="37" customWidth="1"/>
    <col min="12559" max="12559" width="10.7109375" style="37" customWidth="1"/>
    <col min="12560" max="12560" width="11.5703125" style="37" customWidth="1"/>
    <col min="12561" max="12561" width="11.42578125" style="37"/>
    <col min="12562" max="12562" width="11.28515625" style="37" customWidth="1"/>
    <col min="12563" max="12563" width="10.42578125" style="37" customWidth="1"/>
    <col min="12564" max="12564" width="11.28515625" style="37" customWidth="1"/>
    <col min="12565" max="12565" width="10.28515625" style="37" customWidth="1"/>
    <col min="12566" max="12567" width="10.5703125" style="37" customWidth="1"/>
    <col min="12568" max="12572" width="14.140625" style="37" customWidth="1"/>
    <col min="12573" max="12576" width="13.140625" style="37" customWidth="1"/>
    <col min="12577" max="12577" width="9" style="37" customWidth="1"/>
    <col min="12578" max="12583" width="13.140625" style="37" customWidth="1"/>
    <col min="12584" max="12592" width="10.85546875" style="37" customWidth="1"/>
    <col min="12593" max="12606" width="0" style="37" hidden="1" customWidth="1"/>
    <col min="12607" max="12633" width="11.7109375" style="37" customWidth="1"/>
    <col min="12634" max="12635" width="10.85546875" style="37" customWidth="1"/>
    <col min="12636" max="12800" width="11.42578125" style="37"/>
    <col min="12801" max="12801" width="31.5703125" style="37" customWidth="1"/>
    <col min="12802" max="12802" width="25.7109375" style="37" customWidth="1"/>
    <col min="12803" max="12803" width="12.7109375" style="37" customWidth="1"/>
    <col min="12804" max="12804" width="10.7109375" style="37" customWidth="1"/>
    <col min="12805" max="12805" width="10.85546875" style="37" customWidth="1"/>
    <col min="12806" max="12812" width="10.7109375" style="37" customWidth="1"/>
    <col min="12813" max="12813" width="12.140625" style="37" customWidth="1"/>
    <col min="12814" max="12814" width="11.42578125" style="37" customWidth="1"/>
    <col min="12815" max="12815" width="10.7109375" style="37" customWidth="1"/>
    <col min="12816" max="12816" width="11.5703125" style="37" customWidth="1"/>
    <col min="12817" max="12817" width="11.42578125" style="37"/>
    <col min="12818" max="12818" width="11.28515625" style="37" customWidth="1"/>
    <col min="12819" max="12819" width="10.42578125" style="37" customWidth="1"/>
    <col min="12820" max="12820" width="11.28515625" style="37" customWidth="1"/>
    <col min="12821" max="12821" width="10.28515625" style="37" customWidth="1"/>
    <col min="12822" max="12823" width="10.5703125" style="37" customWidth="1"/>
    <col min="12824" max="12828" width="14.140625" style="37" customWidth="1"/>
    <col min="12829" max="12832" width="13.140625" style="37" customWidth="1"/>
    <col min="12833" max="12833" width="9" style="37" customWidth="1"/>
    <col min="12834" max="12839" width="13.140625" style="37" customWidth="1"/>
    <col min="12840" max="12848" width="10.85546875" style="37" customWidth="1"/>
    <col min="12849" max="12862" width="0" style="37" hidden="1" customWidth="1"/>
    <col min="12863" max="12889" width="11.7109375" style="37" customWidth="1"/>
    <col min="12890" max="12891" width="10.85546875" style="37" customWidth="1"/>
    <col min="12892" max="13056" width="11.42578125" style="37"/>
    <col min="13057" max="13057" width="31.5703125" style="37" customWidth="1"/>
    <col min="13058" max="13058" width="25.7109375" style="37" customWidth="1"/>
    <col min="13059" max="13059" width="12.7109375" style="37" customWidth="1"/>
    <col min="13060" max="13060" width="10.7109375" style="37" customWidth="1"/>
    <col min="13061" max="13061" width="10.85546875" style="37" customWidth="1"/>
    <col min="13062" max="13068" width="10.7109375" style="37" customWidth="1"/>
    <col min="13069" max="13069" width="12.140625" style="37" customWidth="1"/>
    <col min="13070" max="13070" width="11.42578125" style="37" customWidth="1"/>
    <col min="13071" max="13071" width="10.7109375" style="37" customWidth="1"/>
    <col min="13072" max="13072" width="11.5703125" style="37" customWidth="1"/>
    <col min="13073" max="13073" width="11.42578125" style="37"/>
    <col min="13074" max="13074" width="11.28515625" style="37" customWidth="1"/>
    <col min="13075" max="13075" width="10.42578125" style="37" customWidth="1"/>
    <col min="13076" max="13076" width="11.28515625" style="37" customWidth="1"/>
    <col min="13077" max="13077" width="10.28515625" style="37" customWidth="1"/>
    <col min="13078" max="13079" width="10.5703125" style="37" customWidth="1"/>
    <col min="13080" max="13084" width="14.140625" style="37" customWidth="1"/>
    <col min="13085" max="13088" width="13.140625" style="37" customWidth="1"/>
    <col min="13089" max="13089" width="9" style="37" customWidth="1"/>
    <col min="13090" max="13095" width="13.140625" style="37" customWidth="1"/>
    <col min="13096" max="13104" width="10.85546875" style="37" customWidth="1"/>
    <col min="13105" max="13118" width="0" style="37" hidden="1" customWidth="1"/>
    <col min="13119" max="13145" width="11.7109375" style="37" customWidth="1"/>
    <col min="13146" max="13147" width="10.85546875" style="37" customWidth="1"/>
    <col min="13148" max="13312" width="11.42578125" style="37"/>
    <col min="13313" max="13313" width="31.5703125" style="37" customWidth="1"/>
    <col min="13314" max="13314" width="25.7109375" style="37" customWidth="1"/>
    <col min="13315" max="13315" width="12.7109375" style="37" customWidth="1"/>
    <col min="13316" max="13316" width="10.7109375" style="37" customWidth="1"/>
    <col min="13317" max="13317" width="10.85546875" style="37" customWidth="1"/>
    <col min="13318" max="13324" width="10.7109375" style="37" customWidth="1"/>
    <col min="13325" max="13325" width="12.140625" style="37" customWidth="1"/>
    <col min="13326" max="13326" width="11.42578125" style="37" customWidth="1"/>
    <col min="13327" max="13327" width="10.7109375" style="37" customWidth="1"/>
    <col min="13328" max="13328" width="11.5703125" style="37" customWidth="1"/>
    <col min="13329" max="13329" width="11.42578125" style="37"/>
    <col min="13330" max="13330" width="11.28515625" style="37" customWidth="1"/>
    <col min="13331" max="13331" width="10.42578125" style="37" customWidth="1"/>
    <col min="13332" max="13332" width="11.28515625" style="37" customWidth="1"/>
    <col min="13333" max="13333" width="10.28515625" style="37" customWidth="1"/>
    <col min="13334" max="13335" width="10.5703125" style="37" customWidth="1"/>
    <col min="13336" max="13340" width="14.140625" style="37" customWidth="1"/>
    <col min="13341" max="13344" width="13.140625" style="37" customWidth="1"/>
    <col min="13345" max="13345" width="9" style="37" customWidth="1"/>
    <col min="13346" max="13351" width="13.140625" style="37" customWidth="1"/>
    <col min="13352" max="13360" width="10.85546875" style="37" customWidth="1"/>
    <col min="13361" max="13374" width="0" style="37" hidden="1" customWidth="1"/>
    <col min="13375" max="13401" width="11.7109375" style="37" customWidth="1"/>
    <col min="13402" max="13403" width="10.85546875" style="37" customWidth="1"/>
    <col min="13404" max="13568" width="11.42578125" style="37"/>
    <col min="13569" max="13569" width="31.5703125" style="37" customWidth="1"/>
    <col min="13570" max="13570" width="25.7109375" style="37" customWidth="1"/>
    <col min="13571" max="13571" width="12.7109375" style="37" customWidth="1"/>
    <col min="13572" max="13572" width="10.7109375" style="37" customWidth="1"/>
    <col min="13573" max="13573" width="10.85546875" style="37" customWidth="1"/>
    <col min="13574" max="13580" width="10.7109375" style="37" customWidth="1"/>
    <col min="13581" max="13581" width="12.140625" style="37" customWidth="1"/>
    <col min="13582" max="13582" width="11.42578125" style="37" customWidth="1"/>
    <col min="13583" max="13583" width="10.7109375" style="37" customWidth="1"/>
    <col min="13584" max="13584" width="11.5703125" style="37" customWidth="1"/>
    <col min="13585" max="13585" width="11.42578125" style="37"/>
    <col min="13586" max="13586" width="11.28515625" style="37" customWidth="1"/>
    <col min="13587" max="13587" width="10.42578125" style="37" customWidth="1"/>
    <col min="13588" max="13588" width="11.28515625" style="37" customWidth="1"/>
    <col min="13589" max="13589" width="10.28515625" style="37" customWidth="1"/>
    <col min="13590" max="13591" width="10.5703125" style="37" customWidth="1"/>
    <col min="13592" max="13596" width="14.140625" style="37" customWidth="1"/>
    <col min="13597" max="13600" width="13.140625" style="37" customWidth="1"/>
    <col min="13601" max="13601" width="9" style="37" customWidth="1"/>
    <col min="13602" max="13607" width="13.140625" style="37" customWidth="1"/>
    <col min="13608" max="13616" width="10.85546875" style="37" customWidth="1"/>
    <col min="13617" max="13630" width="0" style="37" hidden="1" customWidth="1"/>
    <col min="13631" max="13657" width="11.7109375" style="37" customWidth="1"/>
    <col min="13658" max="13659" width="10.85546875" style="37" customWidth="1"/>
    <col min="13660" max="13824" width="11.42578125" style="37"/>
    <col min="13825" max="13825" width="31.5703125" style="37" customWidth="1"/>
    <col min="13826" max="13826" width="25.7109375" style="37" customWidth="1"/>
    <col min="13827" max="13827" width="12.7109375" style="37" customWidth="1"/>
    <col min="13828" max="13828" width="10.7109375" style="37" customWidth="1"/>
    <col min="13829" max="13829" width="10.85546875" style="37" customWidth="1"/>
    <col min="13830" max="13836" width="10.7109375" style="37" customWidth="1"/>
    <col min="13837" max="13837" width="12.140625" style="37" customWidth="1"/>
    <col min="13838" max="13838" width="11.42578125" style="37" customWidth="1"/>
    <col min="13839" max="13839" width="10.7109375" style="37" customWidth="1"/>
    <col min="13840" max="13840" width="11.5703125" style="37" customWidth="1"/>
    <col min="13841" max="13841" width="11.42578125" style="37"/>
    <col min="13842" max="13842" width="11.28515625" style="37" customWidth="1"/>
    <col min="13843" max="13843" width="10.42578125" style="37" customWidth="1"/>
    <col min="13844" max="13844" width="11.28515625" style="37" customWidth="1"/>
    <col min="13845" max="13845" width="10.28515625" style="37" customWidth="1"/>
    <col min="13846" max="13847" width="10.5703125" style="37" customWidth="1"/>
    <col min="13848" max="13852" width="14.140625" style="37" customWidth="1"/>
    <col min="13853" max="13856" width="13.140625" style="37" customWidth="1"/>
    <col min="13857" max="13857" width="9" style="37" customWidth="1"/>
    <col min="13858" max="13863" width="13.140625" style="37" customWidth="1"/>
    <col min="13864" max="13872" width="10.85546875" style="37" customWidth="1"/>
    <col min="13873" max="13886" width="0" style="37" hidden="1" customWidth="1"/>
    <col min="13887" max="13913" width="11.7109375" style="37" customWidth="1"/>
    <col min="13914" max="13915" width="10.85546875" style="37" customWidth="1"/>
    <col min="13916" max="14080" width="11.42578125" style="37"/>
    <col min="14081" max="14081" width="31.5703125" style="37" customWidth="1"/>
    <col min="14082" max="14082" width="25.7109375" style="37" customWidth="1"/>
    <col min="14083" max="14083" width="12.7109375" style="37" customWidth="1"/>
    <col min="14084" max="14084" width="10.7109375" style="37" customWidth="1"/>
    <col min="14085" max="14085" width="10.85546875" style="37" customWidth="1"/>
    <col min="14086" max="14092" width="10.7109375" style="37" customWidth="1"/>
    <col min="14093" max="14093" width="12.140625" style="37" customWidth="1"/>
    <col min="14094" max="14094" width="11.42578125" style="37" customWidth="1"/>
    <col min="14095" max="14095" width="10.7109375" style="37" customWidth="1"/>
    <col min="14096" max="14096" width="11.5703125" style="37" customWidth="1"/>
    <col min="14097" max="14097" width="11.42578125" style="37"/>
    <col min="14098" max="14098" width="11.28515625" style="37" customWidth="1"/>
    <col min="14099" max="14099" width="10.42578125" style="37" customWidth="1"/>
    <col min="14100" max="14100" width="11.28515625" style="37" customWidth="1"/>
    <col min="14101" max="14101" width="10.28515625" style="37" customWidth="1"/>
    <col min="14102" max="14103" width="10.5703125" style="37" customWidth="1"/>
    <col min="14104" max="14108" width="14.140625" style="37" customWidth="1"/>
    <col min="14109" max="14112" width="13.140625" style="37" customWidth="1"/>
    <col min="14113" max="14113" width="9" style="37" customWidth="1"/>
    <col min="14114" max="14119" width="13.140625" style="37" customWidth="1"/>
    <col min="14120" max="14128" width="10.85546875" style="37" customWidth="1"/>
    <col min="14129" max="14142" width="0" style="37" hidden="1" customWidth="1"/>
    <col min="14143" max="14169" width="11.7109375" style="37" customWidth="1"/>
    <col min="14170" max="14171" width="10.85546875" style="37" customWidth="1"/>
    <col min="14172" max="14336" width="11.42578125" style="37"/>
    <col min="14337" max="14337" width="31.5703125" style="37" customWidth="1"/>
    <col min="14338" max="14338" width="25.7109375" style="37" customWidth="1"/>
    <col min="14339" max="14339" width="12.7109375" style="37" customWidth="1"/>
    <col min="14340" max="14340" width="10.7109375" style="37" customWidth="1"/>
    <col min="14341" max="14341" width="10.85546875" style="37" customWidth="1"/>
    <col min="14342" max="14348" width="10.7109375" style="37" customWidth="1"/>
    <col min="14349" max="14349" width="12.140625" style="37" customWidth="1"/>
    <col min="14350" max="14350" width="11.42578125" style="37" customWidth="1"/>
    <col min="14351" max="14351" width="10.7109375" style="37" customWidth="1"/>
    <col min="14352" max="14352" width="11.5703125" style="37" customWidth="1"/>
    <col min="14353" max="14353" width="11.42578125" style="37"/>
    <col min="14354" max="14354" width="11.28515625" style="37" customWidth="1"/>
    <col min="14355" max="14355" width="10.42578125" style="37" customWidth="1"/>
    <col min="14356" max="14356" width="11.28515625" style="37" customWidth="1"/>
    <col min="14357" max="14357" width="10.28515625" style="37" customWidth="1"/>
    <col min="14358" max="14359" width="10.5703125" style="37" customWidth="1"/>
    <col min="14360" max="14364" width="14.140625" style="37" customWidth="1"/>
    <col min="14365" max="14368" width="13.140625" style="37" customWidth="1"/>
    <col min="14369" max="14369" width="9" style="37" customWidth="1"/>
    <col min="14370" max="14375" width="13.140625" style="37" customWidth="1"/>
    <col min="14376" max="14384" width="10.85546875" style="37" customWidth="1"/>
    <col min="14385" max="14398" width="0" style="37" hidden="1" customWidth="1"/>
    <col min="14399" max="14425" width="11.7109375" style="37" customWidth="1"/>
    <col min="14426" max="14427" width="10.85546875" style="37" customWidth="1"/>
    <col min="14428" max="14592" width="11.42578125" style="37"/>
    <col min="14593" max="14593" width="31.5703125" style="37" customWidth="1"/>
    <col min="14594" max="14594" width="25.7109375" style="37" customWidth="1"/>
    <col min="14595" max="14595" width="12.7109375" style="37" customWidth="1"/>
    <col min="14596" max="14596" width="10.7109375" style="37" customWidth="1"/>
    <col min="14597" max="14597" width="10.85546875" style="37" customWidth="1"/>
    <col min="14598" max="14604" width="10.7109375" style="37" customWidth="1"/>
    <col min="14605" max="14605" width="12.140625" style="37" customWidth="1"/>
    <col min="14606" max="14606" width="11.42578125" style="37" customWidth="1"/>
    <col min="14607" max="14607" width="10.7109375" style="37" customWidth="1"/>
    <col min="14608" max="14608" width="11.5703125" style="37" customWidth="1"/>
    <col min="14609" max="14609" width="11.42578125" style="37"/>
    <col min="14610" max="14610" width="11.28515625" style="37" customWidth="1"/>
    <col min="14611" max="14611" width="10.42578125" style="37" customWidth="1"/>
    <col min="14612" max="14612" width="11.28515625" style="37" customWidth="1"/>
    <col min="14613" max="14613" width="10.28515625" style="37" customWidth="1"/>
    <col min="14614" max="14615" width="10.5703125" style="37" customWidth="1"/>
    <col min="14616" max="14620" width="14.140625" style="37" customWidth="1"/>
    <col min="14621" max="14624" width="13.140625" style="37" customWidth="1"/>
    <col min="14625" max="14625" width="9" style="37" customWidth="1"/>
    <col min="14626" max="14631" width="13.140625" style="37" customWidth="1"/>
    <col min="14632" max="14640" width="10.85546875" style="37" customWidth="1"/>
    <col min="14641" max="14654" width="0" style="37" hidden="1" customWidth="1"/>
    <col min="14655" max="14681" width="11.7109375" style="37" customWidth="1"/>
    <col min="14682" max="14683" width="10.85546875" style="37" customWidth="1"/>
    <col min="14684" max="14848" width="11.42578125" style="37"/>
    <col min="14849" max="14849" width="31.5703125" style="37" customWidth="1"/>
    <col min="14850" max="14850" width="25.7109375" style="37" customWidth="1"/>
    <col min="14851" max="14851" width="12.7109375" style="37" customWidth="1"/>
    <col min="14852" max="14852" width="10.7109375" style="37" customWidth="1"/>
    <col min="14853" max="14853" width="10.85546875" style="37" customWidth="1"/>
    <col min="14854" max="14860" width="10.7109375" style="37" customWidth="1"/>
    <col min="14861" max="14861" width="12.140625" style="37" customWidth="1"/>
    <col min="14862" max="14862" width="11.42578125" style="37" customWidth="1"/>
    <col min="14863" max="14863" width="10.7109375" style="37" customWidth="1"/>
    <col min="14864" max="14864" width="11.5703125" style="37" customWidth="1"/>
    <col min="14865" max="14865" width="11.42578125" style="37"/>
    <col min="14866" max="14866" width="11.28515625" style="37" customWidth="1"/>
    <col min="14867" max="14867" width="10.42578125" style="37" customWidth="1"/>
    <col min="14868" max="14868" width="11.28515625" style="37" customWidth="1"/>
    <col min="14869" max="14869" width="10.28515625" style="37" customWidth="1"/>
    <col min="14870" max="14871" width="10.5703125" style="37" customWidth="1"/>
    <col min="14872" max="14876" width="14.140625" style="37" customWidth="1"/>
    <col min="14877" max="14880" width="13.140625" style="37" customWidth="1"/>
    <col min="14881" max="14881" width="9" style="37" customWidth="1"/>
    <col min="14882" max="14887" width="13.140625" style="37" customWidth="1"/>
    <col min="14888" max="14896" width="10.85546875" style="37" customWidth="1"/>
    <col min="14897" max="14910" width="0" style="37" hidden="1" customWidth="1"/>
    <col min="14911" max="14937" width="11.7109375" style="37" customWidth="1"/>
    <col min="14938" max="14939" width="10.85546875" style="37" customWidth="1"/>
    <col min="14940" max="15104" width="11.42578125" style="37"/>
    <col min="15105" max="15105" width="31.5703125" style="37" customWidth="1"/>
    <col min="15106" max="15106" width="25.7109375" style="37" customWidth="1"/>
    <col min="15107" max="15107" width="12.7109375" style="37" customWidth="1"/>
    <col min="15108" max="15108" width="10.7109375" style="37" customWidth="1"/>
    <col min="15109" max="15109" width="10.85546875" style="37" customWidth="1"/>
    <col min="15110" max="15116" width="10.7109375" style="37" customWidth="1"/>
    <col min="15117" max="15117" width="12.140625" style="37" customWidth="1"/>
    <col min="15118" max="15118" width="11.42578125" style="37" customWidth="1"/>
    <col min="15119" max="15119" width="10.7109375" style="37" customWidth="1"/>
    <col min="15120" max="15120" width="11.5703125" style="37" customWidth="1"/>
    <col min="15121" max="15121" width="11.42578125" style="37"/>
    <col min="15122" max="15122" width="11.28515625" style="37" customWidth="1"/>
    <col min="15123" max="15123" width="10.42578125" style="37" customWidth="1"/>
    <col min="15124" max="15124" width="11.28515625" style="37" customWidth="1"/>
    <col min="15125" max="15125" width="10.28515625" style="37" customWidth="1"/>
    <col min="15126" max="15127" width="10.5703125" style="37" customWidth="1"/>
    <col min="15128" max="15132" width="14.140625" style="37" customWidth="1"/>
    <col min="15133" max="15136" width="13.140625" style="37" customWidth="1"/>
    <col min="15137" max="15137" width="9" style="37" customWidth="1"/>
    <col min="15138" max="15143" width="13.140625" style="37" customWidth="1"/>
    <col min="15144" max="15152" width="10.85546875" style="37" customWidth="1"/>
    <col min="15153" max="15166" width="0" style="37" hidden="1" customWidth="1"/>
    <col min="15167" max="15193" width="11.7109375" style="37" customWidth="1"/>
    <col min="15194" max="15195" width="10.85546875" style="37" customWidth="1"/>
    <col min="15196" max="15360" width="11.42578125" style="37"/>
    <col min="15361" max="15361" width="31.5703125" style="37" customWidth="1"/>
    <col min="15362" max="15362" width="25.7109375" style="37" customWidth="1"/>
    <col min="15363" max="15363" width="12.7109375" style="37" customWidth="1"/>
    <col min="15364" max="15364" width="10.7109375" style="37" customWidth="1"/>
    <col min="15365" max="15365" width="10.85546875" style="37" customWidth="1"/>
    <col min="15366" max="15372" width="10.7109375" style="37" customWidth="1"/>
    <col min="15373" max="15373" width="12.140625" style="37" customWidth="1"/>
    <col min="15374" max="15374" width="11.42578125" style="37" customWidth="1"/>
    <col min="15375" max="15375" width="10.7109375" style="37" customWidth="1"/>
    <col min="15376" max="15376" width="11.5703125" style="37" customWidth="1"/>
    <col min="15377" max="15377" width="11.42578125" style="37"/>
    <col min="15378" max="15378" width="11.28515625" style="37" customWidth="1"/>
    <col min="15379" max="15379" width="10.42578125" style="37" customWidth="1"/>
    <col min="15380" max="15380" width="11.28515625" style="37" customWidth="1"/>
    <col min="15381" max="15381" width="10.28515625" style="37" customWidth="1"/>
    <col min="15382" max="15383" width="10.5703125" style="37" customWidth="1"/>
    <col min="15384" max="15388" width="14.140625" style="37" customWidth="1"/>
    <col min="15389" max="15392" width="13.140625" style="37" customWidth="1"/>
    <col min="15393" max="15393" width="9" style="37" customWidth="1"/>
    <col min="15394" max="15399" width="13.140625" style="37" customWidth="1"/>
    <col min="15400" max="15408" width="10.85546875" style="37" customWidth="1"/>
    <col min="15409" max="15422" width="0" style="37" hidden="1" customWidth="1"/>
    <col min="15423" max="15449" width="11.7109375" style="37" customWidth="1"/>
    <col min="15450" max="15451" width="10.85546875" style="37" customWidth="1"/>
    <col min="15452" max="15616" width="11.42578125" style="37"/>
    <col min="15617" max="15617" width="31.5703125" style="37" customWidth="1"/>
    <col min="15618" max="15618" width="25.7109375" style="37" customWidth="1"/>
    <col min="15619" max="15619" width="12.7109375" style="37" customWidth="1"/>
    <col min="15620" max="15620" width="10.7109375" style="37" customWidth="1"/>
    <col min="15621" max="15621" width="10.85546875" style="37" customWidth="1"/>
    <col min="15622" max="15628" width="10.7109375" style="37" customWidth="1"/>
    <col min="15629" max="15629" width="12.140625" style="37" customWidth="1"/>
    <col min="15630" max="15630" width="11.42578125" style="37" customWidth="1"/>
    <col min="15631" max="15631" width="10.7109375" style="37" customWidth="1"/>
    <col min="15632" max="15632" width="11.5703125" style="37" customWidth="1"/>
    <col min="15633" max="15633" width="11.42578125" style="37"/>
    <col min="15634" max="15634" width="11.28515625" style="37" customWidth="1"/>
    <col min="15635" max="15635" width="10.42578125" style="37" customWidth="1"/>
    <col min="15636" max="15636" width="11.28515625" style="37" customWidth="1"/>
    <col min="15637" max="15637" width="10.28515625" style="37" customWidth="1"/>
    <col min="15638" max="15639" width="10.5703125" style="37" customWidth="1"/>
    <col min="15640" max="15644" width="14.140625" style="37" customWidth="1"/>
    <col min="15645" max="15648" width="13.140625" style="37" customWidth="1"/>
    <col min="15649" max="15649" width="9" style="37" customWidth="1"/>
    <col min="15650" max="15655" width="13.140625" style="37" customWidth="1"/>
    <col min="15656" max="15664" width="10.85546875" style="37" customWidth="1"/>
    <col min="15665" max="15678" width="0" style="37" hidden="1" customWidth="1"/>
    <col min="15679" max="15705" width="11.7109375" style="37" customWidth="1"/>
    <col min="15706" max="15707" width="10.85546875" style="37" customWidth="1"/>
    <col min="15708" max="15872" width="11.42578125" style="37"/>
    <col min="15873" max="15873" width="31.5703125" style="37" customWidth="1"/>
    <col min="15874" max="15874" width="25.7109375" style="37" customWidth="1"/>
    <col min="15875" max="15875" width="12.7109375" style="37" customWidth="1"/>
    <col min="15876" max="15876" width="10.7109375" style="37" customWidth="1"/>
    <col min="15877" max="15877" width="10.85546875" style="37" customWidth="1"/>
    <col min="15878" max="15884" width="10.7109375" style="37" customWidth="1"/>
    <col min="15885" max="15885" width="12.140625" style="37" customWidth="1"/>
    <col min="15886" max="15886" width="11.42578125" style="37" customWidth="1"/>
    <col min="15887" max="15887" width="10.7109375" style="37" customWidth="1"/>
    <col min="15888" max="15888" width="11.5703125" style="37" customWidth="1"/>
    <col min="15889" max="15889" width="11.42578125" style="37"/>
    <col min="15890" max="15890" width="11.28515625" style="37" customWidth="1"/>
    <col min="15891" max="15891" width="10.42578125" style="37" customWidth="1"/>
    <col min="15892" max="15892" width="11.28515625" style="37" customWidth="1"/>
    <col min="15893" max="15893" width="10.28515625" style="37" customWidth="1"/>
    <col min="15894" max="15895" width="10.5703125" style="37" customWidth="1"/>
    <col min="15896" max="15900" width="14.140625" style="37" customWidth="1"/>
    <col min="15901" max="15904" width="13.140625" style="37" customWidth="1"/>
    <col min="15905" max="15905" width="9" style="37" customWidth="1"/>
    <col min="15906" max="15911" width="13.140625" style="37" customWidth="1"/>
    <col min="15912" max="15920" width="10.85546875" style="37" customWidth="1"/>
    <col min="15921" max="15934" width="0" style="37" hidden="1" customWidth="1"/>
    <col min="15935" max="15961" width="11.7109375" style="37" customWidth="1"/>
    <col min="15962" max="15963" width="10.85546875" style="37" customWidth="1"/>
    <col min="15964" max="16128" width="11.42578125" style="37"/>
    <col min="16129" max="16129" width="31.5703125" style="37" customWidth="1"/>
    <col min="16130" max="16130" width="25.7109375" style="37" customWidth="1"/>
    <col min="16131" max="16131" width="12.7109375" style="37" customWidth="1"/>
    <col min="16132" max="16132" width="10.7109375" style="37" customWidth="1"/>
    <col min="16133" max="16133" width="10.85546875" style="37" customWidth="1"/>
    <col min="16134" max="16140" width="10.7109375" style="37" customWidth="1"/>
    <col min="16141" max="16141" width="12.140625" style="37" customWidth="1"/>
    <col min="16142" max="16142" width="11.42578125" style="37" customWidth="1"/>
    <col min="16143" max="16143" width="10.7109375" style="37" customWidth="1"/>
    <col min="16144" max="16144" width="11.5703125" style="37" customWidth="1"/>
    <col min="16145" max="16145" width="11.42578125" style="37"/>
    <col min="16146" max="16146" width="11.28515625" style="37" customWidth="1"/>
    <col min="16147" max="16147" width="10.42578125" style="37" customWidth="1"/>
    <col min="16148" max="16148" width="11.28515625" style="37" customWidth="1"/>
    <col min="16149" max="16149" width="10.28515625" style="37" customWidth="1"/>
    <col min="16150" max="16151" width="10.5703125" style="37" customWidth="1"/>
    <col min="16152" max="16156" width="14.140625" style="37" customWidth="1"/>
    <col min="16157" max="16160" width="13.140625" style="37" customWidth="1"/>
    <col min="16161" max="16161" width="9" style="37" customWidth="1"/>
    <col min="16162" max="16167" width="13.140625" style="37" customWidth="1"/>
    <col min="16168" max="16176" width="10.85546875" style="37" customWidth="1"/>
    <col min="16177" max="16190" width="0" style="37" hidden="1" customWidth="1"/>
    <col min="16191" max="16217" width="11.7109375" style="37" customWidth="1"/>
    <col min="16218" max="16219" width="10.85546875" style="37" customWidth="1"/>
    <col min="16220" max="16384" width="11.42578125" style="37"/>
  </cols>
  <sheetData>
    <row r="1" spans="1:89" s="4" customFormat="1" ht="12.75" customHeight="1" x14ac:dyDescent="0.2">
      <c r="A1" s="1"/>
      <c r="B1" s="2"/>
      <c r="C1" s="2"/>
      <c r="D1" s="2"/>
      <c r="E1" s="2"/>
      <c r="F1" s="2"/>
      <c r="G1" s="2"/>
      <c r="H1" s="2"/>
      <c r="I1" s="2"/>
      <c r="J1" s="2"/>
      <c r="K1" s="2"/>
      <c r="L1" s="3"/>
      <c r="V1" s="5"/>
      <c r="AW1" s="220"/>
      <c r="AX1" s="2"/>
      <c r="AY1" s="2"/>
      <c r="AZ1" s="2"/>
      <c r="BA1" s="2"/>
      <c r="BB1" s="2"/>
      <c r="BC1" s="2"/>
      <c r="BD1" s="2"/>
      <c r="BE1" s="2"/>
      <c r="BF1" s="2"/>
      <c r="BG1" s="2"/>
      <c r="BH1" s="2"/>
      <c r="BI1" s="2"/>
      <c r="BJ1" s="220"/>
      <c r="BK1" s="2"/>
      <c r="BL1" s="2"/>
      <c r="BM1" s="2"/>
      <c r="BN1" s="2"/>
      <c r="BO1" s="2"/>
      <c r="BP1" s="2"/>
      <c r="BQ1" s="2"/>
      <c r="BR1" s="2"/>
      <c r="BS1" s="2"/>
      <c r="BT1" s="2"/>
      <c r="BU1" s="2"/>
      <c r="BV1" s="2"/>
      <c r="BW1" s="2"/>
      <c r="BX1" s="2"/>
      <c r="BY1" s="2"/>
      <c r="BZ1" s="2"/>
      <c r="CA1" s="2"/>
      <c r="CB1" s="2"/>
      <c r="CC1" s="2"/>
      <c r="CD1" s="2"/>
      <c r="CE1" s="2"/>
      <c r="CF1" s="2"/>
      <c r="CG1" s="2"/>
      <c r="CH1" s="2"/>
      <c r="CI1" s="2"/>
      <c r="CJ1" s="2"/>
      <c r="CK1" s="2"/>
    </row>
    <row r="2" spans="1:89" s="4" customFormat="1" ht="12.75" customHeight="1" x14ac:dyDescent="0.2">
      <c r="A2" s="1"/>
      <c r="B2" s="2"/>
      <c r="C2" s="2"/>
      <c r="D2" s="2"/>
      <c r="E2" s="2"/>
      <c r="F2" s="2"/>
      <c r="G2" s="2"/>
      <c r="H2" s="2"/>
      <c r="I2" s="2"/>
      <c r="J2" s="2"/>
      <c r="K2" s="2"/>
      <c r="L2" s="3"/>
      <c r="V2" s="5"/>
      <c r="AW2" s="220"/>
      <c r="AX2" s="2"/>
      <c r="AY2" s="2"/>
      <c r="AZ2" s="2"/>
      <c r="BA2" s="2"/>
      <c r="BB2" s="2"/>
      <c r="BC2" s="2"/>
      <c r="BD2" s="2"/>
      <c r="BE2" s="2"/>
      <c r="BF2" s="2"/>
      <c r="BG2" s="2"/>
      <c r="BH2" s="2"/>
      <c r="BI2" s="2"/>
      <c r="BJ2" s="220"/>
      <c r="BK2" s="2"/>
      <c r="BL2" s="2"/>
      <c r="BM2" s="2"/>
      <c r="BN2" s="2"/>
      <c r="BO2" s="2"/>
      <c r="BP2" s="2"/>
      <c r="BQ2" s="2"/>
      <c r="BR2" s="2"/>
      <c r="BS2" s="2"/>
      <c r="BT2" s="2"/>
      <c r="BU2" s="2"/>
      <c r="BV2" s="2"/>
      <c r="BW2" s="2"/>
      <c r="BX2" s="2"/>
      <c r="BY2" s="2"/>
      <c r="BZ2" s="2"/>
      <c r="CA2" s="2"/>
      <c r="CB2" s="2"/>
      <c r="CC2" s="2"/>
      <c r="CD2" s="2"/>
      <c r="CE2" s="2"/>
      <c r="CF2" s="2"/>
      <c r="CG2" s="2"/>
      <c r="CH2" s="2"/>
      <c r="CI2" s="2"/>
      <c r="CJ2" s="2"/>
      <c r="CK2" s="2"/>
    </row>
    <row r="3" spans="1:89" s="4" customFormat="1" ht="12.75" customHeight="1" x14ac:dyDescent="0.2">
      <c r="A3" s="1"/>
      <c r="B3" s="2"/>
      <c r="C3" s="2"/>
      <c r="D3" s="6"/>
      <c r="E3" s="2"/>
      <c r="F3" s="2"/>
      <c r="G3" s="2"/>
      <c r="H3" s="2"/>
      <c r="I3" s="2"/>
      <c r="J3" s="2"/>
      <c r="K3" s="2"/>
      <c r="L3" s="3"/>
      <c r="V3" s="5"/>
      <c r="AW3" s="220"/>
      <c r="AX3" s="2"/>
      <c r="AY3" s="2"/>
      <c r="AZ3" s="2"/>
      <c r="BA3" s="2"/>
      <c r="BB3" s="2"/>
      <c r="BC3" s="2"/>
      <c r="BD3" s="2"/>
      <c r="BE3" s="2"/>
      <c r="BF3" s="2"/>
      <c r="BG3" s="2"/>
      <c r="BH3" s="2"/>
      <c r="BI3" s="2"/>
      <c r="BJ3" s="220"/>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s="4" customFormat="1" ht="12.75" customHeight="1" x14ac:dyDescent="0.2">
      <c r="A4" s="1"/>
      <c r="B4" s="2"/>
      <c r="C4" s="2"/>
      <c r="D4" s="2"/>
      <c r="E4" s="2"/>
      <c r="F4" s="2"/>
      <c r="G4" s="2"/>
      <c r="H4" s="2"/>
      <c r="I4" s="2"/>
      <c r="J4" s="2"/>
      <c r="K4" s="2"/>
      <c r="L4" s="3"/>
      <c r="V4" s="5"/>
      <c r="AW4" s="220"/>
      <c r="AX4" s="2"/>
      <c r="AY4" s="2"/>
      <c r="AZ4" s="2"/>
      <c r="BA4" s="2"/>
      <c r="BB4" s="2"/>
      <c r="BC4" s="2"/>
      <c r="BD4" s="2"/>
      <c r="BE4" s="2"/>
      <c r="BF4" s="2"/>
      <c r="BG4" s="2"/>
      <c r="BH4" s="2"/>
      <c r="BI4" s="2"/>
      <c r="BJ4" s="220"/>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s="4" customFormat="1" ht="12.75" customHeight="1" x14ac:dyDescent="0.2">
      <c r="A5" s="7"/>
      <c r="B5" s="2"/>
      <c r="C5" s="2"/>
      <c r="D5" s="2"/>
      <c r="E5" s="2"/>
      <c r="F5" s="2"/>
      <c r="G5" s="2"/>
      <c r="H5" s="2"/>
      <c r="I5" s="2"/>
      <c r="J5" s="2"/>
      <c r="K5" s="2"/>
      <c r="L5" s="3"/>
      <c r="V5" s="5"/>
      <c r="AW5" s="220"/>
      <c r="AX5" s="2"/>
      <c r="AY5" s="2"/>
      <c r="AZ5" s="2"/>
      <c r="BA5" s="2"/>
      <c r="BB5" s="2"/>
      <c r="BC5" s="2"/>
      <c r="BD5" s="2"/>
      <c r="BE5" s="2"/>
      <c r="BF5" s="2"/>
      <c r="BG5" s="2"/>
      <c r="BH5" s="2"/>
      <c r="BI5" s="2"/>
      <c r="BJ5" s="220"/>
      <c r="BK5" s="2"/>
      <c r="BL5" s="2"/>
      <c r="BM5" s="2"/>
      <c r="BN5" s="2"/>
      <c r="BO5" s="2"/>
      <c r="BP5" s="2"/>
      <c r="BQ5" s="2"/>
      <c r="BR5" s="2"/>
      <c r="BS5" s="2"/>
      <c r="BT5" s="2"/>
      <c r="BU5" s="2"/>
      <c r="BV5" s="2"/>
      <c r="BW5" s="2"/>
      <c r="BX5" s="2"/>
      <c r="BY5" s="2"/>
      <c r="BZ5" s="2"/>
      <c r="CA5" s="2"/>
      <c r="CB5" s="2"/>
      <c r="CC5" s="2"/>
      <c r="CD5" s="2"/>
      <c r="CE5" s="2"/>
      <c r="CF5" s="2"/>
      <c r="CG5" s="2"/>
      <c r="CH5" s="2"/>
      <c r="CI5" s="2"/>
      <c r="CJ5" s="2"/>
      <c r="CK5" s="2"/>
    </row>
    <row r="6" spans="1:89" s="8" customFormat="1" ht="39.75" customHeight="1" x14ac:dyDescent="0.15">
      <c r="A6" s="699"/>
      <c r="B6" s="699"/>
      <c r="C6" s="699"/>
      <c r="D6" s="699"/>
      <c r="E6" s="699"/>
      <c r="F6" s="699"/>
      <c r="G6" s="699"/>
      <c r="H6" s="699"/>
      <c r="I6" s="699"/>
      <c r="J6" s="699"/>
      <c r="K6" s="699"/>
      <c r="L6" s="699"/>
      <c r="M6" s="699"/>
      <c r="N6" s="699"/>
      <c r="O6" s="699"/>
      <c r="P6" s="699"/>
      <c r="Q6" s="699"/>
      <c r="R6" s="699"/>
      <c r="S6" s="699"/>
      <c r="T6" s="699"/>
      <c r="U6" s="699"/>
      <c r="V6" s="699"/>
      <c r="W6" s="699"/>
      <c r="AW6" s="221"/>
      <c r="AX6" s="9"/>
      <c r="AY6" s="9"/>
      <c r="AZ6" s="9"/>
      <c r="BA6" s="9"/>
      <c r="BB6" s="9"/>
      <c r="BC6" s="9"/>
      <c r="BD6" s="9"/>
      <c r="BE6" s="9"/>
      <c r="BF6" s="9"/>
      <c r="BG6" s="9"/>
      <c r="BH6" s="9"/>
      <c r="BI6" s="9"/>
      <c r="BJ6" s="221"/>
      <c r="BK6" s="9"/>
      <c r="BL6" s="9"/>
      <c r="BM6" s="9"/>
      <c r="BN6" s="9"/>
      <c r="BO6" s="9"/>
      <c r="BP6" s="9"/>
      <c r="BQ6" s="9"/>
      <c r="BR6" s="9"/>
      <c r="BS6" s="9"/>
      <c r="BT6" s="9"/>
      <c r="BU6" s="9"/>
      <c r="BV6" s="9"/>
      <c r="BW6" s="9"/>
      <c r="BX6" s="9"/>
      <c r="BY6" s="9"/>
      <c r="BZ6" s="9"/>
      <c r="CA6" s="9"/>
      <c r="CB6" s="9"/>
      <c r="CC6" s="9"/>
      <c r="CD6" s="9"/>
      <c r="CE6" s="9"/>
      <c r="CF6" s="9"/>
      <c r="CG6" s="9"/>
      <c r="CH6" s="9"/>
      <c r="CI6" s="9"/>
      <c r="CJ6" s="9"/>
      <c r="CK6" s="9"/>
    </row>
    <row r="7" spans="1:89" s="8" customFormat="1" ht="45" customHeight="1" x14ac:dyDescent="0.2">
      <c r="A7" s="52"/>
      <c r="B7" s="53"/>
      <c r="C7" s="10"/>
      <c r="D7" s="10"/>
      <c r="E7" s="10"/>
      <c r="F7" s="10"/>
      <c r="G7" s="10"/>
      <c r="H7" s="10"/>
      <c r="I7" s="54"/>
      <c r="J7" s="53"/>
      <c r="K7" s="55"/>
      <c r="L7" s="10"/>
      <c r="V7" s="5"/>
      <c r="AW7" s="221"/>
      <c r="AX7" s="9"/>
      <c r="AY7" s="9"/>
      <c r="AZ7" s="9"/>
      <c r="BA7" s="9"/>
      <c r="BB7" s="9"/>
      <c r="BC7" s="9"/>
      <c r="BD7" s="9"/>
      <c r="BE7" s="9"/>
      <c r="BF7" s="9"/>
      <c r="BG7" s="9"/>
      <c r="BH7" s="9"/>
      <c r="BI7" s="9"/>
      <c r="BJ7" s="221"/>
      <c r="BK7" s="9"/>
      <c r="BL7" s="9"/>
      <c r="BM7" s="9"/>
      <c r="BN7" s="9"/>
      <c r="BO7" s="9"/>
      <c r="BP7" s="9"/>
      <c r="BQ7" s="9"/>
      <c r="BR7" s="9"/>
      <c r="BS7" s="9"/>
      <c r="BT7" s="9"/>
      <c r="BU7" s="9"/>
      <c r="BV7" s="9"/>
      <c r="BW7" s="9"/>
      <c r="BX7" s="9"/>
      <c r="BY7" s="9"/>
      <c r="BZ7" s="9"/>
      <c r="CA7" s="9"/>
      <c r="CB7" s="9"/>
      <c r="CC7" s="9"/>
      <c r="CD7" s="9"/>
      <c r="CE7" s="9"/>
      <c r="CF7" s="9"/>
      <c r="CG7" s="9"/>
      <c r="CH7" s="9"/>
      <c r="CI7" s="9"/>
      <c r="CJ7" s="9"/>
      <c r="CK7" s="9"/>
    </row>
    <row r="8" spans="1:89" s="8" customFormat="1" ht="30" customHeight="1" x14ac:dyDescent="0.2">
      <c r="A8" s="56"/>
      <c r="B8" s="57"/>
      <c r="C8" s="57"/>
      <c r="D8" s="57"/>
      <c r="E8" s="57"/>
      <c r="F8" s="57"/>
      <c r="G8" s="57"/>
      <c r="H8" s="57"/>
      <c r="I8" s="57"/>
      <c r="J8" s="57"/>
      <c r="K8" s="58"/>
      <c r="L8" s="57"/>
      <c r="M8" s="59"/>
      <c r="N8" s="59"/>
      <c r="V8" s="5"/>
      <c r="AW8" s="221"/>
      <c r="AX8" s="9"/>
      <c r="AY8" s="9"/>
      <c r="AZ8" s="9"/>
      <c r="BA8" s="9"/>
      <c r="BB8" s="9"/>
      <c r="BC8" s="9"/>
      <c r="BD8" s="9"/>
      <c r="BE8" s="9"/>
      <c r="BF8" s="9"/>
      <c r="BG8" s="9"/>
      <c r="BH8" s="9"/>
      <c r="BI8" s="9"/>
      <c r="BJ8" s="221"/>
      <c r="BK8" s="9"/>
      <c r="BL8" s="9"/>
      <c r="BM8" s="9"/>
      <c r="BN8" s="9"/>
      <c r="BO8" s="9"/>
      <c r="BP8" s="9"/>
      <c r="BQ8" s="9"/>
      <c r="BR8" s="9"/>
      <c r="BS8" s="9"/>
      <c r="BT8" s="9"/>
      <c r="BU8" s="9"/>
      <c r="BV8" s="9"/>
      <c r="BW8" s="9"/>
      <c r="BX8" s="9"/>
      <c r="BY8" s="9"/>
      <c r="BZ8" s="9"/>
      <c r="CA8" s="9"/>
      <c r="CB8" s="9"/>
      <c r="CC8" s="9"/>
      <c r="CD8" s="9"/>
      <c r="CE8" s="9"/>
      <c r="CF8" s="9"/>
      <c r="CG8" s="9"/>
      <c r="CH8" s="9"/>
      <c r="CI8" s="9"/>
      <c r="CJ8" s="9"/>
      <c r="CK8" s="9"/>
    </row>
    <row r="9" spans="1:89" s="11" customFormat="1" ht="19.5" customHeight="1" x14ac:dyDescent="0.15">
      <c r="A9" s="700"/>
      <c r="B9" s="700"/>
      <c r="C9" s="728"/>
      <c r="D9" s="709"/>
      <c r="E9" s="710"/>
      <c r="F9" s="710"/>
      <c r="G9" s="710"/>
      <c r="H9" s="710"/>
      <c r="I9" s="710"/>
      <c r="J9" s="710"/>
      <c r="K9" s="710"/>
      <c r="L9" s="710"/>
      <c r="M9" s="710"/>
      <c r="N9" s="710"/>
      <c r="O9" s="710"/>
      <c r="P9" s="710"/>
      <c r="Q9" s="710"/>
      <c r="R9" s="710"/>
      <c r="S9" s="710"/>
      <c r="T9" s="711"/>
      <c r="U9" s="709"/>
      <c r="V9" s="711"/>
      <c r="W9" s="728"/>
      <c r="Y9" s="8"/>
      <c r="Z9" s="8"/>
      <c r="AA9" s="8"/>
      <c r="AB9" s="8"/>
      <c r="AC9" s="8"/>
      <c r="AD9" s="8"/>
      <c r="AE9" s="8"/>
      <c r="AF9" s="8"/>
      <c r="AG9" s="8"/>
      <c r="AH9" s="8"/>
      <c r="AI9" s="8"/>
      <c r="AJ9" s="8"/>
      <c r="AK9" s="8"/>
      <c r="AL9" s="8"/>
      <c r="AM9" s="8"/>
      <c r="AN9" s="8"/>
      <c r="AO9" s="8"/>
      <c r="AP9" s="8"/>
      <c r="AQ9" s="8"/>
      <c r="AR9" s="8"/>
      <c r="AS9" s="8"/>
      <c r="AT9" s="8"/>
      <c r="AW9" s="221"/>
      <c r="AX9" s="12"/>
      <c r="AY9" s="12"/>
      <c r="AZ9" s="12"/>
      <c r="BA9" s="12"/>
      <c r="BB9" s="12"/>
      <c r="BC9" s="12"/>
      <c r="BD9" s="12"/>
      <c r="BE9" s="12"/>
      <c r="BF9" s="12"/>
      <c r="BG9" s="12"/>
      <c r="BH9" s="12"/>
      <c r="BI9" s="12"/>
      <c r="BJ9" s="221"/>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row>
    <row r="10" spans="1:89" s="11" customFormat="1" ht="33" customHeight="1" x14ac:dyDescent="0.15">
      <c r="A10" s="702"/>
      <c r="B10" s="702"/>
      <c r="C10" s="729"/>
      <c r="D10" s="13"/>
      <c r="E10" s="60"/>
      <c r="F10" s="13"/>
      <c r="G10" s="13"/>
      <c r="H10" s="13"/>
      <c r="I10" s="14"/>
      <c r="J10" s="14"/>
      <c r="K10" s="14"/>
      <c r="L10" s="14"/>
      <c r="M10" s="14"/>
      <c r="N10" s="14"/>
      <c r="O10" s="14"/>
      <c r="P10" s="14"/>
      <c r="Q10" s="14"/>
      <c r="R10" s="14"/>
      <c r="S10" s="14"/>
      <c r="T10" s="15"/>
      <c r="U10" s="61"/>
      <c r="V10" s="241"/>
      <c r="W10" s="729"/>
      <c r="X10" s="8"/>
      <c r="Y10" s="8"/>
      <c r="Z10" s="8"/>
      <c r="AA10" s="8"/>
      <c r="AB10" s="8"/>
      <c r="AC10" s="8"/>
      <c r="AD10" s="8"/>
      <c r="AE10" s="8"/>
      <c r="AF10" s="8"/>
      <c r="AG10" s="8"/>
      <c r="AH10" s="8"/>
      <c r="AI10" s="8"/>
      <c r="AJ10" s="8"/>
      <c r="AK10" s="8"/>
      <c r="AL10" s="8"/>
      <c r="AM10" s="8"/>
      <c r="AN10" s="8"/>
      <c r="AO10" s="8"/>
      <c r="AP10" s="8"/>
      <c r="AQ10" s="8"/>
      <c r="AR10" s="8"/>
      <c r="AS10" s="8"/>
      <c r="AW10" s="221"/>
      <c r="AX10" s="12"/>
      <c r="AY10" s="12"/>
      <c r="AZ10" s="12"/>
      <c r="BA10" s="12"/>
      <c r="BB10" s="12"/>
      <c r="BC10" s="12"/>
      <c r="BD10" s="12"/>
      <c r="BE10" s="12"/>
      <c r="BF10" s="12"/>
      <c r="BG10" s="12"/>
      <c r="BH10" s="12"/>
      <c r="BI10" s="12"/>
      <c r="BJ10" s="221"/>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row>
    <row r="11" spans="1:89" s="11" customFormat="1" ht="15.75" customHeight="1" x14ac:dyDescent="0.15">
      <c r="A11" s="697"/>
      <c r="B11" s="222"/>
      <c r="C11" s="16"/>
      <c r="D11" s="63"/>
      <c r="E11" s="63"/>
      <c r="F11" s="64"/>
      <c r="G11" s="64"/>
      <c r="H11" s="64"/>
      <c r="I11" s="64"/>
      <c r="J11" s="64"/>
      <c r="K11" s="64"/>
      <c r="L11" s="64"/>
      <c r="M11" s="64"/>
      <c r="N11" s="64"/>
      <c r="O11" s="64"/>
      <c r="P11" s="64"/>
      <c r="Q11" s="64"/>
      <c r="R11" s="64"/>
      <c r="S11" s="64"/>
      <c r="T11" s="65"/>
      <c r="U11" s="63"/>
      <c r="V11" s="65"/>
      <c r="W11" s="66"/>
      <c r="X11" s="67"/>
      <c r="AD11" s="8"/>
      <c r="AE11" s="8"/>
      <c r="AF11" s="8"/>
      <c r="AG11" s="8"/>
      <c r="AH11" s="8"/>
      <c r="AI11" s="8"/>
      <c r="AJ11" s="8"/>
      <c r="AK11" s="8"/>
      <c r="AL11" s="8"/>
      <c r="AM11" s="8"/>
      <c r="AN11" s="8"/>
      <c r="AO11" s="8"/>
      <c r="AP11" s="8"/>
      <c r="AQ11" s="8"/>
      <c r="AR11" s="8"/>
      <c r="AS11" s="8"/>
      <c r="AW11" s="221"/>
      <c r="AX11" s="12"/>
      <c r="AY11" s="12"/>
      <c r="AZ11" s="12"/>
      <c r="BA11" s="68"/>
      <c r="BB11" s="68"/>
      <c r="BC11" s="68"/>
      <c r="BD11" s="69"/>
      <c r="BE11" s="69"/>
      <c r="BF11" s="69"/>
      <c r="BG11" s="12"/>
      <c r="BH11" s="12"/>
      <c r="BI11" s="12"/>
      <c r="BJ11" s="221"/>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row>
    <row r="12" spans="1:89" s="11" customFormat="1" ht="15.75" customHeight="1" x14ac:dyDescent="0.15">
      <c r="A12" s="714"/>
      <c r="B12" s="223"/>
      <c r="C12" s="17"/>
      <c r="D12" s="71"/>
      <c r="E12" s="71"/>
      <c r="F12" s="72"/>
      <c r="G12" s="72"/>
      <c r="H12" s="72"/>
      <c r="I12" s="72"/>
      <c r="J12" s="72"/>
      <c r="K12" s="72"/>
      <c r="L12" s="72"/>
      <c r="M12" s="72"/>
      <c r="N12" s="72"/>
      <c r="O12" s="72"/>
      <c r="P12" s="72"/>
      <c r="Q12" s="72"/>
      <c r="R12" s="72"/>
      <c r="S12" s="72"/>
      <c r="T12" s="73"/>
      <c r="U12" s="71"/>
      <c r="V12" s="73"/>
      <c r="W12" s="74"/>
      <c r="X12" s="67"/>
      <c r="AD12" s="8"/>
      <c r="AE12" s="8"/>
      <c r="AF12" s="8"/>
      <c r="AG12" s="8"/>
      <c r="AH12" s="8"/>
      <c r="AI12" s="8"/>
      <c r="AJ12" s="8"/>
      <c r="AK12" s="8"/>
      <c r="AL12" s="8"/>
      <c r="AM12" s="8"/>
      <c r="AN12" s="8"/>
      <c r="AO12" s="8"/>
      <c r="AP12" s="8"/>
      <c r="AQ12" s="8"/>
      <c r="AR12" s="8"/>
      <c r="AS12" s="8"/>
      <c r="AW12" s="221"/>
      <c r="AX12" s="12"/>
      <c r="AY12" s="12"/>
      <c r="AZ12" s="12"/>
      <c r="BA12" s="68"/>
      <c r="BB12" s="68"/>
      <c r="BC12" s="68"/>
      <c r="BD12" s="69"/>
      <c r="BE12" s="69"/>
      <c r="BF12" s="69"/>
      <c r="BG12" s="12"/>
      <c r="BH12" s="12"/>
      <c r="BI12" s="12"/>
      <c r="BJ12" s="221"/>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row>
    <row r="13" spans="1:89" s="11" customFormat="1" ht="15.75" customHeight="1" x14ac:dyDescent="0.15">
      <c r="A13" s="714"/>
      <c r="B13" s="223"/>
      <c r="C13" s="17"/>
      <c r="D13" s="71"/>
      <c r="E13" s="71"/>
      <c r="F13" s="72"/>
      <c r="G13" s="72"/>
      <c r="H13" s="72"/>
      <c r="I13" s="72"/>
      <c r="J13" s="72"/>
      <c r="K13" s="72"/>
      <c r="L13" s="72"/>
      <c r="M13" s="72"/>
      <c r="N13" s="72"/>
      <c r="O13" s="72"/>
      <c r="P13" s="72"/>
      <c r="Q13" s="72"/>
      <c r="R13" s="72"/>
      <c r="S13" s="72"/>
      <c r="T13" s="73"/>
      <c r="U13" s="71"/>
      <c r="V13" s="73"/>
      <c r="W13" s="74"/>
      <c r="X13" s="67"/>
      <c r="AD13" s="8"/>
      <c r="AE13" s="8"/>
      <c r="AF13" s="8"/>
      <c r="AG13" s="8"/>
      <c r="AH13" s="8"/>
      <c r="AI13" s="8"/>
      <c r="AJ13" s="8"/>
      <c r="AK13" s="8"/>
      <c r="AL13" s="8"/>
      <c r="AM13" s="8"/>
      <c r="AN13" s="8"/>
      <c r="AO13" s="8"/>
      <c r="AP13" s="8"/>
      <c r="AQ13" s="8"/>
      <c r="AR13" s="8"/>
      <c r="AS13" s="8"/>
      <c r="AW13" s="221"/>
      <c r="AX13" s="12"/>
      <c r="AY13" s="12"/>
      <c r="AZ13" s="12"/>
      <c r="BA13" s="68"/>
      <c r="BB13" s="68"/>
      <c r="BC13" s="68"/>
      <c r="BD13" s="69"/>
      <c r="BE13" s="69"/>
      <c r="BF13" s="69"/>
      <c r="BG13" s="12"/>
      <c r="BH13" s="12"/>
      <c r="BI13" s="12"/>
      <c r="BJ13" s="221"/>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row>
    <row r="14" spans="1:89" s="11" customFormat="1" ht="15.75" customHeight="1" x14ac:dyDescent="0.15">
      <c r="A14" s="714"/>
      <c r="B14" s="223"/>
      <c r="C14" s="17"/>
      <c r="D14" s="71"/>
      <c r="E14" s="71"/>
      <c r="F14" s="72"/>
      <c r="G14" s="72"/>
      <c r="H14" s="72"/>
      <c r="I14" s="72"/>
      <c r="J14" s="72"/>
      <c r="K14" s="72"/>
      <c r="L14" s="72"/>
      <c r="M14" s="72"/>
      <c r="N14" s="72"/>
      <c r="O14" s="72"/>
      <c r="P14" s="72"/>
      <c r="Q14" s="72"/>
      <c r="R14" s="72"/>
      <c r="S14" s="72"/>
      <c r="T14" s="73"/>
      <c r="U14" s="71"/>
      <c r="V14" s="73"/>
      <c r="W14" s="74"/>
      <c r="X14" s="67"/>
      <c r="AD14" s="8"/>
      <c r="AE14" s="8"/>
      <c r="AF14" s="8"/>
      <c r="AG14" s="8"/>
      <c r="AH14" s="8"/>
      <c r="AI14" s="8"/>
      <c r="AJ14" s="8"/>
      <c r="AK14" s="8"/>
      <c r="AL14" s="8"/>
      <c r="AM14" s="8"/>
      <c r="AN14" s="8"/>
      <c r="AO14" s="8"/>
      <c r="AP14" s="8"/>
      <c r="AQ14" s="8"/>
      <c r="AR14" s="8"/>
      <c r="AS14" s="8"/>
      <c r="AW14" s="221"/>
      <c r="AX14" s="12"/>
      <c r="AY14" s="12"/>
      <c r="AZ14" s="12"/>
      <c r="BA14" s="68"/>
      <c r="BB14" s="68"/>
      <c r="BC14" s="68"/>
      <c r="BD14" s="69"/>
      <c r="BE14" s="69"/>
      <c r="BF14" s="69"/>
      <c r="BG14" s="12"/>
      <c r="BH14" s="12"/>
      <c r="BI14" s="12"/>
      <c r="BJ14" s="221"/>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row>
    <row r="15" spans="1:89" s="11" customFormat="1" ht="15.75" customHeight="1" x14ac:dyDescent="0.15">
      <c r="A15" s="714"/>
      <c r="B15" s="223"/>
      <c r="C15" s="17"/>
      <c r="D15" s="71"/>
      <c r="E15" s="71"/>
      <c r="F15" s="72"/>
      <c r="G15" s="72"/>
      <c r="H15" s="72"/>
      <c r="I15" s="72"/>
      <c r="J15" s="72"/>
      <c r="K15" s="72"/>
      <c r="L15" s="72"/>
      <c r="M15" s="72"/>
      <c r="N15" s="72"/>
      <c r="O15" s="72"/>
      <c r="P15" s="72"/>
      <c r="Q15" s="72"/>
      <c r="R15" s="72"/>
      <c r="S15" s="72"/>
      <c r="T15" s="73"/>
      <c r="U15" s="71"/>
      <c r="V15" s="73"/>
      <c r="W15" s="74"/>
      <c r="X15" s="67"/>
      <c r="AD15" s="8"/>
      <c r="AE15" s="8"/>
      <c r="AF15" s="8"/>
      <c r="AG15" s="8"/>
      <c r="AH15" s="8"/>
      <c r="AI15" s="8"/>
      <c r="AJ15" s="8"/>
      <c r="AK15" s="8"/>
      <c r="AL15" s="8"/>
      <c r="AM15" s="8"/>
      <c r="AN15" s="8"/>
      <c r="AO15" s="8"/>
      <c r="AP15" s="8"/>
      <c r="AQ15" s="8"/>
      <c r="AR15" s="8"/>
      <c r="AS15" s="8"/>
      <c r="AW15" s="221"/>
      <c r="AX15" s="12"/>
      <c r="AY15" s="12"/>
      <c r="AZ15" s="12"/>
      <c r="BA15" s="68"/>
      <c r="BB15" s="68"/>
      <c r="BC15" s="68"/>
      <c r="BD15" s="69"/>
      <c r="BE15" s="69"/>
      <c r="BF15" s="69"/>
      <c r="BG15" s="12"/>
      <c r="BH15" s="12"/>
      <c r="BI15" s="12"/>
      <c r="BJ15" s="221"/>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row>
    <row r="16" spans="1:89" s="11" customFormat="1" ht="15.75" customHeight="1" x14ac:dyDescent="0.15">
      <c r="A16" s="714"/>
      <c r="B16" s="223"/>
      <c r="C16" s="17"/>
      <c r="D16" s="71"/>
      <c r="E16" s="71"/>
      <c r="F16" s="72"/>
      <c r="G16" s="72"/>
      <c r="H16" s="72"/>
      <c r="I16" s="72"/>
      <c r="J16" s="72"/>
      <c r="K16" s="72"/>
      <c r="L16" s="72"/>
      <c r="M16" s="72"/>
      <c r="N16" s="72"/>
      <c r="O16" s="72"/>
      <c r="P16" s="72"/>
      <c r="Q16" s="72"/>
      <c r="R16" s="72"/>
      <c r="S16" s="72"/>
      <c r="T16" s="73"/>
      <c r="U16" s="71"/>
      <c r="V16" s="73"/>
      <c r="W16" s="74"/>
      <c r="X16" s="67"/>
      <c r="AD16" s="8"/>
      <c r="AE16" s="8"/>
      <c r="AF16" s="8"/>
      <c r="AG16" s="8"/>
      <c r="AH16" s="8"/>
      <c r="AI16" s="8"/>
      <c r="AJ16" s="8"/>
      <c r="AK16" s="8"/>
      <c r="AL16" s="8"/>
      <c r="AM16" s="8"/>
      <c r="AN16" s="8"/>
      <c r="AO16" s="8"/>
      <c r="AP16" s="8"/>
      <c r="AQ16" s="8"/>
      <c r="AR16" s="8"/>
      <c r="AS16" s="8"/>
      <c r="AW16" s="221"/>
      <c r="AX16" s="12"/>
      <c r="AY16" s="12"/>
      <c r="AZ16" s="12"/>
      <c r="BA16" s="68"/>
      <c r="BB16" s="68"/>
      <c r="BC16" s="68"/>
      <c r="BD16" s="69"/>
      <c r="BE16" s="69"/>
      <c r="BF16" s="69"/>
      <c r="BG16" s="12"/>
      <c r="BH16" s="12"/>
      <c r="BI16" s="12"/>
      <c r="BJ16" s="221"/>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row>
    <row r="17" spans="1:90" s="11" customFormat="1" ht="15.75" customHeight="1" x14ac:dyDescent="0.15">
      <c r="A17" s="714"/>
      <c r="B17" s="223"/>
      <c r="C17" s="18"/>
      <c r="D17" s="75"/>
      <c r="E17" s="75"/>
      <c r="F17" s="76"/>
      <c r="G17" s="76"/>
      <c r="H17" s="76"/>
      <c r="I17" s="76"/>
      <c r="J17" s="76"/>
      <c r="K17" s="76"/>
      <c r="L17" s="76"/>
      <c r="M17" s="76"/>
      <c r="N17" s="76"/>
      <c r="O17" s="76"/>
      <c r="P17" s="76"/>
      <c r="Q17" s="76"/>
      <c r="R17" s="76"/>
      <c r="S17" s="76"/>
      <c r="T17" s="77"/>
      <c r="U17" s="75"/>
      <c r="V17" s="77"/>
      <c r="W17" s="74"/>
      <c r="X17" s="67"/>
      <c r="AD17" s="8"/>
      <c r="AE17" s="8"/>
      <c r="AF17" s="8"/>
      <c r="AG17" s="8"/>
      <c r="AH17" s="8"/>
      <c r="AI17" s="8"/>
      <c r="AJ17" s="8"/>
      <c r="AK17" s="8"/>
      <c r="AL17" s="8"/>
      <c r="AM17" s="8"/>
      <c r="AN17" s="8"/>
      <c r="AO17" s="8"/>
      <c r="AP17" s="8"/>
      <c r="AQ17" s="8"/>
      <c r="AR17" s="8"/>
      <c r="AS17" s="8"/>
      <c r="AW17" s="221"/>
      <c r="AX17" s="12"/>
      <c r="AY17" s="12"/>
      <c r="AZ17" s="12"/>
      <c r="BA17" s="68"/>
      <c r="BB17" s="68"/>
      <c r="BC17" s="68"/>
      <c r="BD17" s="69"/>
      <c r="BE17" s="69"/>
      <c r="BF17" s="69"/>
      <c r="BG17" s="12"/>
      <c r="BH17" s="12"/>
      <c r="BI17" s="12"/>
      <c r="BJ17" s="221"/>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1:90" s="11" customFormat="1" ht="26.25" customHeight="1" x14ac:dyDescent="0.15">
      <c r="A18" s="714"/>
      <c r="B18" s="223"/>
      <c r="C18" s="18"/>
      <c r="D18" s="75"/>
      <c r="E18" s="75"/>
      <c r="F18" s="76"/>
      <c r="G18" s="76"/>
      <c r="H18" s="76"/>
      <c r="I18" s="76"/>
      <c r="J18" s="76"/>
      <c r="K18" s="76"/>
      <c r="L18" s="76"/>
      <c r="M18" s="76"/>
      <c r="N18" s="76"/>
      <c r="O18" s="76"/>
      <c r="P18" s="76"/>
      <c r="Q18" s="76"/>
      <c r="R18" s="76"/>
      <c r="S18" s="76"/>
      <c r="T18" s="77"/>
      <c r="U18" s="75"/>
      <c r="V18" s="77"/>
      <c r="W18" s="78"/>
      <c r="X18" s="67"/>
      <c r="AD18" s="8"/>
      <c r="AE18" s="8"/>
      <c r="AF18" s="8"/>
      <c r="AG18" s="8"/>
      <c r="AH18" s="8"/>
      <c r="AI18" s="8"/>
      <c r="AJ18" s="8"/>
      <c r="AK18" s="8"/>
      <c r="AL18" s="8"/>
      <c r="AM18" s="8"/>
      <c r="AN18" s="8"/>
      <c r="AO18" s="8"/>
      <c r="AP18" s="8"/>
      <c r="AQ18" s="8"/>
      <c r="AR18" s="8"/>
      <c r="AS18" s="8"/>
      <c r="AW18" s="221"/>
      <c r="AX18" s="12"/>
      <c r="AY18" s="12"/>
      <c r="AZ18" s="12"/>
      <c r="BA18" s="68"/>
      <c r="BB18" s="68"/>
      <c r="BC18" s="68"/>
      <c r="BD18" s="69"/>
      <c r="BE18" s="69"/>
      <c r="BF18" s="69"/>
      <c r="BG18" s="12"/>
      <c r="BH18" s="12"/>
      <c r="BI18" s="12"/>
      <c r="BJ18" s="221"/>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row>
    <row r="19" spans="1:90" s="11" customFormat="1" ht="23.25" customHeight="1" x14ac:dyDescent="0.15">
      <c r="A19" s="714"/>
      <c r="B19" s="223"/>
      <c r="C19" s="18"/>
      <c r="D19" s="75"/>
      <c r="E19" s="75"/>
      <c r="F19" s="76"/>
      <c r="G19" s="76"/>
      <c r="H19" s="76"/>
      <c r="I19" s="76"/>
      <c r="J19" s="76"/>
      <c r="K19" s="76"/>
      <c r="L19" s="76"/>
      <c r="M19" s="76"/>
      <c r="N19" s="76"/>
      <c r="O19" s="76"/>
      <c r="P19" s="76"/>
      <c r="Q19" s="76"/>
      <c r="R19" s="76"/>
      <c r="S19" s="76"/>
      <c r="T19" s="77"/>
      <c r="U19" s="75"/>
      <c r="V19" s="77"/>
      <c r="W19" s="78"/>
      <c r="X19" s="67"/>
      <c r="AD19" s="8"/>
      <c r="AE19" s="8"/>
      <c r="AF19" s="8"/>
      <c r="AG19" s="8"/>
      <c r="AH19" s="8"/>
      <c r="AI19" s="8"/>
      <c r="AJ19" s="8"/>
      <c r="AK19" s="8"/>
      <c r="AL19" s="8"/>
      <c r="AM19" s="8"/>
      <c r="AN19" s="8"/>
      <c r="AO19" s="8"/>
      <c r="AP19" s="8"/>
      <c r="AQ19" s="8"/>
      <c r="AR19" s="8"/>
      <c r="AS19" s="8"/>
      <c r="AW19" s="221"/>
      <c r="AX19" s="12"/>
      <c r="AY19" s="12"/>
      <c r="AZ19" s="12"/>
      <c r="BA19" s="68"/>
      <c r="BB19" s="68"/>
      <c r="BC19" s="68"/>
      <c r="BD19" s="69"/>
      <c r="BE19" s="69"/>
      <c r="BF19" s="69"/>
      <c r="BG19" s="12"/>
      <c r="BH19" s="12"/>
      <c r="BI19" s="12"/>
      <c r="BJ19" s="221"/>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row>
    <row r="20" spans="1:90" s="11" customFormat="1" ht="15.75" customHeight="1" x14ac:dyDescent="0.15">
      <c r="A20" s="698"/>
      <c r="B20" s="79"/>
      <c r="C20" s="19"/>
      <c r="D20" s="80"/>
      <c r="E20" s="80"/>
      <c r="F20" s="81"/>
      <c r="G20" s="81"/>
      <c r="H20" s="81"/>
      <c r="I20" s="81"/>
      <c r="J20" s="81"/>
      <c r="K20" s="81"/>
      <c r="L20" s="81"/>
      <c r="M20" s="81"/>
      <c r="N20" s="81"/>
      <c r="O20" s="81"/>
      <c r="P20" s="81"/>
      <c r="Q20" s="81"/>
      <c r="R20" s="81"/>
      <c r="S20" s="81"/>
      <c r="T20" s="82"/>
      <c r="U20" s="83"/>
      <c r="V20" s="82"/>
      <c r="W20" s="19"/>
      <c r="X20" s="67"/>
      <c r="AD20" s="8"/>
      <c r="AE20" s="8"/>
      <c r="AF20" s="8"/>
      <c r="AG20" s="8"/>
      <c r="AH20" s="8"/>
      <c r="AI20" s="8"/>
      <c r="AJ20" s="8"/>
      <c r="AK20" s="8"/>
      <c r="AL20" s="8"/>
      <c r="AM20" s="8"/>
      <c r="AN20" s="8"/>
      <c r="AO20" s="8"/>
      <c r="AP20" s="8"/>
      <c r="AQ20" s="8"/>
      <c r="AR20" s="8"/>
      <c r="AS20" s="8"/>
      <c r="AW20" s="221"/>
      <c r="AX20" s="12"/>
      <c r="AY20" s="12"/>
      <c r="AZ20" s="12"/>
      <c r="BA20" s="68"/>
      <c r="BB20" s="68"/>
      <c r="BC20" s="68"/>
      <c r="BD20" s="69"/>
      <c r="BE20" s="69"/>
      <c r="BF20" s="69"/>
      <c r="BG20" s="12"/>
      <c r="BH20" s="12"/>
      <c r="BI20" s="12"/>
      <c r="BJ20" s="221"/>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row>
    <row r="21" spans="1:90" s="11" customFormat="1" ht="15.75" customHeight="1" x14ac:dyDescent="0.15">
      <c r="A21" s="233"/>
      <c r="B21" s="84"/>
      <c r="C21" s="16"/>
      <c r="D21" s="63"/>
      <c r="E21" s="63"/>
      <c r="F21" s="64"/>
      <c r="G21" s="64"/>
      <c r="H21" s="64"/>
      <c r="I21" s="64"/>
      <c r="J21" s="64"/>
      <c r="K21" s="64"/>
      <c r="L21" s="64"/>
      <c r="M21" s="64"/>
      <c r="N21" s="64"/>
      <c r="O21" s="64"/>
      <c r="P21" s="64"/>
      <c r="Q21" s="64"/>
      <c r="R21" s="64"/>
      <c r="S21" s="64"/>
      <c r="T21" s="65"/>
      <c r="U21" s="63"/>
      <c r="V21" s="65"/>
      <c r="W21" s="66"/>
      <c r="X21" s="67"/>
      <c r="AD21" s="8"/>
      <c r="AE21" s="8"/>
      <c r="AF21" s="8"/>
      <c r="AG21" s="8"/>
      <c r="AH21" s="8"/>
      <c r="AI21" s="8"/>
      <c r="AJ21" s="8"/>
      <c r="AK21" s="8"/>
      <c r="AL21" s="8"/>
      <c r="AM21" s="8"/>
      <c r="AN21" s="8"/>
      <c r="AO21" s="8"/>
      <c r="AP21" s="8"/>
      <c r="AQ21" s="8"/>
      <c r="AR21" s="8"/>
      <c r="AS21" s="8"/>
      <c r="AW21" s="221"/>
      <c r="AX21" s="12"/>
      <c r="AY21" s="12"/>
      <c r="AZ21" s="12"/>
      <c r="BA21" s="68"/>
      <c r="BB21" s="68"/>
      <c r="BC21" s="68"/>
      <c r="BD21" s="69"/>
      <c r="BE21" s="69"/>
      <c r="BF21" s="69"/>
      <c r="BG21" s="12"/>
      <c r="BH21" s="12"/>
      <c r="BI21" s="12"/>
      <c r="BJ21" s="221"/>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row>
    <row r="22" spans="1:90" s="11" customFormat="1" ht="15.75" customHeight="1" x14ac:dyDescent="0.15">
      <c r="A22" s="233"/>
      <c r="B22" s="85"/>
      <c r="C22" s="20"/>
      <c r="D22" s="86"/>
      <c r="E22" s="86"/>
      <c r="F22" s="87"/>
      <c r="G22" s="87"/>
      <c r="H22" s="87"/>
      <c r="I22" s="87"/>
      <c r="J22" s="87"/>
      <c r="K22" s="87"/>
      <c r="L22" s="87"/>
      <c r="M22" s="87"/>
      <c r="N22" s="87"/>
      <c r="O22" s="87"/>
      <c r="P22" s="87"/>
      <c r="Q22" s="87"/>
      <c r="R22" s="87"/>
      <c r="S22" s="87"/>
      <c r="T22" s="88"/>
      <c r="U22" s="86"/>
      <c r="V22" s="88"/>
      <c r="W22" s="89"/>
      <c r="X22" s="67"/>
      <c r="AD22" s="8"/>
      <c r="AE22" s="8"/>
      <c r="AF22" s="8"/>
      <c r="AG22" s="8"/>
      <c r="AH22" s="8"/>
      <c r="AI22" s="8"/>
      <c r="AJ22" s="8"/>
      <c r="AK22" s="8"/>
      <c r="AL22" s="8"/>
      <c r="AM22" s="8"/>
      <c r="AN22" s="8"/>
      <c r="AO22" s="8"/>
      <c r="AP22" s="8"/>
      <c r="AQ22" s="8"/>
      <c r="AR22" s="8"/>
      <c r="AS22" s="8"/>
      <c r="AW22" s="221"/>
      <c r="AX22" s="12"/>
      <c r="AY22" s="12"/>
      <c r="AZ22" s="12"/>
      <c r="BA22" s="68"/>
      <c r="BB22" s="68"/>
      <c r="BC22" s="68"/>
      <c r="BD22" s="69"/>
      <c r="BE22" s="69"/>
      <c r="BF22" s="69"/>
      <c r="BG22" s="12"/>
      <c r="BH22" s="12"/>
      <c r="BI22" s="12"/>
      <c r="BJ22" s="221"/>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row>
    <row r="23" spans="1:90" s="8" customFormat="1" ht="30" customHeight="1" x14ac:dyDescent="0.2">
      <c r="A23" s="56"/>
      <c r="B23" s="90"/>
      <c r="C23" s="91"/>
      <c r="D23" s="90"/>
      <c r="E23" s="57"/>
      <c r="F23" s="57"/>
      <c r="G23" s="57"/>
      <c r="H23" s="57"/>
      <c r="I23" s="57"/>
      <c r="J23" s="57"/>
      <c r="K23" s="57"/>
      <c r="L23" s="57"/>
      <c r="M23" s="59"/>
      <c r="N23" s="59"/>
      <c r="V23" s="5"/>
      <c r="AW23" s="221"/>
      <c r="AX23" s="9"/>
      <c r="AY23" s="9"/>
      <c r="AZ23" s="9"/>
      <c r="BA23" s="9"/>
      <c r="BB23" s="9"/>
      <c r="BC23" s="9"/>
      <c r="BD23" s="9"/>
      <c r="BE23" s="9"/>
      <c r="BF23" s="9"/>
      <c r="BG23" s="9"/>
      <c r="BH23" s="9"/>
      <c r="BI23" s="9"/>
      <c r="BJ23" s="221"/>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row>
    <row r="24" spans="1:90" s="11" customFormat="1" ht="10.5" x14ac:dyDescent="0.15">
      <c r="A24" s="237"/>
      <c r="B24" s="233"/>
      <c r="C24" s="239"/>
      <c r="D24" s="92"/>
      <c r="E24" s="60"/>
      <c r="F24" s="13"/>
      <c r="G24" s="13"/>
      <c r="H24" s="13"/>
      <c r="I24" s="14"/>
      <c r="J24" s="14"/>
      <c r="K24" s="14"/>
      <c r="L24" s="14"/>
      <c r="M24" s="14"/>
      <c r="N24" s="14"/>
      <c r="O24" s="14"/>
      <c r="P24" s="14"/>
      <c r="Q24" s="14"/>
      <c r="R24" s="14"/>
      <c r="S24" s="14"/>
      <c r="T24" s="15"/>
      <c r="U24" s="61"/>
      <c r="V24" s="93"/>
      <c r="X24" s="8"/>
      <c r="Y24" s="8"/>
      <c r="AE24" s="8"/>
      <c r="AF24" s="8"/>
      <c r="AG24" s="8"/>
      <c r="AH24" s="8"/>
      <c r="AI24" s="8"/>
      <c r="AJ24" s="8"/>
      <c r="AK24" s="8"/>
      <c r="AL24" s="8"/>
      <c r="AM24" s="8"/>
      <c r="AN24" s="8"/>
      <c r="AO24" s="8"/>
      <c r="AW24" s="224"/>
      <c r="AX24" s="12"/>
      <c r="AY24" s="12"/>
      <c r="AZ24" s="12"/>
      <c r="BA24" s="12"/>
      <c r="BB24" s="9"/>
      <c r="BC24" s="9"/>
      <c r="BD24" s="9"/>
      <c r="BE24" s="9"/>
      <c r="BF24" s="9"/>
      <c r="BG24" s="12"/>
      <c r="BH24" s="12"/>
      <c r="BI24" s="12"/>
      <c r="BJ24" s="221"/>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row>
    <row r="25" spans="1:90" s="11" customFormat="1" ht="24" customHeight="1" x14ac:dyDescent="0.15">
      <c r="A25" s="94"/>
      <c r="B25" s="21"/>
      <c r="C25" s="22"/>
      <c r="D25" s="95"/>
      <c r="E25" s="95"/>
      <c r="F25" s="96"/>
      <c r="G25" s="96"/>
      <c r="H25" s="96"/>
      <c r="I25" s="96"/>
      <c r="J25" s="96"/>
      <c r="K25" s="96"/>
      <c r="L25" s="96"/>
      <c r="M25" s="96"/>
      <c r="N25" s="96"/>
      <c r="O25" s="96"/>
      <c r="P25" s="96"/>
      <c r="Q25" s="96"/>
      <c r="R25" s="96"/>
      <c r="S25" s="96"/>
      <c r="T25" s="97"/>
      <c r="U25" s="95"/>
      <c r="V25" s="97"/>
      <c r="W25" s="225"/>
      <c r="X25" s="8"/>
      <c r="Y25" s="8"/>
      <c r="AE25" s="8"/>
      <c r="AF25" s="8"/>
      <c r="AG25" s="8"/>
      <c r="AH25" s="8"/>
      <c r="AI25" s="8"/>
      <c r="AJ25" s="8"/>
      <c r="AK25" s="8"/>
      <c r="AL25" s="8"/>
      <c r="AM25" s="8"/>
      <c r="AN25" s="8"/>
      <c r="AO25" s="8"/>
      <c r="AW25" s="224"/>
      <c r="AX25" s="12"/>
      <c r="AY25" s="12"/>
      <c r="AZ25" s="12"/>
      <c r="BA25" s="68"/>
      <c r="BB25" s="9"/>
      <c r="BC25" s="9"/>
      <c r="BD25" s="69"/>
      <c r="BE25" s="9"/>
      <c r="BF25" s="9"/>
      <c r="BG25" s="12"/>
      <c r="BH25" s="12"/>
      <c r="BI25" s="12"/>
      <c r="BJ25" s="221"/>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row>
    <row r="26" spans="1:90" s="11" customFormat="1" ht="30" customHeight="1" x14ac:dyDescent="0.2">
      <c r="A26" s="98"/>
      <c r="B26" s="98"/>
      <c r="C26" s="98"/>
      <c r="D26" s="56"/>
      <c r="E26" s="56"/>
      <c r="F26" s="56"/>
      <c r="G26" s="56"/>
      <c r="H26" s="56"/>
      <c r="I26" s="56"/>
      <c r="J26" s="56"/>
      <c r="K26" s="56"/>
      <c r="L26" s="56"/>
      <c r="M26" s="59"/>
      <c r="N26" s="4"/>
      <c r="O26" s="8"/>
      <c r="P26" s="8"/>
      <c r="Q26" s="8"/>
      <c r="R26" s="8"/>
      <c r="S26" s="8"/>
      <c r="T26" s="8"/>
      <c r="U26" s="8"/>
      <c r="V26" s="5"/>
      <c r="W26" s="8"/>
      <c r="X26" s="8"/>
      <c r="AD26" s="8"/>
      <c r="AE26" s="8"/>
      <c r="AF26" s="8"/>
      <c r="AG26" s="8"/>
      <c r="AH26" s="8"/>
      <c r="AI26" s="8"/>
      <c r="AJ26" s="8"/>
      <c r="AK26" s="8"/>
      <c r="AL26" s="8"/>
      <c r="AM26" s="8"/>
      <c r="AN26" s="8"/>
      <c r="AW26" s="221"/>
      <c r="AX26" s="12"/>
      <c r="AY26" s="12"/>
      <c r="AZ26" s="12"/>
      <c r="BA26" s="9"/>
      <c r="BB26" s="9"/>
      <c r="BC26" s="9"/>
      <c r="BD26" s="9"/>
      <c r="BE26" s="9"/>
      <c r="BF26" s="12"/>
      <c r="BG26" s="12"/>
      <c r="BH26" s="12"/>
      <c r="BI26" s="12"/>
      <c r="BJ26" s="221"/>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row>
    <row r="27" spans="1:90" s="11" customFormat="1" x14ac:dyDescent="0.2">
      <c r="A27" s="812"/>
      <c r="B27" s="813"/>
      <c r="C27" s="728"/>
      <c r="D27" s="820"/>
      <c r="E27" s="821"/>
      <c r="F27" s="3"/>
      <c r="G27" s="3"/>
      <c r="H27" s="3"/>
      <c r="I27" s="3"/>
      <c r="J27" s="3"/>
      <c r="K27" s="99"/>
      <c r="O27" s="8"/>
      <c r="P27" s="8"/>
      <c r="Q27" s="8"/>
      <c r="R27" s="8"/>
      <c r="S27" s="8"/>
      <c r="T27" s="8"/>
      <c r="U27" s="8"/>
      <c r="V27" s="5"/>
      <c r="W27" s="8"/>
      <c r="X27" s="8"/>
      <c r="AD27" s="8"/>
      <c r="AE27" s="8"/>
      <c r="AF27" s="8"/>
      <c r="AG27" s="8"/>
      <c r="AH27" s="8"/>
      <c r="AI27" s="8"/>
      <c r="AJ27" s="8"/>
      <c r="AK27" s="8"/>
      <c r="AL27" s="8"/>
      <c r="AM27" s="8"/>
      <c r="AN27" s="8"/>
      <c r="AO27" s="8"/>
      <c r="AW27" s="221"/>
      <c r="AX27" s="12"/>
      <c r="AY27" s="12"/>
      <c r="AZ27" s="12"/>
      <c r="BA27" s="9"/>
      <c r="BB27" s="9"/>
      <c r="BC27" s="9"/>
      <c r="BD27" s="9"/>
      <c r="BE27" s="9"/>
      <c r="BF27" s="12"/>
      <c r="BG27" s="12"/>
      <c r="BH27" s="12"/>
      <c r="BI27" s="12"/>
      <c r="BJ27" s="221"/>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row>
    <row r="28" spans="1:90" s="11" customFormat="1" ht="15" customHeight="1" x14ac:dyDescent="0.2">
      <c r="A28" s="814"/>
      <c r="B28" s="815"/>
      <c r="C28" s="729"/>
      <c r="D28" s="231"/>
      <c r="E28" s="232"/>
      <c r="F28" s="3"/>
      <c r="G28" s="3"/>
      <c r="H28" s="3"/>
      <c r="I28" s="3"/>
      <c r="J28" s="3"/>
      <c r="K28" s="99"/>
      <c r="O28" s="8"/>
      <c r="P28" s="8"/>
      <c r="Q28" s="8"/>
      <c r="R28" s="8"/>
      <c r="S28" s="8"/>
      <c r="T28" s="8"/>
      <c r="U28" s="8"/>
      <c r="V28" s="5"/>
      <c r="W28" s="8"/>
      <c r="X28" s="8"/>
      <c r="AD28" s="8"/>
      <c r="AE28" s="8"/>
      <c r="AF28" s="8"/>
      <c r="AG28" s="8"/>
      <c r="AH28" s="8"/>
      <c r="AI28" s="8"/>
      <c r="AJ28" s="8"/>
      <c r="AK28" s="8"/>
      <c r="AL28" s="8"/>
      <c r="AM28" s="8"/>
      <c r="AN28" s="8"/>
      <c r="AO28" s="8"/>
      <c r="AW28" s="221"/>
      <c r="AX28" s="12"/>
      <c r="AY28" s="12"/>
      <c r="AZ28" s="12"/>
      <c r="BA28" s="9"/>
      <c r="BB28" s="9"/>
      <c r="BC28" s="9"/>
      <c r="BD28" s="9"/>
      <c r="BE28" s="9"/>
      <c r="BF28" s="12"/>
      <c r="BG28" s="12"/>
      <c r="BH28" s="12"/>
      <c r="BI28" s="12"/>
      <c r="BJ28" s="221"/>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row>
    <row r="29" spans="1:90" s="11" customFormat="1" ht="15.75" customHeight="1" x14ac:dyDescent="0.2">
      <c r="A29" s="824"/>
      <c r="B29" s="825"/>
      <c r="C29" s="100"/>
      <c r="D29" s="101"/>
      <c r="E29" s="102"/>
      <c r="F29" s="103"/>
      <c r="G29" s="104"/>
      <c r="H29" s="104"/>
      <c r="I29" s="23"/>
      <c r="J29" s="23"/>
      <c r="K29" s="99"/>
      <c r="O29" s="8"/>
      <c r="P29" s="8"/>
      <c r="Q29" s="8"/>
      <c r="R29" s="8"/>
      <c r="S29" s="8"/>
      <c r="T29" s="8"/>
      <c r="U29" s="8"/>
      <c r="V29" s="5"/>
      <c r="W29" s="8"/>
      <c r="X29" s="8"/>
      <c r="AD29" s="8"/>
      <c r="AE29" s="8"/>
      <c r="AF29" s="8"/>
      <c r="AG29" s="8"/>
      <c r="AH29" s="8"/>
      <c r="AI29" s="8"/>
      <c r="AJ29" s="8"/>
      <c r="AK29" s="8"/>
      <c r="AL29" s="8"/>
      <c r="AM29" s="8"/>
      <c r="AN29" s="8"/>
      <c r="AO29" s="8"/>
      <c r="AW29" s="221"/>
      <c r="AX29" s="12"/>
      <c r="AY29" s="12"/>
      <c r="AZ29" s="12"/>
      <c r="BA29" s="12"/>
      <c r="BB29" s="12"/>
      <c r="BC29" s="12"/>
      <c r="BD29" s="12"/>
      <c r="BE29" s="9"/>
      <c r="BF29" s="12"/>
      <c r="BG29" s="12"/>
      <c r="BH29" s="12"/>
      <c r="BI29" s="12"/>
      <c r="BJ29" s="221"/>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row>
    <row r="30" spans="1:90" s="11" customFormat="1" ht="15.75" customHeight="1" x14ac:dyDescent="0.2">
      <c r="A30" s="816"/>
      <c r="B30" s="817"/>
      <c r="C30" s="105"/>
      <c r="D30" s="24"/>
      <c r="E30" s="73"/>
      <c r="F30" s="106"/>
      <c r="G30" s="104"/>
      <c r="H30" s="104"/>
      <c r="I30" s="23"/>
      <c r="K30" s="99"/>
      <c r="O30" s="8"/>
      <c r="P30" s="8"/>
      <c r="Q30" s="8"/>
      <c r="R30" s="8"/>
      <c r="S30" s="8"/>
      <c r="T30" s="8"/>
      <c r="U30" s="8"/>
      <c r="V30" s="5"/>
      <c r="W30" s="8"/>
      <c r="X30" s="8"/>
      <c r="AD30" s="8"/>
      <c r="AE30" s="8"/>
      <c r="AF30" s="8"/>
      <c r="AG30" s="8"/>
      <c r="AH30" s="8"/>
      <c r="AI30" s="8"/>
      <c r="AJ30" s="8"/>
      <c r="AK30" s="8"/>
      <c r="AL30" s="8"/>
      <c r="AM30" s="8"/>
      <c r="AN30" s="8"/>
      <c r="AO30" s="8"/>
      <c r="AW30" s="221"/>
      <c r="AX30" s="12"/>
      <c r="AY30" s="12"/>
      <c r="AZ30" s="12"/>
      <c r="BA30" s="68"/>
      <c r="BB30" s="68"/>
      <c r="BC30" s="68"/>
      <c r="BD30" s="69"/>
      <c r="BE30" s="69"/>
      <c r="BF30" s="69"/>
      <c r="BG30" s="12"/>
      <c r="BH30" s="12"/>
      <c r="BI30" s="12"/>
      <c r="BJ30" s="221"/>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row>
    <row r="31" spans="1:90" s="11" customFormat="1" ht="15.75" customHeight="1" x14ac:dyDescent="0.2">
      <c r="A31" s="818"/>
      <c r="B31" s="819"/>
      <c r="C31" s="107"/>
      <c r="D31" s="25"/>
      <c r="E31" s="77"/>
      <c r="F31" s="106"/>
      <c r="G31" s="104"/>
      <c r="H31" s="104"/>
      <c r="I31" s="23"/>
      <c r="J31" s="23"/>
      <c r="K31" s="99"/>
      <c r="O31" s="8"/>
      <c r="P31" s="8"/>
      <c r="Q31" s="8"/>
      <c r="R31" s="8"/>
      <c r="S31" s="8"/>
      <c r="T31" s="8"/>
      <c r="U31" s="8"/>
      <c r="V31" s="5"/>
      <c r="W31" s="8"/>
      <c r="X31" s="8"/>
      <c r="AD31" s="8"/>
      <c r="AE31" s="8"/>
      <c r="AF31" s="8"/>
      <c r="AG31" s="8"/>
      <c r="AH31" s="8"/>
      <c r="AI31" s="8"/>
      <c r="AJ31" s="8"/>
      <c r="AK31" s="8"/>
      <c r="AL31" s="8"/>
      <c r="AM31" s="8"/>
      <c r="AN31" s="8"/>
      <c r="AO31" s="8"/>
      <c r="AW31" s="221"/>
      <c r="AX31" s="12"/>
      <c r="AY31" s="12"/>
      <c r="AZ31" s="12"/>
      <c r="BA31" s="68"/>
      <c r="BB31" s="68"/>
      <c r="BC31" s="12"/>
      <c r="BD31" s="69"/>
      <c r="BE31" s="69"/>
      <c r="BF31" s="12"/>
      <c r="BG31" s="12"/>
      <c r="BH31" s="12"/>
      <c r="BI31" s="12"/>
      <c r="BJ31" s="221"/>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row>
    <row r="32" spans="1:90" s="11" customFormat="1" ht="15.75" customHeight="1" x14ac:dyDescent="0.2">
      <c r="A32" s="824"/>
      <c r="B32" s="825"/>
      <c r="C32" s="100"/>
      <c r="D32" s="101"/>
      <c r="E32" s="102"/>
      <c r="F32" s="108"/>
      <c r="G32" s="104"/>
      <c r="H32" s="104"/>
      <c r="I32" s="23"/>
      <c r="J32" s="23"/>
      <c r="K32" s="99"/>
      <c r="O32" s="8"/>
      <c r="P32" s="8"/>
      <c r="Q32" s="8"/>
      <c r="R32" s="8"/>
      <c r="S32" s="8"/>
      <c r="T32" s="8"/>
      <c r="U32" s="8"/>
      <c r="V32" s="5"/>
      <c r="W32" s="8"/>
      <c r="X32" s="8"/>
      <c r="AD32" s="8"/>
      <c r="AE32" s="8"/>
      <c r="AF32" s="8"/>
      <c r="AG32" s="8"/>
      <c r="AH32" s="8"/>
      <c r="AI32" s="8"/>
      <c r="AJ32" s="8"/>
      <c r="AK32" s="8"/>
      <c r="AL32" s="8"/>
      <c r="AM32" s="8"/>
      <c r="AN32" s="8"/>
      <c r="AO32" s="8"/>
      <c r="AW32" s="221"/>
      <c r="AX32" s="12"/>
      <c r="AY32" s="12"/>
      <c r="AZ32" s="12"/>
      <c r="BA32" s="12"/>
      <c r="BB32" s="12"/>
      <c r="BC32" s="12"/>
      <c r="BD32" s="12"/>
      <c r="BE32" s="12"/>
      <c r="BF32" s="12"/>
      <c r="BG32" s="12"/>
      <c r="BH32" s="12"/>
      <c r="BI32" s="12"/>
      <c r="BJ32" s="221"/>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row>
    <row r="33" spans="1:89" s="11" customFormat="1" ht="15.75" customHeight="1" x14ac:dyDescent="0.2">
      <c r="A33" s="816"/>
      <c r="B33" s="817"/>
      <c r="C33" s="105"/>
      <c r="D33" s="24"/>
      <c r="E33" s="73"/>
      <c r="F33" s="106"/>
      <c r="G33" s="104"/>
      <c r="H33" s="104"/>
      <c r="I33" s="23"/>
      <c r="J33" s="23"/>
      <c r="K33" s="99"/>
      <c r="L33" s="99"/>
      <c r="M33" s="59"/>
      <c r="N33" s="23"/>
      <c r="O33" s="8"/>
      <c r="P33" s="8"/>
      <c r="Q33" s="8"/>
      <c r="R33" s="8"/>
      <c r="S33" s="8"/>
      <c r="T33" s="8"/>
      <c r="U33" s="8"/>
      <c r="V33" s="5"/>
      <c r="W33" s="8"/>
      <c r="X33" s="8"/>
      <c r="AD33" s="8"/>
      <c r="AE33" s="8"/>
      <c r="AF33" s="8"/>
      <c r="AG33" s="8"/>
      <c r="AH33" s="8"/>
      <c r="AI33" s="8"/>
      <c r="AJ33" s="8"/>
      <c r="AK33" s="8"/>
      <c r="AL33" s="8"/>
      <c r="AM33" s="8"/>
      <c r="AN33" s="8"/>
      <c r="AO33" s="8"/>
      <c r="AW33" s="221"/>
      <c r="AX33" s="12"/>
      <c r="AY33" s="12"/>
      <c r="AZ33" s="12"/>
      <c r="BA33" s="12"/>
      <c r="BB33" s="68"/>
      <c r="BC33" s="12"/>
      <c r="BD33" s="12"/>
      <c r="BE33" s="69"/>
      <c r="BF33" s="12"/>
      <c r="BG33" s="12"/>
      <c r="BH33" s="12"/>
      <c r="BI33" s="12"/>
      <c r="BJ33" s="221"/>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row>
    <row r="34" spans="1:89" s="11" customFormat="1" ht="15.75" customHeight="1" x14ac:dyDescent="0.2">
      <c r="A34" s="822"/>
      <c r="B34" s="823"/>
      <c r="C34" s="109"/>
      <c r="D34" s="26"/>
      <c r="E34" s="88"/>
      <c r="F34" s="106"/>
      <c r="G34" s="104"/>
      <c r="H34" s="104"/>
      <c r="I34" s="23"/>
      <c r="J34" s="23"/>
      <c r="K34" s="99"/>
      <c r="L34" s="99"/>
      <c r="M34" s="59"/>
      <c r="N34" s="23"/>
      <c r="O34" s="8"/>
      <c r="P34" s="8"/>
      <c r="Q34" s="8"/>
      <c r="R34" s="8"/>
      <c r="S34" s="8"/>
      <c r="T34" s="8"/>
      <c r="U34" s="8"/>
      <c r="V34" s="5"/>
      <c r="W34" s="8"/>
      <c r="X34" s="8"/>
      <c r="AD34" s="8"/>
      <c r="AE34" s="8"/>
      <c r="AF34" s="8"/>
      <c r="AG34" s="8"/>
      <c r="AH34" s="8"/>
      <c r="AI34" s="8"/>
      <c r="AJ34" s="8"/>
      <c r="AK34" s="8"/>
      <c r="AL34" s="8"/>
      <c r="AM34" s="8"/>
      <c r="AN34" s="8"/>
      <c r="AO34" s="8"/>
      <c r="AW34" s="221"/>
      <c r="AX34" s="12"/>
      <c r="AY34" s="12"/>
      <c r="AZ34" s="12"/>
      <c r="BA34" s="12"/>
      <c r="BB34" s="68"/>
      <c r="BC34" s="12"/>
      <c r="BD34" s="12"/>
      <c r="BE34" s="69"/>
      <c r="BF34" s="12"/>
      <c r="BG34" s="12"/>
      <c r="BH34" s="12"/>
      <c r="BI34" s="12"/>
      <c r="BJ34" s="221"/>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row>
    <row r="35" spans="1:89" s="8" customFormat="1" ht="30" customHeight="1" x14ac:dyDescent="0.2">
      <c r="A35" s="52"/>
      <c r="B35" s="53"/>
      <c r="C35" s="10"/>
      <c r="D35" s="10"/>
      <c r="E35" s="10"/>
      <c r="F35" s="10"/>
      <c r="G35" s="10"/>
      <c r="H35" s="10"/>
      <c r="I35" s="54"/>
      <c r="J35" s="53"/>
      <c r="K35" s="57"/>
      <c r="L35" s="57"/>
      <c r="M35" s="59"/>
      <c r="N35" s="4"/>
      <c r="V35" s="5"/>
      <c r="AW35" s="221"/>
      <c r="AX35" s="9"/>
      <c r="AY35" s="9"/>
      <c r="AZ35" s="9"/>
      <c r="BA35" s="12"/>
      <c r="BB35" s="9"/>
      <c r="BC35" s="12"/>
      <c r="BD35" s="12"/>
      <c r="BE35" s="9"/>
      <c r="BF35" s="9"/>
      <c r="BG35" s="9"/>
      <c r="BH35" s="9"/>
      <c r="BI35" s="9"/>
      <c r="BJ35" s="221"/>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row>
    <row r="36" spans="1:89" s="8" customFormat="1" ht="30" customHeight="1" x14ac:dyDescent="0.2">
      <c r="A36" s="56"/>
      <c r="B36" s="57"/>
      <c r="C36" s="57"/>
      <c r="D36" s="57"/>
      <c r="E36" s="57"/>
      <c r="F36" s="57"/>
      <c r="G36" s="57"/>
      <c r="H36" s="57"/>
      <c r="I36" s="57"/>
      <c r="J36" s="57"/>
      <c r="K36" s="57"/>
      <c r="L36" s="57"/>
      <c r="M36" s="59"/>
      <c r="N36" s="59"/>
      <c r="V36" s="5"/>
      <c r="AW36" s="221"/>
      <c r="AX36" s="9"/>
      <c r="AY36" s="9"/>
      <c r="AZ36" s="9"/>
      <c r="BA36" s="9"/>
      <c r="BB36" s="9"/>
      <c r="BC36" s="9"/>
      <c r="BD36" s="9"/>
      <c r="BE36" s="9"/>
      <c r="BF36" s="9"/>
      <c r="BG36" s="9"/>
      <c r="BH36" s="9"/>
      <c r="BI36" s="9"/>
      <c r="BJ36" s="221"/>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row>
    <row r="37" spans="1:89" s="11" customFormat="1" ht="15" customHeight="1" x14ac:dyDescent="0.15">
      <c r="A37" s="700"/>
      <c r="B37" s="700"/>
      <c r="C37" s="728"/>
      <c r="D37" s="709"/>
      <c r="E37" s="710"/>
      <c r="F37" s="710"/>
      <c r="G37" s="710"/>
      <c r="H37" s="710"/>
      <c r="I37" s="710"/>
      <c r="J37" s="710"/>
      <c r="K37" s="710"/>
      <c r="L37" s="710"/>
      <c r="M37" s="710"/>
      <c r="N37" s="710"/>
      <c r="O37" s="710"/>
      <c r="P37" s="710"/>
      <c r="Q37" s="710"/>
      <c r="R37" s="710"/>
      <c r="S37" s="710"/>
      <c r="T37" s="711"/>
      <c r="U37" s="709"/>
      <c r="V37" s="711"/>
      <c r="W37" s="728"/>
      <c r="X37" s="8"/>
      <c r="AD37" s="8"/>
      <c r="AE37" s="8"/>
      <c r="AF37" s="8"/>
      <c r="AG37" s="8"/>
      <c r="AH37" s="8"/>
      <c r="AI37" s="8"/>
      <c r="AJ37" s="8"/>
      <c r="AK37" s="8"/>
      <c r="AL37" s="8"/>
      <c r="AM37" s="8"/>
      <c r="AN37" s="8"/>
      <c r="AO37" s="8"/>
      <c r="AP37" s="8"/>
      <c r="AQ37" s="8"/>
      <c r="AR37" s="8"/>
      <c r="AS37" s="8"/>
      <c r="AT37" s="8"/>
      <c r="AU37" s="8"/>
      <c r="AV37" s="8"/>
      <c r="AW37" s="221"/>
      <c r="AX37" s="9"/>
      <c r="AY37" s="9"/>
      <c r="AZ37" s="9"/>
      <c r="BA37" s="9"/>
      <c r="BB37" s="9"/>
      <c r="BC37" s="9"/>
      <c r="BD37" s="9"/>
      <c r="BE37" s="9"/>
      <c r="BF37" s="9"/>
      <c r="BG37" s="9"/>
      <c r="BH37" s="9"/>
      <c r="BI37" s="9"/>
      <c r="BJ37" s="221"/>
      <c r="BK37" s="9"/>
      <c r="BL37" s="9"/>
      <c r="BM37" s="9"/>
      <c r="BN37" s="9"/>
      <c r="BO37" s="9"/>
      <c r="BP37" s="12"/>
      <c r="BQ37" s="12"/>
      <c r="BR37" s="12"/>
      <c r="BS37" s="12"/>
      <c r="BT37" s="12"/>
      <c r="BU37" s="12"/>
      <c r="BV37" s="12"/>
      <c r="BW37" s="12"/>
      <c r="BX37" s="12"/>
      <c r="BY37" s="12"/>
      <c r="BZ37" s="12"/>
      <c r="CA37" s="12"/>
      <c r="CB37" s="12"/>
      <c r="CC37" s="12"/>
      <c r="CD37" s="12"/>
      <c r="CE37" s="12"/>
      <c r="CF37" s="12"/>
      <c r="CG37" s="12"/>
      <c r="CH37" s="12"/>
      <c r="CI37" s="12"/>
      <c r="CJ37" s="12"/>
      <c r="CK37" s="12"/>
    </row>
    <row r="38" spans="1:89" s="11" customFormat="1" ht="21" customHeight="1" x14ac:dyDescent="0.15">
      <c r="A38" s="702"/>
      <c r="B38" s="702"/>
      <c r="C38" s="729"/>
      <c r="D38" s="92"/>
      <c r="E38" s="60"/>
      <c r="F38" s="13"/>
      <c r="G38" s="13"/>
      <c r="H38" s="13"/>
      <c r="I38" s="14"/>
      <c r="J38" s="14"/>
      <c r="K38" s="14"/>
      <c r="L38" s="14"/>
      <c r="M38" s="14"/>
      <c r="N38" s="14"/>
      <c r="O38" s="14"/>
      <c r="P38" s="14"/>
      <c r="Q38" s="14"/>
      <c r="R38" s="14"/>
      <c r="S38" s="14"/>
      <c r="T38" s="15"/>
      <c r="U38" s="61"/>
      <c r="V38" s="93"/>
      <c r="W38" s="729"/>
      <c r="X38" s="8"/>
      <c r="AD38" s="8"/>
      <c r="AE38" s="8"/>
      <c r="AF38" s="8"/>
      <c r="AG38" s="8"/>
      <c r="AH38" s="8"/>
      <c r="AI38" s="8"/>
      <c r="AJ38" s="8"/>
      <c r="AK38" s="8"/>
      <c r="AL38" s="8"/>
      <c r="AM38" s="8"/>
      <c r="AN38" s="8"/>
      <c r="AO38" s="8"/>
      <c r="AP38" s="8"/>
      <c r="AQ38" s="8"/>
      <c r="AR38" s="8"/>
      <c r="AS38" s="8"/>
      <c r="AT38" s="8"/>
      <c r="AU38" s="8"/>
      <c r="AV38" s="8"/>
      <c r="AW38" s="221"/>
      <c r="AX38" s="9"/>
      <c r="AY38" s="9"/>
      <c r="AZ38" s="9"/>
      <c r="BA38" s="9"/>
      <c r="BB38" s="9"/>
      <c r="BC38" s="9"/>
      <c r="BD38" s="9"/>
      <c r="BE38" s="9"/>
      <c r="BF38" s="9"/>
      <c r="BG38" s="9"/>
      <c r="BH38" s="9"/>
      <c r="BI38" s="9"/>
      <c r="BJ38" s="221"/>
      <c r="BK38" s="9"/>
      <c r="BL38" s="9"/>
      <c r="BM38" s="9"/>
      <c r="BN38" s="9"/>
      <c r="BO38" s="9"/>
      <c r="BP38" s="12"/>
      <c r="BQ38" s="12"/>
      <c r="BR38" s="12"/>
      <c r="BS38" s="12"/>
      <c r="BT38" s="12"/>
      <c r="BU38" s="12"/>
      <c r="BV38" s="12"/>
      <c r="BW38" s="12"/>
      <c r="BX38" s="12"/>
      <c r="BY38" s="12"/>
      <c r="BZ38" s="12"/>
      <c r="CA38" s="12"/>
      <c r="CB38" s="12"/>
      <c r="CC38" s="12"/>
      <c r="CD38" s="12"/>
      <c r="CE38" s="12"/>
      <c r="CF38" s="12"/>
      <c r="CG38" s="12"/>
      <c r="CH38" s="12"/>
      <c r="CI38" s="12"/>
      <c r="CJ38" s="12"/>
      <c r="CK38" s="12"/>
    </row>
    <row r="39" spans="1:89" s="11" customFormat="1" ht="18.75" customHeight="1" x14ac:dyDescent="0.15">
      <c r="A39" s="809"/>
      <c r="B39" s="62"/>
      <c r="C39" s="110"/>
      <c r="D39" s="71"/>
      <c r="E39" s="71"/>
      <c r="F39" s="72"/>
      <c r="G39" s="72"/>
      <c r="H39" s="72"/>
      <c r="I39" s="72"/>
      <c r="J39" s="72"/>
      <c r="K39" s="72"/>
      <c r="L39" s="72"/>
      <c r="M39" s="72"/>
      <c r="N39" s="72"/>
      <c r="O39" s="72"/>
      <c r="P39" s="72"/>
      <c r="Q39" s="72"/>
      <c r="R39" s="72"/>
      <c r="S39" s="72"/>
      <c r="T39" s="73"/>
      <c r="U39" s="24"/>
      <c r="V39" s="73"/>
      <c r="W39" s="74"/>
      <c r="X39" s="27"/>
      <c r="AD39" s="8"/>
      <c r="AE39" s="8"/>
      <c r="AF39" s="8"/>
      <c r="AG39" s="8"/>
      <c r="AH39" s="8"/>
      <c r="AI39" s="8"/>
      <c r="AJ39" s="8"/>
      <c r="AK39" s="8"/>
      <c r="AL39" s="8"/>
      <c r="AM39" s="8"/>
      <c r="AN39" s="8"/>
      <c r="AO39" s="8"/>
      <c r="AP39" s="8"/>
      <c r="AQ39" s="8"/>
      <c r="AR39" s="8"/>
      <c r="AS39" s="8"/>
      <c r="AT39" s="8"/>
      <c r="AU39" s="8"/>
      <c r="AV39" s="8"/>
      <c r="AW39" s="221"/>
      <c r="AX39" s="9"/>
      <c r="AY39" s="9"/>
      <c r="AZ39" s="9"/>
      <c r="BA39" s="68"/>
      <c r="BB39" s="68"/>
      <c r="BC39" s="68"/>
      <c r="BD39" s="69"/>
      <c r="BE39" s="69"/>
      <c r="BF39" s="69"/>
      <c r="BG39" s="9"/>
      <c r="BH39" s="9"/>
      <c r="BI39" s="9"/>
      <c r="BJ39" s="221"/>
      <c r="BK39" s="9"/>
      <c r="BL39" s="9"/>
      <c r="BM39" s="9"/>
      <c r="BN39" s="9"/>
      <c r="BO39" s="9"/>
      <c r="BP39" s="12"/>
      <c r="BQ39" s="12"/>
      <c r="BR39" s="12"/>
      <c r="BS39" s="12"/>
      <c r="BT39" s="12"/>
      <c r="BU39" s="12"/>
      <c r="BV39" s="12"/>
      <c r="BW39" s="12"/>
      <c r="BX39" s="12"/>
      <c r="BY39" s="12"/>
      <c r="BZ39" s="12"/>
      <c r="CA39" s="12"/>
      <c r="CB39" s="12"/>
      <c r="CC39" s="12"/>
      <c r="CD39" s="12"/>
      <c r="CE39" s="12"/>
      <c r="CF39" s="12"/>
      <c r="CG39" s="12"/>
      <c r="CH39" s="12"/>
      <c r="CI39" s="12"/>
      <c r="CJ39" s="12"/>
      <c r="CK39" s="12"/>
    </row>
    <row r="40" spans="1:89" s="11" customFormat="1" ht="15.75" customHeight="1" x14ac:dyDescent="0.15">
      <c r="A40" s="810"/>
      <c r="B40" s="70"/>
      <c r="C40" s="17"/>
      <c r="D40" s="71"/>
      <c r="E40" s="71"/>
      <c r="F40" s="72"/>
      <c r="G40" s="72"/>
      <c r="H40" s="72"/>
      <c r="I40" s="72"/>
      <c r="J40" s="72"/>
      <c r="K40" s="72"/>
      <c r="L40" s="72"/>
      <c r="M40" s="72"/>
      <c r="N40" s="72"/>
      <c r="O40" s="72"/>
      <c r="P40" s="72"/>
      <c r="Q40" s="72"/>
      <c r="R40" s="72"/>
      <c r="S40" s="72"/>
      <c r="T40" s="73"/>
      <c r="U40" s="24"/>
      <c r="V40" s="73"/>
      <c r="W40" s="74"/>
      <c r="X40" s="27"/>
      <c r="AD40" s="8"/>
      <c r="AE40" s="8"/>
      <c r="AF40" s="8"/>
      <c r="AG40" s="8"/>
      <c r="AH40" s="8"/>
      <c r="AI40" s="8"/>
      <c r="AJ40" s="8"/>
      <c r="AK40" s="8"/>
      <c r="AL40" s="8"/>
      <c r="AM40" s="8"/>
      <c r="AN40" s="8"/>
      <c r="AO40" s="8"/>
      <c r="AP40" s="8"/>
      <c r="AQ40" s="8"/>
      <c r="AR40" s="8"/>
      <c r="AS40" s="8"/>
      <c r="AT40" s="8"/>
      <c r="AU40" s="8"/>
      <c r="AV40" s="8"/>
      <c r="AW40" s="221"/>
      <c r="AX40" s="9"/>
      <c r="AY40" s="9"/>
      <c r="AZ40" s="9"/>
      <c r="BA40" s="68"/>
      <c r="BB40" s="68"/>
      <c r="BC40" s="68"/>
      <c r="BD40" s="69"/>
      <c r="BE40" s="69"/>
      <c r="BF40" s="69"/>
      <c r="BG40" s="9"/>
      <c r="BH40" s="9"/>
      <c r="BI40" s="9"/>
      <c r="BJ40" s="221"/>
      <c r="BK40" s="9"/>
      <c r="BL40" s="9"/>
      <c r="BM40" s="9"/>
      <c r="BN40" s="9"/>
      <c r="BO40" s="9"/>
      <c r="BP40" s="12"/>
      <c r="BQ40" s="12"/>
      <c r="BR40" s="12"/>
      <c r="BS40" s="12"/>
      <c r="BT40" s="12"/>
      <c r="BU40" s="12"/>
      <c r="BV40" s="12"/>
      <c r="BW40" s="12"/>
      <c r="BX40" s="12"/>
      <c r="BY40" s="12"/>
      <c r="BZ40" s="12"/>
      <c r="CA40" s="12"/>
      <c r="CB40" s="12"/>
      <c r="CC40" s="12"/>
      <c r="CD40" s="12"/>
      <c r="CE40" s="12"/>
      <c r="CF40" s="12"/>
      <c r="CG40" s="12"/>
      <c r="CH40" s="12"/>
      <c r="CI40" s="12"/>
      <c r="CJ40" s="12"/>
      <c r="CK40" s="12"/>
    </row>
    <row r="41" spans="1:89" s="11" customFormat="1" ht="15.75" customHeight="1" x14ac:dyDescent="0.15">
      <c r="A41" s="810"/>
      <c r="B41" s="70"/>
      <c r="C41" s="17"/>
      <c r="D41" s="71"/>
      <c r="E41" s="71"/>
      <c r="F41" s="72"/>
      <c r="G41" s="72"/>
      <c r="H41" s="72"/>
      <c r="I41" s="72"/>
      <c r="J41" s="72"/>
      <c r="K41" s="72"/>
      <c r="L41" s="72"/>
      <c r="M41" s="72"/>
      <c r="N41" s="72"/>
      <c r="O41" s="72"/>
      <c r="P41" s="72"/>
      <c r="Q41" s="72"/>
      <c r="R41" s="72"/>
      <c r="S41" s="72"/>
      <c r="T41" s="73"/>
      <c r="U41" s="24"/>
      <c r="V41" s="73"/>
      <c r="W41" s="74"/>
      <c r="X41" s="27"/>
      <c r="AD41" s="8"/>
      <c r="AE41" s="8"/>
      <c r="AF41" s="8"/>
      <c r="AG41" s="8"/>
      <c r="AH41" s="8"/>
      <c r="AI41" s="8"/>
      <c r="AJ41" s="8"/>
      <c r="AK41" s="8"/>
      <c r="AL41" s="8"/>
      <c r="AM41" s="8"/>
      <c r="AN41" s="8"/>
      <c r="AO41" s="8"/>
      <c r="AP41" s="8"/>
      <c r="AQ41" s="8"/>
      <c r="AR41" s="8"/>
      <c r="AS41" s="8"/>
      <c r="AT41" s="8"/>
      <c r="AU41" s="8"/>
      <c r="AV41" s="8"/>
      <c r="AW41" s="221"/>
      <c r="AX41" s="9"/>
      <c r="AY41" s="9"/>
      <c r="AZ41" s="9"/>
      <c r="BA41" s="68"/>
      <c r="BB41" s="68"/>
      <c r="BC41" s="68"/>
      <c r="BD41" s="69"/>
      <c r="BE41" s="69"/>
      <c r="BF41" s="69"/>
      <c r="BG41" s="9"/>
      <c r="BH41" s="9"/>
      <c r="BI41" s="9"/>
      <c r="BJ41" s="221"/>
      <c r="BK41" s="9"/>
      <c r="BL41" s="9"/>
      <c r="BM41" s="9"/>
      <c r="BN41" s="9"/>
      <c r="BO41" s="9"/>
      <c r="BP41" s="12"/>
      <c r="BQ41" s="12"/>
      <c r="BR41" s="12"/>
      <c r="BS41" s="12"/>
      <c r="BT41" s="12"/>
      <c r="BU41" s="12"/>
      <c r="BV41" s="12"/>
      <c r="BW41" s="12"/>
      <c r="BX41" s="12"/>
      <c r="BY41" s="12"/>
      <c r="BZ41" s="12"/>
      <c r="CA41" s="12"/>
      <c r="CB41" s="12"/>
      <c r="CC41" s="12"/>
      <c r="CD41" s="12"/>
      <c r="CE41" s="12"/>
      <c r="CF41" s="12"/>
      <c r="CG41" s="12"/>
      <c r="CH41" s="12"/>
      <c r="CI41" s="12"/>
      <c r="CJ41" s="12"/>
      <c r="CK41" s="12"/>
    </row>
    <row r="42" spans="1:89" s="11" customFormat="1" ht="15.75" customHeight="1" x14ac:dyDescent="0.15">
      <c r="A42" s="810"/>
      <c r="B42" s="70"/>
      <c r="C42" s="17"/>
      <c r="D42" s="71"/>
      <c r="E42" s="71"/>
      <c r="F42" s="72"/>
      <c r="G42" s="72"/>
      <c r="H42" s="72"/>
      <c r="I42" s="72"/>
      <c r="J42" s="72"/>
      <c r="K42" s="72"/>
      <c r="L42" s="72"/>
      <c r="M42" s="72"/>
      <c r="N42" s="72"/>
      <c r="O42" s="72"/>
      <c r="P42" s="72"/>
      <c r="Q42" s="72"/>
      <c r="R42" s="72"/>
      <c r="S42" s="72"/>
      <c r="T42" s="73"/>
      <c r="U42" s="24"/>
      <c r="V42" s="73"/>
      <c r="W42" s="74"/>
      <c r="X42" s="27"/>
      <c r="AD42" s="8"/>
      <c r="AE42" s="8"/>
      <c r="AF42" s="8"/>
      <c r="AG42" s="8"/>
      <c r="AH42" s="8"/>
      <c r="AI42" s="8"/>
      <c r="AJ42" s="8"/>
      <c r="AK42" s="8"/>
      <c r="AL42" s="8"/>
      <c r="AM42" s="8"/>
      <c r="AN42" s="8"/>
      <c r="AO42" s="8"/>
      <c r="AP42" s="8"/>
      <c r="AQ42" s="8"/>
      <c r="AR42" s="8"/>
      <c r="AS42" s="8"/>
      <c r="AT42" s="8"/>
      <c r="AU42" s="8"/>
      <c r="AV42" s="8"/>
      <c r="AW42" s="221"/>
      <c r="AX42" s="9"/>
      <c r="AY42" s="9"/>
      <c r="AZ42" s="9"/>
      <c r="BA42" s="68"/>
      <c r="BB42" s="68"/>
      <c r="BC42" s="68"/>
      <c r="BD42" s="69"/>
      <c r="BE42" s="69"/>
      <c r="BF42" s="69"/>
      <c r="BG42" s="9"/>
      <c r="BH42" s="9"/>
      <c r="BI42" s="9"/>
      <c r="BJ42" s="221"/>
      <c r="BK42" s="9"/>
      <c r="BL42" s="9"/>
      <c r="BM42" s="9"/>
      <c r="BN42" s="9"/>
      <c r="BO42" s="9"/>
      <c r="BP42" s="12"/>
      <c r="BQ42" s="12"/>
      <c r="BR42" s="12"/>
      <c r="BS42" s="12"/>
      <c r="BT42" s="12"/>
      <c r="BU42" s="12"/>
      <c r="BV42" s="12"/>
      <c r="BW42" s="12"/>
      <c r="BX42" s="12"/>
      <c r="BY42" s="12"/>
      <c r="BZ42" s="12"/>
      <c r="CA42" s="12"/>
      <c r="CB42" s="12"/>
      <c r="CC42" s="12"/>
      <c r="CD42" s="12"/>
      <c r="CE42" s="12"/>
      <c r="CF42" s="12"/>
      <c r="CG42" s="12"/>
      <c r="CH42" s="12"/>
      <c r="CI42" s="12"/>
      <c r="CJ42" s="12"/>
      <c r="CK42" s="12"/>
    </row>
    <row r="43" spans="1:89" s="11" customFormat="1" ht="15.75" customHeight="1" x14ac:dyDescent="0.15">
      <c r="A43" s="810"/>
      <c r="B43" s="70"/>
      <c r="C43" s="17"/>
      <c r="D43" s="71"/>
      <c r="E43" s="71"/>
      <c r="F43" s="72"/>
      <c r="G43" s="72"/>
      <c r="H43" s="72"/>
      <c r="I43" s="72"/>
      <c r="J43" s="72"/>
      <c r="K43" s="72"/>
      <c r="L43" s="72"/>
      <c r="M43" s="72"/>
      <c r="N43" s="72"/>
      <c r="O43" s="72"/>
      <c r="P43" s="72"/>
      <c r="Q43" s="72"/>
      <c r="R43" s="72"/>
      <c r="S43" s="72"/>
      <c r="T43" s="73"/>
      <c r="U43" s="24"/>
      <c r="V43" s="73"/>
      <c r="W43" s="74"/>
      <c r="X43" s="27"/>
      <c r="AD43" s="8"/>
      <c r="AE43" s="8"/>
      <c r="AF43" s="8"/>
      <c r="AG43" s="8"/>
      <c r="AH43" s="8"/>
      <c r="AI43" s="8"/>
      <c r="AJ43" s="8"/>
      <c r="AK43" s="8"/>
      <c r="AL43" s="8"/>
      <c r="AM43" s="8"/>
      <c r="AN43" s="8"/>
      <c r="AO43" s="8"/>
      <c r="AP43" s="8"/>
      <c r="AQ43" s="8"/>
      <c r="AR43" s="8"/>
      <c r="AS43" s="8"/>
      <c r="AT43" s="8"/>
      <c r="AU43" s="8"/>
      <c r="AV43" s="8"/>
      <c r="AW43" s="221"/>
      <c r="AX43" s="9"/>
      <c r="AY43" s="9"/>
      <c r="AZ43" s="9"/>
      <c r="BA43" s="68"/>
      <c r="BB43" s="68"/>
      <c r="BC43" s="68"/>
      <c r="BD43" s="69"/>
      <c r="BE43" s="69"/>
      <c r="BF43" s="69"/>
      <c r="BG43" s="9"/>
      <c r="BH43" s="9"/>
      <c r="BI43" s="9"/>
      <c r="BJ43" s="221"/>
      <c r="BK43" s="9"/>
      <c r="BL43" s="9"/>
      <c r="BM43" s="9"/>
      <c r="BN43" s="9"/>
      <c r="BO43" s="9"/>
      <c r="BP43" s="12"/>
      <c r="BQ43" s="12"/>
      <c r="BR43" s="12"/>
      <c r="BS43" s="12"/>
      <c r="BT43" s="12"/>
      <c r="BU43" s="12"/>
      <c r="BV43" s="12"/>
      <c r="BW43" s="12"/>
      <c r="BX43" s="12"/>
      <c r="BY43" s="12"/>
      <c r="BZ43" s="12"/>
      <c r="CA43" s="12"/>
      <c r="CB43" s="12"/>
      <c r="CC43" s="12"/>
      <c r="CD43" s="12"/>
      <c r="CE43" s="12"/>
      <c r="CF43" s="12"/>
      <c r="CG43" s="12"/>
      <c r="CH43" s="12"/>
      <c r="CI43" s="12"/>
      <c r="CJ43" s="12"/>
      <c r="CK43" s="12"/>
    </row>
    <row r="44" spans="1:89" s="11" customFormat="1" ht="15.75" customHeight="1" x14ac:dyDescent="0.15">
      <c r="A44" s="810"/>
      <c r="B44" s="70"/>
      <c r="C44" s="18"/>
      <c r="D44" s="75"/>
      <c r="E44" s="75"/>
      <c r="F44" s="76"/>
      <c r="G44" s="76"/>
      <c r="H44" s="76"/>
      <c r="I44" s="76"/>
      <c r="J44" s="76"/>
      <c r="K44" s="76"/>
      <c r="L44" s="76"/>
      <c r="M44" s="76"/>
      <c r="N44" s="76"/>
      <c r="O44" s="76"/>
      <c r="P44" s="76"/>
      <c r="Q44" s="76"/>
      <c r="R44" s="76"/>
      <c r="S44" s="76"/>
      <c r="T44" s="77"/>
      <c r="U44" s="25"/>
      <c r="V44" s="77"/>
      <c r="W44" s="78"/>
      <c r="X44" s="27"/>
      <c r="AD44" s="8"/>
      <c r="AE44" s="8"/>
      <c r="AF44" s="8"/>
      <c r="AG44" s="8"/>
      <c r="AH44" s="8"/>
      <c r="AI44" s="8"/>
      <c r="AJ44" s="8"/>
      <c r="AK44" s="8"/>
      <c r="AL44" s="8"/>
      <c r="AM44" s="8"/>
      <c r="AN44" s="8"/>
      <c r="AO44" s="8"/>
      <c r="AP44" s="8"/>
      <c r="AQ44" s="8"/>
      <c r="AR44" s="8"/>
      <c r="AS44" s="8"/>
      <c r="AT44" s="8"/>
      <c r="AU44" s="8"/>
      <c r="AV44" s="8"/>
      <c r="AW44" s="221"/>
      <c r="AX44" s="9"/>
      <c r="AY44" s="9"/>
      <c r="AZ44" s="9"/>
      <c r="BA44" s="68"/>
      <c r="BB44" s="68"/>
      <c r="BC44" s="68"/>
      <c r="BD44" s="69"/>
      <c r="BE44" s="69"/>
      <c r="BF44" s="69"/>
      <c r="BG44" s="9"/>
      <c r="BH44" s="9"/>
      <c r="BI44" s="9"/>
      <c r="BJ44" s="221"/>
      <c r="BK44" s="9"/>
      <c r="BL44" s="9"/>
      <c r="BM44" s="9"/>
      <c r="BN44" s="9"/>
      <c r="BO44" s="9"/>
      <c r="BP44" s="12"/>
      <c r="BQ44" s="12"/>
      <c r="BR44" s="12"/>
      <c r="BS44" s="12"/>
      <c r="BT44" s="12"/>
      <c r="BU44" s="12"/>
      <c r="BV44" s="12"/>
      <c r="BW44" s="12"/>
      <c r="BX44" s="12"/>
      <c r="BY44" s="12"/>
      <c r="BZ44" s="12"/>
      <c r="CA44" s="12"/>
      <c r="CB44" s="12"/>
      <c r="CC44" s="12"/>
      <c r="CD44" s="12"/>
      <c r="CE44" s="12"/>
      <c r="CF44" s="12"/>
      <c r="CG44" s="12"/>
      <c r="CH44" s="12"/>
      <c r="CI44" s="12"/>
      <c r="CJ44" s="12"/>
      <c r="CK44" s="12"/>
    </row>
    <row r="45" spans="1:89" s="11" customFormat="1" ht="15.75" customHeight="1" x14ac:dyDescent="0.15">
      <c r="A45" s="811"/>
      <c r="B45" s="79"/>
      <c r="C45" s="28"/>
      <c r="D45" s="80"/>
      <c r="E45" s="80"/>
      <c r="F45" s="81"/>
      <c r="G45" s="81"/>
      <c r="H45" s="81"/>
      <c r="I45" s="81"/>
      <c r="J45" s="81"/>
      <c r="K45" s="81"/>
      <c r="L45" s="81"/>
      <c r="M45" s="81"/>
      <c r="N45" s="81"/>
      <c r="O45" s="81"/>
      <c r="P45" s="81"/>
      <c r="Q45" s="81"/>
      <c r="R45" s="81"/>
      <c r="S45" s="81"/>
      <c r="T45" s="82"/>
      <c r="U45" s="83"/>
      <c r="V45" s="82"/>
      <c r="W45" s="29"/>
      <c r="X45" s="27"/>
      <c r="AD45" s="8"/>
      <c r="AE45" s="8"/>
      <c r="AF45" s="8"/>
      <c r="AG45" s="8"/>
      <c r="AH45" s="8"/>
      <c r="AI45" s="8"/>
      <c r="AJ45" s="8"/>
      <c r="AK45" s="8"/>
      <c r="AL45" s="8"/>
      <c r="AM45" s="8"/>
      <c r="AN45" s="8"/>
      <c r="AO45" s="8"/>
      <c r="AP45" s="8"/>
      <c r="AQ45" s="8"/>
      <c r="AR45" s="8"/>
      <c r="AS45" s="8"/>
      <c r="AT45" s="8"/>
      <c r="AU45" s="8"/>
      <c r="AV45" s="8"/>
      <c r="AW45" s="221"/>
      <c r="AX45" s="9"/>
      <c r="AY45" s="9"/>
      <c r="AZ45" s="9"/>
      <c r="BA45" s="68"/>
      <c r="BB45" s="68"/>
      <c r="BC45" s="68"/>
      <c r="BD45" s="69"/>
      <c r="BE45" s="69"/>
      <c r="BF45" s="69"/>
      <c r="BG45" s="9"/>
      <c r="BH45" s="9"/>
      <c r="BI45" s="9"/>
      <c r="BJ45" s="221"/>
      <c r="BK45" s="9"/>
      <c r="BL45" s="9"/>
      <c r="BM45" s="9"/>
      <c r="BN45" s="9"/>
      <c r="BO45" s="9"/>
      <c r="BP45" s="12"/>
      <c r="BQ45" s="12"/>
      <c r="BR45" s="12"/>
      <c r="BS45" s="12"/>
      <c r="BT45" s="12"/>
      <c r="BU45" s="12"/>
      <c r="BV45" s="12"/>
      <c r="BW45" s="12"/>
      <c r="BX45" s="12"/>
      <c r="BY45" s="12"/>
      <c r="BZ45" s="12"/>
      <c r="CA45" s="12"/>
      <c r="CB45" s="12"/>
      <c r="CC45" s="12"/>
      <c r="CD45" s="12"/>
      <c r="CE45" s="12"/>
      <c r="CF45" s="12"/>
      <c r="CG45" s="12"/>
      <c r="CH45" s="12"/>
      <c r="CI45" s="12"/>
      <c r="CJ45" s="12"/>
      <c r="CK45" s="12"/>
    </row>
    <row r="46" spans="1:89" s="11" customFormat="1" ht="15.75" customHeight="1" x14ac:dyDescent="0.15">
      <c r="A46" s="233"/>
      <c r="B46" s="111"/>
      <c r="C46" s="30"/>
      <c r="D46" s="95"/>
      <c r="E46" s="95"/>
      <c r="F46" s="96"/>
      <c r="G46" s="96"/>
      <c r="H46" s="96"/>
      <c r="I46" s="96"/>
      <c r="J46" s="96"/>
      <c r="K46" s="96"/>
      <c r="L46" s="96"/>
      <c r="M46" s="96"/>
      <c r="N46" s="96"/>
      <c r="O46" s="96"/>
      <c r="P46" s="96"/>
      <c r="Q46" s="96"/>
      <c r="R46" s="96"/>
      <c r="S46" s="96"/>
      <c r="T46" s="97"/>
      <c r="U46" s="31"/>
      <c r="V46" s="97"/>
      <c r="W46" s="112"/>
      <c r="X46" s="27"/>
      <c r="AD46" s="8"/>
      <c r="AE46" s="8"/>
      <c r="AF46" s="8"/>
      <c r="AG46" s="8"/>
      <c r="AH46" s="8"/>
      <c r="AI46" s="8"/>
      <c r="AJ46" s="8"/>
      <c r="AK46" s="8"/>
      <c r="AL46" s="8"/>
      <c r="AM46" s="8"/>
      <c r="AN46" s="8"/>
      <c r="AO46" s="8"/>
      <c r="AP46" s="8"/>
      <c r="AQ46" s="8"/>
      <c r="AR46" s="8"/>
      <c r="AS46" s="8"/>
      <c r="AT46" s="8"/>
      <c r="AU46" s="8"/>
      <c r="AV46" s="8"/>
      <c r="AW46" s="221"/>
      <c r="AX46" s="9"/>
      <c r="AY46" s="9"/>
      <c r="AZ46" s="9"/>
      <c r="BA46" s="68"/>
      <c r="BB46" s="68"/>
      <c r="BC46" s="68"/>
      <c r="BD46" s="69"/>
      <c r="BE46" s="69"/>
      <c r="BF46" s="69"/>
      <c r="BG46" s="9"/>
      <c r="BH46" s="9"/>
      <c r="BI46" s="9"/>
      <c r="BJ46" s="221"/>
      <c r="BK46" s="9"/>
      <c r="BL46" s="9"/>
      <c r="BM46" s="9"/>
      <c r="BN46" s="9"/>
      <c r="BO46" s="9"/>
      <c r="BP46" s="12"/>
      <c r="BQ46" s="12"/>
      <c r="BR46" s="12"/>
      <c r="BS46" s="12"/>
      <c r="BT46" s="12"/>
      <c r="BU46" s="12"/>
      <c r="BV46" s="12"/>
      <c r="BW46" s="12"/>
      <c r="BX46" s="12"/>
      <c r="BY46" s="12"/>
      <c r="BZ46" s="12"/>
      <c r="CA46" s="12"/>
      <c r="CB46" s="12"/>
      <c r="CC46" s="12"/>
      <c r="CD46" s="12"/>
      <c r="CE46" s="12"/>
      <c r="CF46" s="12"/>
      <c r="CG46" s="12"/>
      <c r="CH46" s="12"/>
      <c r="CI46" s="12"/>
      <c r="CJ46" s="12"/>
      <c r="CK46" s="12"/>
    </row>
    <row r="47" spans="1:89" s="11" customFormat="1" ht="15.75" customHeight="1" x14ac:dyDescent="0.15">
      <c r="A47" s="697"/>
      <c r="B47" s="62"/>
      <c r="C47" s="16"/>
      <c r="D47" s="63"/>
      <c r="E47" s="63"/>
      <c r="F47" s="64"/>
      <c r="G47" s="64"/>
      <c r="H47" s="64"/>
      <c r="I47" s="64"/>
      <c r="J47" s="64"/>
      <c r="K47" s="64"/>
      <c r="L47" s="64"/>
      <c r="M47" s="64"/>
      <c r="N47" s="64"/>
      <c r="O47" s="64"/>
      <c r="P47" s="64"/>
      <c r="Q47" s="64"/>
      <c r="R47" s="64"/>
      <c r="S47" s="64"/>
      <c r="T47" s="65"/>
      <c r="U47" s="32"/>
      <c r="V47" s="65"/>
      <c r="W47" s="66"/>
      <c r="X47" s="27"/>
      <c r="AD47" s="8"/>
      <c r="AE47" s="8"/>
      <c r="AF47" s="8"/>
      <c r="AG47" s="8"/>
      <c r="AH47" s="8"/>
      <c r="AI47" s="8"/>
      <c r="AJ47" s="8"/>
      <c r="AK47" s="8"/>
      <c r="AL47" s="8"/>
      <c r="AM47" s="8"/>
      <c r="AN47" s="8"/>
      <c r="AO47" s="8"/>
      <c r="AP47" s="8"/>
      <c r="AQ47" s="8"/>
      <c r="AR47" s="8"/>
      <c r="AS47" s="8"/>
      <c r="AT47" s="8"/>
      <c r="AU47" s="8"/>
      <c r="AV47" s="8"/>
      <c r="AW47" s="221"/>
      <c r="AX47" s="9"/>
      <c r="AY47" s="9"/>
      <c r="AZ47" s="9"/>
      <c r="BA47" s="68"/>
      <c r="BB47" s="68"/>
      <c r="BC47" s="68"/>
      <c r="BD47" s="69"/>
      <c r="BE47" s="69"/>
      <c r="BF47" s="69"/>
      <c r="BG47" s="9"/>
      <c r="BH47" s="9"/>
      <c r="BI47" s="9"/>
      <c r="BJ47" s="221"/>
      <c r="BK47" s="9"/>
      <c r="BL47" s="9"/>
      <c r="BM47" s="9"/>
      <c r="BN47" s="9"/>
      <c r="BO47" s="9"/>
      <c r="BP47" s="12"/>
      <c r="BQ47" s="12"/>
      <c r="BR47" s="12"/>
      <c r="BS47" s="12"/>
      <c r="BT47" s="12"/>
      <c r="BU47" s="12"/>
      <c r="BV47" s="12"/>
      <c r="BW47" s="12"/>
      <c r="BX47" s="12"/>
      <c r="BY47" s="12"/>
      <c r="BZ47" s="12"/>
      <c r="CA47" s="12"/>
      <c r="CB47" s="12"/>
      <c r="CC47" s="12"/>
      <c r="CD47" s="12"/>
      <c r="CE47" s="12"/>
      <c r="CF47" s="12"/>
      <c r="CG47" s="12"/>
      <c r="CH47" s="12"/>
      <c r="CI47" s="12"/>
      <c r="CJ47" s="12"/>
      <c r="CK47" s="12"/>
    </row>
    <row r="48" spans="1:89" s="11" customFormat="1" ht="38.25" customHeight="1" x14ac:dyDescent="0.15">
      <c r="A48" s="698"/>
      <c r="B48" s="113"/>
      <c r="C48" s="20"/>
      <c r="D48" s="86"/>
      <c r="E48" s="86"/>
      <c r="F48" s="87"/>
      <c r="G48" s="87"/>
      <c r="H48" s="87"/>
      <c r="I48" s="87"/>
      <c r="J48" s="87"/>
      <c r="K48" s="87"/>
      <c r="L48" s="87"/>
      <c r="M48" s="87"/>
      <c r="N48" s="87"/>
      <c r="O48" s="87"/>
      <c r="P48" s="87"/>
      <c r="Q48" s="87"/>
      <c r="R48" s="87"/>
      <c r="S48" s="87"/>
      <c r="T48" s="88"/>
      <c r="U48" s="26"/>
      <c r="V48" s="88"/>
      <c r="W48" s="89"/>
      <c r="X48" s="27"/>
      <c r="AD48" s="8"/>
      <c r="AE48" s="8"/>
      <c r="AF48" s="8"/>
      <c r="AG48" s="8"/>
      <c r="AH48" s="8"/>
      <c r="AI48" s="8"/>
      <c r="AJ48" s="8"/>
      <c r="AK48" s="8"/>
      <c r="AL48" s="8"/>
      <c r="AM48" s="8"/>
      <c r="AN48" s="8"/>
      <c r="AO48" s="8"/>
      <c r="AP48" s="8"/>
      <c r="AQ48" s="8"/>
      <c r="AR48" s="8"/>
      <c r="AS48" s="8"/>
      <c r="AT48" s="8"/>
      <c r="AU48" s="8"/>
      <c r="AV48" s="8"/>
      <c r="AW48" s="221"/>
      <c r="AX48" s="9"/>
      <c r="AY48" s="9"/>
      <c r="AZ48" s="9"/>
      <c r="BA48" s="68"/>
      <c r="BB48" s="68"/>
      <c r="BC48" s="68"/>
      <c r="BD48" s="69"/>
      <c r="BE48" s="69"/>
      <c r="BF48" s="69"/>
      <c r="BG48" s="9"/>
      <c r="BH48" s="9"/>
      <c r="BI48" s="9"/>
      <c r="BJ48" s="221"/>
      <c r="BK48" s="9"/>
      <c r="BL48" s="9"/>
      <c r="BM48" s="9"/>
      <c r="BN48" s="9"/>
      <c r="BO48" s="9"/>
      <c r="BP48" s="12"/>
      <c r="BQ48" s="12"/>
      <c r="BR48" s="12"/>
      <c r="BS48" s="12"/>
      <c r="BT48" s="12"/>
      <c r="BU48" s="12"/>
      <c r="BV48" s="12"/>
      <c r="BW48" s="12"/>
      <c r="BX48" s="12"/>
      <c r="BY48" s="12"/>
      <c r="BZ48" s="12"/>
      <c r="CA48" s="12"/>
      <c r="CB48" s="12"/>
      <c r="CC48" s="12"/>
      <c r="CD48" s="12"/>
      <c r="CE48" s="12"/>
      <c r="CF48" s="12"/>
      <c r="CG48" s="12"/>
      <c r="CH48" s="12"/>
      <c r="CI48" s="12"/>
      <c r="CJ48" s="12"/>
      <c r="CK48" s="12"/>
    </row>
    <row r="49" spans="1:89" s="8" customFormat="1" ht="30" customHeight="1" x14ac:dyDescent="0.2">
      <c r="A49" s="56"/>
      <c r="B49" s="114"/>
      <c r="C49" s="114"/>
      <c r="D49" s="115"/>
      <c r="E49" s="115"/>
      <c r="F49" s="115"/>
      <c r="G49" s="115"/>
      <c r="H49" s="115"/>
      <c r="I49" s="115"/>
      <c r="J49" s="115"/>
      <c r="K49" s="116"/>
      <c r="L49" s="117"/>
      <c r="M49" s="4"/>
      <c r="N49" s="4"/>
      <c r="O49" s="4"/>
      <c r="V49" s="5"/>
      <c r="AW49" s="221"/>
      <c r="AX49" s="9"/>
      <c r="AY49" s="9"/>
      <c r="AZ49" s="9"/>
      <c r="BA49" s="9"/>
      <c r="BB49" s="9"/>
      <c r="BC49" s="9"/>
      <c r="BD49" s="9"/>
      <c r="BE49" s="9"/>
      <c r="BF49" s="9"/>
      <c r="BG49" s="9"/>
      <c r="BH49" s="9"/>
      <c r="BI49" s="9"/>
      <c r="BJ49" s="221"/>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row>
    <row r="50" spans="1:89" s="11" customFormat="1" x14ac:dyDescent="0.2">
      <c r="A50" s="700"/>
      <c r="B50" s="697"/>
      <c r="C50" s="728"/>
      <c r="D50" s="33"/>
      <c r="E50" s="33"/>
      <c r="F50" s="33"/>
      <c r="G50" s="33"/>
      <c r="H50" s="33"/>
      <c r="I50" s="33"/>
      <c r="J50" s="33"/>
      <c r="K50" s="33"/>
      <c r="L50" s="118"/>
      <c r="M50" s="119"/>
      <c r="N50" s="4"/>
      <c r="O50" s="8"/>
      <c r="P50" s="8"/>
      <c r="Q50" s="8"/>
      <c r="R50" s="8"/>
      <c r="S50" s="8"/>
      <c r="T50" s="8"/>
      <c r="U50" s="8"/>
      <c r="V50" s="5"/>
      <c r="W50" s="8"/>
      <c r="X50" s="8"/>
      <c r="AD50" s="8"/>
      <c r="AE50" s="8"/>
      <c r="AF50" s="8"/>
      <c r="AG50" s="8"/>
      <c r="AH50" s="8"/>
      <c r="AI50" s="8"/>
      <c r="AJ50" s="8"/>
      <c r="AK50" s="8"/>
      <c r="AL50" s="8"/>
      <c r="AM50" s="8"/>
      <c r="AN50" s="8"/>
      <c r="AO50" s="8"/>
      <c r="AP50" s="8"/>
      <c r="AQ50" s="8"/>
      <c r="AR50" s="8"/>
      <c r="AS50" s="8"/>
      <c r="AT50" s="8"/>
      <c r="AU50" s="8"/>
      <c r="AV50" s="8"/>
      <c r="AW50" s="221"/>
      <c r="AX50" s="9"/>
      <c r="AY50" s="9"/>
      <c r="AZ50" s="9"/>
      <c r="BA50" s="9"/>
      <c r="BB50" s="9"/>
      <c r="BC50" s="9"/>
      <c r="BD50" s="9"/>
      <c r="BE50" s="9"/>
      <c r="BF50" s="9"/>
      <c r="BG50" s="9"/>
      <c r="BH50" s="9"/>
      <c r="BI50" s="9"/>
      <c r="BJ50" s="221"/>
      <c r="BK50" s="9"/>
      <c r="BL50" s="9"/>
      <c r="BM50" s="9"/>
      <c r="BN50" s="9"/>
      <c r="BO50" s="9"/>
      <c r="BP50" s="12"/>
      <c r="BQ50" s="12"/>
      <c r="BR50" s="12"/>
      <c r="BS50" s="12"/>
      <c r="BT50" s="12"/>
      <c r="BU50" s="12"/>
      <c r="BV50" s="12"/>
      <c r="BW50" s="12"/>
      <c r="BX50" s="12"/>
      <c r="BY50" s="12"/>
      <c r="BZ50" s="12"/>
      <c r="CA50" s="12"/>
      <c r="CB50" s="12"/>
      <c r="CC50" s="12"/>
      <c r="CD50" s="12"/>
      <c r="CE50" s="12"/>
      <c r="CF50" s="12"/>
      <c r="CG50" s="12"/>
      <c r="CH50" s="12"/>
      <c r="CI50" s="12"/>
      <c r="CJ50" s="12"/>
      <c r="CK50" s="12"/>
    </row>
    <row r="51" spans="1:89" s="11" customFormat="1" x14ac:dyDescent="0.2">
      <c r="A51" s="702"/>
      <c r="B51" s="698"/>
      <c r="C51" s="729"/>
      <c r="D51" s="33"/>
      <c r="E51" s="33"/>
      <c r="F51" s="33"/>
      <c r="G51" s="33"/>
      <c r="H51" s="33"/>
      <c r="I51" s="33"/>
      <c r="J51" s="33"/>
      <c r="K51" s="33"/>
      <c r="L51" s="118"/>
      <c r="M51" s="119"/>
      <c r="N51" s="4"/>
      <c r="O51" s="8"/>
      <c r="P51" s="8"/>
      <c r="Q51" s="8"/>
      <c r="R51" s="8"/>
      <c r="S51" s="8"/>
      <c r="T51" s="8"/>
      <c r="U51" s="8"/>
      <c r="V51" s="5"/>
      <c r="W51" s="8"/>
      <c r="X51" s="8"/>
      <c r="AD51" s="8"/>
      <c r="AE51" s="8"/>
      <c r="AF51" s="8"/>
      <c r="AG51" s="8"/>
      <c r="AH51" s="8"/>
      <c r="AI51" s="8"/>
      <c r="AJ51" s="8"/>
      <c r="AK51" s="8"/>
      <c r="AL51" s="8"/>
      <c r="AM51" s="8"/>
      <c r="AN51" s="8"/>
      <c r="AO51" s="8"/>
      <c r="AP51" s="8"/>
      <c r="AQ51" s="8"/>
      <c r="AR51" s="8"/>
      <c r="AS51" s="8"/>
      <c r="AT51" s="8"/>
      <c r="AU51" s="8"/>
      <c r="AV51" s="8"/>
      <c r="AW51" s="221"/>
      <c r="AX51" s="9"/>
      <c r="AY51" s="9"/>
      <c r="AZ51" s="9"/>
      <c r="BA51" s="9"/>
      <c r="BB51" s="9"/>
      <c r="BC51" s="9"/>
      <c r="BD51" s="9"/>
      <c r="BE51" s="9"/>
      <c r="BF51" s="9"/>
      <c r="BG51" s="9"/>
      <c r="BH51" s="9"/>
      <c r="BI51" s="9"/>
      <c r="BJ51" s="221"/>
      <c r="BK51" s="9"/>
      <c r="BL51" s="9"/>
      <c r="BM51" s="9"/>
      <c r="BN51" s="9"/>
      <c r="BO51" s="9"/>
      <c r="BP51" s="12"/>
      <c r="BQ51" s="12"/>
      <c r="BR51" s="12"/>
      <c r="BS51" s="12"/>
      <c r="BT51" s="12"/>
      <c r="BU51" s="12"/>
      <c r="BV51" s="12"/>
      <c r="BW51" s="12"/>
      <c r="BX51" s="12"/>
      <c r="BY51" s="12"/>
      <c r="BZ51" s="12"/>
      <c r="CA51" s="12"/>
      <c r="CB51" s="12"/>
      <c r="CC51" s="12"/>
      <c r="CD51" s="12"/>
      <c r="CE51" s="12"/>
      <c r="CF51" s="12"/>
      <c r="CG51" s="12"/>
      <c r="CH51" s="12"/>
      <c r="CI51" s="12"/>
      <c r="CJ51" s="12"/>
      <c r="CK51" s="12"/>
    </row>
    <row r="52" spans="1:89" s="11" customFormat="1" ht="15.75" customHeight="1" x14ac:dyDescent="0.2">
      <c r="A52" s="697"/>
      <c r="B52" s="120"/>
      <c r="C52" s="34"/>
      <c r="D52" s="33"/>
      <c r="E52" s="33"/>
      <c r="F52" s="33"/>
      <c r="G52" s="33"/>
      <c r="H52" s="8"/>
      <c r="I52" s="33"/>
      <c r="J52" s="33"/>
      <c r="K52" s="9"/>
      <c r="L52" s="118"/>
      <c r="M52" s="119"/>
      <c r="N52" s="4"/>
      <c r="O52" s="8"/>
      <c r="P52" s="8"/>
      <c r="Q52" s="8"/>
      <c r="R52" s="8"/>
      <c r="S52" s="8"/>
      <c r="T52" s="8"/>
      <c r="U52" s="8"/>
      <c r="V52" s="5"/>
      <c r="W52" s="8"/>
      <c r="X52" s="8"/>
      <c r="AD52" s="8"/>
      <c r="AE52" s="8"/>
      <c r="AF52" s="8"/>
      <c r="AG52" s="8"/>
      <c r="AH52" s="8"/>
      <c r="AI52" s="8"/>
      <c r="AJ52" s="8"/>
      <c r="AK52" s="8"/>
      <c r="AL52" s="8"/>
      <c r="AM52" s="8"/>
      <c r="AN52" s="8"/>
      <c r="AO52" s="8"/>
      <c r="AP52" s="8"/>
      <c r="AQ52" s="8"/>
      <c r="AR52" s="8"/>
      <c r="AS52" s="8"/>
      <c r="AT52" s="8"/>
      <c r="AU52" s="8"/>
      <c r="AV52" s="8"/>
      <c r="AW52" s="221"/>
      <c r="AX52" s="9"/>
      <c r="AY52" s="9"/>
      <c r="AZ52" s="9"/>
      <c r="BA52" s="9"/>
      <c r="BB52" s="9"/>
      <c r="BC52" s="9"/>
      <c r="BD52" s="9"/>
      <c r="BE52" s="9"/>
      <c r="BF52" s="9"/>
      <c r="BG52" s="9"/>
      <c r="BH52" s="9"/>
      <c r="BI52" s="9"/>
      <c r="BJ52" s="221"/>
      <c r="BK52" s="9"/>
      <c r="BL52" s="9"/>
      <c r="BM52" s="9"/>
      <c r="BN52" s="9"/>
      <c r="BO52" s="9"/>
      <c r="BP52" s="12"/>
      <c r="BQ52" s="12"/>
      <c r="BR52" s="12"/>
      <c r="BS52" s="12"/>
      <c r="BT52" s="12"/>
      <c r="BU52" s="12"/>
      <c r="BV52" s="12"/>
      <c r="BW52" s="12"/>
      <c r="BX52" s="12"/>
      <c r="BY52" s="12"/>
      <c r="BZ52" s="12"/>
      <c r="CA52" s="12"/>
      <c r="CB52" s="12"/>
      <c r="CC52" s="12"/>
      <c r="CD52" s="12"/>
      <c r="CE52" s="12"/>
      <c r="CF52" s="12"/>
      <c r="CG52" s="12"/>
      <c r="CH52" s="12"/>
      <c r="CI52" s="12"/>
      <c r="CJ52" s="12"/>
      <c r="CK52" s="12"/>
    </row>
    <row r="53" spans="1:89" s="11" customFormat="1" ht="15.75" customHeight="1" x14ac:dyDescent="0.2">
      <c r="A53" s="698"/>
      <c r="B53" s="70"/>
      <c r="C53" s="35"/>
      <c r="D53" s="33"/>
      <c r="E53" s="33"/>
      <c r="F53" s="33"/>
      <c r="G53" s="33"/>
      <c r="H53" s="33"/>
      <c r="I53" s="33"/>
      <c r="J53" s="33"/>
      <c r="K53" s="33"/>
      <c r="L53" s="118"/>
      <c r="M53" s="119"/>
      <c r="N53" s="4"/>
      <c r="O53" s="8"/>
      <c r="P53" s="8"/>
      <c r="Q53" s="8"/>
      <c r="R53" s="8"/>
      <c r="S53" s="8"/>
      <c r="T53" s="8"/>
      <c r="U53" s="8"/>
      <c r="V53" s="5"/>
      <c r="W53" s="8"/>
      <c r="X53" s="8"/>
      <c r="AD53" s="8"/>
      <c r="AE53" s="8"/>
      <c r="AF53" s="8"/>
      <c r="AG53" s="8"/>
      <c r="AH53" s="8"/>
      <c r="AI53" s="8"/>
      <c r="AJ53" s="8"/>
      <c r="AK53" s="8"/>
      <c r="AL53" s="8"/>
      <c r="AM53" s="8"/>
      <c r="AN53" s="8"/>
      <c r="AO53" s="8"/>
      <c r="AP53" s="8"/>
      <c r="AQ53" s="8"/>
      <c r="AR53" s="8"/>
      <c r="AS53" s="8"/>
      <c r="AT53" s="8"/>
      <c r="AU53" s="8"/>
      <c r="AV53" s="8"/>
      <c r="AW53" s="221"/>
      <c r="AX53" s="9"/>
      <c r="AY53" s="9"/>
      <c r="AZ53" s="9"/>
      <c r="BA53" s="9"/>
      <c r="BB53" s="9"/>
      <c r="BC53" s="9"/>
      <c r="BD53" s="9"/>
      <c r="BE53" s="9"/>
      <c r="BF53" s="9"/>
      <c r="BG53" s="9"/>
      <c r="BH53" s="9"/>
      <c r="BI53" s="9"/>
      <c r="BJ53" s="221"/>
      <c r="BK53" s="9"/>
      <c r="BL53" s="9"/>
      <c r="BM53" s="9"/>
      <c r="BN53" s="9"/>
      <c r="BO53" s="9"/>
      <c r="BP53" s="12"/>
      <c r="BQ53" s="12"/>
      <c r="BR53" s="12"/>
      <c r="BS53" s="12"/>
      <c r="BT53" s="12"/>
      <c r="BU53" s="12"/>
      <c r="BV53" s="12"/>
      <c r="BW53" s="12"/>
      <c r="BX53" s="12"/>
      <c r="BY53" s="12"/>
      <c r="BZ53" s="12"/>
      <c r="CA53" s="12"/>
      <c r="CB53" s="12"/>
      <c r="CC53" s="12"/>
      <c r="CD53" s="12"/>
      <c r="CE53" s="12"/>
      <c r="CF53" s="12"/>
      <c r="CG53" s="12"/>
      <c r="CH53" s="12"/>
      <c r="CI53" s="12"/>
      <c r="CJ53" s="12"/>
      <c r="CK53" s="12"/>
    </row>
    <row r="54" spans="1:89" s="11" customFormat="1" ht="15.75" customHeight="1" x14ac:dyDescent="0.2">
      <c r="A54" s="697"/>
      <c r="B54" s="120"/>
      <c r="C54" s="34"/>
      <c r="D54" s="33"/>
      <c r="E54" s="33"/>
      <c r="F54" s="33"/>
      <c r="G54" s="33"/>
      <c r="H54" s="33"/>
      <c r="I54" s="33"/>
      <c r="J54" s="33"/>
      <c r="K54" s="33"/>
      <c r="L54" s="118"/>
      <c r="M54" s="119"/>
      <c r="N54" s="4"/>
      <c r="O54" s="8"/>
      <c r="P54" s="8"/>
      <c r="Q54" s="8"/>
      <c r="R54" s="8"/>
      <c r="S54" s="8"/>
      <c r="T54" s="8"/>
      <c r="U54" s="8"/>
      <c r="V54" s="5"/>
      <c r="W54" s="8"/>
      <c r="X54" s="8"/>
      <c r="AD54" s="8"/>
      <c r="AE54" s="8"/>
      <c r="AF54" s="8"/>
      <c r="AG54" s="8"/>
      <c r="AH54" s="8"/>
      <c r="AI54" s="8"/>
      <c r="AJ54" s="8"/>
      <c r="AK54" s="8"/>
      <c r="AL54" s="8"/>
      <c r="AM54" s="8"/>
      <c r="AN54" s="8"/>
      <c r="AO54" s="8"/>
      <c r="AP54" s="8"/>
      <c r="AQ54" s="8"/>
      <c r="AR54" s="8"/>
      <c r="AS54" s="8"/>
      <c r="AT54" s="8"/>
      <c r="AU54" s="8"/>
      <c r="AV54" s="8"/>
      <c r="AW54" s="221"/>
      <c r="AX54" s="9"/>
      <c r="AY54" s="9"/>
      <c r="AZ54" s="9"/>
      <c r="BA54" s="9"/>
      <c r="BB54" s="9"/>
      <c r="BC54" s="9"/>
      <c r="BD54" s="9"/>
      <c r="BE54" s="9"/>
      <c r="BF54" s="9"/>
      <c r="BG54" s="9"/>
      <c r="BH54" s="9"/>
      <c r="BI54" s="9"/>
      <c r="BJ54" s="221"/>
      <c r="BK54" s="9"/>
      <c r="BL54" s="9"/>
      <c r="BM54" s="9"/>
      <c r="BN54" s="9"/>
      <c r="BO54" s="9"/>
      <c r="BP54" s="12"/>
      <c r="BQ54" s="12"/>
      <c r="BR54" s="12"/>
      <c r="BS54" s="12"/>
      <c r="BT54" s="12"/>
      <c r="BU54" s="12"/>
      <c r="BV54" s="12"/>
      <c r="BW54" s="12"/>
      <c r="BX54" s="12"/>
      <c r="BY54" s="12"/>
      <c r="BZ54" s="12"/>
      <c r="CA54" s="12"/>
      <c r="CB54" s="12"/>
      <c r="CC54" s="12"/>
      <c r="CD54" s="12"/>
      <c r="CE54" s="12"/>
      <c r="CF54" s="12"/>
      <c r="CG54" s="12"/>
      <c r="CH54" s="12"/>
      <c r="CI54" s="12"/>
      <c r="CJ54" s="12"/>
      <c r="CK54" s="12"/>
    </row>
    <row r="55" spans="1:89" s="11" customFormat="1" ht="15.75" customHeight="1" x14ac:dyDescent="0.2">
      <c r="A55" s="698"/>
      <c r="B55" s="113"/>
      <c r="C55" s="36"/>
      <c r="D55" s="121"/>
      <c r="E55" s="33"/>
      <c r="F55" s="33"/>
      <c r="G55" s="33"/>
      <c r="H55" s="33"/>
      <c r="I55" s="33"/>
      <c r="J55" s="33"/>
      <c r="K55" s="33"/>
      <c r="L55" s="118"/>
      <c r="M55" s="119"/>
      <c r="N55" s="4"/>
      <c r="O55" s="8"/>
      <c r="P55" s="8"/>
      <c r="Q55" s="8"/>
      <c r="R55" s="8"/>
      <c r="S55" s="8"/>
      <c r="T55" s="8"/>
      <c r="U55" s="8"/>
      <c r="V55" s="5"/>
      <c r="W55" s="8"/>
      <c r="X55" s="8"/>
      <c r="AD55" s="8"/>
      <c r="AE55" s="8"/>
      <c r="AF55" s="8"/>
      <c r="AG55" s="8"/>
      <c r="AH55" s="8"/>
      <c r="AI55" s="8"/>
      <c r="AJ55" s="8"/>
      <c r="AK55" s="8"/>
      <c r="AL55" s="8"/>
      <c r="AM55" s="8"/>
      <c r="AN55" s="8"/>
      <c r="AO55" s="8"/>
      <c r="AP55" s="8"/>
      <c r="AQ55" s="8"/>
      <c r="AR55" s="8"/>
      <c r="AS55" s="8"/>
      <c r="AT55" s="8"/>
      <c r="AU55" s="8"/>
      <c r="AV55" s="8"/>
      <c r="AW55" s="221"/>
      <c r="AX55" s="9"/>
      <c r="AY55" s="9"/>
      <c r="AZ55" s="9"/>
      <c r="BA55" s="9"/>
      <c r="BB55" s="9"/>
      <c r="BC55" s="9"/>
      <c r="BD55" s="9"/>
      <c r="BE55" s="9"/>
      <c r="BF55" s="9"/>
      <c r="BG55" s="9"/>
      <c r="BH55" s="9"/>
      <c r="BI55" s="9"/>
      <c r="BJ55" s="221"/>
      <c r="BK55" s="9"/>
      <c r="BL55" s="9"/>
      <c r="BM55" s="9"/>
      <c r="BN55" s="9"/>
      <c r="BO55" s="9"/>
      <c r="BP55" s="12"/>
      <c r="BQ55" s="12"/>
      <c r="BR55" s="12"/>
      <c r="BS55" s="12"/>
      <c r="BT55" s="12"/>
      <c r="BU55" s="12"/>
      <c r="BV55" s="12"/>
      <c r="BW55" s="12"/>
      <c r="BX55" s="12"/>
      <c r="BY55" s="12"/>
      <c r="BZ55" s="12"/>
      <c r="CA55" s="12"/>
      <c r="CB55" s="12"/>
      <c r="CC55" s="12"/>
      <c r="CD55" s="12"/>
      <c r="CE55" s="12"/>
      <c r="CF55" s="12"/>
      <c r="CG55" s="12"/>
      <c r="CH55" s="12"/>
      <c r="CI55" s="12"/>
      <c r="CJ55" s="12"/>
      <c r="CK55" s="12"/>
    </row>
    <row r="56" spans="1:89" s="128" customFormat="1" ht="30" customHeight="1" x14ac:dyDescent="0.2">
      <c r="A56" s="122"/>
      <c r="B56" s="123"/>
      <c r="C56" s="123"/>
      <c r="D56" s="124"/>
      <c r="E56" s="124"/>
      <c r="F56" s="124"/>
      <c r="G56" s="124"/>
      <c r="H56" s="124"/>
      <c r="I56" s="124"/>
      <c r="J56" s="124"/>
      <c r="K56" s="125"/>
      <c r="L56" s="119"/>
      <c r="M56" s="126"/>
      <c r="N56" s="127"/>
      <c r="V56" s="129"/>
      <c r="AW56" s="226"/>
      <c r="AX56" s="130"/>
      <c r="AY56" s="130"/>
      <c r="AZ56" s="130"/>
      <c r="BA56" s="130"/>
      <c r="BB56" s="130"/>
      <c r="BC56" s="130"/>
      <c r="BD56" s="130"/>
      <c r="BE56" s="130"/>
      <c r="BF56" s="130"/>
      <c r="BG56" s="130"/>
      <c r="BH56" s="130"/>
      <c r="BI56" s="130"/>
      <c r="BJ56" s="226"/>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row>
    <row r="57" spans="1:89" ht="15" customHeight="1" x14ac:dyDescent="0.15">
      <c r="A57" s="744"/>
      <c r="B57" s="745"/>
      <c r="C57" s="807"/>
      <c r="D57" s="709"/>
      <c r="E57" s="710"/>
      <c r="F57" s="710"/>
      <c r="G57" s="710"/>
      <c r="H57" s="710"/>
      <c r="I57" s="710"/>
      <c r="J57" s="710"/>
      <c r="K57" s="710"/>
      <c r="L57" s="710"/>
      <c r="M57" s="710"/>
      <c r="N57" s="710"/>
      <c r="O57" s="710"/>
      <c r="P57" s="710"/>
      <c r="Q57" s="710"/>
      <c r="R57" s="710"/>
      <c r="S57" s="710"/>
      <c r="T57" s="711"/>
      <c r="U57" s="728"/>
      <c r="V57" s="128"/>
      <c r="W57" s="128"/>
      <c r="X57" s="128"/>
      <c r="AD57" s="128"/>
      <c r="AE57" s="128"/>
      <c r="AF57" s="128"/>
      <c r="AG57" s="128"/>
      <c r="AH57" s="128"/>
      <c r="AI57" s="128"/>
      <c r="AJ57" s="128"/>
      <c r="AK57" s="128"/>
      <c r="AL57" s="128"/>
      <c r="AM57" s="128"/>
      <c r="AN57" s="128"/>
      <c r="AO57" s="128"/>
      <c r="AP57" s="128"/>
      <c r="AQ57" s="128"/>
      <c r="AR57" s="128"/>
      <c r="AS57" s="128"/>
      <c r="AT57" s="128"/>
      <c r="AU57" s="128"/>
      <c r="AV57" s="128"/>
      <c r="AX57" s="130"/>
      <c r="AY57" s="130"/>
      <c r="AZ57" s="130"/>
      <c r="BA57" s="130"/>
      <c r="BB57" s="130"/>
      <c r="BC57" s="130"/>
      <c r="BD57" s="130"/>
      <c r="BE57" s="130"/>
      <c r="BF57" s="130"/>
      <c r="BG57" s="130"/>
      <c r="BH57" s="130"/>
      <c r="BI57" s="130"/>
      <c r="BK57" s="130"/>
      <c r="BL57" s="130"/>
      <c r="BM57" s="130"/>
    </row>
    <row r="58" spans="1:89" ht="21" customHeight="1" x14ac:dyDescent="0.15">
      <c r="A58" s="748"/>
      <c r="B58" s="749"/>
      <c r="C58" s="808"/>
      <c r="D58" s="92"/>
      <c r="E58" s="60"/>
      <c r="F58" s="131"/>
      <c r="G58" s="13"/>
      <c r="H58" s="13"/>
      <c r="I58" s="14"/>
      <c r="J58" s="14"/>
      <c r="K58" s="14"/>
      <c r="L58" s="14"/>
      <c r="M58" s="14"/>
      <c r="N58" s="14"/>
      <c r="O58" s="14"/>
      <c r="P58" s="14"/>
      <c r="Q58" s="14"/>
      <c r="R58" s="14"/>
      <c r="S58" s="14"/>
      <c r="T58" s="15"/>
      <c r="U58" s="729"/>
      <c r="V58" s="128"/>
      <c r="W58" s="128"/>
      <c r="X58" s="128"/>
      <c r="AD58" s="128"/>
      <c r="AE58" s="128"/>
      <c r="AF58" s="128"/>
      <c r="AG58" s="128"/>
      <c r="AH58" s="128"/>
      <c r="AI58" s="128"/>
      <c r="AJ58" s="128"/>
      <c r="AK58" s="128"/>
      <c r="AL58" s="128"/>
      <c r="AM58" s="128"/>
      <c r="AN58" s="128"/>
      <c r="AO58" s="128"/>
      <c r="AP58" s="128"/>
      <c r="AQ58" s="128"/>
      <c r="AR58" s="128"/>
      <c r="AS58" s="128"/>
      <c r="AT58" s="128"/>
      <c r="AU58" s="128"/>
      <c r="AV58" s="128"/>
      <c r="AX58" s="130"/>
      <c r="AY58" s="130"/>
      <c r="AZ58" s="130"/>
      <c r="BA58" s="130"/>
      <c r="BB58" s="130"/>
      <c r="BC58" s="130"/>
      <c r="BD58" s="130"/>
      <c r="BE58" s="130"/>
      <c r="BF58" s="130"/>
      <c r="BG58" s="130"/>
      <c r="BH58" s="130"/>
      <c r="BI58" s="130"/>
      <c r="BK58" s="130"/>
      <c r="BL58" s="130"/>
      <c r="BM58" s="130"/>
    </row>
    <row r="59" spans="1:89" ht="11.25" x14ac:dyDescent="0.15">
      <c r="A59" s="235"/>
      <c r="B59" s="39"/>
      <c r="C59" s="19"/>
      <c r="D59" s="96"/>
      <c r="E59" s="96"/>
      <c r="F59" s="96"/>
      <c r="G59" s="96"/>
      <c r="H59" s="96"/>
      <c r="I59" s="132"/>
      <c r="J59" s="132"/>
      <c r="K59" s="132"/>
      <c r="L59" s="132"/>
      <c r="M59" s="132"/>
      <c r="N59" s="132"/>
      <c r="O59" s="132"/>
      <c r="P59" s="132"/>
      <c r="Q59" s="132"/>
      <c r="R59" s="132"/>
      <c r="S59" s="132"/>
      <c r="T59" s="132"/>
      <c r="U59" s="112"/>
      <c r="V59" s="67"/>
      <c r="W59" s="128"/>
      <c r="X59" s="128"/>
      <c r="AD59" s="128"/>
      <c r="AE59" s="128"/>
      <c r="AF59" s="128"/>
      <c r="AG59" s="128"/>
      <c r="AH59" s="128"/>
      <c r="AI59" s="128"/>
      <c r="AJ59" s="128"/>
      <c r="AK59" s="128"/>
      <c r="AL59" s="128"/>
      <c r="AM59" s="128"/>
      <c r="AN59" s="128"/>
      <c r="AO59" s="128"/>
      <c r="AP59" s="128"/>
      <c r="AQ59" s="128"/>
      <c r="AR59" s="128"/>
      <c r="AS59" s="128"/>
      <c r="AT59" s="128"/>
      <c r="AU59" s="128"/>
      <c r="AV59" s="128"/>
      <c r="AX59" s="130"/>
      <c r="AY59" s="130"/>
      <c r="AZ59" s="130"/>
      <c r="BA59" s="68"/>
      <c r="BB59" s="68"/>
      <c r="BC59" s="130"/>
      <c r="BD59" s="69"/>
      <c r="BE59" s="69"/>
      <c r="BF59" s="130"/>
      <c r="BG59" s="130"/>
      <c r="BH59" s="130"/>
      <c r="BI59" s="130"/>
      <c r="BK59" s="130"/>
      <c r="BL59" s="130"/>
      <c r="BM59" s="130"/>
    </row>
    <row r="60" spans="1:89" ht="11.25" x14ac:dyDescent="0.15">
      <c r="A60" s="234"/>
      <c r="B60" s="133"/>
      <c r="C60" s="30"/>
      <c r="D60" s="134"/>
      <c r="E60" s="134"/>
      <c r="F60" s="134"/>
      <c r="G60" s="134"/>
      <c r="H60" s="134"/>
      <c r="I60" s="135"/>
      <c r="J60" s="135"/>
      <c r="K60" s="135"/>
      <c r="L60" s="135"/>
      <c r="M60" s="135"/>
      <c r="N60" s="135"/>
      <c r="O60" s="135"/>
      <c r="P60" s="135"/>
      <c r="Q60" s="135"/>
      <c r="R60" s="135"/>
      <c r="S60" s="135"/>
      <c r="T60" s="135"/>
      <c r="U60" s="136"/>
      <c r="V60" s="67"/>
      <c r="W60" s="128"/>
      <c r="X60" s="128"/>
      <c r="AD60" s="128"/>
      <c r="AE60" s="128"/>
      <c r="AF60" s="128"/>
      <c r="AG60" s="128"/>
      <c r="AH60" s="128"/>
      <c r="AI60" s="128"/>
      <c r="AJ60" s="128"/>
      <c r="AK60" s="128"/>
      <c r="AL60" s="128"/>
      <c r="AM60" s="128"/>
      <c r="AN60" s="128"/>
      <c r="AO60" s="128"/>
      <c r="AP60" s="128"/>
      <c r="AQ60" s="128"/>
      <c r="AR60" s="128"/>
      <c r="AS60" s="128"/>
      <c r="AT60" s="128"/>
      <c r="AU60" s="128"/>
      <c r="AV60" s="128"/>
      <c r="AX60" s="130"/>
      <c r="AY60" s="130"/>
      <c r="AZ60" s="130"/>
      <c r="BA60" s="68"/>
      <c r="BB60" s="68"/>
      <c r="BC60" s="130"/>
      <c r="BD60" s="69"/>
      <c r="BE60" s="69"/>
      <c r="BF60" s="130"/>
      <c r="BG60" s="130"/>
      <c r="BH60" s="130"/>
      <c r="BI60" s="130"/>
      <c r="BK60" s="130"/>
      <c r="BL60" s="130"/>
      <c r="BM60" s="130"/>
    </row>
    <row r="61" spans="1:89" s="128" customFormat="1" ht="30" customHeight="1" x14ac:dyDescent="0.2">
      <c r="A61" s="731"/>
      <c r="B61" s="731"/>
      <c r="C61" s="731"/>
      <c r="D61" s="731"/>
      <c r="E61" s="731"/>
      <c r="F61" s="731"/>
      <c r="G61" s="731"/>
      <c r="H61" s="731"/>
      <c r="I61" s="731"/>
      <c r="J61" s="731"/>
      <c r="K61" s="731"/>
      <c r="L61" s="731"/>
      <c r="M61" s="731"/>
      <c r="N61" s="137"/>
      <c r="V61" s="129"/>
      <c r="AW61" s="226"/>
      <c r="AX61" s="130"/>
      <c r="AY61" s="130"/>
      <c r="AZ61" s="130"/>
      <c r="BA61" s="130"/>
      <c r="BB61" s="130"/>
      <c r="BC61" s="130"/>
      <c r="BD61" s="130"/>
      <c r="BE61" s="130"/>
      <c r="BF61" s="130"/>
      <c r="BG61" s="130"/>
      <c r="BH61" s="130"/>
      <c r="BI61" s="130"/>
      <c r="BJ61" s="226"/>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row>
    <row r="62" spans="1:89" ht="24.75" customHeight="1" x14ac:dyDescent="0.15">
      <c r="A62" s="744"/>
      <c r="B62" s="745"/>
      <c r="C62" s="807"/>
      <c r="D62" s="742"/>
      <c r="E62" s="750"/>
      <c r="F62" s="750"/>
      <c r="G62" s="750"/>
      <c r="H62" s="750"/>
      <c r="I62" s="750"/>
      <c r="J62" s="750"/>
      <c r="K62" s="750"/>
      <c r="L62" s="750"/>
      <c r="M62" s="750"/>
      <c r="N62" s="750"/>
      <c r="O62" s="750"/>
      <c r="P62" s="750"/>
      <c r="Q62" s="750"/>
      <c r="R62" s="750"/>
      <c r="S62" s="750"/>
      <c r="T62" s="743"/>
      <c r="U62" s="742"/>
      <c r="V62" s="743"/>
      <c r="W62" s="728"/>
      <c r="X62" s="128"/>
      <c r="AD62" s="128"/>
      <c r="AE62" s="128"/>
      <c r="AF62" s="128"/>
      <c r="AG62" s="128"/>
      <c r="AH62" s="128"/>
      <c r="AI62" s="128"/>
      <c r="AJ62" s="128"/>
      <c r="AK62" s="128"/>
      <c r="AL62" s="128"/>
      <c r="AM62" s="128"/>
      <c r="AN62" s="128"/>
      <c r="AO62" s="128"/>
      <c r="AP62" s="128"/>
      <c r="AQ62" s="128"/>
      <c r="AR62" s="128"/>
      <c r="AS62" s="128"/>
      <c r="AT62" s="128"/>
      <c r="AU62" s="128"/>
      <c r="AV62" s="128"/>
      <c r="AX62" s="130"/>
      <c r="AY62" s="130"/>
      <c r="AZ62" s="130"/>
      <c r="BA62" s="130"/>
      <c r="BB62" s="130"/>
      <c r="BC62" s="130"/>
      <c r="BD62" s="130"/>
      <c r="BE62" s="130"/>
      <c r="BF62" s="130"/>
      <c r="BG62" s="130"/>
      <c r="BH62" s="130"/>
      <c r="BI62" s="130"/>
      <c r="BK62" s="130"/>
      <c r="BL62" s="130"/>
      <c r="BM62" s="130"/>
      <c r="BN62" s="130"/>
      <c r="BO62" s="130"/>
    </row>
    <row r="63" spans="1:89" ht="21" customHeight="1" x14ac:dyDescent="0.15">
      <c r="A63" s="748"/>
      <c r="B63" s="749"/>
      <c r="C63" s="808"/>
      <c r="D63" s="92"/>
      <c r="E63" s="60"/>
      <c r="F63" s="131"/>
      <c r="G63" s="13"/>
      <c r="H63" s="13"/>
      <c r="I63" s="14"/>
      <c r="J63" s="14"/>
      <c r="K63" s="14"/>
      <c r="L63" s="14"/>
      <c r="M63" s="14"/>
      <c r="N63" s="14"/>
      <c r="O63" s="14"/>
      <c r="P63" s="14"/>
      <c r="Q63" s="14"/>
      <c r="R63" s="14"/>
      <c r="S63" s="14"/>
      <c r="T63" s="15"/>
      <c r="U63" s="138"/>
      <c r="V63" s="139"/>
      <c r="W63" s="729"/>
      <c r="X63" s="128"/>
      <c r="AD63" s="128"/>
      <c r="AE63" s="128"/>
      <c r="AF63" s="128"/>
      <c r="AG63" s="128"/>
      <c r="AH63" s="128"/>
      <c r="AI63" s="128"/>
      <c r="AJ63" s="128"/>
      <c r="AK63" s="128"/>
      <c r="AL63" s="128"/>
      <c r="AM63" s="128"/>
      <c r="AN63" s="128"/>
      <c r="AO63" s="128"/>
      <c r="AP63" s="128"/>
      <c r="AQ63" s="128"/>
      <c r="AR63" s="128"/>
      <c r="AS63" s="128"/>
      <c r="AT63" s="128"/>
      <c r="AU63" s="128"/>
      <c r="AV63" s="128"/>
      <c r="AX63" s="130"/>
      <c r="AY63" s="130"/>
      <c r="AZ63" s="130"/>
      <c r="BA63" s="130"/>
      <c r="BB63" s="130"/>
      <c r="BC63" s="130"/>
      <c r="BD63" s="130"/>
      <c r="BE63" s="130"/>
      <c r="BF63" s="130"/>
      <c r="BG63" s="130"/>
      <c r="BH63" s="130"/>
      <c r="BI63" s="130"/>
      <c r="BK63" s="130"/>
      <c r="BL63" s="130"/>
      <c r="BM63" s="130"/>
      <c r="BN63" s="130"/>
      <c r="BO63" s="130"/>
    </row>
    <row r="64" spans="1:89" ht="15.75" customHeight="1" x14ac:dyDescent="0.15">
      <c r="A64" s="694"/>
      <c r="B64" s="140"/>
      <c r="C64" s="16"/>
      <c r="D64" s="141"/>
      <c r="E64" s="63"/>
      <c r="F64" s="64"/>
      <c r="G64" s="64"/>
      <c r="H64" s="64"/>
      <c r="I64" s="142"/>
      <c r="J64" s="142"/>
      <c r="K64" s="142"/>
      <c r="L64" s="142"/>
      <c r="M64" s="142"/>
      <c r="N64" s="142"/>
      <c r="O64" s="142"/>
      <c r="P64" s="142"/>
      <c r="Q64" s="142"/>
      <c r="R64" s="142"/>
      <c r="S64" s="142"/>
      <c r="T64" s="65"/>
      <c r="U64" s="32"/>
      <c r="V64" s="65"/>
      <c r="W64" s="66"/>
      <c r="X64" s="67"/>
      <c r="AD64" s="128"/>
      <c r="AE64" s="128"/>
      <c r="AF64" s="128"/>
      <c r="AG64" s="128"/>
      <c r="AH64" s="128"/>
      <c r="AI64" s="128"/>
      <c r="AJ64" s="128"/>
      <c r="AK64" s="128"/>
      <c r="AL64" s="128"/>
      <c r="AM64" s="128"/>
      <c r="AN64" s="128"/>
      <c r="AO64" s="128"/>
      <c r="AP64" s="128"/>
      <c r="AQ64" s="128"/>
      <c r="AR64" s="128"/>
      <c r="AS64" s="128"/>
      <c r="AT64" s="128"/>
      <c r="AU64" s="128"/>
      <c r="AV64" s="128"/>
      <c r="AX64" s="130"/>
      <c r="AY64" s="130"/>
      <c r="AZ64" s="130"/>
      <c r="BA64" s="143"/>
      <c r="BB64" s="143"/>
      <c r="BC64" s="143"/>
      <c r="BD64" s="69"/>
      <c r="BE64" s="69"/>
      <c r="BF64" s="69"/>
      <c r="BG64" s="130"/>
      <c r="BH64" s="130"/>
      <c r="BI64" s="130"/>
      <c r="BK64" s="130"/>
      <c r="BL64" s="130"/>
      <c r="BM64" s="130"/>
      <c r="BN64" s="130"/>
      <c r="BO64" s="130"/>
    </row>
    <row r="65" spans="1:67" ht="15.75" customHeight="1" x14ac:dyDescent="0.15">
      <c r="A65" s="719"/>
      <c r="B65" s="144"/>
      <c r="C65" s="17"/>
      <c r="D65" s="145"/>
      <c r="E65" s="71"/>
      <c r="F65" s="72"/>
      <c r="G65" s="72"/>
      <c r="H65" s="72"/>
      <c r="I65" s="146"/>
      <c r="J65" s="146"/>
      <c r="K65" s="146"/>
      <c r="L65" s="146"/>
      <c r="M65" s="146"/>
      <c r="N65" s="146"/>
      <c r="O65" s="146"/>
      <c r="P65" s="146"/>
      <c r="Q65" s="146"/>
      <c r="R65" s="146"/>
      <c r="S65" s="146"/>
      <c r="T65" s="73"/>
      <c r="U65" s="24"/>
      <c r="V65" s="73"/>
      <c r="W65" s="74"/>
      <c r="X65" s="67"/>
      <c r="AD65" s="128"/>
      <c r="AE65" s="128"/>
      <c r="AF65" s="128"/>
      <c r="AG65" s="128"/>
      <c r="AH65" s="128"/>
      <c r="AI65" s="128"/>
      <c r="AJ65" s="128"/>
      <c r="AK65" s="128"/>
      <c r="AL65" s="128"/>
      <c r="AM65" s="128"/>
      <c r="AN65" s="128"/>
      <c r="AO65" s="128"/>
      <c r="AP65" s="128"/>
      <c r="AQ65" s="128"/>
      <c r="AR65" s="128"/>
      <c r="AS65" s="128"/>
      <c r="AT65" s="128"/>
      <c r="AU65" s="128"/>
      <c r="AV65" s="128"/>
      <c r="AX65" s="130"/>
      <c r="AY65" s="130"/>
      <c r="AZ65" s="130"/>
      <c r="BA65" s="143"/>
      <c r="BB65" s="143"/>
      <c r="BC65" s="143"/>
      <c r="BD65" s="69"/>
      <c r="BE65" s="69"/>
      <c r="BF65" s="69"/>
      <c r="BG65" s="130"/>
      <c r="BH65" s="130"/>
      <c r="BI65" s="130"/>
      <c r="BK65" s="130"/>
      <c r="BL65" s="130"/>
      <c r="BM65" s="130"/>
      <c r="BN65" s="130"/>
      <c r="BO65" s="130"/>
    </row>
    <row r="66" spans="1:67" ht="15.75" customHeight="1" x14ac:dyDescent="0.15">
      <c r="A66" s="719"/>
      <c r="B66" s="144"/>
      <c r="C66" s="17"/>
      <c r="D66" s="145"/>
      <c r="E66" s="71"/>
      <c r="F66" s="72"/>
      <c r="G66" s="72"/>
      <c r="H66" s="72"/>
      <c r="I66" s="146"/>
      <c r="J66" s="146"/>
      <c r="K66" s="146"/>
      <c r="L66" s="146"/>
      <c r="M66" s="146"/>
      <c r="N66" s="146"/>
      <c r="O66" s="146"/>
      <c r="P66" s="146"/>
      <c r="Q66" s="146"/>
      <c r="R66" s="146"/>
      <c r="S66" s="146"/>
      <c r="T66" s="73"/>
      <c r="U66" s="24"/>
      <c r="V66" s="73"/>
      <c r="W66" s="74"/>
      <c r="X66" s="67"/>
      <c r="AD66" s="128"/>
      <c r="AE66" s="128"/>
      <c r="AF66" s="128"/>
      <c r="AG66" s="128"/>
      <c r="AH66" s="128"/>
      <c r="AI66" s="128"/>
      <c r="AJ66" s="128"/>
      <c r="AK66" s="128"/>
      <c r="AL66" s="128"/>
      <c r="AM66" s="128"/>
      <c r="AN66" s="128"/>
      <c r="AO66" s="128"/>
      <c r="AP66" s="128"/>
      <c r="AQ66" s="128"/>
      <c r="AR66" s="128"/>
      <c r="AS66" s="128"/>
      <c r="AT66" s="128"/>
      <c r="AU66" s="128"/>
      <c r="AV66" s="128"/>
      <c r="AX66" s="130"/>
      <c r="AY66" s="130"/>
      <c r="AZ66" s="130"/>
      <c r="BA66" s="143"/>
      <c r="BB66" s="143"/>
      <c r="BC66" s="143"/>
      <c r="BD66" s="69"/>
      <c r="BE66" s="69"/>
      <c r="BF66" s="69"/>
      <c r="BG66" s="130"/>
      <c r="BH66" s="130"/>
      <c r="BI66" s="130"/>
      <c r="BK66" s="130"/>
      <c r="BL66" s="130"/>
      <c r="BM66" s="130"/>
      <c r="BN66" s="130"/>
      <c r="BO66" s="130"/>
    </row>
    <row r="67" spans="1:67" ht="15.75" customHeight="1" x14ac:dyDescent="0.15">
      <c r="A67" s="719"/>
      <c r="B67" s="144"/>
      <c r="C67" s="17"/>
      <c r="D67" s="145"/>
      <c r="E67" s="71"/>
      <c r="F67" s="72"/>
      <c r="G67" s="72"/>
      <c r="H67" s="72"/>
      <c r="I67" s="146"/>
      <c r="J67" s="146"/>
      <c r="K67" s="146"/>
      <c r="L67" s="146"/>
      <c r="M67" s="146"/>
      <c r="N67" s="146"/>
      <c r="O67" s="146"/>
      <c r="P67" s="146"/>
      <c r="Q67" s="146"/>
      <c r="R67" s="146"/>
      <c r="S67" s="146"/>
      <c r="T67" s="73"/>
      <c r="U67" s="24"/>
      <c r="V67" s="73"/>
      <c r="W67" s="74"/>
      <c r="X67" s="67"/>
      <c r="AD67" s="128"/>
      <c r="AE67" s="128"/>
      <c r="AF67" s="128"/>
      <c r="AG67" s="128"/>
      <c r="AH67" s="128"/>
      <c r="AI67" s="128"/>
      <c r="AJ67" s="128"/>
      <c r="AK67" s="128"/>
      <c r="AL67" s="128"/>
      <c r="AM67" s="128"/>
      <c r="AN67" s="128"/>
      <c r="AO67" s="128"/>
      <c r="AP67" s="128"/>
      <c r="AQ67" s="128"/>
      <c r="AR67" s="128"/>
      <c r="AS67" s="128"/>
      <c r="AT67" s="128"/>
      <c r="AU67" s="128"/>
      <c r="AV67" s="128"/>
      <c r="AX67" s="130"/>
      <c r="AY67" s="130"/>
      <c r="AZ67" s="130"/>
      <c r="BA67" s="143"/>
      <c r="BB67" s="143"/>
      <c r="BC67" s="143"/>
      <c r="BD67" s="69"/>
      <c r="BE67" s="69"/>
      <c r="BF67" s="69"/>
      <c r="BG67" s="130"/>
      <c r="BH67" s="130"/>
      <c r="BI67" s="130"/>
      <c r="BK67" s="130"/>
      <c r="BL67" s="130"/>
      <c r="BM67" s="130"/>
      <c r="BN67" s="130"/>
      <c r="BO67" s="130"/>
    </row>
    <row r="68" spans="1:67" ht="15.75" customHeight="1" x14ac:dyDescent="0.15">
      <c r="A68" s="719"/>
      <c r="B68" s="144"/>
      <c r="C68" s="17"/>
      <c r="D68" s="145"/>
      <c r="E68" s="71"/>
      <c r="F68" s="72"/>
      <c r="G68" s="72"/>
      <c r="H68" s="72"/>
      <c r="I68" s="146"/>
      <c r="J68" s="146"/>
      <c r="K68" s="146"/>
      <c r="L68" s="146"/>
      <c r="M68" s="146"/>
      <c r="N68" s="146"/>
      <c r="O68" s="146"/>
      <c r="P68" s="146"/>
      <c r="Q68" s="146"/>
      <c r="R68" s="146"/>
      <c r="S68" s="146"/>
      <c r="T68" s="73"/>
      <c r="U68" s="24"/>
      <c r="V68" s="73"/>
      <c r="W68" s="74"/>
      <c r="X68" s="67"/>
      <c r="AD68" s="128"/>
      <c r="AE68" s="128"/>
      <c r="AF68" s="128"/>
      <c r="AG68" s="128"/>
      <c r="AH68" s="128"/>
      <c r="AI68" s="128"/>
      <c r="AJ68" s="128"/>
      <c r="AK68" s="128"/>
      <c r="AL68" s="128"/>
      <c r="AM68" s="128"/>
      <c r="AN68" s="128"/>
      <c r="AO68" s="128"/>
      <c r="AP68" s="128"/>
      <c r="AQ68" s="128"/>
      <c r="AR68" s="128"/>
      <c r="AS68" s="128"/>
      <c r="AT68" s="128"/>
      <c r="AU68" s="128"/>
      <c r="AV68" s="128"/>
      <c r="AX68" s="130"/>
      <c r="AY68" s="130"/>
      <c r="AZ68" s="130"/>
      <c r="BA68" s="143"/>
      <c r="BB68" s="143"/>
      <c r="BC68" s="143"/>
      <c r="BD68" s="69"/>
      <c r="BE68" s="69"/>
      <c r="BF68" s="69"/>
      <c r="BG68" s="130"/>
      <c r="BH68" s="130"/>
      <c r="BI68" s="130"/>
      <c r="BK68" s="130"/>
      <c r="BL68" s="130"/>
      <c r="BM68" s="130"/>
      <c r="BN68" s="130"/>
      <c r="BO68" s="130"/>
    </row>
    <row r="69" spans="1:67" ht="15.75" customHeight="1" x14ac:dyDescent="0.15">
      <c r="A69" s="695"/>
      <c r="B69" s="147"/>
      <c r="C69" s="20"/>
      <c r="D69" s="148"/>
      <c r="E69" s="86"/>
      <c r="F69" s="87"/>
      <c r="G69" s="87"/>
      <c r="H69" s="87"/>
      <c r="I69" s="149"/>
      <c r="J69" s="149"/>
      <c r="K69" s="149"/>
      <c r="L69" s="149"/>
      <c r="M69" s="149"/>
      <c r="N69" s="149"/>
      <c r="O69" s="149"/>
      <c r="P69" s="149"/>
      <c r="Q69" s="149"/>
      <c r="R69" s="149"/>
      <c r="S69" s="149"/>
      <c r="T69" s="88"/>
      <c r="U69" s="26"/>
      <c r="V69" s="88"/>
      <c r="W69" s="89"/>
      <c r="X69" s="67"/>
      <c r="AD69" s="128"/>
      <c r="AE69" s="128"/>
      <c r="AF69" s="128"/>
      <c r="AG69" s="128"/>
      <c r="AH69" s="128"/>
      <c r="AI69" s="128"/>
      <c r="AJ69" s="128"/>
      <c r="AK69" s="128"/>
      <c r="AL69" s="128"/>
      <c r="AM69" s="128"/>
      <c r="AN69" s="128"/>
      <c r="AO69" s="128"/>
      <c r="AP69" s="128"/>
      <c r="AQ69" s="128"/>
      <c r="AR69" s="128"/>
      <c r="AS69" s="128"/>
      <c r="AT69" s="128"/>
      <c r="AU69" s="128"/>
      <c r="AV69" s="128"/>
      <c r="AX69" s="130"/>
      <c r="AY69" s="130"/>
      <c r="AZ69" s="130"/>
      <c r="BA69" s="143"/>
      <c r="BB69" s="143"/>
      <c r="BC69" s="143"/>
      <c r="BD69" s="69"/>
      <c r="BE69" s="69"/>
      <c r="BF69" s="69"/>
      <c r="BG69" s="130"/>
      <c r="BH69" s="130"/>
      <c r="BI69" s="130"/>
      <c r="BK69" s="130"/>
      <c r="BL69" s="130"/>
      <c r="BM69" s="130"/>
      <c r="BN69" s="130"/>
      <c r="BO69" s="130"/>
    </row>
    <row r="70" spans="1:67" ht="18" customHeight="1" x14ac:dyDescent="0.15">
      <c r="A70" s="694"/>
      <c r="B70" s="140"/>
      <c r="C70" s="16"/>
      <c r="D70" s="141"/>
      <c r="E70" s="150"/>
      <c r="F70" s="64"/>
      <c r="G70" s="64"/>
      <c r="H70" s="64"/>
      <c r="I70" s="151"/>
      <c r="J70" s="151"/>
      <c r="K70" s="151"/>
      <c r="L70" s="151"/>
      <c r="M70" s="151"/>
      <c r="N70" s="151"/>
      <c r="O70" s="151"/>
      <c r="P70" s="151"/>
      <c r="Q70" s="151"/>
      <c r="R70" s="151"/>
      <c r="S70" s="151"/>
      <c r="T70" s="152"/>
      <c r="U70" s="32"/>
      <c r="V70" s="65"/>
      <c r="W70" s="66"/>
      <c r="X70" s="67"/>
      <c r="AD70" s="128"/>
      <c r="AE70" s="128"/>
      <c r="AF70" s="128"/>
      <c r="AG70" s="128"/>
      <c r="AH70" s="128"/>
      <c r="AI70" s="128"/>
      <c r="AJ70" s="128"/>
      <c r="AK70" s="128"/>
      <c r="AL70" s="128"/>
      <c r="AM70" s="128"/>
      <c r="AN70" s="128"/>
      <c r="AO70" s="128"/>
      <c r="AP70" s="128"/>
      <c r="AQ70" s="128"/>
      <c r="AR70" s="128"/>
      <c r="AS70" s="128"/>
      <c r="AT70" s="128"/>
      <c r="AU70" s="128"/>
      <c r="AV70" s="128"/>
      <c r="AX70" s="130"/>
      <c r="AY70" s="130"/>
      <c r="AZ70" s="130"/>
      <c r="BA70" s="143"/>
      <c r="BB70" s="143"/>
      <c r="BC70" s="143"/>
      <c r="BD70" s="69"/>
      <c r="BE70" s="69"/>
      <c r="BF70" s="69"/>
      <c r="BG70" s="130"/>
      <c r="BH70" s="130"/>
      <c r="BI70" s="130"/>
      <c r="BK70" s="130"/>
      <c r="BL70" s="130"/>
      <c r="BM70" s="130"/>
      <c r="BN70" s="130"/>
      <c r="BO70" s="130"/>
    </row>
    <row r="71" spans="1:67" ht="15" customHeight="1" x14ac:dyDescent="0.15">
      <c r="A71" s="695"/>
      <c r="B71" s="147"/>
      <c r="C71" s="20"/>
      <c r="D71" s="148"/>
      <c r="E71" s="153"/>
      <c r="F71" s="87"/>
      <c r="G71" s="87"/>
      <c r="H71" s="87"/>
      <c r="I71" s="154"/>
      <c r="J71" s="154"/>
      <c r="K71" s="154"/>
      <c r="L71" s="154"/>
      <c r="M71" s="154"/>
      <c r="N71" s="154"/>
      <c r="O71" s="154"/>
      <c r="P71" s="154"/>
      <c r="Q71" s="154"/>
      <c r="R71" s="154"/>
      <c r="S71" s="154"/>
      <c r="T71" s="155"/>
      <c r="U71" s="26"/>
      <c r="V71" s="88"/>
      <c r="W71" s="89"/>
      <c r="X71" s="67"/>
      <c r="AD71" s="128"/>
      <c r="AE71" s="128"/>
      <c r="AF71" s="128"/>
      <c r="AG71" s="128"/>
      <c r="AH71" s="128"/>
      <c r="AI71" s="128"/>
      <c r="AJ71" s="128"/>
      <c r="AK71" s="128"/>
      <c r="AL71" s="128"/>
      <c r="AM71" s="128"/>
      <c r="AN71" s="128"/>
      <c r="AO71" s="128"/>
      <c r="AP71" s="128"/>
      <c r="AQ71" s="128"/>
      <c r="AR71" s="128"/>
      <c r="AS71" s="128"/>
      <c r="AT71" s="128"/>
      <c r="AU71" s="128"/>
      <c r="AV71" s="128"/>
      <c r="AX71" s="130"/>
      <c r="AY71" s="130"/>
      <c r="AZ71" s="130"/>
      <c r="BA71" s="143"/>
      <c r="BB71" s="143"/>
      <c r="BC71" s="143"/>
      <c r="BD71" s="69"/>
      <c r="BE71" s="69"/>
      <c r="BF71" s="69"/>
      <c r="BG71" s="130"/>
      <c r="BH71" s="130"/>
      <c r="BI71" s="130"/>
      <c r="BK71" s="130"/>
      <c r="BL71" s="130"/>
      <c r="BM71" s="130"/>
      <c r="BN71" s="130"/>
      <c r="BO71" s="130"/>
    </row>
    <row r="72" spans="1:67" ht="15.75" customHeight="1" x14ac:dyDescent="0.15">
      <c r="A72" s="694"/>
      <c r="B72" s="140"/>
      <c r="C72" s="16"/>
      <c r="D72" s="141"/>
      <c r="E72" s="150"/>
      <c r="F72" s="64"/>
      <c r="G72" s="64"/>
      <c r="H72" s="64"/>
      <c r="I72" s="151"/>
      <c r="J72" s="151"/>
      <c r="K72" s="151"/>
      <c r="L72" s="151"/>
      <c r="M72" s="151"/>
      <c r="N72" s="151"/>
      <c r="O72" s="151"/>
      <c r="P72" s="151"/>
      <c r="Q72" s="151"/>
      <c r="R72" s="151"/>
      <c r="S72" s="151"/>
      <c r="T72" s="152"/>
      <c r="U72" s="32"/>
      <c r="V72" s="65"/>
      <c r="W72" s="66"/>
      <c r="X72" s="67"/>
      <c r="AD72" s="128"/>
      <c r="AE72" s="128"/>
      <c r="AF72" s="128"/>
      <c r="AG72" s="128"/>
      <c r="AH72" s="128"/>
      <c r="AI72" s="128"/>
      <c r="AJ72" s="128"/>
      <c r="AK72" s="128"/>
      <c r="AL72" s="128"/>
      <c r="AM72" s="128"/>
      <c r="AN72" s="128"/>
      <c r="AO72" s="128"/>
      <c r="AP72" s="128"/>
      <c r="AQ72" s="128"/>
      <c r="AR72" s="128"/>
      <c r="AS72" s="128"/>
      <c r="AT72" s="128"/>
      <c r="AU72" s="128"/>
      <c r="AV72" s="128"/>
      <c r="AX72" s="130"/>
      <c r="AY72" s="130"/>
      <c r="AZ72" s="130"/>
      <c r="BA72" s="143"/>
      <c r="BB72" s="143"/>
      <c r="BC72" s="143"/>
      <c r="BD72" s="69"/>
      <c r="BE72" s="69"/>
      <c r="BF72" s="69"/>
      <c r="BG72" s="130"/>
      <c r="BH72" s="130"/>
      <c r="BI72" s="130"/>
      <c r="BK72" s="130"/>
      <c r="BL72" s="130"/>
      <c r="BM72" s="130"/>
      <c r="BN72" s="130"/>
      <c r="BO72" s="130"/>
    </row>
    <row r="73" spans="1:67" ht="15.75" customHeight="1" x14ac:dyDescent="0.15">
      <c r="A73" s="719"/>
      <c r="B73" s="144"/>
      <c r="C73" s="17"/>
      <c r="D73" s="145"/>
      <c r="E73" s="156"/>
      <c r="F73" s="72"/>
      <c r="G73" s="72"/>
      <c r="H73" s="72"/>
      <c r="I73" s="157"/>
      <c r="J73" s="157"/>
      <c r="K73" s="157"/>
      <c r="L73" s="157"/>
      <c r="M73" s="157"/>
      <c r="N73" s="157"/>
      <c r="O73" s="157"/>
      <c r="P73" s="157"/>
      <c r="Q73" s="157"/>
      <c r="R73" s="157"/>
      <c r="S73" s="157"/>
      <c r="T73" s="158"/>
      <c r="U73" s="24"/>
      <c r="V73" s="73"/>
      <c r="W73" s="74"/>
      <c r="X73" s="67"/>
      <c r="AD73" s="128"/>
      <c r="AE73" s="128"/>
      <c r="AF73" s="128"/>
      <c r="AG73" s="128"/>
      <c r="AH73" s="128"/>
      <c r="AI73" s="128"/>
      <c r="AJ73" s="128"/>
      <c r="AK73" s="128"/>
      <c r="AL73" s="128"/>
      <c r="AM73" s="128"/>
      <c r="AN73" s="128"/>
      <c r="AO73" s="128"/>
      <c r="AP73" s="128"/>
      <c r="AQ73" s="128"/>
      <c r="AR73" s="128"/>
      <c r="AS73" s="128"/>
      <c r="AT73" s="128"/>
      <c r="AU73" s="128"/>
      <c r="AV73" s="128"/>
      <c r="AX73" s="130"/>
      <c r="AY73" s="130"/>
      <c r="AZ73" s="130"/>
      <c r="BA73" s="143"/>
      <c r="BB73" s="143"/>
      <c r="BC73" s="143"/>
      <c r="BD73" s="69"/>
      <c r="BE73" s="69"/>
      <c r="BF73" s="69"/>
      <c r="BG73" s="130"/>
      <c r="BH73" s="130"/>
      <c r="BI73" s="130"/>
      <c r="BK73" s="130"/>
      <c r="BL73" s="130"/>
      <c r="BM73" s="130"/>
      <c r="BN73" s="130"/>
      <c r="BO73" s="130"/>
    </row>
    <row r="74" spans="1:67" ht="15.75" customHeight="1" x14ac:dyDescent="0.15">
      <c r="A74" s="719"/>
      <c r="B74" s="144"/>
      <c r="C74" s="17"/>
      <c r="D74" s="145"/>
      <c r="E74" s="156"/>
      <c r="F74" s="72"/>
      <c r="G74" s="72"/>
      <c r="H74" s="72"/>
      <c r="I74" s="157"/>
      <c r="J74" s="157"/>
      <c r="K74" s="157"/>
      <c r="L74" s="157"/>
      <c r="M74" s="157"/>
      <c r="N74" s="157"/>
      <c r="O74" s="157"/>
      <c r="P74" s="157"/>
      <c r="Q74" s="157"/>
      <c r="R74" s="157"/>
      <c r="S74" s="157"/>
      <c r="T74" s="158"/>
      <c r="U74" s="24"/>
      <c r="V74" s="73"/>
      <c r="W74" s="74"/>
      <c r="X74" s="67"/>
      <c r="AD74" s="128"/>
      <c r="AE74" s="128"/>
      <c r="AF74" s="128"/>
      <c r="AG74" s="128"/>
      <c r="AH74" s="128"/>
      <c r="AI74" s="128"/>
      <c r="AJ74" s="128"/>
      <c r="AK74" s="128"/>
      <c r="AL74" s="128"/>
      <c r="AM74" s="128"/>
      <c r="AN74" s="128"/>
      <c r="AO74" s="128"/>
      <c r="AP74" s="128"/>
      <c r="AQ74" s="128"/>
      <c r="AR74" s="128"/>
      <c r="AS74" s="128"/>
      <c r="AT74" s="128"/>
      <c r="AU74" s="128"/>
      <c r="AV74" s="128"/>
      <c r="AX74" s="130"/>
      <c r="AY74" s="130"/>
      <c r="AZ74" s="130"/>
      <c r="BA74" s="143"/>
      <c r="BB74" s="143"/>
      <c r="BC74" s="143"/>
      <c r="BD74" s="69"/>
      <c r="BE74" s="69"/>
      <c r="BF74" s="69"/>
      <c r="BG74" s="130"/>
      <c r="BH74" s="130"/>
      <c r="BI74" s="130"/>
      <c r="BK74" s="130"/>
      <c r="BL74" s="130"/>
      <c r="BM74" s="130"/>
      <c r="BN74" s="130"/>
      <c r="BO74" s="130"/>
    </row>
    <row r="75" spans="1:67" ht="15.75" customHeight="1" x14ac:dyDescent="0.15">
      <c r="A75" s="695"/>
      <c r="B75" s="147"/>
      <c r="C75" s="20"/>
      <c r="D75" s="148"/>
      <c r="E75" s="153"/>
      <c r="F75" s="87"/>
      <c r="G75" s="87"/>
      <c r="H75" s="87"/>
      <c r="I75" s="154"/>
      <c r="J75" s="154"/>
      <c r="K75" s="154"/>
      <c r="L75" s="154"/>
      <c r="M75" s="154"/>
      <c r="N75" s="154"/>
      <c r="O75" s="154"/>
      <c r="P75" s="154"/>
      <c r="Q75" s="154"/>
      <c r="R75" s="154"/>
      <c r="S75" s="154"/>
      <c r="T75" s="155"/>
      <c r="U75" s="26"/>
      <c r="V75" s="88"/>
      <c r="W75" s="89"/>
      <c r="X75" s="67"/>
      <c r="AD75" s="128"/>
      <c r="AE75" s="128"/>
      <c r="AF75" s="128"/>
      <c r="AG75" s="128"/>
      <c r="AH75" s="128"/>
      <c r="AI75" s="128"/>
      <c r="AJ75" s="128"/>
      <c r="AK75" s="128"/>
      <c r="AL75" s="128"/>
      <c r="AM75" s="128"/>
      <c r="AN75" s="128"/>
      <c r="AO75" s="128"/>
      <c r="AP75" s="128"/>
      <c r="AQ75" s="128"/>
      <c r="AR75" s="128"/>
      <c r="AS75" s="128"/>
      <c r="AT75" s="128"/>
      <c r="AU75" s="128"/>
      <c r="AV75" s="128"/>
      <c r="AX75" s="130"/>
      <c r="AY75" s="130"/>
      <c r="AZ75" s="130"/>
      <c r="BA75" s="143"/>
      <c r="BB75" s="143"/>
      <c r="BC75" s="143"/>
      <c r="BD75" s="69"/>
      <c r="BE75" s="69"/>
      <c r="BF75" s="69"/>
      <c r="BG75" s="130"/>
      <c r="BH75" s="130"/>
      <c r="BI75" s="130"/>
      <c r="BK75" s="130"/>
      <c r="BL75" s="130"/>
      <c r="BM75" s="130"/>
      <c r="BN75" s="130"/>
      <c r="BO75" s="130"/>
    </row>
    <row r="76" spans="1:67" ht="15.75" customHeight="1" x14ac:dyDescent="0.15">
      <c r="A76" s="694"/>
      <c r="B76" s="140"/>
      <c r="C76" s="16"/>
      <c r="D76" s="141"/>
      <c r="E76" s="159"/>
      <c r="F76" s="64"/>
      <c r="G76" s="64"/>
      <c r="H76" s="64"/>
      <c r="I76" s="142"/>
      <c r="J76" s="142"/>
      <c r="K76" s="142"/>
      <c r="L76" s="142"/>
      <c r="M76" s="142"/>
      <c r="N76" s="142"/>
      <c r="O76" s="142"/>
      <c r="P76" s="142"/>
      <c r="Q76" s="142"/>
      <c r="R76" s="142"/>
      <c r="S76" s="142"/>
      <c r="T76" s="65"/>
      <c r="U76" s="32"/>
      <c r="V76" s="65"/>
      <c r="W76" s="66"/>
      <c r="X76" s="67"/>
      <c r="AD76" s="128"/>
      <c r="AE76" s="128"/>
      <c r="AF76" s="128"/>
      <c r="AG76" s="128"/>
      <c r="AH76" s="128"/>
      <c r="AI76" s="128"/>
      <c r="AJ76" s="128"/>
      <c r="AK76" s="128"/>
      <c r="AL76" s="128"/>
      <c r="AM76" s="128"/>
      <c r="AN76" s="128"/>
      <c r="AO76" s="128"/>
      <c r="AP76" s="128"/>
      <c r="AQ76" s="128"/>
      <c r="AR76" s="128"/>
      <c r="AS76" s="128"/>
      <c r="AT76" s="128"/>
      <c r="AU76" s="128"/>
      <c r="AV76" s="128"/>
      <c r="AX76" s="130"/>
      <c r="AY76" s="130"/>
      <c r="AZ76" s="130"/>
      <c r="BA76" s="143"/>
      <c r="BB76" s="143"/>
      <c r="BC76" s="143"/>
      <c r="BD76" s="69"/>
      <c r="BE76" s="69"/>
      <c r="BF76" s="69"/>
      <c r="BG76" s="130"/>
      <c r="BH76" s="130"/>
      <c r="BI76" s="130"/>
      <c r="BK76" s="130"/>
      <c r="BL76" s="130"/>
      <c r="BM76" s="130"/>
      <c r="BN76" s="130"/>
      <c r="BO76" s="130"/>
    </row>
    <row r="77" spans="1:67" ht="15.75" customHeight="1" x14ac:dyDescent="0.15">
      <c r="A77" s="695"/>
      <c r="B77" s="144"/>
      <c r="C77" s="20"/>
      <c r="D77" s="148"/>
      <c r="E77" s="160"/>
      <c r="F77" s="87"/>
      <c r="G77" s="87"/>
      <c r="H77" s="87"/>
      <c r="I77" s="149"/>
      <c r="J77" s="149"/>
      <c r="K77" s="149"/>
      <c r="L77" s="149"/>
      <c r="M77" s="149"/>
      <c r="N77" s="149"/>
      <c r="O77" s="149"/>
      <c r="P77" s="149"/>
      <c r="Q77" s="149"/>
      <c r="R77" s="149"/>
      <c r="S77" s="149"/>
      <c r="T77" s="88"/>
      <c r="U77" s="26"/>
      <c r="V77" s="88"/>
      <c r="W77" s="89"/>
      <c r="X77" s="67"/>
      <c r="AD77" s="128"/>
      <c r="AE77" s="128"/>
      <c r="AF77" s="128"/>
      <c r="AG77" s="128"/>
      <c r="AH77" s="128"/>
      <c r="AI77" s="128"/>
      <c r="AJ77" s="128"/>
      <c r="AK77" s="128"/>
      <c r="AL77" s="128"/>
      <c r="AM77" s="128"/>
      <c r="AN77" s="128"/>
      <c r="AO77" s="128"/>
      <c r="AP77" s="128"/>
      <c r="AQ77" s="128"/>
      <c r="AR77" s="128"/>
      <c r="AS77" s="128"/>
      <c r="AT77" s="128"/>
      <c r="AU77" s="128"/>
      <c r="AV77" s="128"/>
      <c r="AX77" s="130"/>
      <c r="AY77" s="130"/>
      <c r="AZ77" s="130"/>
      <c r="BA77" s="143"/>
      <c r="BB77" s="143"/>
      <c r="BC77" s="143"/>
      <c r="BD77" s="69"/>
      <c r="BE77" s="69"/>
      <c r="BF77" s="69"/>
      <c r="BG77" s="130"/>
      <c r="BH77" s="130"/>
      <c r="BI77" s="130"/>
      <c r="BK77" s="130"/>
      <c r="BL77" s="130"/>
      <c r="BM77" s="130"/>
      <c r="BN77" s="130"/>
      <c r="BO77" s="130"/>
    </row>
    <row r="78" spans="1:67" ht="15.75" customHeight="1" x14ac:dyDescent="0.15">
      <c r="A78" s="694"/>
      <c r="B78" s="140"/>
      <c r="C78" s="16"/>
      <c r="D78" s="141"/>
      <c r="E78" s="150"/>
      <c r="F78" s="64"/>
      <c r="G78" s="64"/>
      <c r="H78" s="64"/>
      <c r="I78" s="142"/>
      <c r="J78" s="142"/>
      <c r="K78" s="142"/>
      <c r="L78" s="142"/>
      <c r="M78" s="142"/>
      <c r="N78" s="142"/>
      <c r="O78" s="142"/>
      <c r="P78" s="142"/>
      <c r="Q78" s="142"/>
      <c r="R78" s="142"/>
      <c r="S78" s="142"/>
      <c r="T78" s="65"/>
      <c r="U78" s="32"/>
      <c r="V78" s="65"/>
      <c r="W78" s="66"/>
      <c r="X78" s="67"/>
      <c r="AD78" s="128"/>
      <c r="AE78" s="128"/>
      <c r="AF78" s="128"/>
      <c r="AG78" s="128"/>
      <c r="AH78" s="128"/>
      <c r="AI78" s="128"/>
      <c r="AJ78" s="128"/>
      <c r="AK78" s="128"/>
      <c r="AL78" s="128"/>
      <c r="AM78" s="128"/>
      <c r="AN78" s="128"/>
      <c r="AO78" s="128"/>
      <c r="AP78" s="128"/>
      <c r="AQ78" s="128"/>
      <c r="AR78" s="128"/>
      <c r="AS78" s="128"/>
      <c r="AT78" s="128"/>
      <c r="AU78" s="128"/>
      <c r="AV78" s="128"/>
      <c r="AX78" s="130"/>
      <c r="AY78" s="130"/>
      <c r="AZ78" s="130"/>
      <c r="BA78" s="143"/>
      <c r="BB78" s="143"/>
      <c r="BC78" s="143"/>
      <c r="BD78" s="69"/>
      <c r="BE78" s="69"/>
      <c r="BF78" s="69"/>
      <c r="BG78" s="130"/>
      <c r="BH78" s="130"/>
      <c r="BI78" s="130"/>
      <c r="BK78" s="130"/>
      <c r="BL78" s="130"/>
      <c r="BM78" s="130"/>
      <c r="BN78" s="130"/>
      <c r="BO78" s="130"/>
    </row>
    <row r="79" spans="1:67" ht="15.75" customHeight="1" x14ac:dyDescent="0.15">
      <c r="A79" s="695"/>
      <c r="B79" s="147"/>
      <c r="C79" s="20"/>
      <c r="D79" s="148"/>
      <c r="E79" s="153"/>
      <c r="F79" s="87"/>
      <c r="G79" s="87"/>
      <c r="H79" s="87"/>
      <c r="I79" s="149"/>
      <c r="J79" s="149"/>
      <c r="K79" s="149"/>
      <c r="L79" s="149"/>
      <c r="M79" s="149"/>
      <c r="N79" s="149"/>
      <c r="O79" s="149"/>
      <c r="P79" s="149"/>
      <c r="Q79" s="149"/>
      <c r="R79" s="149"/>
      <c r="S79" s="149"/>
      <c r="T79" s="88"/>
      <c r="U79" s="26"/>
      <c r="V79" s="88"/>
      <c r="W79" s="89"/>
      <c r="X79" s="67"/>
      <c r="AD79" s="128"/>
      <c r="AE79" s="128"/>
      <c r="AF79" s="128"/>
      <c r="AG79" s="128"/>
      <c r="AH79" s="128"/>
      <c r="AI79" s="128"/>
      <c r="AJ79" s="128"/>
      <c r="AK79" s="128"/>
      <c r="AL79" s="128"/>
      <c r="AM79" s="128"/>
      <c r="AN79" s="128"/>
      <c r="AO79" s="128"/>
      <c r="AP79" s="128"/>
      <c r="AQ79" s="128"/>
      <c r="AR79" s="128"/>
      <c r="AS79" s="128"/>
      <c r="AT79" s="128"/>
      <c r="AU79" s="128"/>
      <c r="AV79" s="128"/>
      <c r="AX79" s="130"/>
      <c r="AY79" s="130"/>
      <c r="AZ79" s="130"/>
      <c r="BA79" s="143"/>
      <c r="BB79" s="143"/>
      <c r="BC79" s="143"/>
      <c r="BD79" s="69"/>
      <c r="BE79" s="69"/>
      <c r="BF79" s="69"/>
      <c r="BG79" s="130"/>
      <c r="BH79" s="130"/>
      <c r="BI79" s="130"/>
      <c r="BK79" s="130"/>
      <c r="BL79" s="130"/>
      <c r="BM79" s="130"/>
      <c r="BN79" s="130"/>
      <c r="BO79" s="130"/>
    </row>
    <row r="80" spans="1:67" ht="15.75" customHeight="1" x14ac:dyDescent="0.15">
      <c r="A80" s="694"/>
      <c r="B80" s="140"/>
      <c r="C80" s="16"/>
      <c r="D80" s="141"/>
      <c r="E80" s="150"/>
      <c r="F80" s="64"/>
      <c r="G80" s="64"/>
      <c r="H80" s="64"/>
      <c r="I80" s="142"/>
      <c r="J80" s="142"/>
      <c r="K80" s="142"/>
      <c r="L80" s="142"/>
      <c r="M80" s="142"/>
      <c r="N80" s="142"/>
      <c r="O80" s="142"/>
      <c r="P80" s="142"/>
      <c r="Q80" s="142"/>
      <c r="R80" s="142"/>
      <c r="S80" s="142"/>
      <c r="T80" s="65"/>
      <c r="U80" s="32"/>
      <c r="V80" s="65"/>
      <c r="W80" s="66"/>
      <c r="X80" s="67"/>
      <c r="AD80" s="128"/>
      <c r="AE80" s="128"/>
      <c r="AF80" s="128"/>
      <c r="AG80" s="128"/>
      <c r="AH80" s="128"/>
      <c r="AI80" s="128"/>
      <c r="AJ80" s="128"/>
      <c r="AK80" s="128"/>
      <c r="AL80" s="128"/>
      <c r="AM80" s="128"/>
      <c r="AN80" s="128"/>
      <c r="AO80" s="128"/>
      <c r="AP80" s="128"/>
      <c r="AQ80" s="128"/>
      <c r="AR80" s="128"/>
      <c r="AS80" s="128"/>
      <c r="AT80" s="128"/>
      <c r="AU80" s="128"/>
      <c r="AV80" s="128"/>
      <c r="AX80" s="130"/>
      <c r="AY80" s="130"/>
      <c r="AZ80" s="130"/>
      <c r="BA80" s="143"/>
      <c r="BB80" s="143"/>
      <c r="BC80" s="143"/>
      <c r="BD80" s="69"/>
      <c r="BE80" s="69"/>
      <c r="BF80" s="69"/>
      <c r="BG80" s="130"/>
      <c r="BH80" s="130"/>
      <c r="BI80" s="130"/>
      <c r="BK80" s="130"/>
      <c r="BL80" s="130"/>
      <c r="BM80" s="130"/>
      <c r="BN80" s="130"/>
      <c r="BO80" s="130"/>
    </row>
    <row r="81" spans="1:89" ht="15.75" customHeight="1" x14ac:dyDescent="0.15">
      <c r="A81" s="719"/>
      <c r="B81" s="144"/>
      <c r="C81" s="17"/>
      <c r="D81" s="145"/>
      <c r="E81" s="156"/>
      <c r="F81" s="72"/>
      <c r="G81" s="72"/>
      <c r="H81" s="72"/>
      <c r="I81" s="146"/>
      <c r="J81" s="146"/>
      <c r="K81" s="146"/>
      <c r="L81" s="146"/>
      <c r="M81" s="146"/>
      <c r="N81" s="146"/>
      <c r="O81" s="146"/>
      <c r="P81" s="146"/>
      <c r="Q81" s="146"/>
      <c r="R81" s="146"/>
      <c r="S81" s="146"/>
      <c r="T81" s="73"/>
      <c r="U81" s="24"/>
      <c r="V81" s="73"/>
      <c r="W81" s="74"/>
      <c r="X81" s="67"/>
      <c r="AD81" s="128"/>
      <c r="AE81" s="128"/>
      <c r="AF81" s="128"/>
      <c r="AG81" s="128"/>
      <c r="AH81" s="128"/>
      <c r="AI81" s="128"/>
      <c r="AJ81" s="128"/>
      <c r="AK81" s="128"/>
      <c r="AL81" s="128"/>
      <c r="AM81" s="128"/>
      <c r="AN81" s="128"/>
      <c r="AO81" s="128"/>
      <c r="AP81" s="128"/>
      <c r="AQ81" s="128"/>
      <c r="AR81" s="128"/>
      <c r="AS81" s="128"/>
      <c r="AT81" s="128"/>
      <c r="AU81" s="128"/>
      <c r="AV81" s="128"/>
      <c r="AX81" s="130"/>
      <c r="AY81" s="130"/>
      <c r="AZ81" s="130"/>
      <c r="BA81" s="143"/>
      <c r="BB81" s="143"/>
      <c r="BC81" s="143"/>
      <c r="BD81" s="69"/>
      <c r="BE81" s="69"/>
      <c r="BF81" s="69"/>
      <c r="BG81" s="130"/>
      <c r="BH81" s="130"/>
      <c r="BI81" s="130"/>
      <c r="BK81" s="130"/>
      <c r="BL81" s="130"/>
      <c r="BM81" s="130"/>
      <c r="BN81" s="130"/>
      <c r="BO81" s="130"/>
    </row>
    <row r="82" spans="1:89" ht="15.75" customHeight="1" x14ac:dyDescent="0.15">
      <c r="A82" s="719"/>
      <c r="B82" s="144"/>
      <c r="C82" s="17"/>
      <c r="D82" s="145"/>
      <c r="E82" s="156"/>
      <c r="F82" s="72"/>
      <c r="G82" s="72"/>
      <c r="H82" s="72"/>
      <c r="I82" s="146"/>
      <c r="J82" s="146"/>
      <c r="K82" s="146"/>
      <c r="L82" s="146"/>
      <c r="M82" s="146"/>
      <c r="N82" s="146"/>
      <c r="O82" s="146"/>
      <c r="P82" s="146"/>
      <c r="Q82" s="146"/>
      <c r="R82" s="146"/>
      <c r="S82" s="146"/>
      <c r="T82" s="73"/>
      <c r="U82" s="24"/>
      <c r="V82" s="73"/>
      <c r="W82" s="74"/>
      <c r="X82" s="67"/>
      <c r="AD82" s="128"/>
      <c r="AE82" s="128"/>
      <c r="AF82" s="128"/>
      <c r="AG82" s="128"/>
      <c r="AH82" s="128"/>
      <c r="AI82" s="128"/>
      <c r="AJ82" s="128"/>
      <c r="AK82" s="128"/>
      <c r="AL82" s="128"/>
      <c r="AM82" s="128"/>
      <c r="AN82" s="128"/>
      <c r="AO82" s="128"/>
      <c r="AP82" s="128"/>
      <c r="AQ82" s="128"/>
      <c r="AR82" s="128"/>
      <c r="AS82" s="128"/>
      <c r="AT82" s="128"/>
      <c r="AU82" s="128"/>
      <c r="AV82" s="128"/>
      <c r="AX82" s="130"/>
      <c r="AY82" s="130"/>
      <c r="AZ82" s="130"/>
      <c r="BA82" s="143"/>
      <c r="BB82" s="143"/>
      <c r="BC82" s="143"/>
      <c r="BD82" s="69"/>
      <c r="BE82" s="69"/>
      <c r="BF82" s="69"/>
      <c r="BG82" s="130"/>
      <c r="BH82" s="130"/>
      <c r="BI82" s="130"/>
      <c r="BK82" s="130"/>
      <c r="BL82" s="130"/>
      <c r="BM82" s="130"/>
      <c r="BN82" s="130"/>
      <c r="BO82" s="130"/>
    </row>
    <row r="83" spans="1:89" ht="15.75" customHeight="1" x14ac:dyDescent="0.15">
      <c r="A83" s="719"/>
      <c r="B83" s="144"/>
      <c r="C83" s="17"/>
      <c r="D83" s="145"/>
      <c r="E83" s="156"/>
      <c r="F83" s="72"/>
      <c r="G83" s="72"/>
      <c r="H83" s="72"/>
      <c r="I83" s="146"/>
      <c r="J83" s="146"/>
      <c r="K83" s="146"/>
      <c r="L83" s="146"/>
      <c r="M83" s="146"/>
      <c r="N83" s="146"/>
      <c r="O83" s="146"/>
      <c r="P83" s="146"/>
      <c r="Q83" s="146"/>
      <c r="R83" s="146"/>
      <c r="S83" s="146"/>
      <c r="T83" s="73"/>
      <c r="U83" s="24"/>
      <c r="V83" s="73"/>
      <c r="W83" s="74"/>
      <c r="X83" s="67"/>
      <c r="AD83" s="128"/>
      <c r="AE83" s="128"/>
      <c r="AF83" s="128"/>
      <c r="AG83" s="128"/>
      <c r="AH83" s="128"/>
      <c r="AI83" s="128"/>
      <c r="AJ83" s="128"/>
      <c r="AK83" s="128"/>
      <c r="AL83" s="128"/>
      <c r="AM83" s="128"/>
      <c r="AN83" s="128"/>
      <c r="AO83" s="128"/>
      <c r="AP83" s="128"/>
      <c r="AQ83" s="128"/>
      <c r="AR83" s="128"/>
      <c r="AS83" s="128"/>
      <c r="AT83" s="128"/>
      <c r="AU83" s="128"/>
      <c r="AV83" s="128"/>
      <c r="AX83" s="130"/>
      <c r="AY83" s="130"/>
      <c r="AZ83" s="130"/>
      <c r="BA83" s="143"/>
      <c r="BB83" s="143"/>
      <c r="BC83" s="143"/>
      <c r="BD83" s="69"/>
      <c r="BE83" s="69"/>
      <c r="BF83" s="69"/>
      <c r="BG83" s="130"/>
      <c r="BH83" s="130"/>
      <c r="BI83" s="130"/>
      <c r="BK83" s="130"/>
      <c r="BL83" s="130"/>
      <c r="BM83" s="130"/>
      <c r="BN83" s="130"/>
      <c r="BO83" s="130"/>
    </row>
    <row r="84" spans="1:89" ht="15.75" customHeight="1" x14ac:dyDescent="0.15">
      <c r="A84" s="719"/>
      <c r="B84" s="144"/>
      <c r="C84" s="17"/>
      <c r="D84" s="145"/>
      <c r="E84" s="156"/>
      <c r="F84" s="72"/>
      <c r="G84" s="72"/>
      <c r="H84" s="72"/>
      <c r="I84" s="146"/>
      <c r="J84" s="146"/>
      <c r="K84" s="146"/>
      <c r="L84" s="146"/>
      <c r="M84" s="146"/>
      <c r="N84" s="146"/>
      <c r="O84" s="146"/>
      <c r="P84" s="146"/>
      <c r="Q84" s="146"/>
      <c r="R84" s="146"/>
      <c r="S84" s="146"/>
      <c r="T84" s="73"/>
      <c r="U84" s="24"/>
      <c r="V84" s="73"/>
      <c r="W84" s="74"/>
      <c r="X84" s="67"/>
      <c r="AD84" s="128"/>
      <c r="AE84" s="128"/>
      <c r="AF84" s="128"/>
      <c r="AG84" s="128"/>
      <c r="AH84" s="128"/>
      <c r="AI84" s="128"/>
      <c r="AJ84" s="128"/>
      <c r="AK84" s="128"/>
      <c r="AL84" s="128"/>
      <c r="AM84" s="128"/>
      <c r="AN84" s="128"/>
      <c r="AO84" s="128"/>
      <c r="AP84" s="128"/>
      <c r="AQ84" s="128"/>
      <c r="AR84" s="128"/>
      <c r="AS84" s="128"/>
      <c r="AT84" s="128"/>
      <c r="AU84" s="128"/>
      <c r="AV84" s="128"/>
      <c r="AX84" s="130"/>
      <c r="AY84" s="130"/>
      <c r="AZ84" s="130"/>
      <c r="BA84" s="143"/>
      <c r="BB84" s="143"/>
      <c r="BC84" s="143"/>
      <c r="BD84" s="69"/>
      <c r="BE84" s="69"/>
      <c r="BF84" s="69"/>
      <c r="BG84" s="130"/>
      <c r="BH84" s="130"/>
      <c r="BI84" s="130"/>
      <c r="BK84" s="130"/>
      <c r="BL84" s="130"/>
      <c r="BM84" s="130"/>
      <c r="BN84" s="130"/>
      <c r="BO84" s="130"/>
    </row>
    <row r="85" spans="1:89" ht="15.75" customHeight="1" x14ac:dyDescent="0.15">
      <c r="A85" s="695"/>
      <c r="B85" s="147"/>
      <c r="C85" s="20"/>
      <c r="D85" s="148"/>
      <c r="E85" s="153"/>
      <c r="F85" s="87"/>
      <c r="G85" s="87"/>
      <c r="H85" s="87"/>
      <c r="I85" s="149"/>
      <c r="J85" s="149"/>
      <c r="K85" s="149"/>
      <c r="L85" s="149"/>
      <c r="M85" s="149"/>
      <c r="N85" s="149"/>
      <c r="O85" s="149"/>
      <c r="P85" s="149"/>
      <c r="Q85" s="149"/>
      <c r="R85" s="149"/>
      <c r="S85" s="149"/>
      <c r="T85" s="88"/>
      <c r="U85" s="26"/>
      <c r="V85" s="88"/>
      <c r="W85" s="89"/>
      <c r="X85" s="67"/>
      <c r="AD85" s="128"/>
      <c r="AE85" s="128"/>
      <c r="AF85" s="128"/>
      <c r="AG85" s="128"/>
      <c r="AH85" s="128"/>
      <c r="AI85" s="128"/>
      <c r="AJ85" s="128"/>
      <c r="AK85" s="128"/>
      <c r="AL85" s="128"/>
      <c r="AM85" s="128"/>
      <c r="AN85" s="128"/>
      <c r="AO85" s="128"/>
      <c r="AP85" s="128"/>
      <c r="AQ85" s="128"/>
      <c r="AR85" s="128"/>
      <c r="AS85" s="128"/>
      <c r="AT85" s="128"/>
      <c r="AU85" s="128"/>
      <c r="AV85" s="128"/>
      <c r="AX85" s="130"/>
      <c r="AY85" s="130"/>
      <c r="AZ85" s="130"/>
      <c r="BA85" s="143"/>
      <c r="BB85" s="143"/>
      <c r="BC85" s="143"/>
      <c r="BD85" s="69"/>
      <c r="BE85" s="69"/>
      <c r="BF85" s="69"/>
      <c r="BG85" s="130"/>
      <c r="BH85" s="130"/>
      <c r="BI85" s="130"/>
      <c r="BK85" s="130"/>
      <c r="BL85" s="130"/>
      <c r="BM85" s="130"/>
      <c r="BN85" s="130"/>
      <c r="BO85" s="130"/>
    </row>
    <row r="86" spans="1:89" s="128" customFormat="1" ht="30" customHeight="1" x14ac:dyDescent="0.2">
      <c r="A86" s="122"/>
      <c r="B86" s="161"/>
      <c r="C86" s="161"/>
      <c r="D86" s="162"/>
      <c r="E86" s="162"/>
      <c r="F86" s="162"/>
      <c r="G86" s="163"/>
      <c r="H86" s="163"/>
      <c r="I86" s="163"/>
      <c r="J86" s="163"/>
      <c r="K86" s="164"/>
      <c r="L86" s="164"/>
      <c r="M86" s="165"/>
      <c r="N86" s="166"/>
      <c r="V86" s="129"/>
      <c r="AW86" s="226"/>
      <c r="AX86" s="130"/>
      <c r="AY86" s="130"/>
      <c r="AZ86" s="130"/>
      <c r="BA86" s="130"/>
      <c r="BB86" s="130"/>
      <c r="BC86" s="130"/>
      <c r="BD86" s="130"/>
      <c r="BE86" s="130"/>
      <c r="BF86" s="130"/>
      <c r="BG86" s="130"/>
      <c r="BH86" s="130"/>
      <c r="BI86" s="130"/>
      <c r="BJ86" s="226"/>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row>
    <row r="87" spans="1:89" ht="31.5" customHeight="1" x14ac:dyDescent="0.15">
      <c r="A87" s="694"/>
      <c r="B87" s="720"/>
      <c r="C87" s="722"/>
      <c r="D87" s="723"/>
      <c r="E87" s="722"/>
      <c r="F87" s="724"/>
      <c r="G87" s="753"/>
      <c r="H87" s="723"/>
      <c r="I87" s="753"/>
      <c r="J87" s="723"/>
      <c r="K87" s="40"/>
      <c r="L87" s="41"/>
      <c r="M87" s="165"/>
      <c r="N87" s="165"/>
      <c r="O87" s="165"/>
      <c r="P87" s="130"/>
      <c r="Q87" s="128"/>
      <c r="R87" s="128"/>
      <c r="S87" s="128"/>
      <c r="T87" s="128"/>
      <c r="U87" s="128"/>
      <c r="V87" s="128"/>
      <c r="W87" s="128"/>
      <c r="X87" s="129"/>
      <c r="AD87" s="128"/>
      <c r="AE87" s="128"/>
      <c r="AF87" s="128"/>
      <c r="AG87" s="128"/>
      <c r="AH87" s="128"/>
      <c r="AI87" s="128"/>
      <c r="AJ87" s="128"/>
      <c r="AK87" s="128"/>
      <c r="AL87" s="128"/>
      <c r="AM87" s="128"/>
      <c r="AN87" s="128"/>
      <c r="AO87" s="128"/>
      <c r="AP87" s="128"/>
      <c r="AQ87" s="128"/>
      <c r="AR87" s="128"/>
      <c r="AS87" s="128"/>
      <c r="AT87" s="128"/>
      <c r="AU87" s="128"/>
      <c r="AV87" s="128"/>
      <c r="AX87" s="130"/>
      <c r="AY87" s="130"/>
      <c r="AZ87" s="130"/>
      <c r="BA87" s="130"/>
      <c r="BB87" s="130"/>
      <c r="BC87" s="130"/>
      <c r="BD87" s="130"/>
      <c r="BE87" s="130"/>
      <c r="BF87" s="130"/>
      <c r="BG87" s="130"/>
      <c r="BH87" s="130"/>
      <c r="BI87" s="130"/>
      <c r="BK87" s="130"/>
      <c r="BL87" s="130"/>
      <c r="BM87" s="130"/>
      <c r="BN87" s="130"/>
      <c r="BO87" s="130"/>
    </row>
    <row r="88" spans="1:89" ht="10.5" x14ac:dyDescent="0.15">
      <c r="A88" s="721"/>
      <c r="B88" s="721"/>
      <c r="C88" s="167"/>
      <c r="D88" s="168"/>
      <c r="E88" s="167"/>
      <c r="F88" s="169"/>
      <c r="G88" s="170"/>
      <c r="H88" s="168"/>
      <c r="I88" s="170"/>
      <c r="J88" s="168"/>
      <c r="K88" s="41"/>
      <c r="L88" s="41"/>
      <c r="M88" s="165"/>
      <c r="N88" s="165"/>
      <c r="O88" s="165"/>
      <c r="P88" s="130"/>
      <c r="Q88" s="128"/>
      <c r="R88" s="128"/>
      <c r="S88" s="128"/>
      <c r="T88" s="128"/>
      <c r="U88" s="128"/>
      <c r="V88" s="128"/>
      <c r="W88" s="128"/>
      <c r="X88" s="129"/>
      <c r="AD88" s="128"/>
      <c r="AE88" s="128"/>
      <c r="AF88" s="128"/>
      <c r="AG88" s="128"/>
      <c r="AH88" s="128"/>
      <c r="AI88" s="128"/>
      <c r="AJ88" s="128"/>
      <c r="AK88" s="128"/>
      <c r="AL88" s="128"/>
      <c r="AM88" s="128"/>
      <c r="AN88" s="128"/>
      <c r="AO88" s="128"/>
      <c r="AP88" s="128"/>
      <c r="AQ88" s="128"/>
      <c r="AR88" s="128"/>
      <c r="AS88" s="128"/>
      <c r="AT88" s="128"/>
      <c r="AU88" s="128"/>
      <c r="AV88" s="128"/>
      <c r="AX88" s="130"/>
      <c r="AY88" s="130"/>
      <c r="AZ88" s="130"/>
      <c r="BA88" s="130"/>
      <c r="BB88" s="130"/>
      <c r="BC88" s="130"/>
      <c r="BD88" s="130"/>
      <c r="BE88" s="130"/>
      <c r="BF88" s="130"/>
      <c r="BG88" s="130"/>
      <c r="BH88" s="130"/>
      <c r="BI88" s="130"/>
      <c r="BK88" s="130"/>
      <c r="BL88" s="130"/>
      <c r="BM88" s="130"/>
      <c r="BN88" s="130"/>
      <c r="BO88" s="130"/>
    </row>
    <row r="89" spans="1:89" ht="15.75" customHeight="1" x14ac:dyDescent="0.15">
      <c r="A89" s="754"/>
      <c r="B89" s="754"/>
      <c r="C89" s="171"/>
      <c r="D89" s="172"/>
      <c r="E89" s="171"/>
      <c r="F89" s="173"/>
      <c r="G89" s="174"/>
      <c r="H89" s="172"/>
      <c r="I89" s="174"/>
      <c r="J89" s="172"/>
      <c r="K89" s="41"/>
      <c r="L89" s="41"/>
      <c r="M89" s="165"/>
      <c r="N89" s="165"/>
      <c r="O89" s="165"/>
      <c r="P89" s="130"/>
      <c r="Q89" s="128"/>
      <c r="R89" s="128"/>
      <c r="S89" s="128"/>
      <c r="T89" s="128"/>
      <c r="U89" s="128"/>
      <c r="V89" s="128"/>
      <c r="W89" s="128"/>
      <c r="X89" s="129"/>
      <c r="AD89" s="128"/>
      <c r="AE89" s="128"/>
      <c r="AF89" s="128"/>
      <c r="AG89" s="128"/>
      <c r="AH89" s="128"/>
      <c r="AI89" s="128"/>
      <c r="AJ89" s="128"/>
      <c r="AK89" s="128"/>
      <c r="AL89" s="128"/>
      <c r="AM89" s="128"/>
      <c r="AN89" s="128"/>
      <c r="AO89" s="128"/>
      <c r="AP89" s="128"/>
      <c r="AQ89" s="128"/>
      <c r="AR89" s="128"/>
      <c r="AS89" s="128"/>
      <c r="AT89" s="128"/>
      <c r="AU89" s="128"/>
      <c r="AV89" s="128"/>
      <c r="AX89" s="130"/>
      <c r="AY89" s="130"/>
      <c r="AZ89" s="130"/>
      <c r="BA89" s="130"/>
      <c r="BB89" s="130"/>
      <c r="BC89" s="130"/>
      <c r="BD89" s="130"/>
      <c r="BE89" s="130"/>
      <c r="BF89" s="130"/>
      <c r="BG89" s="130"/>
      <c r="BH89" s="130"/>
      <c r="BI89" s="130"/>
      <c r="BK89" s="130"/>
      <c r="BL89" s="130"/>
      <c r="BM89" s="130"/>
      <c r="BN89" s="130"/>
      <c r="BO89" s="130"/>
    </row>
    <row r="90" spans="1:89" ht="15.75" customHeight="1" x14ac:dyDescent="0.15">
      <c r="A90" s="755"/>
      <c r="B90" s="755"/>
      <c r="C90" s="175"/>
      <c r="D90" s="176"/>
      <c r="E90" s="175"/>
      <c r="F90" s="177"/>
      <c r="G90" s="178"/>
      <c r="H90" s="176"/>
      <c r="I90" s="178"/>
      <c r="J90" s="176"/>
      <c r="K90" s="41"/>
      <c r="L90" s="41"/>
      <c r="M90" s="165"/>
      <c r="N90" s="165"/>
      <c r="O90" s="165"/>
      <c r="P90" s="130"/>
      <c r="Q90" s="128"/>
      <c r="R90" s="128"/>
      <c r="S90" s="128"/>
      <c r="T90" s="128"/>
      <c r="U90" s="128"/>
      <c r="V90" s="128"/>
      <c r="W90" s="128"/>
      <c r="X90" s="129"/>
      <c r="AD90" s="128"/>
      <c r="AE90" s="128"/>
      <c r="AF90" s="128"/>
      <c r="AG90" s="128"/>
      <c r="AH90" s="128"/>
      <c r="AI90" s="128"/>
      <c r="AJ90" s="128"/>
      <c r="AK90" s="128"/>
      <c r="AL90" s="128"/>
      <c r="AM90" s="128"/>
      <c r="AN90" s="128"/>
      <c r="AO90" s="128"/>
      <c r="AP90" s="128"/>
      <c r="AQ90" s="128"/>
      <c r="AR90" s="128"/>
      <c r="AS90" s="128"/>
      <c r="AT90" s="128"/>
      <c r="AU90" s="128"/>
      <c r="AV90" s="128"/>
      <c r="AX90" s="130"/>
      <c r="AY90" s="130"/>
      <c r="AZ90" s="130"/>
      <c r="BA90" s="130"/>
      <c r="BB90" s="130"/>
      <c r="BC90" s="130"/>
      <c r="BD90" s="130"/>
      <c r="BE90" s="130"/>
      <c r="BF90" s="130"/>
      <c r="BG90" s="130"/>
      <c r="BH90" s="130"/>
      <c r="BI90" s="130"/>
      <c r="BK90" s="130"/>
      <c r="BL90" s="130"/>
      <c r="BM90" s="130"/>
      <c r="BN90" s="130"/>
      <c r="BO90" s="130"/>
    </row>
    <row r="91" spans="1:89" ht="15.75" customHeight="1" x14ac:dyDescent="0.15">
      <c r="A91" s="755"/>
      <c r="B91" s="755"/>
      <c r="C91" s="175"/>
      <c r="D91" s="176"/>
      <c r="E91" s="175"/>
      <c r="F91" s="177"/>
      <c r="G91" s="178"/>
      <c r="H91" s="176"/>
      <c r="I91" s="178"/>
      <c r="J91" s="176"/>
      <c r="K91" s="41"/>
      <c r="L91" s="41"/>
      <c r="M91" s="165"/>
      <c r="N91" s="165"/>
      <c r="O91" s="165"/>
      <c r="P91" s="130"/>
      <c r="Q91" s="128"/>
      <c r="R91" s="128"/>
      <c r="S91" s="128"/>
      <c r="T91" s="128"/>
      <c r="U91" s="128"/>
      <c r="V91" s="128"/>
      <c r="W91" s="128"/>
      <c r="X91" s="129"/>
      <c r="AD91" s="128"/>
      <c r="AE91" s="128"/>
      <c r="AF91" s="128"/>
      <c r="AG91" s="128"/>
      <c r="AH91" s="128"/>
      <c r="AI91" s="128"/>
      <c r="AJ91" s="128"/>
      <c r="AK91" s="128"/>
      <c r="AL91" s="128"/>
      <c r="AM91" s="128"/>
      <c r="AN91" s="128"/>
      <c r="AO91" s="128"/>
      <c r="AP91" s="128"/>
      <c r="AQ91" s="128"/>
      <c r="AR91" s="128"/>
      <c r="AS91" s="128"/>
      <c r="AT91" s="128"/>
      <c r="AU91" s="128"/>
      <c r="AV91" s="128"/>
      <c r="AX91" s="130"/>
      <c r="AY91" s="130"/>
      <c r="AZ91" s="130"/>
      <c r="BA91" s="130"/>
      <c r="BB91" s="130"/>
      <c r="BC91" s="130"/>
      <c r="BD91" s="130"/>
      <c r="BE91" s="130"/>
      <c r="BF91" s="130"/>
      <c r="BG91" s="130"/>
      <c r="BH91" s="130"/>
      <c r="BI91" s="130"/>
      <c r="BK91" s="130"/>
      <c r="BL91" s="130"/>
      <c r="BM91" s="130"/>
      <c r="BN91" s="130"/>
      <c r="BO91" s="130"/>
    </row>
    <row r="92" spans="1:89" ht="24.75" customHeight="1" x14ac:dyDescent="0.15">
      <c r="A92" s="696"/>
      <c r="B92" s="696"/>
      <c r="C92" s="26"/>
      <c r="D92" s="155"/>
      <c r="E92" s="26"/>
      <c r="F92" s="179"/>
      <c r="G92" s="86"/>
      <c r="H92" s="155"/>
      <c r="I92" s="86"/>
      <c r="J92" s="155"/>
      <c r="K92" s="41"/>
      <c r="L92" s="41"/>
      <c r="M92" s="165"/>
      <c r="N92" s="165"/>
      <c r="O92" s="165"/>
      <c r="P92" s="130"/>
      <c r="Q92" s="128"/>
      <c r="R92" s="128"/>
      <c r="S92" s="128"/>
      <c r="T92" s="128"/>
      <c r="U92" s="128"/>
      <c r="V92" s="128"/>
      <c r="W92" s="128"/>
      <c r="X92" s="129"/>
      <c r="AD92" s="128"/>
      <c r="AE92" s="128"/>
      <c r="AF92" s="128"/>
      <c r="AG92" s="128"/>
      <c r="AH92" s="128"/>
      <c r="AI92" s="128"/>
      <c r="AJ92" s="128"/>
      <c r="AK92" s="128"/>
      <c r="AL92" s="128"/>
      <c r="AM92" s="128"/>
      <c r="AN92" s="128"/>
      <c r="AO92" s="128"/>
      <c r="AP92" s="128"/>
      <c r="AQ92" s="128"/>
      <c r="AR92" s="128"/>
      <c r="AS92" s="128"/>
      <c r="AT92" s="128"/>
      <c r="AU92" s="128"/>
      <c r="AV92" s="128"/>
      <c r="AX92" s="130"/>
      <c r="AY92" s="130"/>
      <c r="AZ92" s="130"/>
      <c r="BA92" s="130"/>
      <c r="BB92" s="130"/>
      <c r="BC92" s="130"/>
      <c r="BD92" s="130"/>
      <c r="BE92" s="130"/>
      <c r="BF92" s="130"/>
      <c r="BG92" s="130"/>
      <c r="BH92" s="130"/>
      <c r="BI92" s="130"/>
      <c r="BK92" s="130"/>
      <c r="BL92" s="130"/>
      <c r="BM92" s="130"/>
      <c r="BN92" s="130"/>
      <c r="BO92" s="130"/>
    </row>
    <row r="93" spans="1:89" s="128" customFormat="1" ht="21" customHeight="1" x14ac:dyDescent="0.2">
      <c r="A93" s="180"/>
      <c r="B93" s="181"/>
      <c r="C93" s="182"/>
      <c r="D93" s="182"/>
      <c r="E93" s="182"/>
      <c r="F93" s="182"/>
      <c r="G93" s="182"/>
      <c r="H93" s="182"/>
      <c r="I93" s="183"/>
      <c r="J93" s="181"/>
      <c r="K93" s="164"/>
      <c r="L93" s="164"/>
      <c r="M93" s="165"/>
      <c r="N93" s="184"/>
      <c r="V93" s="129"/>
      <c r="AW93" s="226"/>
      <c r="AX93" s="130"/>
      <c r="AY93" s="130"/>
      <c r="AZ93" s="130"/>
      <c r="BA93" s="130"/>
      <c r="BB93" s="130"/>
      <c r="BC93" s="130"/>
      <c r="BD93" s="130"/>
      <c r="BE93" s="130"/>
      <c r="BF93" s="130"/>
      <c r="BG93" s="130"/>
      <c r="BH93" s="130"/>
      <c r="BI93" s="130"/>
      <c r="BJ93" s="226"/>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row>
    <row r="94" spans="1:89" s="128" customFormat="1" ht="19.5" customHeight="1" x14ac:dyDescent="0.2">
      <c r="A94" s="185"/>
      <c r="B94" s="186"/>
      <c r="C94" s="186"/>
      <c r="D94" s="186"/>
      <c r="E94" s="186"/>
      <c r="F94" s="186"/>
      <c r="G94" s="186"/>
      <c r="H94" s="186"/>
      <c r="I94" s="186"/>
      <c r="J94" s="186"/>
      <c r="K94" s="187"/>
      <c r="L94" s="188"/>
      <c r="M94" s="127"/>
      <c r="N94" s="127"/>
      <c r="V94" s="129"/>
      <c r="AW94" s="226"/>
      <c r="AX94" s="130"/>
      <c r="AY94" s="130"/>
      <c r="AZ94" s="130"/>
      <c r="BA94" s="130"/>
      <c r="BB94" s="130"/>
      <c r="BC94" s="130"/>
      <c r="BD94" s="130"/>
      <c r="BE94" s="130"/>
      <c r="BF94" s="130"/>
      <c r="BG94" s="130"/>
      <c r="BH94" s="130"/>
      <c r="BI94" s="130"/>
      <c r="BJ94" s="226"/>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row>
    <row r="95" spans="1:89" ht="15.75" x14ac:dyDescent="0.25">
      <c r="A95" s="827"/>
      <c r="B95" s="827"/>
      <c r="C95" s="189"/>
      <c r="D95" s="189"/>
      <c r="E95" s="189"/>
      <c r="F95" s="189"/>
      <c r="G95" s="190"/>
      <c r="H95" s="191"/>
      <c r="I95" s="191"/>
      <c r="J95" s="191"/>
      <c r="K95" s="192"/>
      <c r="L95" s="193"/>
      <c r="M95" s="128"/>
      <c r="N95" s="128"/>
      <c r="O95" s="128"/>
      <c r="P95" s="128"/>
      <c r="Q95" s="128"/>
      <c r="R95" s="128"/>
      <c r="S95" s="128"/>
      <c r="T95" s="128"/>
      <c r="U95" s="128"/>
      <c r="V95" s="129"/>
      <c r="W95" s="128"/>
      <c r="X95" s="128"/>
      <c r="Y95" s="42"/>
      <c r="Z95" s="42"/>
      <c r="AA95" s="42"/>
      <c r="AB95" s="42"/>
      <c r="AC95" s="42"/>
      <c r="AD95" s="128"/>
      <c r="AE95" s="128"/>
      <c r="AF95" s="128"/>
      <c r="AG95" s="128"/>
      <c r="AH95" s="128"/>
      <c r="AI95" s="128"/>
      <c r="AJ95" s="128"/>
      <c r="AK95" s="128"/>
      <c r="AL95" s="128"/>
      <c r="AM95" s="128"/>
      <c r="AN95" s="128"/>
      <c r="AO95" s="128"/>
      <c r="AP95" s="128"/>
      <c r="AQ95" s="128"/>
      <c r="AR95" s="128"/>
      <c r="AS95" s="128"/>
      <c r="AT95" s="128"/>
      <c r="AU95" s="128"/>
      <c r="AV95" s="128"/>
      <c r="AX95" s="130"/>
      <c r="AY95" s="130"/>
      <c r="AZ95" s="130"/>
      <c r="BA95" s="130"/>
      <c r="BB95" s="130"/>
      <c r="BC95" s="130"/>
      <c r="BD95" s="130"/>
      <c r="BE95" s="130"/>
      <c r="BF95" s="130"/>
      <c r="BG95" s="130"/>
      <c r="BH95" s="130"/>
      <c r="BI95" s="130"/>
      <c r="BK95" s="130"/>
      <c r="BL95" s="130"/>
      <c r="BM95" s="130"/>
      <c r="BN95" s="130"/>
      <c r="BO95" s="130"/>
    </row>
    <row r="96" spans="1:89" ht="12.75" customHeight="1" x14ac:dyDescent="0.25">
      <c r="A96" s="828"/>
      <c r="B96" s="828"/>
      <c r="C96" s="194"/>
      <c r="D96" s="189"/>
      <c r="E96" s="190"/>
      <c r="F96" s="190"/>
      <c r="G96" s="190"/>
      <c r="H96" s="191"/>
      <c r="I96" s="191"/>
      <c r="J96" s="191"/>
      <c r="K96" s="192"/>
      <c r="L96" s="193"/>
      <c r="M96" s="128"/>
      <c r="N96" s="128"/>
      <c r="O96" s="128"/>
      <c r="P96" s="128"/>
      <c r="Q96" s="128"/>
      <c r="R96" s="128"/>
      <c r="S96" s="128"/>
      <c r="T96" s="128"/>
      <c r="U96" s="128"/>
      <c r="V96" s="129"/>
      <c r="W96" s="128"/>
      <c r="X96" s="128"/>
      <c r="Y96" s="42"/>
      <c r="Z96" s="42"/>
      <c r="AA96" s="42"/>
      <c r="AB96" s="42"/>
      <c r="AC96" s="42"/>
      <c r="AD96" s="128"/>
      <c r="AE96" s="128"/>
      <c r="AF96" s="128"/>
      <c r="AG96" s="128"/>
      <c r="AH96" s="128"/>
      <c r="AI96" s="128"/>
      <c r="AJ96" s="128"/>
      <c r="AK96" s="128"/>
      <c r="AL96" s="128"/>
      <c r="AM96" s="128"/>
      <c r="AN96" s="128"/>
      <c r="AO96" s="128"/>
      <c r="AP96" s="128"/>
      <c r="AQ96" s="128"/>
      <c r="AR96" s="128"/>
      <c r="AS96" s="128"/>
      <c r="AT96" s="128"/>
      <c r="AU96" s="128"/>
      <c r="AV96" s="128"/>
      <c r="AX96" s="130"/>
      <c r="AY96" s="130"/>
      <c r="AZ96" s="130"/>
      <c r="BA96" s="130"/>
      <c r="BB96" s="130"/>
      <c r="BC96" s="130"/>
      <c r="BD96" s="130"/>
      <c r="BE96" s="130"/>
      <c r="BF96" s="130"/>
      <c r="BG96" s="130"/>
      <c r="BH96" s="130"/>
      <c r="BI96" s="130"/>
      <c r="BK96" s="130"/>
      <c r="BL96" s="130"/>
      <c r="BM96" s="130"/>
      <c r="BN96" s="130"/>
      <c r="BO96" s="130"/>
    </row>
    <row r="97" spans="1:91" ht="22.5" customHeight="1" x14ac:dyDescent="0.25">
      <c r="A97" s="133"/>
      <c r="B97" s="43"/>
      <c r="C97" s="195"/>
      <c r="D97" s="195"/>
      <c r="E97" s="195"/>
      <c r="F97" s="195"/>
      <c r="G97" s="196"/>
      <c r="H97" s="191"/>
      <c r="I97" s="191"/>
      <c r="J97" s="191"/>
      <c r="K97" s="192"/>
      <c r="L97" s="193"/>
      <c r="M97" s="128"/>
      <c r="N97" s="128"/>
      <c r="O97" s="128"/>
      <c r="P97" s="128"/>
      <c r="Q97" s="128"/>
      <c r="R97" s="128"/>
      <c r="S97" s="128"/>
      <c r="T97" s="128"/>
      <c r="U97" s="128"/>
      <c r="V97" s="129"/>
      <c r="W97" s="128"/>
      <c r="X97" s="128"/>
      <c r="Y97" s="42"/>
      <c r="Z97" s="42"/>
      <c r="AA97" s="42"/>
      <c r="AB97" s="42"/>
      <c r="AC97" s="42"/>
      <c r="AD97" s="128"/>
      <c r="AE97" s="128"/>
      <c r="AF97" s="42"/>
      <c r="AG97" s="42"/>
      <c r="AH97" s="42"/>
      <c r="AI97" s="42"/>
      <c r="AJ97" s="42"/>
      <c r="AK97" s="42"/>
      <c r="AL97" s="42"/>
      <c r="AM97" s="42"/>
      <c r="AN97" s="42"/>
      <c r="AO97" s="42"/>
      <c r="AP97" s="42"/>
      <c r="AQ97" s="42"/>
      <c r="AR97" s="42"/>
      <c r="AS97" s="42"/>
      <c r="AT97" s="42"/>
      <c r="AU97" s="42"/>
      <c r="AV97" s="42"/>
      <c r="AW97" s="227"/>
      <c r="AX97" s="197"/>
      <c r="AY97" s="197"/>
      <c r="AZ97" s="197"/>
      <c r="BA97" s="130"/>
      <c r="BB97" s="130"/>
      <c r="BC97" s="130"/>
      <c r="BD97" s="130"/>
      <c r="BE97" s="130"/>
      <c r="BF97" s="197"/>
      <c r="BG97" s="197"/>
      <c r="BH97" s="197"/>
      <c r="BI97" s="197"/>
      <c r="BJ97" s="227"/>
      <c r="BK97" s="197"/>
      <c r="BL97" s="197"/>
      <c r="BM97" s="197"/>
      <c r="BN97" s="197"/>
      <c r="BO97" s="197"/>
    </row>
    <row r="98" spans="1:91" s="128" customFormat="1" ht="21.75" customHeight="1" x14ac:dyDescent="0.2">
      <c r="A98" s="122"/>
      <c r="B98" s="198"/>
      <c r="C98" s="199"/>
      <c r="D98" s="199"/>
      <c r="E98" s="200"/>
      <c r="F98" s="201"/>
      <c r="G98" s="201"/>
      <c r="H98" s="201"/>
      <c r="I98" s="201"/>
      <c r="J98" s="201"/>
      <c r="K98" s="202"/>
      <c r="L98" s="201"/>
      <c r="M98" s="127"/>
      <c r="N98" s="127"/>
      <c r="V98" s="129"/>
      <c r="AW98" s="226"/>
      <c r="AX98" s="130"/>
      <c r="AY98" s="130"/>
      <c r="AZ98" s="130"/>
      <c r="BA98" s="130"/>
      <c r="BB98" s="130"/>
      <c r="BC98" s="130"/>
      <c r="BD98" s="130"/>
      <c r="BE98" s="130"/>
      <c r="BF98" s="130"/>
      <c r="BG98" s="130"/>
      <c r="BH98" s="130"/>
      <c r="BI98" s="130"/>
      <c r="BJ98" s="226"/>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row>
    <row r="99" spans="1:91" ht="23.25" customHeight="1" x14ac:dyDescent="0.25">
      <c r="A99" s="694"/>
      <c r="B99" s="694"/>
      <c r="C99" s="826"/>
      <c r="D99" s="826"/>
      <c r="E99" s="826"/>
      <c r="F99" s="826"/>
      <c r="G99" s="826"/>
      <c r="H99" s="826"/>
      <c r="I99" s="128"/>
      <c r="J99" s="128"/>
      <c r="K99" s="203"/>
      <c r="L99" s="193"/>
      <c r="M99" s="193"/>
      <c r="N99" s="128"/>
      <c r="O99" s="128"/>
      <c r="P99" s="128"/>
      <c r="Q99" s="128"/>
      <c r="R99" s="128"/>
      <c r="S99" s="128"/>
      <c r="T99" s="128"/>
      <c r="U99" s="128"/>
      <c r="V99" s="129"/>
      <c r="W99" s="128"/>
      <c r="X99" s="128"/>
      <c r="Y99" s="128"/>
      <c r="Z99" s="42"/>
      <c r="AA99" s="42"/>
      <c r="AB99" s="42"/>
      <c r="AC99" s="42"/>
      <c r="AD99" s="42"/>
      <c r="AE99" s="128"/>
      <c r="AF99" s="128"/>
      <c r="AG99" s="128"/>
      <c r="AH99" s="128"/>
      <c r="AI99" s="128"/>
      <c r="AJ99" s="128"/>
      <c r="AK99" s="128"/>
      <c r="AL99" s="42"/>
      <c r="AM99" s="42"/>
      <c r="AN99" s="42"/>
      <c r="AO99" s="42"/>
      <c r="AP99" s="42"/>
      <c r="AQ99" s="42"/>
      <c r="AR99" s="42"/>
      <c r="AS99" s="42"/>
      <c r="AT99" s="42"/>
      <c r="AU99" s="42"/>
      <c r="AV99" s="42"/>
      <c r="AW99" s="228"/>
      <c r="AX99" s="197"/>
      <c r="AY99" s="197"/>
      <c r="AZ99" s="197"/>
      <c r="BA99" s="197"/>
      <c r="BB99" s="130"/>
      <c r="BC99" s="130"/>
      <c r="BD99" s="130"/>
      <c r="BE99" s="130"/>
      <c r="BF99" s="130"/>
      <c r="BG99" s="197"/>
      <c r="BH99" s="197"/>
      <c r="BI99" s="197"/>
      <c r="BJ99" s="227"/>
      <c r="BK99" s="197"/>
      <c r="BL99" s="197"/>
      <c r="BM99" s="197"/>
      <c r="BN99" s="197"/>
      <c r="BO99" s="197"/>
      <c r="BP99" s="197"/>
      <c r="CL99" s="38"/>
    </row>
    <row r="100" spans="1:91" ht="29.25" customHeight="1" x14ac:dyDescent="0.25">
      <c r="A100" s="695"/>
      <c r="B100" s="695"/>
      <c r="C100" s="234"/>
      <c r="D100" s="234"/>
      <c r="E100" s="234"/>
      <c r="F100" s="234"/>
      <c r="G100" s="234"/>
      <c r="H100" s="826"/>
      <c r="I100" s="128"/>
      <c r="J100" s="128"/>
      <c r="K100" s="128"/>
      <c r="L100" s="203"/>
      <c r="M100" s="193"/>
      <c r="N100" s="193"/>
      <c r="O100" s="128"/>
      <c r="P100" s="128"/>
      <c r="Q100" s="128"/>
      <c r="R100" s="128"/>
      <c r="S100" s="128"/>
      <c r="T100" s="128"/>
      <c r="U100" s="128"/>
      <c r="V100" s="128"/>
      <c r="W100" s="129"/>
      <c r="X100" s="128"/>
      <c r="Y100" s="128"/>
      <c r="Z100" s="128"/>
      <c r="AA100" s="42"/>
      <c r="AB100" s="42"/>
      <c r="AC100" s="42"/>
      <c r="AD100" s="42"/>
      <c r="AE100" s="42"/>
      <c r="AF100" s="128"/>
      <c r="AG100" s="128"/>
      <c r="AH100" s="128"/>
      <c r="AI100" s="128"/>
      <c r="AJ100" s="128"/>
      <c r="AK100" s="128"/>
      <c r="AL100" s="128"/>
      <c r="AM100" s="42"/>
      <c r="AN100" s="42"/>
      <c r="AO100" s="42"/>
      <c r="AP100" s="42"/>
      <c r="AQ100" s="42"/>
      <c r="AR100" s="42"/>
      <c r="AS100" s="42"/>
      <c r="AT100" s="42"/>
      <c r="AU100" s="42"/>
      <c r="AV100" s="42"/>
      <c r="AW100" s="228"/>
      <c r="AX100" s="42"/>
      <c r="AY100" s="197"/>
      <c r="AZ100" s="197"/>
      <c r="BA100" s="197"/>
      <c r="BB100" s="197"/>
      <c r="BC100" s="130"/>
      <c r="BD100" s="130"/>
      <c r="BE100" s="130"/>
      <c r="BF100" s="130"/>
      <c r="BG100" s="130"/>
      <c r="BH100" s="197"/>
      <c r="BI100" s="197"/>
      <c r="BJ100" s="227"/>
      <c r="BK100" s="197"/>
      <c r="BL100" s="197"/>
      <c r="BM100" s="197"/>
      <c r="BN100" s="197"/>
      <c r="BO100" s="197"/>
      <c r="BP100" s="197"/>
      <c r="BQ100" s="197"/>
      <c r="CL100" s="38"/>
      <c r="CM100" s="38"/>
    </row>
    <row r="101" spans="1:91" ht="18.75" customHeight="1" x14ac:dyDescent="0.25">
      <c r="A101" s="204"/>
      <c r="B101" s="44"/>
      <c r="C101" s="32"/>
      <c r="D101" s="63"/>
      <c r="E101" s="63"/>
      <c r="F101" s="63"/>
      <c r="G101" s="45"/>
      <c r="H101" s="44"/>
      <c r="I101" s="128"/>
      <c r="J101" s="128"/>
      <c r="K101" s="128"/>
      <c r="L101" s="203"/>
      <c r="M101" s="193"/>
      <c r="N101" s="193"/>
      <c r="O101" s="128"/>
      <c r="P101" s="128"/>
      <c r="Q101" s="128"/>
      <c r="R101" s="128"/>
      <c r="S101" s="128"/>
      <c r="T101" s="128"/>
      <c r="U101" s="128"/>
      <c r="V101" s="128"/>
      <c r="W101" s="129"/>
      <c r="X101" s="128"/>
      <c r="Y101" s="128"/>
      <c r="Z101" s="128"/>
      <c r="AA101" s="42"/>
      <c r="AB101" s="42"/>
      <c r="AC101" s="42"/>
      <c r="AD101" s="42"/>
      <c r="AE101" s="42"/>
      <c r="AF101" s="128"/>
      <c r="AG101" s="128"/>
      <c r="AH101" s="128"/>
      <c r="AI101" s="128"/>
      <c r="AJ101" s="128"/>
      <c r="AK101" s="128"/>
      <c r="AL101" s="128"/>
      <c r="AM101" s="42"/>
      <c r="AN101" s="42"/>
      <c r="AO101" s="42"/>
      <c r="AP101" s="42"/>
      <c r="AQ101" s="42"/>
      <c r="AR101" s="42"/>
      <c r="AS101" s="42"/>
      <c r="AT101" s="42"/>
      <c r="AU101" s="42"/>
      <c r="AV101" s="42"/>
      <c r="AW101" s="228"/>
      <c r="AX101" s="42"/>
      <c r="AY101" s="197"/>
      <c r="AZ101" s="197"/>
      <c r="BA101" s="197"/>
      <c r="BB101" s="197"/>
      <c r="BC101" s="130"/>
      <c r="BD101" s="130"/>
      <c r="BE101" s="130"/>
      <c r="BF101" s="130"/>
      <c r="BG101" s="130"/>
      <c r="BH101" s="197"/>
      <c r="BI101" s="197"/>
      <c r="BJ101" s="227"/>
      <c r="BK101" s="197"/>
      <c r="BL101" s="197"/>
      <c r="BM101" s="197"/>
      <c r="BN101" s="197"/>
      <c r="BO101" s="197"/>
      <c r="BP101" s="197"/>
      <c r="BQ101" s="197"/>
      <c r="CL101" s="38"/>
      <c r="CM101" s="38"/>
    </row>
    <row r="102" spans="1:91" ht="27" customHeight="1" x14ac:dyDescent="0.25">
      <c r="A102" s="205"/>
      <c r="B102" s="35"/>
      <c r="C102" s="24"/>
      <c r="D102" s="71"/>
      <c r="E102" s="71"/>
      <c r="F102" s="71"/>
      <c r="G102" s="46"/>
      <c r="H102" s="35"/>
      <c r="I102" s="128"/>
      <c r="J102" s="128"/>
      <c r="K102" s="128"/>
      <c r="L102" s="203"/>
      <c r="M102" s="193"/>
      <c r="N102" s="193"/>
      <c r="O102" s="128"/>
      <c r="P102" s="128"/>
      <c r="Q102" s="128"/>
      <c r="R102" s="128"/>
      <c r="S102" s="128"/>
      <c r="T102" s="128"/>
      <c r="U102" s="128"/>
      <c r="V102" s="128"/>
      <c r="W102" s="129"/>
      <c r="X102" s="128"/>
      <c r="Y102" s="128"/>
      <c r="Z102" s="128"/>
      <c r="AA102" s="42"/>
      <c r="AB102" s="42"/>
      <c r="AC102" s="42"/>
      <c r="AD102" s="42"/>
      <c r="AE102" s="42"/>
      <c r="AF102" s="128"/>
      <c r="AG102" s="128"/>
      <c r="AH102" s="128"/>
      <c r="AI102" s="128"/>
      <c r="AJ102" s="128"/>
      <c r="AK102" s="128"/>
      <c r="AL102" s="128"/>
      <c r="AM102" s="42"/>
      <c r="AN102" s="42"/>
      <c r="AO102" s="42"/>
      <c r="AP102" s="42"/>
      <c r="AQ102" s="42"/>
      <c r="AR102" s="42"/>
      <c r="AS102" s="42"/>
      <c r="AT102" s="42"/>
      <c r="AU102" s="42"/>
      <c r="AV102" s="42"/>
      <c r="AW102" s="228"/>
      <c r="AX102" s="42"/>
      <c r="AY102" s="197"/>
      <c r="AZ102" s="197"/>
      <c r="BA102" s="197"/>
      <c r="BB102" s="197"/>
      <c r="BC102" s="130"/>
      <c r="BD102" s="130"/>
      <c r="BE102" s="130"/>
      <c r="BF102" s="130"/>
      <c r="BG102" s="130"/>
      <c r="BH102" s="197"/>
      <c r="BI102" s="197"/>
      <c r="BJ102" s="227"/>
      <c r="BK102" s="197"/>
      <c r="BL102" s="197"/>
      <c r="BM102" s="197"/>
      <c r="BN102" s="197"/>
      <c r="BO102" s="197"/>
      <c r="BP102" s="197"/>
      <c r="BQ102" s="197"/>
      <c r="CL102" s="38"/>
      <c r="CM102" s="38"/>
    </row>
    <row r="103" spans="1:91" ht="27" customHeight="1" x14ac:dyDescent="0.25">
      <c r="A103" s="206"/>
      <c r="B103" s="47"/>
      <c r="C103" s="25"/>
      <c r="D103" s="75"/>
      <c r="E103" s="75"/>
      <c r="F103" s="75"/>
      <c r="G103" s="48"/>
      <c r="H103" s="47"/>
      <c r="I103" s="128"/>
      <c r="J103" s="128"/>
      <c r="K103" s="128"/>
      <c r="L103" s="203"/>
      <c r="M103" s="193"/>
      <c r="N103" s="193"/>
      <c r="O103" s="128"/>
      <c r="P103" s="128"/>
      <c r="Q103" s="128"/>
      <c r="R103" s="128"/>
      <c r="S103" s="128"/>
      <c r="T103" s="128"/>
      <c r="U103" s="128"/>
      <c r="V103" s="128"/>
      <c r="W103" s="129"/>
      <c r="X103" s="128"/>
      <c r="Y103" s="128"/>
      <c r="Z103" s="128"/>
      <c r="AA103" s="42"/>
      <c r="AB103" s="42"/>
      <c r="AC103" s="42"/>
      <c r="AD103" s="42"/>
      <c r="AE103" s="42"/>
      <c r="AF103" s="128"/>
      <c r="AG103" s="128"/>
      <c r="AH103" s="128"/>
      <c r="AI103" s="128"/>
      <c r="AJ103" s="128"/>
      <c r="AK103" s="128"/>
      <c r="AL103" s="128"/>
      <c r="AM103" s="42"/>
      <c r="AN103" s="42"/>
      <c r="AO103" s="42"/>
      <c r="AP103" s="42"/>
      <c r="AQ103" s="42"/>
      <c r="AR103" s="42"/>
      <c r="AS103" s="42"/>
      <c r="AT103" s="42"/>
      <c r="AU103" s="42"/>
      <c r="AV103" s="42"/>
      <c r="AW103" s="228"/>
      <c r="AX103" s="42"/>
      <c r="AY103" s="197"/>
      <c r="AZ103" s="197"/>
      <c r="BA103" s="197"/>
      <c r="BB103" s="197"/>
      <c r="BC103" s="130"/>
      <c r="BD103" s="130"/>
      <c r="BE103" s="130"/>
      <c r="BF103" s="130"/>
      <c r="BG103" s="130"/>
      <c r="BH103" s="197"/>
      <c r="BI103" s="197"/>
      <c r="BJ103" s="227"/>
      <c r="BK103" s="197"/>
      <c r="BL103" s="197"/>
      <c r="BM103" s="197"/>
      <c r="BN103" s="197"/>
      <c r="BO103" s="197"/>
      <c r="BP103" s="197"/>
      <c r="BQ103" s="197"/>
      <c r="CL103" s="38"/>
      <c r="CM103" s="38"/>
    </row>
    <row r="104" spans="1:91" ht="27.75" customHeight="1" x14ac:dyDescent="0.25">
      <c r="A104" s="229"/>
      <c r="B104" s="36"/>
      <c r="C104" s="148"/>
      <c r="D104" s="153"/>
      <c r="E104" s="153"/>
      <c r="F104" s="153"/>
      <c r="G104" s="230"/>
      <c r="H104" s="36"/>
      <c r="I104" s="128"/>
      <c r="J104" s="128"/>
      <c r="K104" s="128"/>
      <c r="L104" s="203"/>
      <c r="M104" s="193"/>
      <c r="N104" s="193"/>
      <c r="O104" s="128"/>
      <c r="P104" s="128"/>
      <c r="Q104" s="128"/>
      <c r="R104" s="128"/>
      <c r="S104" s="128"/>
      <c r="T104" s="128"/>
      <c r="U104" s="128"/>
      <c r="V104" s="128"/>
      <c r="W104" s="129"/>
      <c r="X104" s="128"/>
      <c r="Y104" s="128"/>
      <c r="Z104" s="128"/>
      <c r="AA104" s="42"/>
      <c r="AB104" s="42"/>
      <c r="AC104" s="42"/>
      <c r="AD104" s="42"/>
      <c r="AE104" s="42"/>
      <c r="AF104" s="128"/>
      <c r="AG104" s="128"/>
      <c r="AH104" s="128"/>
      <c r="AI104" s="128"/>
      <c r="AJ104" s="128"/>
      <c r="AK104" s="128"/>
      <c r="AL104" s="128"/>
      <c r="AM104" s="42"/>
      <c r="AN104" s="42"/>
      <c r="AO104" s="42"/>
      <c r="AP104" s="42"/>
      <c r="AQ104" s="42"/>
      <c r="AR104" s="42"/>
      <c r="AS104" s="42"/>
      <c r="AT104" s="42"/>
      <c r="AU104" s="42"/>
      <c r="AV104" s="42"/>
      <c r="AW104" s="228"/>
      <c r="AX104" s="42"/>
      <c r="AY104" s="197"/>
      <c r="AZ104" s="197"/>
      <c r="BA104" s="197"/>
      <c r="BB104" s="197"/>
      <c r="BC104" s="130"/>
      <c r="BD104" s="130"/>
      <c r="BE104" s="130"/>
      <c r="BF104" s="130"/>
      <c r="BG104" s="130"/>
      <c r="BH104" s="197"/>
      <c r="BI104" s="197"/>
      <c r="BJ104" s="227"/>
      <c r="BK104" s="197"/>
      <c r="BL104" s="197"/>
      <c r="BM104" s="197"/>
      <c r="BN104" s="197"/>
      <c r="BO104" s="197"/>
      <c r="BP104" s="197"/>
      <c r="BQ104" s="197"/>
      <c r="CL104" s="38"/>
      <c r="CM104" s="38"/>
    </row>
    <row r="105" spans="1:91" s="128" customFormat="1" ht="18" customHeight="1" x14ac:dyDescent="0.2">
      <c r="A105" s="207"/>
      <c r="B105" s="208"/>
      <c r="C105" s="208"/>
      <c r="D105" s="208"/>
      <c r="E105" s="208"/>
      <c r="F105" s="208"/>
      <c r="G105" s="208"/>
      <c r="K105" s="203"/>
      <c r="V105" s="129"/>
      <c r="AW105" s="226"/>
      <c r="AX105" s="130"/>
      <c r="AY105" s="130"/>
      <c r="AZ105" s="130"/>
      <c r="BA105" s="130"/>
      <c r="BB105" s="130"/>
      <c r="BC105" s="130"/>
      <c r="BD105" s="130"/>
      <c r="BE105" s="130"/>
      <c r="BF105" s="130"/>
      <c r="BG105" s="130"/>
      <c r="BH105" s="130"/>
      <c r="BI105" s="130"/>
      <c r="BJ105" s="226"/>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row>
    <row r="106" spans="1:91" ht="15" x14ac:dyDescent="0.2">
      <c r="A106" s="236"/>
      <c r="B106" s="234"/>
      <c r="C106" s="130"/>
      <c r="D106" s="130"/>
      <c r="E106" s="130"/>
      <c r="F106" s="130"/>
      <c r="G106" s="128"/>
      <c r="H106" s="128"/>
      <c r="I106" s="128"/>
      <c r="J106" s="203"/>
      <c r="K106" s="188"/>
      <c r="L106" s="193"/>
      <c r="M106" s="128"/>
      <c r="N106" s="128"/>
      <c r="O106" s="128"/>
      <c r="P106" s="128"/>
      <c r="Q106" s="128"/>
      <c r="R106" s="128"/>
      <c r="S106" s="128"/>
      <c r="T106" s="128"/>
      <c r="U106" s="129"/>
      <c r="V106" s="128"/>
      <c r="W106" s="128"/>
      <c r="X106" s="128"/>
      <c r="AD106" s="128"/>
      <c r="AE106" s="128"/>
      <c r="AF106" s="128"/>
      <c r="AG106" s="128"/>
      <c r="AH106" s="128"/>
      <c r="AI106" s="128"/>
      <c r="AJ106" s="128"/>
      <c r="BA106" s="130"/>
      <c r="BB106" s="130"/>
      <c r="BC106" s="130"/>
      <c r="BD106" s="130"/>
      <c r="BE106" s="130"/>
    </row>
    <row r="107" spans="1:91" ht="15.75" customHeight="1" x14ac:dyDescent="0.2">
      <c r="A107" s="140"/>
      <c r="B107" s="44"/>
      <c r="C107" s="130"/>
      <c r="D107" s="130"/>
      <c r="E107" s="130"/>
      <c r="F107" s="130"/>
      <c r="G107" s="128"/>
      <c r="H107" s="128"/>
      <c r="I107" s="128"/>
      <c r="J107" s="203"/>
      <c r="K107" s="209"/>
      <c r="L107" s="193"/>
      <c r="M107" s="128"/>
      <c r="N107" s="128"/>
      <c r="O107" s="128"/>
      <c r="P107" s="128"/>
      <c r="Q107" s="128"/>
      <c r="R107" s="128"/>
      <c r="S107" s="128"/>
      <c r="T107" s="128"/>
      <c r="U107" s="129"/>
      <c r="V107" s="128"/>
      <c r="W107" s="128"/>
      <c r="X107" s="128"/>
      <c r="AD107" s="128"/>
      <c r="AE107" s="128"/>
      <c r="AF107" s="128"/>
      <c r="AG107" s="128"/>
      <c r="AH107" s="128"/>
      <c r="AI107" s="128"/>
      <c r="AJ107" s="128"/>
      <c r="BA107" s="130"/>
      <c r="BB107" s="130"/>
      <c r="BC107" s="130"/>
      <c r="BD107" s="130"/>
      <c r="BE107" s="130"/>
    </row>
    <row r="108" spans="1:91" ht="15.75" customHeight="1" x14ac:dyDescent="0.2">
      <c r="A108" s="144"/>
      <c r="B108" s="35"/>
      <c r="C108" s="130"/>
      <c r="D108" s="130"/>
      <c r="E108" s="130"/>
      <c r="F108" s="130"/>
      <c r="G108" s="128"/>
      <c r="H108" s="128"/>
      <c r="I108" s="128"/>
      <c r="J108" s="203"/>
      <c r="K108" s="209"/>
      <c r="L108" s="193"/>
      <c r="M108" s="128"/>
      <c r="N108" s="128"/>
      <c r="O108" s="128"/>
      <c r="P108" s="128"/>
      <c r="Q108" s="128"/>
      <c r="R108" s="128"/>
      <c r="S108" s="128"/>
      <c r="T108" s="128"/>
      <c r="U108" s="129"/>
      <c r="V108" s="128"/>
      <c r="W108" s="128"/>
      <c r="X108" s="128"/>
      <c r="AD108" s="128"/>
      <c r="AE108" s="128"/>
      <c r="AF108" s="128"/>
      <c r="AG108" s="128"/>
      <c r="AH108" s="128"/>
      <c r="AI108" s="128"/>
      <c r="AJ108" s="128"/>
      <c r="BA108" s="130"/>
      <c r="BB108" s="130"/>
      <c r="BC108" s="130"/>
      <c r="BD108" s="130"/>
      <c r="BE108" s="130"/>
    </row>
    <row r="109" spans="1:91" ht="15.75" customHeight="1" x14ac:dyDescent="0.2">
      <c r="A109" s="144"/>
      <c r="B109" s="35"/>
      <c r="C109" s="130"/>
      <c r="D109" s="130"/>
      <c r="E109" s="130"/>
      <c r="F109" s="130"/>
      <c r="G109" s="128"/>
      <c r="H109" s="128"/>
      <c r="I109" s="128"/>
      <c r="J109" s="128"/>
      <c r="K109" s="210"/>
      <c r="L109" s="193"/>
      <c r="M109" s="128"/>
      <c r="N109" s="128"/>
      <c r="O109" s="128"/>
      <c r="P109" s="128"/>
      <c r="Q109" s="128"/>
      <c r="R109" s="128"/>
      <c r="S109" s="128"/>
      <c r="T109" s="128"/>
      <c r="U109" s="129"/>
      <c r="V109" s="128"/>
      <c r="W109" s="128"/>
      <c r="X109" s="128"/>
      <c r="AD109" s="128"/>
      <c r="AE109" s="128"/>
      <c r="AF109" s="128"/>
      <c r="AG109" s="128"/>
      <c r="AH109" s="128"/>
      <c r="AI109" s="128"/>
      <c r="AJ109" s="128"/>
      <c r="BA109" s="130"/>
      <c r="BB109" s="130"/>
      <c r="BC109" s="130"/>
      <c r="BD109" s="130"/>
      <c r="BE109" s="130"/>
    </row>
    <row r="110" spans="1:91" ht="15.75" customHeight="1" x14ac:dyDescent="0.2">
      <c r="A110" s="144"/>
      <c r="B110" s="35"/>
      <c r="C110" s="130"/>
      <c r="D110" s="130"/>
      <c r="E110" s="130"/>
      <c r="F110" s="130"/>
      <c r="G110" s="128"/>
      <c r="H110" s="128"/>
      <c r="I110" s="128"/>
      <c r="J110" s="128"/>
      <c r="K110" s="210"/>
      <c r="L110" s="193"/>
      <c r="M110" s="128"/>
      <c r="N110" s="128"/>
      <c r="O110" s="128"/>
      <c r="P110" s="128"/>
      <c r="Q110" s="128"/>
      <c r="R110" s="128"/>
      <c r="S110" s="128"/>
      <c r="T110" s="128"/>
      <c r="U110" s="129"/>
      <c r="V110" s="128"/>
      <c r="W110" s="128"/>
      <c r="X110" s="128"/>
      <c r="AD110" s="128"/>
      <c r="AE110" s="128"/>
      <c r="AF110" s="128"/>
      <c r="AG110" s="128"/>
      <c r="AH110" s="128"/>
      <c r="AI110" s="128"/>
      <c r="AJ110" s="128"/>
      <c r="BA110" s="130"/>
      <c r="BB110" s="130"/>
      <c r="BC110" s="130"/>
      <c r="BD110" s="130"/>
      <c r="BE110" s="130"/>
    </row>
    <row r="111" spans="1:91" ht="15.75" customHeight="1" x14ac:dyDescent="0.2">
      <c r="A111" s="144"/>
      <c r="B111" s="35"/>
      <c r="C111" s="130"/>
      <c r="D111" s="130"/>
      <c r="E111" s="130"/>
      <c r="F111" s="130"/>
      <c r="G111" s="128"/>
      <c r="H111" s="128"/>
      <c r="I111" s="128"/>
      <c r="J111" s="128"/>
      <c r="K111" s="210"/>
      <c r="L111" s="193"/>
      <c r="M111" s="128"/>
      <c r="N111" s="128"/>
      <c r="O111" s="128"/>
      <c r="P111" s="128"/>
      <c r="Q111" s="128"/>
      <c r="R111" s="128"/>
      <c r="S111" s="128"/>
      <c r="T111" s="128"/>
      <c r="U111" s="129"/>
      <c r="V111" s="128"/>
      <c r="W111" s="128"/>
      <c r="X111" s="128"/>
      <c r="AD111" s="128"/>
      <c r="AE111" s="128"/>
      <c r="AF111" s="128"/>
      <c r="AG111" s="128"/>
      <c r="AH111" s="128"/>
      <c r="AI111" s="128"/>
      <c r="AJ111" s="128"/>
      <c r="BA111" s="130"/>
      <c r="BB111" s="130"/>
      <c r="BC111" s="130"/>
      <c r="BD111" s="130"/>
      <c r="BE111" s="130"/>
    </row>
    <row r="112" spans="1:91" ht="15.75" customHeight="1" x14ac:dyDescent="0.2">
      <c r="A112" s="236"/>
      <c r="B112" s="211"/>
      <c r="C112" s="212"/>
      <c r="D112" s="130"/>
      <c r="E112" s="130"/>
      <c r="F112" s="130"/>
      <c r="G112" s="128"/>
      <c r="H112" s="128"/>
      <c r="I112" s="128"/>
      <c r="J112" s="128"/>
      <c r="K112" s="210"/>
      <c r="L112" s="193"/>
      <c r="M112" s="128"/>
      <c r="N112" s="128"/>
      <c r="O112" s="128"/>
      <c r="P112" s="128"/>
      <c r="Q112" s="128"/>
      <c r="R112" s="128"/>
      <c r="S112" s="128"/>
      <c r="T112" s="128"/>
      <c r="U112" s="129"/>
      <c r="V112" s="128"/>
      <c r="W112" s="128"/>
      <c r="X112" s="128"/>
      <c r="AD112" s="128"/>
      <c r="AE112" s="128"/>
      <c r="AF112" s="128"/>
      <c r="AG112" s="128"/>
      <c r="AH112" s="128"/>
      <c r="AI112" s="128"/>
      <c r="AJ112" s="128"/>
      <c r="BA112" s="130"/>
      <c r="BB112" s="130"/>
      <c r="BC112" s="130"/>
      <c r="BD112" s="130"/>
      <c r="BE112" s="130"/>
    </row>
    <row r="113" spans="1:89" s="128" customFormat="1" x14ac:dyDescent="0.2">
      <c r="A113" s="213"/>
      <c r="L113" s="210"/>
      <c r="V113" s="129"/>
      <c r="AW113" s="226"/>
      <c r="AX113" s="130"/>
      <c r="AY113" s="130"/>
      <c r="AZ113" s="130"/>
      <c r="BA113" s="130"/>
      <c r="BB113" s="130"/>
      <c r="BC113" s="130"/>
      <c r="BD113" s="130"/>
      <c r="BE113" s="130"/>
      <c r="BF113" s="130"/>
      <c r="BG113" s="130"/>
      <c r="BH113" s="130"/>
      <c r="BI113" s="130"/>
      <c r="BJ113" s="226"/>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row>
    <row r="114" spans="1:89" s="128" customFormat="1" x14ac:dyDescent="0.2">
      <c r="A114" s="213"/>
      <c r="L114" s="210"/>
      <c r="V114" s="129"/>
      <c r="AW114" s="226"/>
      <c r="AX114" s="130"/>
      <c r="AY114" s="130"/>
      <c r="AZ114" s="130"/>
      <c r="BA114" s="130"/>
      <c r="BB114" s="130"/>
      <c r="BC114" s="130"/>
      <c r="BD114" s="130"/>
      <c r="BE114" s="130"/>
      <c r="BF114" s="130"/>
      <c r="BG114" s="130"/>
      <c r="BH114" s="130"/>
      <c r="BI114" s="130"/>
      <c r="BJ114" s="226"/>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row>
    <row r="115" spans="1:89" s="128" customFormat="1" x14ac:dyDescent="0.2">
      <c r="A115" s="213"/>
      <c r="L115" s="210"/>
      <c r="V115" s="129"/>
      <c r="AW115" s="226"/>
      <c r="AX115" s="130"/>
      <c r="AY115" s="130"/>
      <c r="AZ115" s="130"/>
      <c r="BA115" s="130"/>
      <c r="BB115" s="130"/>
      <c r="BC115" s="130"/>
      <c r="BD115" s="130"/>
      <c r="BE115" s="130"/>
      <c r="BF115" s="130"/>
      <c r="BG115" s="130"/>
      <c r="BH115" s="130"/>
      <c r="BI115" s="130"/>
      <c r="BJ115" s="226"/>
      <c r="BK115" s="130"/>
      <c r="BL115" s="130"/>
      <c r="BM115" s="130"/>
      <c r="BN115" s="130"/>
      <c r="BO115" s="130"/>
      <c r="BP115" s="130"/>
      <c r="BQ115" s="130"/>
      <c r="BR115" s="130"/>
      <c r="BS115" s="130"/>
      <c r="BT115" s="130"/>
      <c r="BU115" s="130"/>
      <c r="BV115" s="130"/>
      <c r="BW115" s="130"/>
      <c r="BX115" s="130"/>
      <c r="BY115" s="130"/>
      <c r="BZ115" s="130"/>
      <c r="CA115" s="130"/>
      <c r="CB115" s="130"/>
      <c r="CC115" s="130"/>
      <c r="CD115" s="130"/>
      <c r="CE115" s="130"/>
      <c r="CF115" s="130"/>
      <c r="CG115" s="130"/>
      <c r="CH115" s="130"/>
      <c r="CI115" s="130"/>
      <c r="CJ115" s="130"/>
      <c r="CK115" s="130"/>
    </row>
    <row r="116" spans="1:89" s="128" customFormat="1" x14ac:dyDescent="0.2">
      <c r="A116" s="213"/>
      <c r="L116" s="210"/>
      <c r="V116" s="129"/>
      <c r="AW116" s="226"/>
      <c r="AX116" s="130"/>
      <c r="AY116" s="130"/>
      <c r="AZ116" s="130"/>
      <c r="BA116" s="130"/>
      <c r="BB116" s="130"/>
      <c r="BC116" s="130"/>
      <c r="BD116" s="130"/>
      <c r="BE116" s="130"/>
      <c r="BF116" s="130"/>
      <c r="BG116" s="130"/>
      <c r="BH116" s="130"/>
      <c r="BI116" s="130"/>
      <c r="BJ116" s="226"/>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row>
    <row r="117" spans="1:89" s="128" customFormat="1" x14ac:dyDescent="0.2">
      <c r="A117" s="213"/>
      <c r="L117" s="210"/>
      <c r="V117" s="129"/>
      <c r="AW117" s="226"/>
      <c r="AX117" s="130"/>
      <c r="AY117" s="130"/>
      <c r="AZ117" s="130"/>
      <c r="BA117" s="130"/>
      <c r="BB117" s="130"/>
      <c r="BC117" s="130"/>
      <c r="BD117" s="130"/>
      <c r="BE117" s="130"/>
      <c r="BF117" s="130"/>
      <c r="BG117" s="130"/>
      <c r="BH117" s="130"/>
      <c r="BI117" s="130"/>
      <c r="BJ117" s="226"/>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row>
    <row r="118" spans="1:89" s="128" customFormat="1" x14ac:dyDescent="0.2">
      <c r="A118" s="213"/>
      <c r="L118" s="210"/>
      <c r="V118" s="129"/>
      <c r="AW118" s="226"/>
      <c r="AX118" s="130"/>
      <c r="AY118" s="130"/>
      <c r="AZ118" s="130"/>
      <c r="BA118" s="130"/>
      <c r="BB118" s="130"/>
      <c r="BC118" s="130"/>
      <c r="BD118" s="130"/>
      <c r="BE118" s="130"/>
      <c r="BF118" s="130"/>
      <c r="BG118" s="130"/>
      <c r="BH118" s="130"/>
      <c r="BI118" s="130"/>
      <c r="BJ118" s="226"/>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row>
    <row r="119" spans="1:89" s="128" customFormat="1" x14ac:dyDescent="0.2">
      <c r="A119" s="213"/>
      <c r="L119" s="210"/>
      <c r="V119" s="129"/>
      <c r="AW119" s="226"/>
      <c r="AX119" s="130"/>
      <c r="AY119" s="130"/>
      <c r="AZ119" s="130"/>
      <c r="BA119" s="130"/>
      <c r="BB119" s="130"/>
      <c r="BC119" s="130"/>
      <c r="BD119" s="130"/>
      <c r="BE119" s="130"/>
      <c r="BF119" s="130"/>
      <c r="BG119" s="130"/>
      <c r="BH119" s="130"/>
      <c r="BI119" s="130"/>
      <c r="BJ119" s="226"/>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row>
    <row r="120" spans="1:89" s="128" customFormat="1" x14ac:dyDescent="0.2">
      <c r="A120" s="213"/>
      <c r="L120" s="210"/>
      <c r="V120" s="129"/>
      <c r="AW120" s="226"/>
      <c r="AX120" s="130"/>
      <c r="AY120" s="130"/>
      <c r="AZ120" s="130"/>
      <c r="BA120" s="130"/>
      <c r="BB120" s="130"/>
      <c r="BC120" s="130"/>
      <c r="BD120" s="130"/>
      <c r="BE120" s="130"/>
      <c r="BF120" s="130"/>
      <c r="BG120" s="130"/>
      <c r="BH120" s="130"/>
      <c r="BI120" s="130"/>
      <c r="BJ120" s="226"/>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row>
    <row r="121" spans="1:89" s="128" customFormat="1" x14ac:dyDescent="0.2">
      <c r="A121" s="213"/>
      <c r="L121" s="210"/>
      <c r="V121" s="129"/>
      <c r="AW121" s="226"/>
      <c r="AX121" s="130"/>
      <c r="AY121" s="130"/>
      <c r="AZ121" s="130"/>
      <c r="BA121" s="130"/>
      <c r="BB121" s="130"/>
      <c r="BC121" s="130"/>
      <c r="BD121" s="130"/>
      <c r="BE121" s="130"/>
      <c r="BF121" s="130"/>
      <c r="BG121" s="130"/>
      <c r="BH121" s="130"/>
      <c r="BI121" s="130"/>
      <c r="BJ121" s="226"/>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row>
    <row r="122" spans="1:89" s="128" customFormat="1" x14ac:dyDescent="0.2">
      <c r="A122" s="213"/>
      <c r="L122" s="210"/>
      <c r="V122" s="129"/>
      <c r="AW122" s="226"/>
      <c r="AX122" s="130"/>
      <c r="AY122" s="130"/>
      <c r="AZ122" s="130"/>
      <c r="BA122" s="130"/>
      <c r="BB122" s="130"/>
      <c r="BC122" s="130"/>
      <c r="BD122" s="130"/>
      <c r="BE122" s="130"/>
      <c r="BF122" s="130"/>
      <c r="BG122" s="130"/>
      <c r="BH122" s="130"/>
      <c r="BI122" s="130"/>
      <c r="BJ122" s="226"/>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row>
    <row r="123" spans="1:89" s="128" customFormat="1" x14ac:dyDescent="0.2">
      <c r="A123" s="213"/>
      <c r="L123" s="210"/>
      <c r="V123" s="129"/>
      <c r="AW123" s="226"/>
      <c r="AX123" s="130"/>
      <c r="AY123" s="130"/>
      <c r="AZ123" s="130"/>
      <c r="BA123" s="130"/>
      <c r="BB123" s="130"/>
      <c r="BC123" s="130"/>
      <c r="BD123" s="130"/>
      <c r="BE123" s="130"/>
      <c r="BF123" s="130"/>
      <c r="BG123" s="130"/>
      <c r="BH123" s="130"/>
      <c r="BI123" s="130"/>
      <c r="BJ123" s="226"/>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0"/>
    </row>
    <row r="124" spans="1:89" s="128" customFormat="1" x14ac:dyDescent="0.2">
      <c r="A124" s="213"/>
      <c r="L124" s="210"/>
      <c r="V124" s="129"/>
      <c r="AW124" s="226"/>
      <c r="AX124" s="130"/>
      <c r="AY124" s="130"/>
      <c r="AZ124" s="130"/>
      <c r="BA124" s="130"/>
      <c r="BB124" s="130"/>
      <c r="BC124" s="130"/>
      <c r="BD124" s="130"/>
      <c r="BE124" s="130"/>
      <c r="BF124" s="130"/>
      <c r="BG124" s="130"/>
      <c r="BH124" s="130"/>
      <c r="BI124" s="130"/>
      <c r="BJ124" s="226"/>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row>
    <row r="125" spans="1:89" s="128" customFormat="1" x14ac:dyDescent="0.2">
      <c r="A125" s="213"/>
      <c r="L125" s="210"/>
      <c r="V125" s="129"/>
      <c r="AW125" s="226"/>
      <c r="AX125" s="130"/>
      <c r="AY125" s="130"/>
      <c r="AZ125" s="130"/>
      <c r="BA125" s="130"/>
      <c r="BB125" s="130"/>
      <c r="BC125" s="130"/>
      <c r="BD125" s="130"/>
      <c r="BE125" s="130"/>
      <c r="BF125" s="130"/>
      <c r="BG125" s="130"/>
      <c r="BH125" s="130"/>
      <c r="BI125" s="130"/>
      <c r="BJ125" s="226"/>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row>
    <row r="126" spans="1:89" s="128" customFormat="1" x14ac:dyDescent="0.2">
      <c r="A126" s="213"/>
      <c r="L126" s="210"/>
      <c r="V126" s="129"/>
      <c r="AW126" s="226"/>
      <c r="AX126" s="130"/>
      <c r="AY126" s="130"/>
      <c r="AZ126" s="130"/>
      <c r="BA126" s="130"/>
      <c r="BB126" s="130"/>
      <c r="BC126" s="130"/>
      <c r="BD126" s="130"/>
      <c r="BE126" s="130"/>
      <c r="BF126" s="130"/>
      <c r="BG126" s="130"/>
      <c r="BH126" s="130"/>
      <c r="BI126" s="130"/>
      <c r="BJ126" s="226"/>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row>
    <row r="127" spans="1:89" s="128" customFormat="1" x14ac:dyDescent="0.2">
      <c r="A127" s="213"/>
      <c r="L127" s="210"/>
      <c r="V127" s="129"/>
      <c r="AW127" s="226"/>
      <c r="AX127" s="130"/>
      <c r="AY127" s="130"/>
      <c r="AZ127" s="130"/>
      <c r="BA127" s="130"/>
      <c r="BB127" s="130"/>
      <c r="BC127" s="130"/>
      <c r="BD127" s="130"/>
      <c r="BE127" s="130"/>
      <c r="BF127" s="130"/>
      <c r="BG127" s="130"/>
      <c r="BH127" s="130"/>
      <c r="BI127" s="130"/>
      <c r="BJ127" s="226"/>
      <c r="BK127" s="130"/>
      <c r="BL127" s="130"/>
      <c r="BM127" s="130"/>
      <c r="BN127" s="130"/>
      <c r="BO127" s="130"/>
      <c r="BP127" s="130"/>
      <c r="BQ127" s="130"/>
      <c r="BR127" s="130"/>
      <c r="BS127" s="130"/>
      <c r="BT127" s="130"/>
      <c r="BU127" s="130"/>
      <c r="BV127" s="130"/>
      <c r="BW127" s="130"/>
      <c r="BX127" s="130"/>
      <c r="BY127" s="130"/>
      <c r="BZ127" s="130"/>
      <c r="CA127" s="130"/>
      <c r="CB127" s="130"/>
      <c r="CC127" s="130"/>
      <c r="CD127" s="130"/>
      <c r="CE127" s="130"/>
      <c r="CF127" s="130"/>
      <c r="CG127" s="130"/>
      <c r="CH127" s="130"/>
      <c r="CI127" s="130"/>
      <c r="CJ127" s="130"/>
      <c r="CK127" s="130"/>
    </row>
    <row r="128" spans="1:89" s="128" customFormat="1" x14ac:dyDescent="0.2">
      <c r="A128" s="213"/>
      <c r="L128" s="210"/>
      <c r="V128" s="129"/>
      <c r="AW128" s="226"/>
      <c r="AX128" s="130"/>
      <c r="AY128" s="130"/>
      <c r="AZ128" s="130"/>
      <c r="BA128" s="130"/>
      <c r="BB128" s="130"/>
      <c r="BC128" s="130"/>
      <c r="BD128" s="130"/>
      <c r="BE128" s="130"/>
      <c r="BF128" s="130"/>
      <c r="BG128" s="130"/>
      <c r="BH128" s="130"/>
      <c r="BI128" s="130"/>
      <c r="BJ128" s="226"/>
      <c r="BK128" s="130"/>
      <c r="BL128" s="130"/>
      <c r="BM128" s="130"/>
      <c r="BN128" s="130"/>
      <c r="BO128" s="130"/>
      <c r="BP128" s="130"/>
      <c r="BQ128" s="130"/>
      <c r="BR128" s="130"/>
      <c r="BS128" s="130"/>
      <c r="BT128" s="130"/>
      <c r="BU128" s="130"/>
      <c r="BV128" s="130"/>
      <c r="BW128" s="130"/>
      <c r="BX128" s="130"/>
      <c r="BY128" s="130"/>
      <c r="BZ128" s="130"/>
      <c r="CA128" s="130"/>
      <c r="CB128" s="130"/>
      <c r="CC128" s="130"/>
      <c r="CD128" s="130"/>
      <c r="CE128" s="130"/>
      <c r="CF128" s="130"/>
      <c r="CG128" s="130"/>
      <c r="CH128" s="130"/>
      <c r="CI128" s="130"/>
      <c r="CJ128" s="130"/>
      <c r="CK128" s="130"/>
    </row>
    <row r="129" spans="1:89" s="128" customFormat="1" x14ac:dyDescent="0.2">
      <c r="A129" s="213"/>
      <c r="L129" s="210"/>
      <c r="V129" s="129"/>
      <c r="AW129" s="226"/>
      <c r="AX129" s="130"/>
      <c r="AY129" s="130"/>
      <c r="AZ129" s="130"/>
      <c r="BA129" s="130"/>
      <c r="BB129" s="130"/>
      <c r="BC129" s="130"/>
      <c r="BD129" s="130"/>
      <c r="BE129" s="130"/>
      <c r="BF129" s="130"/>
      <c r="BG129" s="130"/>
      <c r="BH129" s="130"/>
      <c r="BI129" s="130"/>
      <c r="BJ129" s="226"/>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row>
    <row r="130" spans="1:89" s="128" customFormat="1" x14ac:dyDescent="0.2">
      <c r="A130" s="213"/>
      <c r="L130" s="210"/>
      <c r="V130" s="129"/>
      <c r="AW130" s="226"/>
      <c r="AX130" s="130"/>
      <c r="AY130" s="130"/>
      <c r="AZ130" s="130"/>
      <c r="BA130" s="130"/>
      <c r="BB130" s="130"/>
      <c r="BC130" s="130"/>
      <c r="BD130" s="130"/>
      <c r="BE130" s="130"/>
      <c r="BF130" s="130"/>
      <c r="BG130" s="130"/>
      <c r="BH130" s="130"/>
      <c r="BI130" s="130"/>
      <c r="BJ130" s="226"/>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row>
    <row r="131" spans="1:89" s="128" customFormat="1" x14ac:dyDescent="0.2">
      <c r="A131" s="213"/>
      <c r="L131" s="210"/>
      <c r="V131" s="129"/>
      <c r="AW131" s="226"/>
      <c r="AX131" s="130"/>
      <c r="AY131" s="130"/>
      <c r="AZ131" s="130"/>
      <c r="BA131" s="130"/>
      <c r="BB131" s="130"/>
      <c r="BC131" s="130"/>
      <c r="BD131" s="130"/>
      <c r="BE131" s="130"/>
      <c r="BF131" s="130"/>
      <c r="BG131" s="130"/>
      <c r="BH131" s="130"/>
      <c r="BI131" s="130"/>
      <c r="BJ131" s="226"/>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row>
    <row r="132" spans="1:89" s="128" customFormat="1" x14ac:dyDescent="0.2">
      <c r="A132" s="213"/>
      <c r="L132" s="210"/>
      <c r="V132" s="129"/>
      <c r="AW132" s="226"/>
      <c r="AX132" s="130"/>
      <c r="AY132" s="130"/>
      <c r="AZ132" s="130"/>
      <c r="BA132" s="130"/>
      <c r="BB132" s="130"/>
      <c r="BC132" s="130"/>
      <c r="BD132" s="130"/>
      <c r="BE132" s="130"/>
      <c r="BF132" s="130"/>
      <c r="BG132" s="130"/>
      <c r="BH132" s="130"/>
      <c r="BI132" s="130"/>
      <c r="BJ132" s="226"/>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row>
    <row r="133" spans="1:89" s="128" customFormat="1" x14ac:dyDescent="0.2">
      <c r="A133" s="213"/>
      <c r="L133" s="210"/>
      <c r="V133" s="129"/>
      <c r="AW133" s="226"/>
      <c r="AX133" s="130"/>
      <c r="AY133" s="130"/>
      <c r="AZ133" s="130"/>
      <c r="BA133" s="130"/>
      <c r="BB133" s="130"/>
      <c r="BC133" s="130"/>
      <c r="BD133" s="130"/>
      <c r="BE133" s="130"/>
      <c r="BF133" s="130"/>
      <c r="BG133" s="130"/>
      <c r="BH133" s="130"/>
      <c r="BI133" s="130"/>
      <c r="BJ133" s="226"/>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row>
    <row r="134" spans="1:89" s="128" customFormat="1" x14ac:dyDescent="0.2">
      <c r="A134" s="213"/>
      <c r="L134" s="210"/>
      <c r="V134" s="129"/>
      <c r="AW134" s="226"/>
      <c r="AX134" s="130"/>
      <c r="AY134" s="130"/>
      <c r="AZ134" s="130"/>
      <c r="BA134" s="130"/>
      <c r="BB134" s="130"/>
      <c r="BC134" s="130"/>
      <c r="BD134" s="130"/>
      <c r="BE134" s="130"/>
      <c r="BF134" s="130"/>
      <c r="BG134" s="130"/>
      <c r="BH134" s="130"/>
      <c r="BI134" s="130"/>
      <c r="BJ134" s="226"/>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row>
    <row r="135" spans="1:89" s="128" customFormat="1" x14ac:dyDescent="0.2">
      <c r="A135" s="213"/>
      <c r="L135" s="210"/>
      <c r="V135" s="129"/>
      <c r="AW135" s="226"/>
      <c r="AX135" s="130"/>
      <c r="AY135" s="130"/>
      <c r="AZ135" s="130"/>
      <c r="BA135" s="130"/>
      <c r="BB135" s="130"/>
      <c r="BC135" s="130"/>
      <c r="BD135" s="130"/>
      <c r="BE135" s="130"/>
      <c r="BF135" s="130"/>
      <c r="BG135" s="130"/>
      <c r="BH135" s="130"/>
      <c r="BI135" s="130"/>
      <c r="BJ135" s="226"/>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row>
    <row r="136" spans="1:89" s="128" customFormat="1" x14ac:dyDescent="0.2">
      <c r="A136" s="213"/>
      <c r="L136" s="210"/>
      <c r="V136" s="129"/>
      <c r="AW136" s="226"/>
      <c r="AX136" s="130"/>
      <c r="AY136" s="130"/>
      <c r="AZ136" s="130"/>
      <c r="BA136" s="130"/>
      <c r="BB136" s="130"/>
      <c r="BC136" s="130"/>
      <c r="BD136" s="130"/>
      <c r="BE136" s="130"/>
      <c r="BF136" s="130"/>
      <c r="BG136" s="130"/>
      <c r="BH136" s="130"/>
      <c r="BI136" s="130"/>
      <c r="BJ136" s="226"/>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row>
    <row r="137" spans="1:89" s="128" customFormat="1" x14ac:dyDescent="0.2">
      <c r="A137" s="213"/>
      <c r="L137" s="210"/>
      <c r="V137" s="129"/>
      <c r="AW137" s="226"/>
      <c r="AX137" s="130"/>
      <c r="AY137" s="130"/>
      <c r="AZ137" s="130"/>
      <c r="BA137" s="130"/>
      <c r="BB137" s="130"/>
      <c r="BC137" s="130"/>
      <c r="BD137" s="130"/>
      <c r="BE137" s="130"/>
      <c r="BF137" s="130"/>
      <c r="BG137" s="130"/>
      <c r="BH137" s="130"/>
      <c r="BI137" s="130"/>
      <c r="BJ137" s="226"/>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row>
    <row r="138" spans="1:89" s="128" customFormat="1" x14ac:dyDescent="0.2">
      <c r="A138" s="213"/>
      <c r="L138" s="210"/>
      <c r="V138" s="129"/>
      <c r="AW138" s="226"/>
      <c r="AX138" s="130"/>
      <c r="AY138" s="130"/>
      <c r="AZ138" s="130"/>
      <c r="BA138" s="130"/>
      <c r="BB138" s="130"/>
      <c r="BC138" s="130"/>
      <c r="BD138" s="130"/>
      <c r="BE138" s="130"/>
      <c r="BF138" s="130"/>
      <c r="BG138" s="130"/>
      <c r="BH138" s="130"/>
      <c r="BI138" s="130"/>
      <c r="BJ138" s="226"/>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row>
    <row r="139" spans="1:89" s="128" customFormat="1" x14ac:dyDescent="0.2">
      <c r="A139" s="213"/>
      <c r="L139" s="210"/>
      <c r="V139" s="129"/>
      <c r="AW139" s="226"/>
      <c r="AX139" s="130"/>
      <c r="AY139" s="130"/>
      <c r="AZ139" s="130"/>
      <c r="BA139" s="130"/>
      <c r="BB139" s="130"/>
      <c r="BC139" s="130"/>
      <c r="BD139" s="130"/>
      <c r="BE139" s="130"/>
      <c r="BF139" s="130"/>
      <c r="BG139" s="130"/>
      <c r="BH139" s="130"/>
      <c r="BI139" s="130"/>
      <c r="BJ139" s="226"/>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row>
    <row r="140" spans="1:89" s="128" customFormat="1" x14ac:dyDescent="0.2">
      <c r="A140" s="213"/>
      <c r="L140" s="210"/>
      <c r="V140" s="129"/>
      <c r="AW140" s="226"/>
      <c r="AX140" s="130"/>
      <c r="AY140" s="130"/>
      <c r="AZ140" s="130"/>
      <c r="BA140" s="130"/>
      <c r="BB140" s="130"/>
      <c r="BC140" s="130"/>
      <c r="BD140" s="130"/>
      <c r="BE140" s="130"/>
      <c r="BF140" s="130"/>
      <c r="BG140" s="130"/>
      <c r="BH140" s="130"/>
      <c r="BI140" s="130"/>
      <c r="BJ140" s="226"/>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row>
    <row r="141" spans="1:89" s="128" customFormat="1" x14ac:dyDescent="0.2">
      <c r="A141" s="213"/>
      <c r="L141" s="210"/>
      <c r="V141" s="129"/>
      <c r="AW141" s="226"/>
      <c r="AX141" s="130"/>
      <c r="AY141" s="130"/>
      <c r="AZ141" s="130"/>
      <c r="BA141" s="130"/>
      <c r="BB141" s="130"/>
      <c r="BC141" s="130"/>
      <c r="BD141" s="130"/>
      <c r="BE141" s="130"/>
      <c r="BF141" s="130"/>
      <c r="BG141" s="130"/>
      <c r="BH141" s="130"/>
      <c r="BI141" s="130"/>
      <c r="BJ141" s="226"/>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row>
    <row r="142" spans="1:89" s="128" customFormat="1" x14ac:dyDescent="0.2">
      <c r="A142" s="213"/>
      <c r="L142" s="210"/>
      <c r="V142" s="129"/>
      <c r="AW142" s="226"/>
      <c r="AX142" s="130"/>
      <c r="AY142" s="130"/>
      <c r="AZ142" s="130"/>
      <c r="BA142" s="130"/>
      <c r="BB142" s="130"/>
      <c r="BC142" s="130"/>
      <c r="BD142" s="130"/>
      <c r="BE142" s="130"/>
      <c r="BF142" s="130"/>
      <c r="BG142" s="130"/>
      <c r="BH142" s="130"/>
      <c r="BI142" s="130"/>
      <c r="BJ142" s="226"/>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row>
    <row r="143" spans="1:89" s="128" customFormat="1" x14ac:dyDescent="0.2">
      <c r="A143" s="213"/>
      <c r="L143" s="210"/>
      <c r="V143" s="129"/>
      <c r="AW143" s="226"/>
      <c r="AX143" s="130"/>
      <c r="AY143" s="130"/>
      <c r="AZ143" s="130"/>
      <c r="BA143" s="130"/>
      <c r="BB143" s="130"/>
      <c r="BC143" s="130"/>
      <c r="BD143" s="130"/>
      <c r="BE143" s="130"/>
      <c r="BF143" s="130"/>
      <c r="BG143" s="130"/>
      <c r="BH143" s="130"/>
      <c r="BI143" s="130"/>
      <c r="BJ143" s="226"/>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row>
    <row r="144" spans="1:89" s="128" customFormat="1" x14ac:dyDescent="0.2">
      <c r="A144" s="213"/>
      <c r="L144" s="210"/>
      <c r="V144" s="129"/>
      <c r="AW144" s="226"/>
      <c r="AX144" s="130"/>
      <c r="AY144" s="130"/>
      <c r="AZ144" s="130"/>
      <c r="BA144" s="130"/>
      <c r="BB144" s="130"/>
      <c r="BC144" s="130"/>
      <c r="BD144" s="130"/>
      <c r="BE144" s="130"/>
      <c r="BF144" s="130"/>
      <c r="BG144" s="130"/>
      <c r="BH144" s="130"/>
      <c r="BI144" s="130"/>
      <c r="BJ144" s="226"/>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row>
    <row r="145" spans="1:89" s="128" customFormat="1" x14ac:dyDescent="0.2">
      <c r="A145" s="213"/>
      <c r="L145" s="210"/>
      <c r="V145" s="129"/>
      <c r="AW145" s="226"/>
      <c r="AX145" s="130"/>
      <c r="AY145" s="130"/>
      <c r="AZ145" s="130"/>
      <c r="BA145" s="130"/>
      <c r="BB145" s="130"/>
      <c r="BC145" s="130"/>
      <c r="BD145" s="130"/>
      <c r="BE145" s="130"/>
      <c r="BF145" s="130"/>
      <c r="BG145" s="130"/>
      <c r="BH145" s="130"/>
      <c r="BI145" s="130"/>
      <c r="BJ145" s="226"/>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row>
    <row r="146" spans="1:89" s="128" customFormat="1" x14ac:dyDescent="0.2">
      <c r="A146" s="213"/>
      <c r="L146" s="210"/>
      <c r="V146" s="129"/>
      <c r="AW146" s="226"/>
      <c r="AX146" s="130"/>
      <c r="AY146" s="130"/>
      <c r="AZ146" s="130"/>
      <c r="BA146" s="130"/>
      <c r="BB146" s="130"/>
      <c r="BC146" s="130"/>
      <c r="BD146" s="130"/>
      <c r="BE146" s="130"/>
      <c r="BF146" s="130"/>
      <c r="BG146" s="130"/>
      <c r="BH146" s="130"/>
      <c r="BI146" s="130"/>
      <c r="BJ146" s="226"/>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row>
    <row r="147" spans="1:89" s="128" customFormat="1" x14ac:dyDescent="0.2">
      <c r="A147" s="213"/>
      <c r="L147" s="210"/>
      <c r="V147" s="129"/>
      <c r="AW147" s="226"/>
      <c r="AX147" s="130"/>
      <c r="AY147" s="130"/>
      <c r="AZ147" s="130"/>
      <c r="BA147" s="130"/>
      <c r="BB147" s="130"/>
      <c r="BC147" s="130"/>
      <c r="BD147" s="130"/>
      <c r="BE147" s="130"/>
      <c r="BF147" s="130"/>
      <c r="BG147" s="130"/>
      <c r="BH147" s="130"/>
      <c r="BI147" s="130"/>
      <c r="BJ147" s="226"/>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row>
    <row r="148" spans="1:89" s="128" customFormat="1" x14ac:dyDescent="0.2">
      <c r="A148" s="213"/>
      <c r="L148" s="210"/>
      <c r="V148" s="129"/>
      <c r="AW148" s="226"/>
      <c r="AX148" s="130"/>
      <c r="AY148" s="130"/>
      <c r="AZ148" s="130"/>
      <c r="BA148" s="130"/>
      <c r="BB148" s="130"/>
      <c r="BC148" s="130"/>
      <c r="BD148" s="130"/>
      <c r="BE148" s="130"/>
      <c r="BF148" s="130"/>
      <c r="BG148" s="130"/>
      <c r="BH148" s="130"/>
      <c r="BI148" s="130"/>
      <c r="BJ148" s="226"/>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row>
    <row r="149" spans="1:89" s="128" customFormat="1" x14ac:dyDescent="0.2">
      <c r="A149" s="213"/>
      <c r="L149" s="210"/>
      <c r="V149" s="129"/>
      <c r="AW149" s="226"/>
      <c r="AX149" s="130"/>
      <c r="AY149" s="130"/>
      <c r="AZ149" s="130"/>
      <c r="BA149" s="130"/>
      <c r="BB149" s="130"/>
      <c r="BC149" s="130"/>
      <c r="BD149" s="130"/>
      <c r="BE149" s="130"/>
      <c r="BF149" s="130"/>
      <c r="BG149" s="130"/>
      <c r="BH149" s="130"/>
      <c r="BI149" s="130"/>
      <c r="BJ149" s="226"/>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row>
    <row r="150" spans="1:89" s="128" customFormat="1" x14ac:dyDescent="0.2">
      <c r="A150" s="213"/>
      <c r="L150" s="210"/>
      <c r="V150" s="129"/>
      <c r="AW150" s="226"/>
      <c r="AX150" s="130"/>
      <c r="AY150" s="130"/>
      <c r="AZ150" s="130"/>
      <c r="BA150" s="130"/>
      <c r="BB150" s="130"/>
      <c r="BC150" s="130"/>
      <c r="BD150" s="130"/>
      <c r="BE150" s="130"/>
      <c r="BF150" s="130"/>
      <c r="BG150" s="130"/>
      <c r="BH150" s="130"/>
      <c r="BI150" s="130"/>
      <c r="BJ150" s="226"/>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row>
    <row r="151" spans="1:89" s="128" customFormat="1" x14ac:dyDescent="0.2">
      <c r="A151" s="213"/>
      <c r="L151" s="210"/>
      <c r="V151" s="129"/>
      <c r="AW151" s="226"/>
      <c r="AX151" s="130"/>
      <c r="AY151" s="130"/>
      <c r="AZ151" s="130"/>
      <c r="BA151" s="130"/>
      <c r="BB151" s="130"/>
      <c r="BC151" s="130"/>
      <c r="BD151" s="130"/>
      <c r="BE151" s="130"/>
      <c r="BF151" s="130"/>
      <c r="BG151" s="130"/>
      <c r="BH151" s="130"/>
      <c r="BI151" s="130"/>
      <c r="BJ151" s="226"/>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row>
    <row r="152" spans="1:89" s="128" customFormat="1" x14ac:dyDescent="0.2">
      <c r="A152" s="213"/>
      <c r="L152" s="210"/>
      <c r="V152" s="129"/>
      <c r="AW152" s="226"/>
      <c r="AX152" s="130"/>
      <c r="AY152" s="130"/>
      <c r="AZ152" s="130"/>
      <c r="BA152" s="130"/>
      <c r="BB152" s="130"/>
      <c r="BC152" s="130"/>
      <c r="BD152" s="130"/>
      <c r="BE152" s="130"/>
      <c r="BF152" s="130"/>
      <c r="BG152" s="130"/>
      <c r="BH152" s="130"/>
      <c r="BI152" s="130"/>
      <c r="BJ152" s="226"/>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row>
    <row r="153" spans="1:89" x14ac:dyDescent="0.2">
      <c r="A153" s="214"/>
      <c r="B153" s="37"/>
      <c r="C153" s="37"/>
      <c r="D153" s="37"/>
      <c r="E153" s="37"/>
      <c r="F153" s="37"/>
      <c r="G153" s="37"/>
      <c r="H153" s="37"/>
      <c r="I153" s="37"/>
      <c r="J153" s="37"/>
      <c r="K153" s="37"/>
      <c r="L153" s="215"/>
      <c r="M153" s="37"/>
      <c r="N153" s="37"/>
      <c r="O153" s="37"/>
      <c r="P153" s="37"/>
      <c r="Q153" s="37"/>
      <c r="R153" s="37"/>
      <c r="S153" s="37"/>
      <c r="T153" s="37"/>
    </row>
    <row r="154" spans="1:89" x14ac:dyDescent="0.2">
      <c r="A154" s="216"/>
      <c r="B154" s="37"/>
      <c r="C154" s="37"/>
      <c r="D154" s="37"/>
      <c r="E154" s="37"/>
      <c r="F154" s="37"/>
      <c r="G154" s="37"/>
      <c r="H154" s="37"/>
      <c r="I154" s="37"/>
      <c r="J154" s="37"/>
      <c r="K154" s="37"/>
      <c r="L154" s="215"/>
      <c r="M154" s="37"/>
      <c r="N154" s="37"/>
      <c r="O154" s="37"/>
      <c r="P154" s="37"/>
      <c r="Q154" s="37"/>
      <c r="R154" s="37"/>
      <c r="S154" s="37"/>
      <c r="T154" s="37"/>
      <c r="AD154" s="217"/>
    </row>
    <row r="155" spans="1:89" x14ac:dyDescent="0.2">
      <c r="A155" s="216"/>
      <c r="B155" s="37"/>
      <c r="C155" s="37"/>
      <c r="D155" s="37"/>
      <c r="E155" s="37"/>
      <c r="F155" s="37"/>
      <c r="G155" s="37"/>
      <c r="H155" s="37"/>
      <c r="I155" s="37"/>
      <c r="J155" s="37"/>
      <c r="K155" s="37"/>
      <c r="L155" s="215"/>
      <c r="M155" s="37"/>
      <c r="N155" s="37"/>
      <c r="O155" s="37"/>
      <c r="P155" s="37"/>
      <c r="Q155" s="37"/>
      <c r="R155" s="37"/>
      <c r="S155" s="37"/>
      <c r="T155" s="37"/>
    </row>
    <row r="156" spans="1:89" x14ac:dyDescent="0.2">
      <c r="A156" s="216"/>
      <c r="B156" s="37"/>
      <c r="C156" s="37"/>
      <c r="D156" s="37"/>
      <c r="E156" s="37"/>
      <c r="F156" s="37"/>
      <c r="G156" s="37"/>
      <c r="H156" s="37"/>
      <c r="I156" s="37"/>
      <c r="J156" s="37"/>
      <c r="K156" s="37"/>
      <c r="L156" s="215"/>
      <c r="M156" s="37"/>
      <c r="N156" s="37"/>
      <c r="O156" s="37"/>
      <c r="P156" s="37"/>
      <c r="Q156" s="37"/>
      <c r="R156" s="37"/>
      <c r="S156" s="37"/>
      <c r="T156" s="37"/>
    </row>
    <row r="157" spans="1:89" x14ac:dyDescent="0.2">
      <c r="A157" s="216"/>
      <c r="B157" s="37"/>
      <c r="C157" s="37"/>
      <c r="D157" s="37"/>
      <c r="E157" s="37"/>
      <c r="F157" s="37"/>
      <c r="G157" s="37"/>
      <c r="H157" s="37"/>
      <c r="I157" s="37"/>
      <c r="J157" s="37"/>
      <c r="K157" s="37"/>
      <c r="L157" s="215"/>
      <c r="M157" s="37"/>
      <c r="N157" s="37"/>
      <c r="O157" s="37"/>
      <c r="P157" s="37"/>
      <c r="Q157" s="37"/>
      <c r="R157" s="37"/>
      <c r="S157" s="37"/>
      <c r="T157" s="37"/>
    </row>
    <row r="158" spans="1:89" x14ac:dyDescent="0.2">
      <c r="A158" s="216"/>
      <c r="B158" s="37"/>
      <c r="C158" s="37"/>
      <c r="D158" s="37"/>
      <c r="E158" s="37"/>
      <c r="F158" s="37"/>
      <c r="G158" s="37"/>
      <c r="H158" s="37"/>
      <c r="I158" s="37"/>
      <c r="J158" s="37"/>
      <c r="K158" s="37"/>
      <c r="L158" s="215"/>
      <c r="M158" s="37"/>
      <c r="N158" s="37"/>
      <c r="O158" s="37"/>
      <c r="P158" s="37"/>
      <c r="Q158" s="37"/>
      <c r="R158" s="37"/>
      <c r="S158" s="37"/>
      <c r="T158" s="37"/>
    </row>
    <row r="159" spans="1:89" x14ac:dyDescent="0.2">
      <c r="A159" s="216"/>
      <c r="B159" s="37"/>
      <c r="C159" s="37"/>
      <c r="D159" s="37"/>
      <c r="E159" s="37"/>
      <c r="F159" s="37"/>
      <c r="G159" s="37"/>
      <c r="H159" s="37"/>
      <c r="I159" s="37"/>
      <c r="J159" s="37"/>
      <c r="K159" s="37"/>
      <c r="L159" s="215"/>
      <c r="M159" s="37"/>
      <c r="N159" s="37"/>
      <c r="O159" s="37"/>
      <c r="P159" s="37"/>
      <c r="Q159" s="37"/>
      <c r="R159" s="37"/>
      <c r="S159" s="37"/>
      <c r="T159" s="37"/>
    </row>
    <row r="160" spans="1:89" x14ac:dyDescent="0.2">
      <c r="A160" s="216"/>
      <c r="B160" s="37"/>
      <c r="C160" s="37"/>
      <c r="D160" s="37"/>
      <c r="E160" s="37"/>
      <c r="F160" s="37"/>
      <c r="G160" s="37"/>
      <c r="H160" s="37"/>
      <c r="I160" s="37"/>
      <c r="J160" s="37"/>
      <c r="K160" s="37"/>
      <c r="L160" s="215"/>
      <c r="M160" s="37"/>
      <c r="N160" s="37"/>
      <c r="O160" s="37"/>
      <c r="P160" s="37"/>
      <c r="Q160" s="37"/>
      <c r="R160" s="37"/>
      <c r="S160" s="37"/>
      <c r="T160" s="37"/>
    </row>
    <row r="161" spans="1:20" x14ac:dyDescent="0.2">
      <c r="A161" s="216"/>
      <c r="B161" s="37"/>
      <c r="C161" s="37"/>
      <c r="D161" s="37"/>
      <c r="E161" s="37"/>
      <c r="F161" s="37"/>
      <c r="G161" s="37"/>
      <c r="H161" s="37"/>
      <c r="I161" s="37"/>
      <c r="J161" s="37"/>
      <c r="K161" s="37"/>
      <c r="L161" s="215"/>
      <c r="M161" s="37"/>
      <c r="N161" s="37"/>
      <c r="O161" s="37"/>
      <c r="P161" s="37"/>
      <c r="Q161" s="37"/>
      <c r="R161" s="37"/>
      <c r="S161" s="37"/>
      <c r="T161" s="37"/>
    </row>
    <row r="162" spans="1:20" x14ac:dyDescent="0.2">
      <c r="A162" s="216"/>
      <c r="B162" s="37"/>
      <c r="C162" s="37"/>
      <c r="D162" s="37"/>
      <c r="E162" s="37"/>
      <c r="F162" s="37"/>
      <c r="G162" s="37"/>
      <c r="H162" s="37"/>
      <c r="I162" s="37"/>
      <c r="J162" s="37"/>
      <c r="K162" s="37"/>
      <c r="L162" s="215"/>
      <c r="M162" s="37"/>
      <c r="N162" s="37"/>
      <c r="O162" s="37"/>
      <c r="P162" s="37"/>
      <c r="Q162" s="37"/>
      <c r="R162" s="37"/>
      <c r="S162" s="37"/>
      <c r="T162" s="37"/>
    </row>
    <row r="163" spans="1:20" x14ac:dyDescent="0.2">
      <c r="A163" s="216"/>
      <c r="B163" s="37"/>
      <c r="C163" s="37"/>
      <c r="D163" s="37"/>
      <c r="E163" s="37"/>
      <c r="F163" s="37"/>
      <c r="G163" s="37"/>
      <c r="H163" s="37"/>
      <c r="I163" s="37"/>
      <c r="J163" s="37"/>
      <c r="K163" s="37"/>
      <c r="L163" s="215"/>
      <c r="M163" s="37"/>
      <c r="N163" s="37"/>
      <c r="O163" s="37"/>
      <c r="P163" s="37"/>
      <c r="Q163" s="37"/>
      <c r="R163" s="37"/>
      <c r="S163" s="37"/>
      <c r="T163" s="37"/>
    </row>
    <row r="164" spans="1:20" x14ac:dyDescent="0.2">
      <c r="A164" s="216"/>
      <c r="B164" s="37"/>
      <c r="C164" s="37"/>
      <c r="D164" s="37"/>
      <c r="E164" s="37"/>
      <c r="F164" s="37"/>
      <c r="G164" s="37"/>
      <c r="H164" s="37"/>
      <c r="I164" s="37"/>
      <c r="J164" s="37"/>
      <c r="K164" s="37"/>
      <c r="L164" s="215"/>
      <c r="M164" s="37"/>
      <c r="N164" s="37"/>
      <c r="O164" s="37"/>
      <c r="P164" s="37"/>
      <c r="Q164" s="37"/>
      <c r="R164" s="37"/>
      <c r="S164" s="37"/>
      <c r="T164" s="37"/>
    </row>
    <row r="165" spans="1:20" x14ac:dyDescent="0.2">
      <c r="A165" s="216"/>
      <c r="B165" s="37"/>
      <c r="C165" s="37"/>
      <c r="D165" s="37"/>
      <c r="E165" s="37"/>
      <c r="F165" s="37"/>
      <c r="G165" s="37"/>
      <c r="H165" s="37"/>
      <c r="I165" s="37"/>
      <c r="J165" s="37"/>
      <c r="K165" s="37"/>
      <c r="L165" s="215"/>
      <c r="M165" s="37"/>
      <c r="N165" s="37"/>
      <c r="O165" s="37"/>
      <c r="P165" s="37"/>
      <c r="Q165" s="37"/>
      <c r="R165" s="37"/>
      <c r="S165" s="37"/>
      <c r="T165" s="37"/>
    </row>
    <row r="166" spans="1:20" x14ac:dyDescent="0.2">
      <c r="A166" s="216"/>
      <c r="B166" s="37"/>
      <c r="C166" s="37"/>
      <c r="D166" s="37"/>
      <c r="E166" s="37"/>
      <c r="F166" s="37"/>
      <c r="G166" s="37"/>
      <c r="H166" s="37"/>
      <c r="I166" s="37"/>
      <c r="J166" s="37"/>
      <c r="K166" s="37"/>
      <c r="L166" s="215"/>
      <c r="M166" s="37"/>
      <c r="N166" s="37"/>
      <c r="O166" s="37"/>
      <c r="P166" s="37"/>
      <c r="Q166" s="37"/>
      <c r="R166" s="37"/>
      <c r="S166" s="37"/>
      <c r="T166" s="37"/>
    </row>
    <row r="197" spans="1:56" ht="17.25" customHeight="1" x14ac:dyDescent="0.2"/>
    <row r="198" spans="1:56" ht="17.25" customHeight="1" x14ac:dyDescent="0.2"/>
    <row r="199" spans="1:56" ht="17.25" customHeight="1" x14ac:dyDescent="0.2"/>
    <row r="201" spans="1:56" ht="19.5" hidden="1" customHeight="1" x14ac:dyDescent="0.2"/>
    <row r="202" spans="1:56" ht="19.5" hidden="1" customHeight="1" x14ac:dyDescent="0.2">
      <c r="A202" s="218"/>
      <c r="BD202" s="219"/>
    </row>
    <row r="203" spans="1:56" ht="19.5" hidden="1" customHeight="1" x14ac:dyDescent="0.2"/>
  </sheetData>
  <mergeCells count="61">
    <mergeCell ref="C99:G99"/>
    <mergeCell ref="H99:H100"/>
    <mergeCell ref="A92:B92"/>
    <mergeCell ref="A95:A96"/>
    <mergeCell ref="B95:B96"/>
    <mergeCell ref="A99:A100"/>
    <mergeCell ref="B99:B100"/>
    <mergeCell ref="D27:E27"/>
    <mergeCell ref="A34:B34"/>
    <mergeCell ref="A37:A38"/>
    <mergeCell ref="B37:B38"/>
    <mergeCell ref="C37:C38"/>
    <mergeCell ref="D37:T37"/>
    <mergeCell ref="A29:B29"/>
    <mergeCell ref="A32:B32"/>
    <mergeCell ref="A33:B33"/>
    <mergeCell ref="A6:W6"/>
    <mergeCell ref="A9:A10"/>
    <mergeCell ref="B9:B10"/>
    <mergeCell ref="C9:C10"/>
    <mergeCell ref="D9:T9"/>
    <mergeCell ref="U9:V9"/>
    <mergeCell ref="W9:W10"/>
    <mergeCell ref="A11:A20"/>
    <mergeCell ref="A27:B28"/>
    <mergeCell ref="C27:C28"/>
    <mergeCell ref="A30:B30"/>
    <mergeCell ref="A31:B31"/>
    <mergeCell ref="A39:A45"/>
    <mergeCell ref="A47:A48"/>
    <mergeCell ref="U37:V37"/>
    <mergeCell ref="W37:W38"/>
    <mergeCell ref="A50:A51"/>
    <mergeCell ref="B50:B51"/>
    <mergeCell ref="C50:C51"/>
    <mergeCell ref="A52:A53"/>
    <mergeCell ref="A54:A55"/>
    <mergeCell ref="A57:B58"/>
    <mergeCell ref="C57:C58"/>
    <mergeCell ref="D57:T57"/>
    <mergeCell ref="U57:U58"/>
    <mergeCell ref="A61:M61"/>
    <mergeCell ref="A62:B63"/>
    <mergeCell ref="C62:C63"/>
    <mergeCell ref="D62:T62"/>
    <mergeCell ref="U62:V62"/>
    <mergeCell ref="W62:W63"/>
    <mergeCell ref="A64:A69"/>
    <mergeCell ref="A89:B89"/>
    <mergeCell ref="A90:B90"/>
    <mergeCell ref="A91:B91"/>
    <mergeCell ref="A87:B88"/>
    <mergeCell ref="C87:D87"/>
    <mergeCell ref="E87:F87"/>
    <mergeCell ref="G87:H87"/>
    <mergeCell ref="A70:A71"/>
    <mergeCell ref="A72:A75"/>
    <mergeCell ref="A76:A77"/>
    <mergeCell ref="A78:A79"/>
    <mergeCell ref="A80:A85"/>
    <mergeCell ref="I87:J8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B101:H104 IX101:JD104 ST101:SZ104 ACP101:ACV104 AML101:AMR104 AWH101:AWN104 BGD101:BGJ104 BPZ101:BQF104 BZV101:CAB104 CJR101:CJX104 CTN101:CTT104 DDJ101:DDP104 DNF101:DNL104 DXB101:DXH104 EGX101:EHD104 EQT101:EQZ104 FAP101:FAV104 FKL101:FKR104 FUH101:FUN104 GED101:GEJ104 GNZ101:GOF104 GXV101:GYB104 HHR101:HHX104 HRN101:HRT104 IBJ101:IBP104 ILF101:ILL104 IVB101:IVH104 JEX101:JFD104 JOT101:JOZ104 JYP101:JYV104 KIL101:KIR104 KSH101:KSN104 LCD101:LCJ104 LLZ101:LMF104 LVV101:LWB104 MFR101:MFX104 MPN101:MPT104 MZJ101:MZP104 NJF101:NJL104 NTB101:NTH104 OCX101:ODD104 OMT101:OMZ104 OWP101:OWV104 PGL101:PGR104 PQH101:PQN104 QAD101:QAJ104 QJZ101:QKF104 QTV101:QUB104 RDR101:RDX104 RNN101:RNT104 RXJ101:RXP104 SHF101:SHL104 SRB101:SRH104 TAX101:TBD104 TKT101:TKZ104 TUP101:TUV104 UEL101:UER104 UOH101:UON104 UYD101:UYJ104 VHZ101:VIF104 VRV101:VSB104 WBR101:WBX104 WLN101:WLT104 WVJ101:WVP104 B65637:H65640 IX65637:JD65640 ST65637:SZ65640 ACP65637:ACV65640 AML65637:AMR65640 AWH65637:AWN65640 BGD65637:BGJ65640 BPZ65637:BQF65640 BZV65637:CAB65640 CJR65637:CJX65640 CTN65637:CTT65640 DDJ65637:DDP65640 DNF65637:DNL65640 DXB65637:DXH65640 EGX65637:EHD65640 EQT65637:EQZ65640 FAP65637:FAV65640 FKL65637:FKR65640 FUH65637:FUN65640 GED65637:GEJ65640 GNZ65637:GOF65640 GXV65637:GYB65640 HHR65637:HHX65640 HRN65637:HRT65640 IBJ65637:IBP65640 ILF65637:ILL65640 IVB65637:IVH65640 JEX65637:JFD65640 JOT65637:JOZ65640 JYP65637:JYV65640 KIL65637:KIR65640 KSH65637:KSN65640 LCD65637:LCJ65640 LLZ65637:LMF65640 LVV65637:LWB65640 MFR65637:MFX65640 MPN65637:MPT65640 MZJ65637:MZP65640 NJF65637:NJL65640 NTB65637:NTH65640 OCX65637:ODD65640 OMT65637:OMZ65640 OWP65637:OWV65640 PGL65637:PGR65640 PQH65637:PQN65640 QAD65637:QAJ65640 QJZ65637:QKF65640 QTV65637:QUB65640 RDR65637:RDX65640 RNN65637:RNT65640 RXJ65637:RXP65640 SHF65637:SHL65640 SRB65637:SRH65640 TAX65637:TBD65640 TKT65637:TKZ65640 TUP65637:TUV65640 UEL65637:UER65640 UOH65637:UON65640 UYD65637:UYJ65640 VHZ65637:VIF65640 VRV65637:VSB65640 WBR65637:WBX65640 WLN65637:WLT65640 WVJ65637:WVP65640 B131173:H131176 IX131173:JD131176 ST131173:SZ131176 ACP131173:ACV131176 AML131173:AMR131176 AWH131173:AWN131176 BGD131173:BGJ131176 BPZ131173:BQF131176 BZV131173:CAB131176 CJR131173:CJX131176 CTN131173:CTT131176 DDJ131173:DDP131176 DNF131173:DNL131176 DXB131173:DXH131176 EGX131173:EHD131176 EQT131173:EQZ131176 FAP131173:FAV131176 FKL131173:FKR131176 FUH131173:FUN131176 GED131173:GEJ131176 GNZ131173:GOF131176 GXV131173:GYB131176 HHR131173:HHX131176 HRN131173:HRT131176 IBJ131173:IBP131176 ILF131173:ILL131176 IVB131173:IVH131176 JEX131173:JFD131176 JOT131173:JOZ131176 JYP131173:JYV131176 KIL131173:KIR131176 KSH131173:KSN131176 LCD131173:LCJ131176 LLZ131173:LMF131176 LVV131173:LWB131176 MFR131173:MFX131176 MPN131173:MPT131176 MZJ131173:MZP131176 NJF131173:NJL131176 NTB131173:NTH131176 OCX131173:ODD131176 OMT131173:OMZ131176 OWP131173:OWV131176 PGL131173:PGR131176 PQH131173:PQN131176 QAD131173:QAJ131176 QJZ131173:QKF131176 QTV131173:QUB131176 RDR131173:RDX131176 RNN131173:RNT131176 RXJ131173:RXP131176 SHF131173:SHL131176 SRB131173:SRH131176 TAX131173:TBD131176 TKT131173:TKZ131176 TUP131173:TUV131176 UEL131173:UER131176 UOH131173:UON131176 UYD131173:UYJ131176 VHZ131173:VIF131176 VRV131173:VSB131176 WBR131173:WBX131176 WLN131173:WLT131176 WVJ131173:WVP131176 B196709:H196712 IX196709:JD196712 ST196709:SZ196712 ACP196709:ACV196712 AML196709:AMR196712 AWH196709:AWN196712 BGD196709:BGJ196712 BPZ196709:BQF196712 BZV196709:CAB196712 CJR196709:CJX196712 CTN196709:CTT196712 DDJ196709:DDP196712 DNF196709:DNL196712 DXB196709:DXH196712 EGX196709:EHD196712 EQT196709:EQZ196712 FAP196709:FAV196712 FKL196709:FKR196712 FUH196709:FUN196712 GED196709:GEJ196712 GNZ196709:GOF196712 GXV196709:GYB196712 HHR196709:HHX196712 HRN196709:HRT196712 IBJ196709:IBP196712 ILF196709:ILL196712 IVB196709:IVH196712 JEX196709:JFD196712 JOT196709:JOZ196712 JYP196709:JYV196712 KIL196709:KIR196712 KSH196709:KSN196712 LCD196709:LCJ196712 LLZ196709:LMF196712 LVV196709:LWB196712 MFR196709:MFX196712 MPN196709:MPT196712 MZJ196709:MZP196712 NJF196709:NJL196712 NTB196709:NTH196712 OCX196709:ODD196712 OMT196709:OMZ196712 OWP196709:OWV196712 PGL196709:PGR196712 PQH196709:PQN196712 QAD196709:QAJ196712 QJZ196709:QKF196712 QTV196709:QUB196712 RDR196709:RDX196712 RNN196709:RNT196712 RXJ196709:RXP196712 SHF196709:SHL196712 SRB196709:SRH196712 TAX196709:TBD196712 TKT196709:TKZ196712 TUP196709:TUV196712 UEL196709:UER196712 UOH196709:UON196712 UYD196709:UYJ196712 VHZ196709:VIF196712 VRV196709:VSB196712 WBR196709:WBX196712 WLN196709:WLT196712 WVJ196709:WVP196712 B262245:H262248 IX262245:JD262248 ST262245:SZ262248 ACP262245:ACV262248 AML262245:AMR262248 AWH262245:AWN262248 BGD262245:BGJ262248 BPZ262245:BQF262248 BZV262245:CAB262248 CJR262245:CJX262248 CTN262245:CTT262248 DDJ262245:DDP262248 DNF262245:DNL262248 DXB262245:DXH262248 EGX262245:EHD262248 EQT262245:EQZ262248 FAP262245:FAV262248 FKL262245:FKR262248 FUH262245:FUN262248 GED262245:GEJ262248 GNZ262245:GOF262248 GXV262245:GYB262248 HHR262245:HHX262248 HRN262245:HRT262248 IBJ262245:IBP262248 ILF262245:ILL262248 IVB262245:IVH262248 JEX262245:JFD262248 JOT262245:JOZ262248 JYP262245:JYV262248 KIL262245:KIR262248 KSH262245:KSN262248 LCD262245:LCJ262248 LLZ262245:LMF262248 LVV262245:LWB262248 MFR262245:MFX262248 MPN262245:MPT262248 MZJ262245:MZP262248 NJF262245:NJL262248 NTB262245:NTH262248 OCX262245:ODD262248 OMT262245:OMZ262248 OWP262245:OWV262248 PGL262245:PGR262248 PQH262245:PQN262248 QAD262245:QAJ262248 QJZ262245:QKF262248 QTV262245:QUB262248 RDR262245:RDX262248 RNN262245:RNT262248 RXJ262245:RXP262248 SHF262245:SHL262248 SRB262245:SRH262248 TAX262245:TBD262248 TKT262245:TKZ262248 TUP262245:TUV262248 UEL262245:UER262248 UOH262245:UON262248 UYD262245:UYJ262248 VHZ262245:VIF262248 VRV262245:VSB262248 WBR262245:WBX262248 WLN262245:WLT262248 WVJ262245:WVP262248 B327781:H327784 IX327781:JD327784 ST327781:SZ327784 ACP327781:ACV327784 AML327781:AMR327784 AWH327781:AWN327784 BGD327781:BGJ327784 BPZ327781:BQF327784 BZV327781:CAB327784 CJR327781:CJX327784 CTN327781:CTT327784 DDJ327781:DDP327784 DNF327781:DNL327784 DXB327781:DXH327784 EGX327781:EHD327784 EQT327781:EQZ327784 FAP327781:FAV327784 FKL327781:FKR327784 FUH327781:FUN327784 GED327781:GEJ327784 GNZ327781:GOF327784 GXV327781:GYB327784 HHR327781:HHX327784 HRN327781:HRT327784 IBJ327781:IBP327784 ILF327781:ILL327784 IVB327781:IVH327784 JEX327781:JFD327784 JOT327781:JOZ327784 JYP327781:JYV327784 KIL327781:KIR327784 KSH327781:KSN327784 LCD327781:LCJ327784 LLZ327781:LMF327784 LVV327781:LWB327784 MFR327781:MFX327784 MPN327781:MPT327784 MZJ327781:MZP327784 NJF327781:NJL327784 NTB327781:NTH327784 OCX327781:ODD327784 OMT327781:OMZ327784 OWP327781:OWV327784 PGL327781:PGR327784 PQH327781:PQN327784 QAD327781:QAJ327784 QJZ327781:QKF327784 QTV327781:QUB327784 RDR327781:RDX327784 RNN327781:RNT327784 RXJ327781:RXP327784 SHF327781:SHL327784 SRB327781:SRH327784 TAX327781:TBD327784 TKT327781:TKZ327784 TUP327781:TUV327784 UEL327781:UER327784 UOH327781:UON327784 UYD327781:UYJ327784 VHZ327781:VIF327784 VRV327781:VSB327784 WBR327781:WBX327784 WLN327781:WLT327784 WVJ327781:WVP327784 B393317:H393320 IX393317:JD393320 ST393317:SZ393320 ACP393317:ACV393320 AML393317:AMR393320 AWH393317:AWN393320 BGD393317:BGJ393320 BPZ393317:BQF393320 BZV393317:CAB393320 CJR393317:CJX393320 CTN393317:CTT393320 DDJ393317:DDP393320 DNF393317:DNL393320 DXB393317:DXH393320 EGX393317:EHD393320 EQT393317:EQZ393320 FAP393317:FAV393320 FKL393317:FKR393320 FUH393317:FUN393320 GED393317:GEJ393320 GNZ393317:GOF393320 GXV393317:GYB393320 HHR393317:HHX393320 HRN393317:HRT393320 IBJ393317:IBP393320 ILF393317:ILL393320 IVB393317:IVH393320 JEX393317:JFD393320 JOT393317:JOZ393320 JYP393317:JYV393320 KIL393317:KIR393320 KSH393317:KSN393320 LCD393317:LCJ393320 LLZ393317:LMF393320 LVV393317:LWB393320 MFR393317:MFX393320 MPN393317:MPT393320 MZJ393317:MZP393320 NJF393317:NJL393320 NTB393317:NTH393320 OCX393317:ODD393320 OMT393317:OMZ393320 OWP393317:OWV393320 PGL393317:PGR393320 PQH393317:PQN393320 QAD393317:QAJ393320 QJZ393317:QKF393320 QTV393317:QUB393320 RDR393317:RDX393320 RNN393317:RNT393320 RXJ393317:RXP393320 SHF393317:SHL393320 SRB393317:SRH393320 TAX393317:TBD393320 TKT393317:TKZ393320 TUP393317:TUV393320 UEL393317:UER393320 UOH393317:UON393320 UYD393317:UYJ393320 VHZ393317:VIF393320 VRV393317:VSB393320 WBR393317:WBX393320 WLN393317:WLT393320 WVJ393317:WVP393320 B458853:H458856 IX458853:JD458856 ST458853:SZ458856 ACP458853:ACV458856 AML458853:AMR458856 AWH458853:AWN458856 BGD458853:BGJ458856 BPZ458853:BQF458856 BZV458853:CAB458856 CJR458853:CJX458856 CTN458853:CTT458856 DDJ458853:DDP458856 DNF458853:DNL458856 DXB458853:DXH458856 EGX458853:EHD458856 EQT458853:EQZ458856 FAP458853:FAV458856 FKL458853:FKR458856 FUH458853:FUN458856 GED458853:GEJ458856 GNZ458853:GOF458856 GXV458853:GYB458856 HHR458853:HHX458856 HRN458853:HRT458856 IBJ458853:IBP458856 ILF458853:ILL458856 IVB458853:IVH458856 JEX458853:JFD458856 JOT458853:JOZ458856 JYP458853:JYV458856 KIL458853:KIR458856 KSH458853:KSN458856 LCD458853:LCJ458856 LLZ458853:LMF458856 LVV458853:LWB458856 MFR458853:MFX458856 MPN458853:MPT458856 MZJ458853:MZP458856 NJF458853:NJL458856 NTB458853:NTH458856 OCX458853:ODD458856 OMT458853:OMZ458856 OWP458853:OWV458856 PGL458853:PGR458856 PQH458853:PQN458856 QAD458853:QAJ458856 QJZ458853:QKF458856 QTV458853:QUB458856 RDR458853:RDX458856 RNN458853:RNT458856 RXJ458853:RXP458856 SHF458853:SHL458856 SRB458853:SRH458856 TAX458853:TBD458856 TKT458853:TKZ458856 TUP458853:TUV458856 UEL458853:UER458856 UOH458853:UON458856 UYD458853:UYJ458856 VHZ458853:VIF458856 VRV458853:VSB458856 WBR458853:WBX458856 WLN458853:WLT458856 WVJ458853:WVP458856 B524389:H524392 IX524389:JD524392 ST524389:SZ524392 ACP524389:ACV524392 AML524389:AMR524392 AWH524389:AWN524392 BGD524389:BGJ524392 BPZ524389:BQF524392 BZV524389:CAB524392 CJR524389:CJX524392 CTN524389:CTT524392 DDJ524389:DDP524392 DNF524389:DNL524392 DXB524389:DXH524392 EGX524389:EHD524392 EQT524389:EQZ524392 FAP524389:FAV524392 FKL524389:FKR524392 FUH524389:FUN524392 GED524389:GEJ524392 GNZ524389:GOF524392 GXV524389:GYB524392 HHR524389:HHX524392 HRN524389:HRT524392 IBJ524389:IBP524392 ILF524389:ILL524392 IVB524389:IVH524392 JEX524389:JFD524392 JOT524389:JOZ524392 JYP524389:JYV524392 KIL524389:KIR524392 KSH524389:KSN524392 LCD524389:LCJ524392 LLZ524389:LMF524392 LVV524389:LWB524392 MFR524389:MFX524392 MPN524389:MPT524392 MZJ524389:MZP524392 NJF524389:NJL524392 NTB524389:NTH524392 OCX524389:ODD524392 OMT524389:OMZ524392 OWP524389:OWV524392 PGL524389:PGR524392 PQH524389:PQN524392 QAD524389:QAJ524392 QJZ524389:QKF524392 QTV524389:QUB524392 RDR524389:RDX524392 RNN524389:RNT524392 RXJ524389:RXP524392 SHF524389:SHL524392 SRB524389:SRH524392 TAX524389:TBD524392 TKT524389:TKZ524392 TUP524389:TUV524392 UEL524389:UER524392 UOH524389:UON524392 UYD524389:UYJ524392 VHZ524389:VIF524392 VRV524389:VSB524392 WBR524389:WBX524392 WLN524389:WLT524392 WVJ524389:WVP524392 B589925:H589928 IX589925:JD589928 ST589925:SZ589928 ACP589925:ACV589928 AML589925:AMR589928 AWH589925:AWN589928 BGD589925:BGJ589928 BPZ589925:BQF589928 BZV589925:CAB589928 CJR589925:CJX589928 CTN589925:CTT589928 DDJ589925:DDP589928 DNF589925:DNL589928 DXB589925:DXH589928 EGX589925:EHD589928 EQT589925:EQZ589928 FAP589925:FAV589928 FKL589925:FKR589928 FUH589925:FUN589928 GED589925:GEJ589928 GNZ589925:GOF589928 GXV589925:GYB589928 HHR589925:HHX589928 HRN589925:HRT589928 IBJ589925:IBP589928 ILF589925:ILL589928 IVB589925:IVH589928 JEX589925:JFD589928 JOT589925:JOZ589928 JYP589925:JYV589928 KIL589925:KIR589928 KSH589925:KSN589928 LCD589925:LCJ589928 LLZ589925:LMF589928 LVV589925:LWB589928 MFR589925:MFX589928 MPN589925:MPT589928 MZJ589925:MZP589928 NJF589925:NJL589928 NTB589925:NTH589928 OCX589925:ODD589928 OMT589925:OMZ589928 OWP589925:OWV589928 PGL589925:PGR589928 PQH589925:PQN589928 QAD589925:QAJ589928 QJZ589925:QKF589928 QTV589925:QUB589928 RDR589925:RDX589928 RNN589925:RNT589928 RXJ589925:RXP589928 SHF589925:SHL589928 SRB589925:SRH589928 TAX589925:TBD589928 TKT589925:TKZ589928 TUP589925:TUV589928 UEL589925:UER589928 UOH589925:UON589928 UYD589925:UYJ589928 VHZ589925:VIF589928 VRV589925:VSB589928 WBR589925:WBX589928 WLN589925:WLT589928 WVJ589925:WVP589928 B655461:H655464 IX655461:JD655464 ST655461:SZ655464 ACP655461:ACV655464 AML655461:AMR655464 AWH655461:AWN655464 BGD655461:BGJ655464 BPZ655461:BQF655464 BZV655461:CAB655464 CJR655461:CJX655464 CTN655461:CTT655464 DDJ655461:DDP655464 DNF655461:DNL655464 DXB655461:DXH655464 EGX655461:EHD655464 EQT655461:EQZ655464 FAP655461:FAV655464 FKL655461:FKR655464 FUH655461:FUN655464 GED655461:GEJ655464 GNZ655461:GOF655464 GXV655461:GYB655464 HHR655461:HHX655464 HRN655461:HRT655464 IBJ655461:IBP655464 ILF655461:ILL655464 IVB655461:IVH655464 JEX655461:JFD655464 JOT655461:JOZ655464 JYP655461:JYV655464 KIL655461:KIR655464 KSH655461:KSN655464 LCD655461:LCJ655464 LLZ655461:LMF655464 LVV655461:LWB655464 MFR655461:MFX655464 MPN655461:MPT655464 MZJ655461:MZP655464 NJF655461:NJL655464 NTB655461:NTH655464 OCX655461:ODD655464 OMT655461:OMZ655464 OWP655461:OWV655464 PGL655461:PGR655464 PQH655461:PQN655464 QAD655461:QAJ655464 QJZ655461:QKF655464 QTV655461:QUB655464 RDR655461:RDX655464 RNN655461:RNT655464 RXJ655461:RXP655464 SHF655461:SHL655464 SRB655461:SRH655464 TAX655461:TBD655464 TKT655461:TKZ655464 TUP655461:TUV655464 UEL655461:UER655464 UOH655461:UON655464 UYD655461:UYJ655464 VHZ655461:VIF655464 VRV655461:VSB655464 WBR655461:WBX655464 WLN655461:WLT655464 WVJ655461:WVP655464 B720997:H721000 IX720997:JD721000 ST720997:SZ721000 ACP720997:ACV721000 AML720997:AMR721000 AWH720997:AWN721000 BGD720997:BGJ721000 BPZ720997:BQF721000 BZV720997:CAB721000 CJR720997:CJX721000 CTN720997:CTT721000 DDJ720997:DDP721000 DNF720997:DNL721000 DXB720997:DXH721000 EGX720997:EHD721000 EQT720997:EQZ721000 FAP720997:FAV721000 FKL720997:FKR721000 FUH720997:FUN721000 GED720997:GEJ721000 GNZ720997:GOF721000 GXV720997:GYB721000 HHR720997:HHX721000 HRN720997:HRT721000 IBJ720997:IBP721000 ILF720997:ILL721000 IVB720997:IVH721000 JEX720997:JFD721000 JOT720997:JOZ721000 JYP720997:JYV721000 KIL720997:KIR721000 KSH720997:KSN721000 LCD720997:LCJ721000 LLZ720997:LMF721000 LVV720997:LWB721000 MFR720997:MFX721000 MPN720997:MPT721000 MZJ720997:MZP721000 NJF720997:NJL721000 NTB720997:NTH721000 OCX720997:ODD721000 OMT720997:OMZ721000 OWP720997:OWV721000 PGL720997:PGR721000 PQH720997:PQN721000 QAD720997:QAJ721000 QJZ720997:QKF721000 QTV720997:QUB721000 RDR720997:RDX721000 RNN720997:RNT721000 RXJ720997:RXP721000 SHF720997:SHL721000 SRB720997:SRH721000 TAX720997:TBD721000 TKT720997:TKZ721000 TUP720997:TUV721000 UEL720997:UER721000 UOH720997:UON721000 UYD720997:UYJ721000 VHZ720997:VIF721000 VRV720997:VSB721000 WBR720997:WBX721000 WLN720997:WLT721000 WVJ720997:WVP721000 B786533:H786536 IX786533:JD786536 ST786533:SZ786536 ACP786533:ACV786536 AML786533:AMR786536 AWH786533:AWN786536 BGD786533:BGJ786536 BPZ786533:BQF786536 BZV786533:CAB786536 CJR786533:CJX786536 CTN786533:CTT786536 DDJ786533:DDP786536 DNF786533:DNL786536 DXB786533:DXH786536 EGX786533:EHD786536 EQT786533:EQZ786536 FAP786533:FAV786536 FKL786533:FKR786536 FUH786533:FUN786536 GED786533:GEJ786536 GNZ786533:GOF786536 GXV786533:GYB786536 HHR786533:HHX786536 HRN786533:HRT786536 IBJ786533:IBP786536 ILF786533:ILL786536 IVB786533:IVH786536 JEX786533:JFD786536 JOT786533:JOZ786536 JYP786533:JYV786536 KIL786533:KIR786536 KSH786533:KSN786536 LCD786533:LCJ786536 LLZ786533:LMF786536 LVV786533:LWB786536 MFR786533:MFX786536 MPN786533:MPT786536 MZJ786533:MZP786536 NJF786533:NJL786536 NTB786533:NTH786536 OCX786533:ODD786536 OMT786533:OMZ786536 OWP786533:OWV786536 PGL786533:PGR786536 PQH786533:PQN786536 QAD786533:QAJ786536 QJZ786533:QKF786536 QTV786533:QUB786536 RDR786533:RDX786536 RNN786533:RNT786536 RXJ786533:RXP786536 SHF786533:SHL786536 SRB786533:SRH786536 TAX786533:TBD786536 TKT786533:TKZ786536 TUP786533:TUV786536 UEL786533:UER786536 UOH786533:UON786536 UYD786533:UYJ786536 VHZ786533:VIF786536 VRV786533:VSB786536 WBR786533:WBX786536 WLN786533:WLT786536 WVJ786533:WVP786536 B852069:H852072 IX852069:JD852072 ST852069:SZ852072 ACP852069:ACV852072 AML852069:AMR852072 AWH852069:AWN852072 BGD852069:BGJ852072 BPZ852069:BQF852072 BZV852069:CAB852072 CJR852069:CJX852072 CTN852069:CTT852072 DDJ852069:DDP852072 DNF852069:DNL852072 DXB852069:DXH852072 EGX852069:EHD852072 EQT852069:EQZ852072 FAP852069:FAV852072 FKL852069:FKR852072 FUH852069:FUN852072 GED852069:GEJ852072 GNZ852069:GOF852072 GXV852069:GYB852072 HHR852069:HHX852072 HRN852069:HRT852072 IBJ852069:IBP852072 ILF852069:ILL852072 IVB852069:IVH852072 JEX852069:JFD852072 JOT852069:JOZ852072 JYP852069:JYV852072 KIL852069:KIR852072 KSH852069:KSN852072 LCD852069:LCJ852072 LLZ852069:LMF852072 LVV852069:LWB852072 MFR852069:MFX852072 MPN852069:MPT852072 MZJ852069:MZP852072 NJF852069:NJL852072 NTB852069:NTH852072 OCX852069:ODD852072 OMT852069:OMZ852072 OWP852069:OWV852072 PGL852069:PGR852072 PQH852069:PQN852072 QAD852069:QAJ852072 QJZ852069:QKF852072 QTV852069:QUB852072 RDR852069:RDX852072 RNN852069:RNT852072 RXJ852069:RXP852072 SHF852069:SHL852072 SRB852069:SRH852072 TAX852069:TBD852072 TKT852069:TKZ852072 TUP852069:TUV852072 UEL852069:UER852072 UOH852069:UON852072 UYD852069:UYJ852072 VHZ852069:VIF852072 VRV852069:VSB852072 WBR852069:WBX852072 WLN852069:WLT852072 WVJ852069:WVP852072 B917605:H917608 IX917605:JD917608 ST917605:SZ917608 ACP917605:ACV917608 AML917605:AMR917608 AWH917605:AWN917608 BGD917605:BGJ917608 BPZ917605:BQF917608 BZV917605:CAB917608 CJR917605:CJX917608 CTN917605:CTT917608 DDJ917605:DDP917608 DNF917605:DNL917608 DXB917605:DXH917608 EGX917605:EHD917608 EQT917605:EQZ917608 FAP917605:FAV917608 FKL917605:FKR917608 FUH917605:FUN917608 GED917605:GEJ917608 GNZ917605:GOF917608 GXV917605:GYB917608 HHR917605:HHX917608 HRN917605:HRT917608 IBJ917605:IBP917608 ILF917605:ILL917608 IVB917605:IVH917608 JEX917605:JFD917608 JOT917605:JOZ917608 JYP917605:JYV917608 KIL917605:KIR917608 KSH917605:KSN917608 LCD917605:LCJ917608 LLZ917605:LMF917608 LVV917605:LWB917608 MFR917605:MFX917608 MPN917605:MPT917608 MZJ917605:MZP917608 NJF917605:NJL917608 NTB917605:NTH917608 OCX917605:ODD917608 OMT917605:OMZ917608 OWP917605:OWV917608 PGL917605:PGR917608 PQH917605:PQN917608 QAD917605:QAJ917608 QJZ917605:QKF917608 QTV917605:QUB917608 RDR917605:RDX917608 RNN917605:RNT917608 RXJ917605:RXP917608 SHF917605:SHL917608 SRB917605:SRH917608 TAX917605:TBD917608 TKT917605:TKZ917608 TUP917605:TUV917608 UEL917605:UER917608 UOH917605:UON917608 UYD917605:UYJ917608 VHZ917605:VIF917608 VRV917605:VSB917608 WBR917605:WBX917608 WLN917605:WLT917608 WVJ917605:WVP917608 B983141:H983144 IX983141:JD983144 ST983141:SZ983144 ACP983141:ACV983144 AML983141:AMR983144 AWH983141:AWN983144 BGD983141:BGJ983144 BPZ983141:BQF983144 BZV983141:CAB983144 CJR983141:CJX983144 CTN983141:CTT983144 DDJ983141:DDP983144 DNF983141:DNL983144 DXB983141:DXH983144 EGX983141:EHD983144 EQT983141:EQZ983144 FAP983141:FAV983144 FKL983141:FKR983144 FUH983141:FUN983144 GED983141:GEJ983144 GNZ983141:GOF983144 GXV983141:GYB983144 HHR983141:HHX983144 HRN983141:HRT983144 IBJ983141:IBP983144 ILF983141:ILL983144 IVB983141:IVH983144 JEX983141:JFD983144 JOT983141:JOZ983144 JYP983141:JYV983144 KIL983141:KIR983144 KSH983141:KSN983144 LCD983141:LCJ983144 LLZ983141:LMF983144 LVV983141:LWB983144 MFR983141:MFX983144 MPN983141:MPT983144 MZJ983141:MZP983144 NJF983141:NJL983144 NTB983141:NTH983144 OCX983141:ODD983144 OMT983141:OMZ983144 OWP983141:OWV983144 PGL983141:PGR983144 PQH983141:PQN983144 QAD983141:QAJ983144 QJZ983141:QKF983144 QTV983141:QUB983144 RDR983141:RDX983144 RNN983141:RNT983144 RXJ983141:RXP983144 SHF983141:SHL983144 SRB983141:SRH983144 TAX983141:TBD983144 TKT983141:TKZ983144 TUP983141:TUV983144 UEL983141:UER983144 UOH983141:UON983144 UYD983141:UYJ983144 VHZ983141:VIF983144 VRV983141:VSB983144 WBR983141:WBX983144 WLN983141:WLT983144 WVJ983141:WVP983144 C29:E34 IY29:JA34 SU29:SW34 ACQ29:ACS34 AMM29:AMO34 AWI29:AWK34 BGE29:BGG34 BQA29:BQC34 BZW29:BZY34 CJS29:CJU34 CTO29:CTQ34 DDK29:DDM34 DNG29:DNI34 DXC29:DXE34 EGY29:EHA34 EQU29:EQW34 FAQ29:FAS34 FKM29:FKO34 FUI29:FUK34 GEE29:GEG34 GOA29:GOC34 GXW29:GXY34 HHS29:HHU34 HRO29:HRQ34 IBK29:IBM34 ILG29:ILI34 IVC29:IVE34 JEY29:JFA34 JOU29:JOW34 JYQ29:JYS34 KIM29:KIO34 KSI29:KSK34 LCE29:LCG34 LMA29:LMC34 LVW29:LVY34 MFS29:MFU34 MPO29:MPQ34 MZK29:MZM34 NJG29:NJI34 NTC29:NTE34 OCY29:ODA34 OMU29:OMW34 OWQ29:OWS34 PGM29:PGO34 PQI29:PQK34 QAE29:QAG34 QKA29:QKC34 QTW29:QTY34 RDS29:RDU34 RNO29:RNQ34 RXK29:RXM34 SHG29:SHI34 SRC29:SRE34 TAY29:TBA34 TKU29:TKW34 TUQ29:TUS34 UEM29:UEO34 UOI29:UOK34 UYE29:UYG34 VIA29:VIC34 VRW29:VRY34 WBS29:WBU34 WLO29:WLQ34 WVK29:WVM34 C65565:E65570 IY65565:JA65570 SU65565:SW65570 ACQ65565:ACS65570 AMM65565:AMO65570 AWI65565:AWK65570 BGE65565:BGG65570 BQA65565:BQC65570 BZW65565:BZY65570 CJS65565:CJU65570 CTO65565:CTQ65570 DDK65565:DDM65570 DNG65565:DNI65570 DXC65565:DXE65570 EGY65565:EHA65570 EQU65565:EQW65570 FAQ65565:FAS65570 FKM65565:FKO65570 FUI65565:FUK65570 GEE65565:GEG65570 GOA65565:GOC65570 GXW65565:GXY65570 HHS65565:HHU65570 HRO65565:HRQ65570 IBK65565:IBM65570 ILG65565:ILI65570 IVC65565:IVE65570 JEY65565:JFA65570 JOU65565:JOW65570 JYQ65565:JYS65570 KIM65565:KIO65570 KSI65565:KSK65570 LCE65565:LCG65570 LMA65565:LMC65570 LVW65565:LVY65570 MFS65565:MFU65570 MPO65565:MPQ65570 MZK65565:MZM65570 NJG65565:NJI65570 NTC65565:NTE65570 OCY65565:ODA65570 OMU65565:OMW65570 OWQ65565:OWS65570 PGM65565:PGO65570 PQI65565:PQK65570 QAE65565:QAG65570 QKA65565:QKC65570 QTW65565:QTY65570 RDS65565:RDU65570 RNO65565:RNQ65570 RXK65565:RXM65570 SHG65565:SHI65570 SRC65565:SRE65570 TAY65565:TBA65570 TKU65565:TKW65570 TUQ65565:TUS65570 UEM65565:UEO65570 UOI65565:UOK65570 UYE65565:UYG65570 VIA65565:VIC65570 VRW65565:VRY65570 WBS65565:WBU65570 WLO65565:WLQ65570 WVK65565:WVM65570 C131101:E131106 IY131101:JA131106 SU131101:SW131106 ACQ131101:ACS131106 AMM131101:AMO131106 AWI131101:AWK131106 BGE131101:BGG131106 BQA131101:BQC131106 BZW131101:BZY131106 CJS131101:CJU131106 CTO131101:CTQ131106 DDK131101:DDM131106 DNG131101:DNI131106 DXC131101:DXE131106 EGY131101:EHA131106 EQU131101:EQW131106 FAQ131101:FAS131106 FKM131101:FKO131106 FUI131101:FUK131106 GEE131101:GEG131106 GOA131101:GOC131106 GXW131101:GXY131106 HHS131101:HHU131106 HRO131101:HRQ131106 IBK131101:IBM131106 ILG131101:ILI131106 IVC131101:IVE131106 JEY131101:JFA131106 JOU131101:JOW131106 JYQ131101:JYS131106 KIM131101:KIO131106 KSI131101:KSK131106 LCE131101:LCG131106 LMA131101:LMC131106 LVW131101:LVY131106 MFS131101:MFU131106 MPO131101:MPQ131106 MZK131101:MZM131106 NJG131101:NJI131106 NTC131101:NTE131106 OCY131101:ODA131106 OMU131101:OMW131106 OWQ131101:OWS131106 PGM131101:PGO131106 PQI131101:PQK131106 QAE131101:QAG131106 QKA131101:QKC131106 QTW131101:QTY131106 RDS131101:RDU131106 RNO131101:RNQ131106 RXK131101:RXM131106 SHG131101:SHI131106 SRC131101:SRE131106 TAY131101:TBA131106 TKU131101:TKW131106 TUQ131101:TUS131106 UEM131101:UEO131106 UOI131101:UOK131106 UYE131101:UYG131106 VIA131101:VIC131106 VRW131101:VRY131106 WBS131101:WBU131106 WLO131101:WLQ131106 WVK131101:WVM131106 C196637:E196642 IY196637:JA196642 SU196637:SW196642 ACQ196637:ACS196642 AMM196637:AMO196642 AWI196637:AWK196642 BGE196637:BGG196642 BQA196637:BQC196642 BZW196637:BZY196642 CJS196637:CJU196642 CTO196637:CTQ196642 DDK196637:DDM196642 DNG196637:DNI196642 DXC196637:DXE196642 EGY196637:EHA196642 EQU196637:EQW196642 FAQ196637:FAS196642 FKM196637:FKO196642 FUI196637:FUK196642 GEE196637:GEG196642 GOA196637:GOC196642 GXW196637:GXY196642 HHS196637:HHU196642 HRO196637:HRQ196642 IBK196637:IBM196642 ILG196637:ILI196642 IVC196637:IVE196642 JEY196637:JFA196642 JOU196637:JOW196642 JYQ196637:JYS196642 KIM196637:KIO196642 KSI196637:KSK196642 LCE196637:LCG196642 LMA196637:LMC196642 LVW196637:LVY196642 MFS196637:MFU196642 MPO196637:MPQ196642 MZK196637:MZM196642 NJG196637:NJI196642 NTC196637:NTE196642 OCY196637:ODA196642 OMU196637:OMW196642 OWQ196637:OWS196642 PGM196637:PGO196642 PQI196637:PQK196642 QAE196637:QAG196642 QKA196637:QKC196642 QTW196637:QTY196642 RDS196637:RDU196642 RNO196637:RNQ196642 RXK196637:RXM196642 SHG196637:SHI196642 SRC196637:SRE196642 TAY196637:TBA196642 TKU196637:TKW196642 TUQ196637:TUS196642 UEM196637:UEO196642 UOI196637:UOK196642 UYE196637:UYG196642 VIA196637:VIC196642 VRW196637:VRY196642 WBS196637:WBU196642 WLO196637:WLQ196642 WVK196637:WVM196642 C262173:E262178 IY262173:JA262178 SU262173:SW262178 ACQ262173:ACS262178 AMM262173:AMO262178 AWI262173:AWK262178 BGE262173:BGG262178 BQA262173:BQC262178 BZW262173:BZY262178 CJS262173:CJU262178 CTO262173:CTQ262178 DDK262173:DDM262178 DNG262173:DNI262178 DXC262173:DXE262178 EGY262173:EHA262178 EQU262173:EQW262178 FAQ262173:FAS262178 FKM262173:FKO262178 FUI262173:FUK262178 GEE262173:GEG262178 GOA262173:GOC262178 GXW262173:GXY262178 HHS262173:HHU262178 HRO262173:HRQ262178 IBK262173:IBM262178 ILG262173:ILI262178 IVC262173:IVE262178 JEY262173:JFA262178 JOU262173:JOW262178 JYQ262173:JYS262178 KIM262173:KIO262178 KSI262173:KSK262178 LCE262173:LCG262178 LMA262173:LMC262178 LVW262173:LVY262178 MFS262173:MFU262178 MPO262173:MPQ262178 MZK262173:MZM262178 NJG262173:NJI262178 NTC262173:NTE262178 OCY262173:ODA262178 OMU262173:OMW262178 OWQ262173:OWS262178 PGM262173:PGO262178 PQI262173:PQK262178 QAE262173:QAG262178 QKA262173:QKC262178 QTW262173:QTY262178 RDS262173:RDU262178 RNO262173:RNQ262178 RXK262173:RXM262178 SHG262173:SHI262178 SRC262173:SRE262178 TAY262173:TBA262178 TKU262173:TKW262178 TUQ262173:TUS262178 UEM262173:UEO262178 UOI262173:UOK262178 UYE262173:UYG262178 VIA262173:VIC262178 VRW262173:VRY262178 WBS262173:WBU262178 WLO262173:WLQ262178 WVK262173:WVM262178 C327709:E327714 IY327709:JA327714 SU327709:SW327714 ACQ327709:ACS327714 AMM327709:AMO327714 AWI327709:AWK327714 BGE327709:BGG327714 BQA327709:BQC327714 BZW327709:BZY327714 CJS327709:CJU327714 CTO327709:CTQ327714 DDK327709:DDM327714 DNG327709:DNI327714 DXC327709:DXE327714 EGY327709:EHA327714 EQU327709:EQW327714 FAQ327709:FAS327714 FKM327709:FKO327714 FUI327709:FUK327714 GEE327709:GEG327714 GOA327709:GOC327714 GXW327709:GXY327714 HHS327709:HHU327714 HRO327709:HRQ327714 IBK327709:IBM327714 ILG327709:ILI327714 IVC327709:IVE327714 JEY327709:JFA327714 JOU327709:JOW327714 JYQ327709:JYS327714 KIM327709:KIO327714 KSI327709:KSK327714 LCE327709:LCG327714 LMA327709:LMC327714 LVW327709:LVY327714 MFS327709:MFU327714 MPO327709:MPQ327714 MZK327709:MZM327714 NJG327709:NJI327714 NTC327709:NTE327714 OCY327709:ODA327714 OMU327709:OMW327714 OWQ327709:OWS327714 PGM327709:PGO327714 PQI327709:PQK327714 QAE327709:QAG327714 QKA327709:QKC327714 QTW327709:QTY327714 RDS327709:RDU327714 RNO327709:RNQ327714 RXK327709:RXM327714 SHG327709:SHI327714 SRC327709:SRE327714 TAY327709:TBA327714 TKU327709:TKW327714 TUQ327709:TUS327714 UEM327709:UEO327714 UOI327709:UOK327714 UYE327709:UYG327714 VIA327709:VIC327714 VRW327709:VRY327714 WBS327709:WBU327714 WLO327709:WLQ327714 WVK327709:WVM327714 C393245:E393250 IY393245:JA393250 SU393245:SW393250 ACQ393245:ACS393250 AMM393245:AMO393250 AWI393245:AWK393250 BGE393245:BGG393250 BQA393245:BQC393250 BZW393245:BZY393250 CJS393245:CJU393250 CTO393245:CTQ393250 DDK393245:DDM393250 DNG393245:DNI393250 DXC393245:DXE393250 EGY393245:EHA393250 EQU393245:EQW393250 FAQ393245:FAS393250 FKM393245:FKO393250 FUI393245:FUK393250 GEE393245:GEG393250 GOA393245:GOC393250 GXW393245:GXY393250 HHS393245:HHU393250 HRO393245:HRQ393250 IBK393245:IBM393250 ILG393245:ILI393250 IVC393245:IVE393250 JEY393245:JFA393250 JOU393245:JOW393250 JYQ393245:JYS393250 KIM393245:KIO393250 KSI393245:KSK393250 LCE393245:LCG393250 LMA393245:LMC393250 LVW393245:LVY393250 MFS393245:MFU393250 MPO393245:MPQ393250 MZK393245:MZM393250 NJG393245:NJI393250 NTC393245:NTE393250 OCY393245:ODA393250 OMU393245:OMW393250 OWQ393245:OWS393250 PGM393245:PGO393250 PQI393245:PQK393250 QAE393245:QAG393250 QKA393245:QKC393250 QTW393245:QTY393250 RDS393245:RDU393250 RNO393245:RNQ393250 RXK393245:RXM393250 SHG393245:SHI393250 SRC393245:SRE393250 TAY393245:TBA393250 TKU393245:TKW393250 TUQ393245:TUS393250 UEM393245:UEO393250 UOI393245:UOK393250 UYE393245:UYG393250 VIA393245:VIC393250 VRW393245:VRY393250 WBS393245:WBU393250 WLO393245:WLQ393250 WVK393245:WVM393250 C458781:E458786 IY458781:JA458786 SU458781:SW458786 ACQ458781:ACS458786 AMM458781:AMO458786 AWI458781:AWK458786 BGE458781:BGG458786 BQA458781:BQC458786 BZW458781:BZY458786 CJS458781:CJU458786 CTO458781:CTQ458786 DDK458781:DDM458786 DNG458781:DNI458786 DXC458781:DXE458786 EGY458781:EHA458786 EQU458781:EQW458786 FAQ458781:FAS458786 FKM458781:FKO458786 FUI458781:FUK458786 GEE458781:GEG458786 GOA458781:GOC458786 GXW458781:GXY458786 HHS458781:HHU458786 HRO458781:HRQ458786 IBK458781:IBM458786 ILG458781:ILI458786 IVC458781:IVE458786 JEY458781:JFA458786 JOU458781:JOW458786 JYQ458781:JYS458786 KIM458781:KIO458786 KSI458781:KSK458786 LCE458781:LCG458786 LMA458781:LMC458786 LVW458781:LVY458786 MFS458781:MFU458786 MPO458781:MPQ458786 MZK458781:MZM458786 NJG458781:NJI458786 NTC458781:NTE458786 OCY458781:ODA458786 OMU458781:OMW458786 OWQ458781:OWS458786 PGM458781:PGO458786 PQI458781:PQK458786 QAE458781:QAG458786 QKA458781:QKC458786 QTW458781:QTY458786 RDS458781:RDU458786 RNO458781:RNQ458786 RXK458781:RXM458786 SHG458781:SHI458786 SRC458781:SRE458786 TAY458781:TBA458786 TKU458781:TKW458786 TUQ458781:TUS458786 UEM458781:UEO458786 UOI458781:UOK458786 UYE458781:UYG458786 VIA458781:VIC458786 VRW458781:VRY458786 WBS458781:WBU458786 WLO458781:WLQ458786 WVK458781:WVM458786 C524317:E524322 IY524317:JA524322 SU524317:SW524322 ACQ524317:ACS524322 AMM524317:AMO524322 AWI524317:AWK524322 BGE524317:BGG524322 BQA524317:BQC524322 BZW524317:BZY524322 CJS524317:CJU524322 CTO524317:CTQ524322 DDK524317:DDM524322 DNG524317:DNI524322 DXC524317:DXE524322 EGY524317:EHA524322 EQU524317:EQW524322 FAQ524317:FAS524322 FKM524317:FKO524322 FUI524317:FUK524322 GEE524317:GEG524322 GOA524317:GOC524322 GXW524317:GXY524322 HHS524317:HHU524322 HRO524317:HRQ524322 IBK524317:IBM524322 ILG524317:ILI524322 IVC524317:IVE524322 JEY524317:JFA524322 JOU524317:JOW524322 JYQ524317:JYS524322 KIM524317:KIO524322 KSI524317:KSK524322 LCE524317:LCG524322 LMA524317:LMC524322 LVW524317:LVY524322 MFS524317:MFU524322 MPO524317:MPQ524322 MZK524317:MZM524322 NJG524317:NJI524322 NTC524317:NTE524322 OCY524317:ODA524322 OMU524317:OMW524322 OWQ524317:OWS524322 PGM524317:PGO524322 PQI524317:PQK524322 QAE524317:QAG524322 QKA524317:QKC524322 QTW524317:QTY524322 RDS524317:RDU524322 RNO524317:RNQ524322 RXK524317:RXM524322 SHG524317:SHI524322 SRC524317:SRE524322 TAY524317:TBA524322 TKU524317:TKW524322 TUQ524317:TUS524322 UEM524317:UEO524322 UOI524317:UOK524322 UYE524317:UYG524322 VIA524317:VIC524322 VRW524317:VRY524322 WBS524317:WBU524322 WLO524317:WLQ524322 WVK524317:WVM524322 C589853:E589858 IY589853:JA589858 SU589853:SW589858 ACQ589853:ACS589858 AMM589853:AMO589858 AWI589853:AWK589858 BGE589853:BGG589858 BQA589853:BQC589858 BZW589853:BZY589858 CJS589853:CJU589858 CTO589853:CTQ589858 DDK589853:DDM589858 DNG589853:DNI589858 DXC589853:DXE589858 EGY589853:EHA589858 EQU589853:EQW589858 FAQ589853:FAS589858 FKM589853:FKO589858 FUI589853:FUK589858 GEE589853:GEG589858 GOA589853:GOC589858 GXW589853:GXY589858 HHS589853:HHU589858 HRO589853:HRQ589858 IBK589853:IBM589858 ILG589853:ILI589858 IVC589853:IVE589858 JEY589853:JFA589858 JOU589853:JOW589858 JYQ589853:JYS589858 KIM589853:KIO589858 KSI589853:KSK589858 LCE589853:LCG589858 LMA589853:LMC589858 LVW589853:LVY589858 MFS589853:MFU589858 MPO589853:MPQ589858 MZK589853:MZM589858 NJG589853:NJI589858 NTC589853:NTE589858 OCY589853:ODA589858 OMU589853:OMW589858 OWQ589853:OWS589858 PGM589853:PGO589858 PQI589853:PQK589858 QAE589853:QAG589858 QKA589853:QKC589858 QTW589853:QTY589858 RDS589853:RDU589858 RNO589853:RNQ589858 RXK589853:RXM589858 SHG589853:SHI589858 SRC589853:SRE589858 TAY589853:TBA589858 TKU589853:TKW589858 TUQ589853:TUS589858 UEM589853:UEO589858 UOI589853:UOK589858 UYE589853:UYG589858 VIA589853:VIC589858 VRW589853:VRY589858 WBS589853:WBU589858 WLO589853:WLQ589858 WVK589853:WVM589858 C655389:E655394 IY655389:JA655394 SU655389:SW655394 ACQ655389:ACS655394 AMM655389:AMO655394 AWI655389:AWK655394 BGE655389:BGG655394 BQA655389:BQC655394 BZW655389:BZY655394 CJS655389:CJU655394 CTO655389:CTQ655394 DDK655389:DDM655394 DNG655389:DNI655394 DXC655389:DXE655394 EGY655389:EHA655394 EQU655389:EQW655394 FAQ655389:FAS655394 FKM655389:FKO655394 FUI655389:FUK655394 GEE655389:GEG655394 GOA655389:GOC655394 GXW655389:GXY655394 HHS655389:HHU655394 HRO655389:HRQ655394 IBK655389:IBM655394 ILG655389:ILI655394 IVC655389:IVE655394 JEY655389:JFA655394 JOU655389:JOW655394 JYQ655389:JYS655394 KIM655389:KIO655394 KSI655389:KSK655394 LCE655389:LCG655394 LMA655389:LMC655394 LVW655389:LVY655394 MFS655389:MFU655394 MPO655389:MPQ655394 MZK655389:MZM655394 NJG655389:NJI655394 NTC655389:NTE655394 OCY655389:ODA655394 OMU655389:OMW655394 OWQ655389:OWS655394 PGM655389:PGO655394 PQI655389:PQK655394 QAE655389:QAG655394 QKA655389:QKC655394 QTW655389:QTY655394 RDS655389:RDU655394 RNO655389:RNQ655394 RXK655389:RXM655394 SHG655389:SHI655394 SRC655389:SRE655394 TAY655389:TBA655394 TKU655389:TKW655394 TUQ655389:TUS655394 UEM655389:UEO655394 UOI655389:UOK655394 UYE655389:UYG655394 VIA655389:VIC655394 VRW655389:VRY655394 WBS655389:WBU655394 WLO655389:WLQ655394 WVK655389:WVM655394 C720925:E720930 IY720925:JA720930 SU720925:SW720930 ACQ720925:ACS720930 AMM720925:AMO720930 AWI720925:AWK720930 BGE720925:BGG720930 BQA720925:BQC720930 BZW720925:BZY720930 CJS720925:CJU720930 CTO720925:CTQ720930 DDK720925:DDM720930 DNG720925:DNI720930 DXC720925:DXE720930 EGY720925:EHA720930 EQU720925:EQW720930 FAQ720925:FAS720930 FKM720925:FKO720930 FUI720925:FUK720930 GEE720925:GEG720930 GOA720925:GOC720930 GXW720925:GXY720930 HHS720925:HHU720930 HRO720925:HRQ720930 IBK720925:IBM720930 ILG720925:ILI720930 IVC720925:IVE720930 JEY720925:JFA720930 JOU720925:JOW720930 JYQ720925:JYS720930 KIM720925:KIO720930 KSI720925:KSK720930 LCE720925:LCG720930 LMA720925:LMC720930 LVW720925:LVY720930 MFS720925:MFU720930 MPO720925:MPQ720930 MZK720925:MZM720930 NJG720925:NJI720930 NTC720925:NTE720930 OCY720925:ODA720930 OMU720925:OMW720930 OWQ720925:OWS720930 PGM720925:PGO720930 PQI720925:PQK720930 QAE720925:QAG720930 QKA720925:QKC720930 QTW720925:QTY720930 RDS720925:RDU720930 RNO720925:RNQ720930 RXK720925:RXM720930 SHG720925:SHI720930 SRC720925:SRE720930 TAY720925:TBA720930 TKU720925:TKW720930 TUQ720925:TUS720930 UEM720925:UEO720930 UOI720925:UOK720930 UYE720925:UYG720930 VIA720925:VIC720930 VRW720925:VRY720930 WBS720925:WBU720930 WLO720925:WLQ720930 WVK720925:WVM720930 C786461:E786466 IY786461:JA786466 SU786461:SW786466 ACQ786461:ACS786466 AMM786461:AMO786466 AWI786461:AWK786466 BGE786461:BGG786466 BQA786461:BQC786466 BZW786461:BZY786466 CJS786461:CJU786466 CTO786461:CTQ786466 DDK786461:DDM786466 DNG786461:DNI786466 DXC786461:DXE786466 EGY786461:EHA786466 EQU786461:EQW786466 FAQ786461:FAS786466 FKM786461:FKO786466 FUI786461:FUK786466 GEE786461:GEG786466 GOA786461:GOC786466 GXW786461:GXY786466 HHS786461:HHU786466 HRO786461:HRQ786466 IBK786461:IBM786466 ILG786461:ILI786466 IVC786461:IVE786466 JEY786461:JFA786466 JOU786461:JOW786466 JYQ786461:JYS786466 KIM786461:KIO786466 KSI786461:KSK786466 LCE786461:LCG786466 LMA786461:LMC786466 LVW786461:LVY786466 MFS786461:MFU786466 MPO786461:MPQ786466 MZK786461:MZM786466 NJG786461:NJI786466 NTC786461:NTE786466 OCY786461:ODA786466 OMU786461:OMW786466 OWQ786461:OWS786466 PGM786461:PGO786466 PQI786461:PQK786466 QAE786461:QAG786466 QKA786461:QKC786466 QTW786461:QTY786466 RDS786461:RDU786466 RNO786461:RNQ786466 RXK786461:RXM786466 SHG786461:SHI786466 SRC786461:SRE786466 TAY786461:TBA786466 TKU786461:TKW786466 TUQ786461:TUS786466 UEM786461:UEO786466 UOI786461:UOK786466 UYE786461:UYG786466 VIA786461:VIC786466 VRW786461:VRY786466 WBS786461:WBU786466 WLO786461:WLQ786466 WVK786461:WVM786466 C851997:E852002 IY851997:JA852002 SU851997:SW852002 ACQ851997:ACS852002 AMM851997:AMO852002 AWI851997:AWK852002 BGE851997:BGG852002 BQA851997:BQC852002 BZW851997:BZY852002 CJS851997:CJU852002 CTO851997:CTQ852002 DDK851997:DDM852002 DNG851997:DNI852002 DXC851997:DXE852002 EGY851997:EHA852002 EQU851997:EQW852002 FAQ851997:FAS852002 FKM851997:FKO852002 FUI851997:FUK852002 GEE851997:GEG852002 GOA851997:GOC852002 GXW851997:GXY852002 HHS851997:HHU852002 HRO851997:HRQ852002 IBK851997:IBM852002 ILG851997:ILI852002 IVC851997:IVE852002 JEY851997:JFA852002 JOU851997:JOW852002 JYQ851997:JYS852002 KIM851997:KIO852002 KSI851997:KSK852002 LCE851997:LCG852002 LMA851997:LMC852002 LVW851997:LVY852002 MFS851997:MFU852002 MPO851997:MPQ852002 MZK851997:MZM852002 NJG851997:NJI852002 NTC851997:NTE852002 OCY851997:ODA852002 OMU851997:OMW852002 OWQ851997:OWS852002 PGM851997:PGO852002 PQI851997:PQK852002 QAE851997:QAG852002 QKA851997:QKC852002 QTW851997:QTY852002 RDS851997:RDU852002 RNO851997:RNQ852002 RXK851997:RXM852002 SHG851997:SHI852002 SRC851997:SRE852002 TAY851997:TBA852002 TKU851997:TKW852002 TUQ851997:TUS852002 UEM851997:UEO852002 UOI851997:UOK852002 UYE851997:UYG852002 VIA851997:VIC852002 VRW851997:VRY852002 WBS851997:WBU852002 WLO851997:WLQ852002 WVK851997:WVM852002 C917533:E917538 IY917533:JA917538 SU917533:SW917538 ACQ917533:ACS917538 AMM917533:AMO917538 AWI917533:AWK917538 BGE917533:BGG917538 BQA917533:BQC917538 BZW917533:BZY917538 CJS917533:CJU917538 CTO917533:CTQ917538 DDK917533:DDM917538 DNG917533:DNI917538 DXC917533:DXE917538 EGY917533:EHA917538 EQU917533:EQW917538 FAQ917533:FAS917538 FKM917533:FKO917538 FUI917533:FUK917538 GEE917533:GEG917538 GOA917533:GOC917538 GXW917533:GXY917538 HHS917533:HHU917538 HRO917533:HRQ917538 IBK917533:IBM917538 ILG917533:ILI917538 IVC917533:IVE917538 JEY917533:JFA917538 JOU917533:JOW917538 JYQ917533:JYS917538 KIM917533:KIO917538 KSI917533:KSK917538 LCE917533:LCG917538 LMA917533:LMC917538 LVW917533:LVY917538 MFS917533:MFU917538 MPO917533:MPQ917538 MZK917533:MZM917538 NJG917533:NJI917538 NTC917533:NTE917538 OCY917533:ODA917538 OMU917533:OMW917538 OWQ917533:OWS917538 PGM917533:PGO917538 PQI917533:PQK917538 QAE917533:QAG917538 QKA917533:QKC917538 QTW917533:QTY917538 RDS917533:RDU917538 RNO917533:RNQ917538 RXK917533:RXM917538 SHG917533:SHI917538 SRC917533:SRE917538 TAY917533:TBA917538 TKU917533:TKW917538 TUQ917533:TUS917538 UEM917533:UEO917538 UOI917533:UOK917538 UYE917533:UYG917538 VIA917533:VIC917538 VRW917533:VRY917538 WBS917533:WBU917538 WLO917533:WLQ917538 WVK917533:WVM917538 C983069:E983074 IY983069:JA983074 SU983069:SW983074 ACQ983069:ACS983074 AMM983069:AMO983074 AWI983069:AWK983074 BGE983069:BGG983074 BQA983069:BQC983074 BZW983069:BZY983074 CJS983069:CJU983074 CTO983069:CTQ983074 DDK983069:DDM983074 DNG983069:DNI983074 DXC983069:DXE983074 EGY983069:EHA983074 EQU983069:EQW983074 FAQ983069:FAS983074 FKM983069:FKO983074 FUI983069:FUK983074 GEE983069:GEG983074 GOA983069:GOC983074 GXW983069:GXY983074 HHS983069:HHU983074 HRO983069:HRQ983074 IBK983069:IBM983074 ILG983069:ILI983074 IVC983069:IVE983074 JEY983069:JFA983074 JOU983069:JOW983074 JYQ983069:JYS983074 KIM983069:KIO983074 KSI983069:KSK983074 LCE983069:LCG983074 LMA983069:LMC983074 LVW983069:LVY983074 MFS983069:MFU983074 MPO983069:MPQ983074 MZK983069:MZM983074 NJG983069:NJI983074 NTC983069:NTE983074 OCY983069:ODA983074 OMU983069:OMW983074 OWQ983069:OWS983074 PGM983069:PGO983074 PQI983069:PQK983074 QAE983069:QAG983074 QKA983069:QKC983074 QTW983069:QTY983074 RDS983069:RDU983074 RNO983069:RNQ983074 RXK983069:RXM983074 SHG983069:SHI983074 SRC983069:SRE983074 TAY983069:TBA983074 TKU983069:TKW983074 TUQ983069:TUS983074 UEM983069:UEO983074 UOI983069:UOK983074 UYE983069:UYG983074 VIA983069:VIC983074 VRW983069:VRY983074 WBS983069:WBU983074 WLO983069:WLQ983074 WVK983069:WVM983074 C39:W48 IY39:JS48 SU39:TO48 ACQ39:ADK48 AMM39:ANG48 AWI39:AXC48 BGE39:BGY48 BQA39:BQU48 BZW39:CAQ48 CJS39:CKM48 CTO39:CUI48 DDK39:DEE48 DNG39:DOA48 DXC39:DXW48 EGY39:EHS48 EQU39:ERO48 FAQ39:FBK48 FKM39:FLG48 FUI39:FVC48 GEE39:GEY48 GOA39:GOU48 GXW39:GYQ48 HHS39:HIM48 HRO39:HSI48 IBK39:ICE48 ILG39:IMA48 IVC39:IVW48 JEY39:JFS48 JOU39:JPO48 JYQ39:JZK48 KIM39:KJG48 KSI39:KTC48 LCE39:LCY48 LMA39:LMU48 LVW39:LWQ48 MFS39:MGM48 MPO39:MQI48 MZK39:NAE48 NJG39:NKA48 NTC39:NTW48 OCY39:ODS48 OMU39:ONO48 OWQ39:OXK48 PGM39:PHG48 PQI39:PRC48 QAE39:QAY48 QKA39:QKU48 QTW39:QUQ48 RDS39:REM48 RNO39:ROI48 RXK39:RYE48 SHG39:SIA48 SRC39:SRW48 TAY39:TBS48 TKU39:TLO48 TUQ39:TVK48 UEM39:UFG48 UOI39:UPC48 UYE39:UYY48 VIA39:VIU48 VRW39:VSQ48 WBS39:WCM48 WLO39:WMI48 WVK39:WWE48 C65575:W65584 IY65575:JS65584 SU65575:TO65584 ACQ65575:ADK65584 AMM65575:ANG65584 AWI65575:AXC65584 BGE65575:BGY65584 BQA65575:BQU65584 BZW65575:CAQ65584 CJS65575:CKM65584 CTO65575:CUI65584 DDK65575:DEE65584 DNG65575:DOA65584 DXC65575:DXW65584 EGY65575:EHS65584 EQU65575:ERO65584 FAQ65575:FBK65584 FKM65575:FLG65584 FUI65575:FVC65584 GEE65575:GEY65584 GOA65575:GOU65584 GXW65575:GYQ65584 HHS65575:HIM65584 HRO65575:HSI65584 IBK65575:ICE65584 ILG65575:IMA65584 IVC65575:IVW65584 JEY65575:JFS65584 JOU65575:JPO65584 JYQ65575:JZK65584 KIM65575:KJG65584 KSI65575:KTC65584 LCE65575:LCY65584 LMA65575:LMU65584 LVW65575:LWQ65584 MFS65575:MGM65584 MPO65575:MQI65584 MZK65575:NAE65584 NJG65575:NKA65584 NTC65575:NTW65584 OCY65575:ODS65584 OMU65575:ONO65584 OWQ65575:OXK65584 PGM65575:PHG65584 PQI65575:PRC65584 QAE65575:QAY65584 QKA65575:QKU65584 QTW65575:QUQ65584 RDS65575:REM65584 RNO65575:ROI65584 RXK65575:RYE65584 SHG65575:SIA65584 SRC65575:SRW65584 TAY65575:TBS65584 TKU65575:TLO65584 TUQ65575:TVK65584 UEM65575:UFG65584 UOI65575:UPC65584 UYE65575:UYY65584 VIA65575:VIU65584 VRW65575:VSQ65584 WBS65575:WCM65584 WLO65575:WMI65584 WVK65575:WWE65584 C131111:W131120 IY131111:JS131120 SU131111:TO131120 ACQ131111:ADK131120 AMM131111:ANG131120 AWI131111:AXC131120 BGE131111:BGY131120 BQA131111:BQU131120 BZW131111:CAQ131120 CJS131111:CKM131120 CTO131111:CUI131120 DDK131111:DEE131120 DNG131111:DOA131120 DXC131111:DXW131120 EGY131111:EHS131120 EQU131111:ERO131120 FAQ131111:FBK131120 FKM131111:FLG131120 FUI131111:FVC131120 GEE131111:GEY131120 GOA131111:GOU131120 GXW131111:GYQ131120 HHS131111:HIM131120 HRO131111:HSI131120 IBK131111:ICE131120 ILG131111:IMA131120 IVC131111:IVW131120 JEY131111:JFS131120 JOU131111:JPO131120 JYQ131111:JZK131120 KIM131111:KJG131120 KSI131111:KTC131120 LCE131111:LCY131120 LMA131111:LMU131120 LVW131111:LWQ131120 MFS131111:MGM131120 MPO131111:MQI131120 MZK131111:NAE131120 NJG131111:NKA131120 NTC131111:NTW131120 OCY131111:ODS131120 OMU131111:ONO131120 OWQ131111:OXK131120 PGM131111:PHG131120 PQI131111:PRC131120 QAE131111:QAY131120 QKA131111:QKU131120 QTW131111:QUQ131120 RDS131111:REM131120 RNO131111:ROI131120 RXK131111:RYE131120 SHG131111:SIA131120 SRC131111:SRW131120 TAY131111:TBS131120 TKU131111:TLO131120 TUQ131111:TVK131120 UEM131111:UFG131120 UOI131111:UPC131120 UYE131111:UYY131120 VIA131111:VIU131120 VRW131111:VSQ131120 WBS131111:WCM131120 WLO131111:WMI131120 WVK131111:WWE131120 C196647:W196656 IY196647:JS196656 SU196647:TO196656 ACQ196647:ADK196656 AMM196647:ANG196656 AWI196647:AXC196656 BGE196647:BGY196656 BQA196647:BQU196656 BZW196647:CAQ196656 CJS196647:CKM196656 CTO196647:CUI196656 DDK196647:DEE196656 DNG196647:DOA196656 DXC196647:DXW196656 EGY196647:EHS196656 EQU196647:ERO196656 FAQ196647:FBK196656 FKM196647:FLG196656 FUI196647:FVC196656 GEE196647:GEY196656 GOA196647:GOU196656 GXW196647:GYQ196656 HHS196647:HIM196656 HRO196647:HSI196656 IBK196647:ICE196656 ILG196647:IMA196656 IVC196647:IVW196656 JEY196647:JFS196656 JOU196647:JPO196656 JYQ196647:JZK196656 KIM196647:KJG196656 KSI196647:KTC196656 LCE196647:LCY196656 LMA196647:LMU196656 LVW196647:LWQ196656 MFS196647:MGM196656 MPO196647:MQI196656 MZK196647:NAE196656 NJG196647:NKA196656 NTC196647:NTW196656 OCY196647:ODS196656 OMU196647:ONO196656 OWQ196647:OXK196656 PGM196647:PHG196656 PQI196647:PRC196656 QAE196647:QAY196656 QKA196647:QKU196656 QTW196647:QUQ196656 RDS196647:REM196656 RNO196647:ROI196656 RXK196647:RYE196656 SHG196647:SIA196656 SRC196647:SRW196656 TAY196647:TBS196656 TKU196647:TLO196656 TUQ196647:TVK196656 UEM196647:UFG196656 UOI196647:UPC196656 UYE196647:UYY196656 VIA196647:VIU196656 VRW196647:VSQ196656 WBS196647:WCM196656 WLO196647:WMI196656 WVK196647:WWE196656 C262183:W262192 IY262183:JS262192 SU262183:TO262192 ACQ262183:ADK262192 AMM262183:ANG262192 AWI262183:AXC262192 BGE262183:BGY262192 BQA262183:BQU262192 BZW262183:CAQ262192 CJS262183:CKM262192 CTO262183:CUI262192 DDK262183:DEE262192 DNG262183:DOA262192 DXC262183:DXW262192 EGY262183:EHS262192 EQU262183:ERO262192 FAQ262183:FBK262192 FKM262183:FLG262192 FUI262183:FVC262192 GEE262183:GEY262192 GOA262183:GOU262192 GXW262183:GYQ262192 HHS262183:HIM262192 HRO262183:HSI262192 IBK262183:ICE262192 ILG262183:IMA262192 IVC262183:IVW262192 JEY262183:JFS262192 JOU262183:JPO262192 JYQ262183:JZK262192 KIM262183:KJG262192 KSI262183:KTC262192 LCE262183:LCY262192 LMA262183:LMU262192 LVW262183:LWQ262192 MFS262183:MGM262192 MPO262183:MQI262192 MZK262183:NAE262192 NJG262183:NKA262192 NTC262183:NTW262192 OCY262183:ODS262192 OMU262183:ONO262192 OWQ262183:OXK262192 PGM262183:PHG262192 PQI262183:PRC262192 QAE262183:QAY262192 QKA262183:QKU262192 QTW262183:QUQ262192 RDS262183:REM262192 RNO262183:ROI262192 RXK262183:RYE262192 SHG262183:SIA262192 SRC262183:SRW262192 TAY262183:TBS262192 TKU262183:TLO262192 TUQ262183:TVK262192 UEM262183:UFG262192 UOI262183:UPC262192 UYE262183:UYY262192 VIA262183:VIU262192 VRW262183:VSQ262192 WBS262183:WCM262192 WLO262183:WMI262192 WVK262183:WWE262192 C327719:W327728 IY327719:JS327728 SU327719:TO327728 ACQ327719:ADK327728 AMM327719:ANG327728 AWI327719:AXC327728 BGE327719:BGY327728 BQA327719:BQU327728 BZW327719:CAQ327728 CJS327719:CKM327728 CTO327719:CUI327728 DDK327719:DEE327728 DNG327719:DOA327728 DXC327719:DXW327728 EGY327719:EHS327728 EQU327719:ERO327728 FAQ327719:FBK327728 FKM327719:FLG327728 FUI327719:FVC327728 GEE327719:GEY327728 GOA327719:GOU327728 GXW327719:GYQ327728 HHS327719:HIM327728 HRO327719:HSI327728 IBK327719:ICE327728 ILG327719:IMA327728 IVC327719:IVW327728 JEY327719:JFS327728 JOU327719:JPO327728 JYQ327719:JZK327728 KIM327719:KJG327728 KSI327719:KTC327728 LCE327719:LCY327728 LMA327719:LMU327728 LVW327719:LWQ327728 MFS327719:MGM327728 MPO327719:MQI327728 MZK327719:NAE327728 NJG327719:NKA327728 NTC327719:NTW327728 OCY327719:ODS327728 OMU327719:ONO327728 OWQ327719:OXK327728 PGM327719:PHG327728 PQI327719:PRC327728 QAE327719:QAY327728 QKA327719:QKU327728 QTW327719:QUQ327728 RDS327719:REM327728 RNO327719:ROI327728 RXK327719:RYE327728 SHG327719:SIA327728 SRC327719:SRW327728 TAY327719:TBS327728 TKU327719:TLO327728 TUQ327719:TVK327728 UEM327719:UFG327728 UOI327719:UPC327728 UYE327719:UYY327728 VIA327719:VIU327728 VRW327719:VSQ327728 WBS327719:WCM327728 WLO327719:WMI327728 WVK327719:WWE327728 C393255:W393264 IY393255:JS393264 SU393255:TO393264 ACQ393255:ADK393264 AMM393255:ANG393264 AWI393255:AXC393264 BGE393255:BGY393264 BQA393255:BQU393264 BZW393255:CAQ393264 CJS393255:CKM393264 CTO393255:CUI393264 DDK393255:DEE393264 DNG393255:DOA393264 DXC393255:DXW393264 EGY393255:EHS393264 EQU393255:ERO393264 FAQ393255:FBK393264 FKM393255:FLG393264 FUI393255:FVC393264 GEE393255:GEY393264 GOA393255:GOU393264 GXW393255:GYQ393264 HHS393255:HIM393264 HRO393255:HSI393264 IBK393255:ICE393264 ILG393255:IMA393264 IVC393255:IVW393264 JEY393255:JFS393264 JOU393255:JPO393264 JYQ393255:JZK393264 KIM393255:KJG393264 KSI393255:KTC393264 LCE393255:LCY393264 LMA393255:LMU393264 LVW393255:LWQ393264 MFS393255:MGM393264 MPO393255:MQI393264 MZK393255:NAE393264 NJG393255:NKA393264 NTC393255:NTW393264 OCY393255:ODS393264 OMU393255:ONO393264 OWQ393255:OXK393264 PGM393255:PHG393264 PQI393255:PRC393264 QAE393255:QAY393264 QKA393255:QKU393264 QTW393255:QUQ393264 RDS393255:REM393264 RNO393255:ROI393264 RXK393255:RYE393264 SHG393255:SIA393264 SRC393255:SRW393264 TAY393255:TBS393264 TKU393255:TLO393264 TUQ393255:TVK393264 UEM393255:UFG393264 UOI393255:UPC393264 UYE393255:UYY393264 VIA393255:VIU393264 VRW393255:VSQ393264 WBS393255:WCM393264 WLO393255:WMI393264 WVK393255:WWE393264 C458791:W458800 IY458791:JS458800 SU458791:TO458800 ACQ458791:ADK458800 AMM458791:ANG458800 AWI458791:AXC458800 BGE458791:BGY458800 BQA458791:BQU458800 BZW458791:CAQ458800 CJS458791:CKM458800 CTO458791:CUI458800 DDK458791:DEE458800 DNG458791:DOA458800 DXC458791:DXW458800 EGY458791:EHS458800 EQU458791:ERO458800 FAQ458791:FBK458800 FKM458791:FLG458800 FUI458791:FVC458800 GEE458791:GEY458800 GOA458791:GOU458800 GXW458791:GYQ458800 HHS458791:HIM458800 HRO458791:HSI458800 IBK458791:ICE458800 ILG458791:IMA458800 IVC458791:IVW458800 JEY458791:JFS458800 JOU458791:JPO458800 JYQ458791:JZK458800 KIM458791:KJG458800 KSI458791:KTC458800 LCE458791:LCY458800 LMA458791:LMU458800 LVW458791:LWQ458800 MFS458791:MGM458800 MPO458791:MQI458800 MZK458791:NAE458800 NJG458791:NKA458800 NTC458791:NTW458800 OCY458791:ODS458800 OMU458791:ONO458800 OWQ458791:OXK458800 PGM458791:PHG458800 PQI458791:PRC458800 QAE458791:QAY458800 QKA458791:QKU458800 QTW458791:QUQ458800 RDS458791:REM458800 RNO458791:ROI458800 RXK458791:RYE458800 SHG458791:SIA458800 SRC458791:SRW458800 TAY458791:TBS458800 TKU458791:TLO458800 TUQ458791:TVK458800 UEM458791:UFG458800 UOI458791:UPC458800 UYE458791:UYY458800 VIA458791:VIU458800 VRW458791:VSQ458800 WBS458791:WCM458800 WLO458791:WMI458800 WVK458791:WWE458800 C524327:W524336 IY524327:JS524336 SU524327:TO524336 ACQ524327:ADK524336 AMM524327:ANG524336 AWI524327:AXC524336 BGE524327:BGY524336 BQA524327:BQU524336 BZW524327:CAQ524336 CJS524327:CKM524336 CTO524327:CUI524336 DDK524327:DEE524336 DNG524327:DOA524336 DXC524327:DXW524336 EGY524327:EHS524336 EQU524327:ERO524336 FAQ524327:FBK524336 FKM524327:FLG524336 FUI524327:FVC524336 GEE524327:GEY524336 GOA524327:GOU524336 GXW524327:GYQ524336 HHS524327:HIM524336 HRO524327:HSI524336 IBK524327:ICE524336 ILG524327:IMA524336 IVC524327:IVW524336 JEY524327:JFS524336 JOU524327:JPO524336 JYQ524327:JZK524336 KIM524327:KJG524336 KSI524327:KTC524336 LCE524327:LCY524336 LMA524327:LMU524336 LVW524327:LWQ524336 MFS524327:MGM524336 MPO524327:MQI524336 MZK524327:NAE524336 NJG524327:NKA524336 NTC524327:NTW524336 OCY524327:ODS524336 OMU524327:ONO524336 OWQ524327:OXK524336 PGM524327:PHG524336 PQI524327:PRC524336 QAE524327:QAY524336 QKA524327:QKU524336 QTW524327:QUQ524336 RDS524327:REM524336 RNO524327:ROI524336 RXK524327:RYE524336 SHG524327:SIA524336 SRC524327:SRW524336 TAY524327:TBS524336 TKU524327:TLO524336 TUQ524327:TVK524336 UEM524327:UFG524336 UOI524327:UPC524336 UYE524327:UYY524336 VIA524327:VIU524336 VRW524327:VSQ524336 WBS524327:WCM524336 WLO524327:WMI524336 WVK524327:WWE524336 C589863:W589872 IY589863:JS589872 SU589863:TO589872 ACQ589863:ADK589872 AMM589863:ANG589872 AWI589863:AXC589872 BGE589863:BGY589872 BQA589863:BQU589872 BZW589863:CAQ589872 CJS589863:CKM589872 CTO589863:CUI589872 DDK589863:DEE589872 DNG589863:DOA589872 DXC589863:DXW589872 EGY589863:EHS589872 EQU589863:ERO589872 FAQ589863:FBK589872 FKM589863:FLG589872 FUI589863:FVC589872 GEE589863:GEY589872 GOA589863:GOU589872 GXW589863:GYQ589872 HHS589863:HIM589872 HRO589863:HSI589872 IBK589863:ICE589872 ILG589863:IMA589872 IVC589863:IVW589872 JEY589863:JFS589872 JOU589863:JPO589872 JYQ589863:JZK589872 KIM589863:KJG589872 KSI589863:KTC589872 LCE589863:LCY589872 LMA589863:LMU589872 LVW589863:LWQ589872 MFS589863:MGM589872 MPO589863:MQI589872 MZK589863:NAE589872 NJG589863:NKA589872 NTC589863:NTW589872 OCY589863:ODS589872 OMU589863:ONO589872 OWQ589863:OXK589872 PGM589863:PHG589872 PQI589863:PRC589872 QAE589863:QAY589872 QKA589863:QKU589872 QTW589863:QUQ589872 RDS589863:REM589872 RNO589863:ROI589872 RXK589863:RYE589872 SHG589863:SIA589872 SRC589863:SRW589872 TAY589863:TBS589872 TKU589863:TLO589872 TUQ589863:TVK589872 UEM589863:UFG589872 UOI589863:UPC589872 UYE589863:UYY589872 VIA589863:VIU589872 VRW589863:VSQ589872 WBS589863:WCM589872 WLO589863:WMI589872 WVK589863:WWE589872 C655399:W655408 IY655399:JS655408 SU655399:TO655408 ACQ655399:ADK655408 AMM655399:ANG655408 AWI655399:AXC655408 BGE655399:BGY655408 BQA655399:BQU655408 BZW655399:CAQ655408 CJS655399:CKM655408 CTO655399:CUI655408 DDK655399:DEE655408 DNG655399:DOA655408 DXC655399:DXW655408 EGY655399:EHS655408 EQU655399:ERO655408 FAQ655399:FBK655408 FKM655399:FLG655408 FUI655399:FVC655408 GEE655399:GEY655408 GOA655399:GOU655408 GXW655399:GYQ655408 HHS655399:HIM655408 HRO655399:HSI655408 IBK655399:ICE655408 ILG655399:IMA655408 IVC655399:IVW655408 JEY655399:JFS655408 JOU655399:JPO655408 JYQ655399:JZK655408 KIM655399:KJG655408 KSI655399:KTC655408 LCE655399:LCY655408 LMA655399:LMU655408 LVW655399:LWQ655408 MFS655399:MGM655408 MPO655399:MQI655408 MZK655399:NAE655408 NJG655399:NKA655408 NTC655399:NTW655408 OCY655399:ODS655408 OMU655399:ONO655408 OWQ655399:OXK655408 PGM655399:PHG655408 PQI655399:PRC655408 QAE655399:QAY655408 QKA655399:QKU655408 QTW655399:QUQ655408 RDS655399:REM655408 RNO655399:ROI655408 RXK655399:RYE655408 SHG655399:SIA655408 SRC655399:SRW655408 TAY655399:TBS655408 TKU655399:TLO655408 TUQ655399:TVK655408 UEM655399:UFG655408 UOI655399:UPC655408 UYE655399:UYY655408 VIA655399:VIU655408 VRW655399:VSQ655408 WBS655399:WCM655408 WLO655399:WMI655408 WVK655399:WWE655408 C720935:W720944 IY720935:JS720944 SU720935:TO720944 ACQ720935:ADK720944 AMM720935:ANG720944 AWI720935:AXC720944 BGE720935:BGY720944 BQA720935:BQU720944 BZW720935:CAQ720944 CJS720935:CKM720944 CTO720935:CUI720944 DDK720935:DEE720944 DNG720935:DOA720944 DXC720935:DXW720944 EGY720935:EHS720944 EQU720935:ERO720944 FAQ720935:FBK720944 FKM720935:FLG720944 FUI720935:FVC720944 GEE720935:GEY720944 GOA720935:GOU720944 GXW720935:GYQ720944 HHS720935:HIM720944 HRO720935:HSI720944 IBK720935:ICE720944 ILG720935:IMA720944 IVC720935:IVW720944 JEY720935:JFS720944 JOU720935:JPO720944 JYQ720935:JZK720944 KIM720935:KJG720944 KSI720935:KTC720944 LCE720935:LCY720944 LMA720935:LMU720944 LVW720935:LWQ720944 MFS720935:MGM720944 MPO720935:MQI720944 MZK720935:NAE720944 NJG720935:NKA720944 NTC720935:NTW720944 OCY720935:ODS720944 OMU720935:ONO720944 OWQ720935:OXK720944 PGM720935:PHG720944 PQI720935:PRC720944 QAE720935:QAY720944 QKA720935:QKU720944 QTW720935:QUQ720944 RDS720935:REM720944 RNO720935:ROI720944 RXK720935:RYE720944 SHG720935:SIA720944 SRC720935:SRW720944 TAY720935:TBS720944 TKU720935:TLO720944 TUQ720935:TVK720944 UEM720935:UFG720944 UOI720935:UPC720944 UYE720935:UYY720944 VIA720935:VIU720944 VRW720935:VSQ720944 WBS720935:WCM720944 WLO720935:WMI720944 WVK720935:WWE720944 C786471:W786480 IY786471:JS786480 SU786471:TO786480 ACQ786471:ADK786480 AMM786471:ANG786480 AWI786471:AXC786480 BGE786471:BGY786480 BQA786471:BQU786480 BZW786471:CAQ786480 CJS786471:CKM786480 CTO786471:CUI786480 DDK786471:DEE786480 DNG786471:DOA786480 DXC786471:DXW786480 EGY786471:EHS786480 EQU786471:ERO786480 FAQ786471:FBK786480 FKM786471:FLG786480 FUI786471:FVC786480 GEE786471:GEY786480 GOA786471:GOU786480 GXW786471:GYQ786480 HHS786471:HIM786480 HRO786471:HSI786480 IBK786471:ICE786480 ILG786471:IMA786480 IVC786471:IVW786480 JEY786471:JFS786480 JOU786471:JPO786480 JYQ786471:JZK786480 KIM786471:KJG786480 KSI786471:KTC786480 LCE786471:LCY786480 LMA786471:LMU786480 LVW786471:LWQ786480 MFS786471:MGM786480 MPO786471:MQI786480 MZK786471:NAE786480 NJG786471:NKA786480 NTC786471:NTW786480 OCY786471:ODS786480 OMU786471:ONO786480 OWQ786471:OXK786480 PGM786471:PHG786480 PQI786471:PRC786480 QAE786471:QAY786480 QKA786471:QKU786480 QTW786471:QUQ786480 RDS786471:REM786480 RNO786471:ROI786480 RXK786471:RYE786480 SHG786471:SIA786480 SRC786471:SRW786480 TAY786471:TBS786480 TKU786471:TLO786480 TUQ786471:TVK786480 UEM786471:UFG786480 UOI786471:UPC786480 UYE786471:UYY786480 VIA786471:VIU786480 VRW786471:VSQ786480 WBS786471:WCM786480 WLO786471:WMI786480 WVK786471:WWE786480 C852007:W852016 IY852007:JS852016 SU852007:TO852016 ACQ852007:ADK852016 AMM852007:ANG852016 AWI852007:AXC852016 BGE852007:BGY852016 BQA852007:BQU852016 BZW852007:CAQ852016 CJS852007:CKM852016 CTO852007:CUI852016 DDK852007:DEE852016 DNG852007:DOA852016 DXC852007:DXW852016 EGY852007:EHS852016 EQU852007:ERO852016 FAQ852007:FBK852016 FKM852007:FLG852016 FUI852007:FVC852016 GEE852007:GEY852016 GOA852007:GOU852016 GXW852007:GYQ852016 HHS852007:HIM852016 HRO852007:HSI852016 IBK852007:ICE852016 ILG852007:IMA852016 IVC852007:IVW852016 JEY852007:JFS852016 JOU852007:JPO852016 JYQ852007:JZK852016 KIM852007:KJG852016 KSI852007:KTC852016 LCE852007:LCY852016 LMA852007:LMU852016 LVW852007:LWQ852016 MFS852007:MGM852016 MPO852007:MQI852016 MZK852007:NAE852016 NJG852007:NKA852016 NTC852007:NTW852016 OCY852007:ODS852016 OMU852007:ONO852016 OWQ852007:OXK852016 PGM852007:PHG852016 PQI852007:PRC852016 QAE852007:QAY852016 QKA852007:QKU852016 QTW852007:QUQ852016 RDS852007:REM852016 RNO852007:ROI852016 RXK852007:RYE852016 SHG852007:SIA852016 SRC852007:SRW852016 TAY852007:TBS852016 TKU852007:TLO852016 TUQ852007:TVK852016 UEM852007:UFG852016 UOI852007:UPC852016 UYE852007:UYY852016 VIA852007:VIU852016 VRW852007:VSQ852016 WBS852007:WCM852016 WLO852007:WMI852016 WVK852007:WWE852016 C917543:W917552 IY917543:JS917552 SU917543:TO917552 ACQ917543:ADK917552 AMM917543:ANG917552 AWI917543:AXC917552 BGE917543:BGY917552 BQA917543:BQU917552 BZW917543:CAQ917552 CJS917543:CKM917552 CTO917543:CUI917552 DDK917543:DEE917552 DNG917543:DOA917552 DXC917543:DXW917552 EGY917543:EHS917552 EQU917543:ERO917552 FAQ917543:FBK917552 FKM917543:FLG917552 FUI917543:FVC917552 GEE917543:GEY917552 GOA917543:GOU917552 GXW917543:GYQ917552 HHS917543:HIM917552 HRO917543:HSI917552 IBK917543:ICE917552 ILG917543:IMA917552 IVC917543:IVW917552 JEY917543:JFS917552 JOU917543:JPO917552 JYQ917543:JZK917552 KIM917543:KJG917552 KSI917543:KTC917552 LCE917543:LCY917552 LMA917543:LMU917552 LVW917543:LWQ917552 MFS917543:MGM917552 MPO917543:MQI917552 MZK917543:NAE917552 NJG917543:NKA917552 NTC917543:NTW917552 OCY917543:ODS917552 OMU917543:ONO917552 OWQ917543:OXK917552 PGM917543:PHG917552 PQI917543:PRC917552 QAE917543:QAY917552 QKA917543:QKU917552 QTW917543:QUQ917552 RDS917543:REM917552 RNO917543:ROI917552 RXK917543:RYE917552 SHG917543:SIA917552 SRC917543:SRW917552 TAY917543:TBS917552 TKU917543:TLO917552 TUQ917543:TVK917552 UEM917543:UFG917552 UOI917543:UPC917552 UYE917543:UYY917552 VIA917543:VIU917552 VRW917543:VSQ917552 WBS917543:WCM917552 WLO917543:WMI917552 WVK917543:WWE917552 C983079:W983088 IY983079:JS983088 SU983079:TO983088 ACQ983079:ADK983088 AMM983079:ANG983088 AWI983079:AXC983088 BGE983079:BGY983088 BQA983079:BQU983088 BZW983079:CAQ983088 CJS983079:CKM983088 CTO983079:CUI983088 DDK983079:DEE983088 DNG983079:DOA983088 DXC983079:DXW983088 EGY983079:EHS983088 EQU983079:ERO983088 FAQ983079:FBK983088 FKM983079:FLG983088 FUI983079:FVC983088 GEE983079:GEY983088 GOA983079:GOU983088 GXW983079:GYQ983088 HHS983079:HIM983088 HRO983079:HSI983088 IBK983079:ICE983088 ILG983079:IMA983088 IVC983079:IVW983088 JEY983079:JFS983088 JOU983079:JPO983088 JYQ983079:JZK983088 KIM983079:KJG983088 KSI983079:KTC983088 LCE983079:LCY983088 LMA983079:LMU983088 LVW983079:LWQ983088 MFS983079:MGM983088 MPO983079:MQI983088 MZK983079:NAE983088 NJG983079:NKA983088 NTC983079:NTW983088 OCY983079:ODS983088 OMU983079:ONO983088 OWQ983079:OXK983088 PGM983079:PHG983088 PQI983079:PRC983088 QAE983079:QAY983088 QKA983079:QKU983088 QTW983079:QUQ983088 RDS983079:REM983088 RNO983079:ROI983088 RXK983079:RYE983088 SHG983079:SIA983088 SRC983079:SRW983088 TAY983079:TBS983088 TKU983079:TLO983088 TUQ983079:TVK983088 UEM983079:UFG983088 UOI983079:UPC983088 UYE983079:UYY983088 VIA983079:VIU983088 VRW983079:VSQ983088 WBS983079:WCM983088 WLO983079:WMI983088 WVK983079:WWE983088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C59:U60 IY59:JQ60 SU59:TM60 ACQ59:ADI60 AMM59:ANE60 AWI59:AXA60 BGE59:BGW60 BQA59:BQS60 BZW59:CAO60 CJS59:CKK60 CTO59:CUG60 DDK59:DEC60 DNG59:DNY60 DXC59:DXU60 EGY59:EHQ60 EQU59:ERM60 FAQ59:FBI60 FKM59:FLE60 FUI59:FVA60 GEE59:GEW60 GOA59:GOS60 GXW59:GYO60 HHS59:HIK60 HRO59:HSG60 IBK59:ICC60 ILG59:ILY60 IVC59:IVU60 JEY59:JFQ60 JOU59:JPM60 JYQ59:JZI60 KIM59:KJE60 KSI59:KTA60 LCE59:LCW60 LMA59:LMS60 LVW59:LWO60 MFS59:MGK60 MPO59:MQG60 MZK59:NAC60 NJG59:NJY60 NTC59:NTU60 OCY59:ODQ60 OMU59:ONM60 OWQ59:OXI60 PGM59:PHE60 PQI59:PRA60 QAE59:QAW60 QKA59:QKS60 QTW59:QUO60 RDS59:REK60 RNO59:ROG60 RXK59:RYC60 SHG59:SHY60 SRC59:SRU60 TAY59:TBQ60 TKU59:TLM60 TUQ59:TVI60 UEM59:UFE60 UOI59:UPA60 UYE59:UYW60 VIA59:VIS60 VRW59:VSO60 WBS59:WCK60 WLO59:WMG60 WVK59:WWC60 C65595:U65596 IY65595:JQ65596 SU65595:TM65596 ACQ65595:ADI65596 AMM65595:ANE65596 AWI65595:AXA65596 BGE65595:BGW65596 BQA65595:BQS65596 BZW65595:CAO65596 CJS65595:CKK65596 CTO65595:CUG65596 DDK65595:DEC65596 DNG65595:DNY65596 DXC65595:DXU65596 EGY65595:EHQ65596 EQU65595:ERM65596 FAQ65595:FBI65596 FKM65595:FLE65596 FUI65595:FVA65596 GEE65595:GEW65596 GOA65595:GOS65596 GXW65595:GYO65596 HHS65595:HIK65596 HRO65595:HSG65596 IBK65595:ICC65596 ILG65595:ILY65596 IVC65595:IVU65596 JEY65595:JFQ65596 JOU65595:JPM65596 JYQ65595:JZI65596 KIM65595:KJE65596 KSI65595:KTA65596 LCE65595:LCW65596 LMA65595:LMS65596 LVW65595:LWO65596 MFS65595:MGK65596 MPO65595:MQG65596 MZK65595:NAC65596 NJG65595:NJY65596 NTC65595:NTU65596 OCY65595:ODQ65596 OMU65595:ONM65596 OWQ65595:OXI65596 PGM65595:PHE65596 PQI65595:PRA65596 QAE65595:QAW65596 QKA65595:QKS65596 QTW65595:QUO65596 RDS65595:REK65596 RNO65595:ROG65596 RXK65595:RYC65596 SHG65595:SHY65596 SRC65595:SRU65596 TAY65595:TBQ65596 TKU65595:TLM65596 TUQ65595:TVI65596 UEM65595:UFE65596 UOI65595:UPA65596 UYE65595:UYW65596 VIA65595:VIS65596 VRW65595:VSO65596 WBS65595:WCK65596 WLO65595:WMG65596 WVK65595:WWC65596 C131131:U131132 IY131131:JQ131132 SU131131:TM131132 ACQ131131:ADI131132 AMM131131:ANE131132 AWI131131:AXA131132 BGE131131:BGW131132 BQA131131:BQS131132 BZW131131:CAO131132 CJS131131:CKK131132 CTO131131:CUG131132 DDK131131:DEC131132 DNG131131:DNY131132 DXC131131:DXU131132 EGY131131:EHQ131132 EQU131131:ERM131132 FAQ131131:FBI131132 FKM131131:FLE131132 FUI131131:FVA131132 GEE131131:GEW131132 GOA131131:GOS131132 GXW131131:GYO131132 HHS131131:HIK131132 HRO131131:HSG131132 IBK131131:ICC131132 ILG131131:ILY131132 IVC131131:IVU131132 JEY131131:JFQ131132 JOU131131:JPM131132 JYQ131131:JZI131132 KIM131131:KJE131132 KSI131131:KTA131132 LCE131131:LCW131132 LMA131131:LMS131132 LVW131131:LWO131132 MFS131131:MGK131132 MPO131131:MQG131132 MZK131131:NAC131132 NJG131131:NJY131132 NTC131131:NTU131132 OCY131131:ODQ131132 OMU131131:ONM131132 OWQ131131:OXI131132 PGM131131:PHE131132 PQI131131:PRA131132 QAE131131:QAW131132 QKA131131:QKS131132 QTW131131:QUO131132 RDS131131:REK131132 RNO131131:ROG131132 RXK131131:RYC131132 SHG131131:SHY131132 SRC131131:SRU131132 TAY131131:TBQ131132 TKU131131:TLM131132 TUQ131131:TVI131132 UEM131131:UFE131132 UOI131131:UPA131132 UYE131131:UYW131132 VIA131131:VIS131132 VRW131131:VSO131132 WBS131131:WCK131132 WLO131131:WMG131132 WVK131131:WWC131132 C196667:U196668 IY196667:JQ196668 SU196667:TM196668 ACQ196667:ADI196668 AMM196667:ANE196668 AWI196667:AXA196668 BGE196667:BGW196668 BQA196667:BQS196668 BZW196667:CAO196668 CJS196667:CKK196668 CTO196667:CUG196668 DDK196667:DEC196668 DNG196667:DNY196668 DXC196667:DXU196668 EGY196667:EHQ196668 EQU196667:ERM196668 FAQ196667:FBI196668 FKM196667:FLE196668 FUI196667:FVA196668 GEE196667:GEW196668 GOA196667:GOS196668 GXW196667:GYO196668 HHS196667:HIK196668 HRO196667:HSG196668 IBK196667:ICC196668 ILG196667:ILY196668 IVC196667:IVU196668 JEY196667:JFQ196668 JOU196667:JPM196668 JYQ196667:JZI196668 KIM196667:KJE196668 KSI196667:KTA196668 LCE196667:LCW196668 LMA196667:LMS196668 LVW196667:LWO196668 MFS196667:MGK196668 MPO196667:MQG196668 MZK196667:NAC196668 NJG196667:NJY196668 NTC196667:NTU196668 OCY196667:ODQ196668 OMU196667:ONM196668 OWQ196667:OXI196668 PGM196667:PHE196668 PQI196667:PRA196668 QAE196667:QAW196668 QKA196667:QKS196668 QTW196667:QUO196668 RDS196667:REK196668 RNO196667:ROG196668 RXK196667:RYC196668 SHG196667:SHY196668 SRC196667:SRU196668 TAY196667:TBQ196668 TKU196667:TLM196668 TUQ196667:TVI196668 UEM196667:UFE196668 UOI196667:UPA196668 UYE196667:UYW196668 VIA196667:VIS196668 VRW196667:VSO196668 WBS196667:WCK196668 WLO196667:WMG196668 WVK196667:WWC196668 C262203:U262204 IY262203:JQ262204 SU262203:TM262204 ACQ262203:ADI262204 AMM262203:ANE262204 AWI262203:AXA262204 BGE262203:BGW262204 BQA262203:BQS262204 BZW262203:CAO262204 CJS262203:CKK262204 CTO262203:CUG262204 DDK262203:DEC262204 DNG262203:DNY262204 DXC262203:DXU262204 EGY262203:EHQ262204 EQU262203:ERM262204 FAQ262203:FBI262204 FKM262203:FLE262204 FUI262203:FVA262204 GEE262203:GEW262204 GOA262203:GOS262204 GXW262203:GYO262204 HHS262203:HIK262204 HRO262203:HSG262204 IBK262203:ICC262204 ILG262203:ILY262204 IVC262203:IVU262204 JEY262203:JFQ262204 JOU262203:JPM262204 JYQ262203:JZI262204 KIM262203:KJE262204 KSI262203:KTA262204 LCE262203:LCW262204 LMA262203:LMS262204 LVW262203:LWO262204 MFS262203:MGK262204 MPO262203:MQG262204 MZK262203:NAC262204 NJG262203:NJY262204 NTC262203:NTU262204 OCY262203:ODQ262204 OMU262203:ONM262204 OWQ262203:OXI262204 PGM262203:PHE262204 PQI262203:PRA262204 QAE262203:QAW262204 QKA262203:QKS262204 QTW262203:QUO262204 RDS262203:REK262204 RNO262203:ROG262204 RXK262203:RYC262204 SHG262203:SHY262204 SRC262203:SRU262204 TAY262203:TBQ262204 TKU262203:TLM262204 TUQ262203:TVI262204 UEM262203:UFE262204 UOI262203:UPA262204 UYE262203:UYW262204 VIA262203:VIS262204 VRW262203:VSO262204 WBS262203:WCK262204 WLO262203:WMG262204 WVK262203:WWC262204 C327739:U327740 IY327739:JQ327740 SU327739:TM327740 ACQ327739:ADI327740 AMM327739:ANE327740 AWI327739:AXA327740 BGE327739:BGW327740 BQA327739:BQS327740 BZW327739:CAO327740 CJS327739:CKK327740 CTO327739:CUG327740 DDK327739:DEC327740 DNG327739:DNY327740 DXC327739:DXU327740 EGY327739:EHQ327740 EQU327739:ERM327740 FAQ327739:FBI327740 FKM327739:FLE327740 FUI327739:FVA327740 GEE327739:GEW327740 GOA327739:GOS327740 GXW327739:GYO327740 HHS327739:HIK327740 HRO327739:HSG327740 IBK327739:ICC327740 ILG327739:ILY327740 IVC327739:IVU327740 JEY327739:JFQ327740 JOU327739:JPM327740 JYQ327739:JZI327740 KIM327739:KJE327740 KSI327739:KTA327740 LCE327739:LCW327740 LMA327739:LMS327740 LVW327739:LWO327740 MFS327739:MGK327740 MPO327739:MQG327740 MZK327739:NAC327740 NJG327739:NJY327740 NTC327739:NTU327740 OCY327739:ODQ327740 OMU327739:ONM327740 OWQ327739:OXI327740 PGM327739:PHE327740 PQI327739:PRA327740 QAE327739:QAW327740 QKA327739:QKS327740 QTW327739:QUO327740 RDS327739:REK327740 RNO327739:ROG327740 RXK327739:RYC327740 SHG327739:SHY327740 SRC327739:SRU327740 TAY327739:TBQ327740 TKU327739:TLM327740 TUQ327739:TVI327740 UEM327739:UFE327740 UOI327739:UPA327740 UYE327739:UYW327740 VIA327739:VIS327740 VRW327739:VSO327740 WBS327739:WCK327740 WLO327739:WMG327740 WVK327739:WWC327740 C393275:U393276 IY393275:JQ393276 SU393275:TM393276 ACQ393275:ADI393276 AMM393275:ANE393276 AWI393275:AXA393276 BGE393275:BGW393276 BQA393275:BQS393276 BZW393275:CAO393276 CJS393275:CKK393276 CTO393275:CUG393276 DDK393275:DEC393276 DNG393275:DNY393276 DXC393275:DXU393276 EGY393275:EHQ393276 EQU393275:ERM393276 FAQ393275:FBI393276 FKM393275:FLE393276 FUI393275:FVA393276 GEE393275:GEW393276 GOA393275:GOS393276 GXW393275:GYO393276 HHS393275:HIK393276 HRO393275:HSG393276 IBK393275:ICC393276 ILG393275:ILY393276 IVC393275:IVU393276 JEY393275:JFQ393276 JOU393275:JPM393276 JYQ393275:JZI393276 KIM393275:KJE393276 KSI393275:KTA393276 LCE393275:LCW393276 LMA393275:LMS393276 LVW393275:LWO393276 MFS393275:MGK393276 MPO393275:MQG393276 MZK393275:NAC393276 NJG393275:NJY393276 NTC393275:NTU393276 OCY393275:ODQ393276 OMU393275:ONM393276 OWQ393275:OXI393276 PGM393275:PHE393276 PQI393275:PRA393276 QAE393275:QAW393276 QKA393275:QKS393276 QTW393275:QUO393276 RDS393275:REK393276 RNO393275:ROG393276 RXK393275:RYC393276 SHG393275:SHY393276 SRC393275:SRU393276 TAY393275:TBQ393276 TKU393275:TLM393276 TUQ393275:TVI393276 UEM393275:UFE393276 UOI393275:UPA393276 UYE393275:UYW393276 VIA393275:VIS393276 VRW393275:VSO393276 WBS393275:WCK393276 WLO393275:WMG393276 WVK393275:WWC393276 C458811:U458812 IY458811:JQ458812 SU458811:TM458812 ACQ458811:ADI458812 AMM458811:ANE458812 AWI458811:AXA458812 BGE458811:BGW458812 BQA458811:BQS458812 BZW458811:CAO458812 CJS458811:CKK458812 CTO458811:CUG458812 DDK458811:DEC458812 DNG458811:DNY458812 DXC458811:DXU458812 EGY458811:EHQ458812 EQU458811:ERM458812 FAQ458811:FBI458812 FKM458811:FLE458812 FUI458811:FVA458812 GEE458811:GEW458812 GOA458811:GOS458812 GXW458811:GYO458812 HHS458811:HIK458812 HRO458811:HSG458812 IBK458811:ICC458812 ILG458811:ILY458812 IVC458811:IVU458812 JEY458811:JFQ458812 JOU458811:JPM458812 JYQ458811:JZI458812 KIM458811:KJE458812 KSI458811:KTA458812 LCE458811:LCW458812 LMA458811:LMS458812 LVW458811:LWO458812 MFS458811:MGK458812 MPO458811:MQG458812 MZK458811:NAC458812 NJG458811:NJY458812 NTC458811:NTU458812 OCY458811:ODQ458812 OMU458811:ONM458812 OWQ458811:OXI458812 PGM458811:PHE458812 PQI458811:PRA458812 QAE458811:QAW458812 QKA458811:QKS458812 QTW458811:QUO458812 RDS458811:REK458812 RNO458811:ROG458812 RXK458811:RYC458812 SHG458811:SHY458812 SRC458811:SRU458812 TAY458811:TBQ458812 TKU458811:TLM458812 TUQ458811:TVI458812 UEM458811:UFE458812 UOI458811:UPA458812 UYE458811:UYW458812 VIA458811:VIS458812 VRW458811:VSO458812 WBS458811:WCK458812 WLO458811:WMG458812 WVK458811:WWC458812 C524347:U524348 IY524347:JQ524348 SU524347:TM524348 ACQ524347:ADI524348 AMM524347:ANE524348 AWI524347:AXA524348 BGE524347:BGW524348 BQA524347:BQS524348 BZW524347:CAO524348 CJS524347:CKK524348 CTO524347:CUG524348 DDK524347:DEC524348 DNG524347:DNY524348 DXC524347:DXU524348 EGY524347:EHQ524348 EQU524347:ERM524348 FAQ524347:FBI524348 FKM524347:FLE524348 FUI524347:FVA524348 GEE524347:GEW524348 GOA524347:GOS524348 GXW524347:GYO524348 HHS524347:HIK524348 HRO524347:HSG524348 IBK524347:ICC524348 ILG524347:ILY524348 IVC524347:IVU524348 JEY524347:JFQ524348 JOU524347:JPM524348 JYQ524347:JZI524348 KIM524347:KJE524348 KSI524347:KTA524348 LCE524347:LCW524348 LMA524347:LMS524348 LVW524347:LWO524348 MFS524347:MGK524348 MPO524347:MQG524348 MZK524347:NAC524348 NJG524347:NJY524348 NTC524347:NTU524348 OCY524347:ODQ524348 OMU524347:ONM524348 OWQ524347:OXI524348 PGM524347:PHE524348 PQI524347:PRA524348 QAE524347:QAW524348 QKA524347:QKS524348 QTW524347:QUO524348 RDS524347:REK524348 RNO524347:ROG524348 RXK524347:RYC524348 SHG524347:SHY524348 SRC524347:SRU524348 TAY524347:TBQ524348 TKU524347:TLM524348 TUQ524347:TVI524348 UEM524347:UFE524348 UOI524347:UPA524348 UYE524347:UYW524348 VIA524347:VIS524348 VRW524347:VSO524348 WBS524347:WCK524348 WLO524347:WMG524348 WVK524347:WWC524348 C589883:U589884 IY589883:JQ589884 SU589883:TM589884 ACQ589883:ADI589884 AMM589883:ANE589884 AWI589883:AXA589884 BGE589883:BGW589884 BQA589883:BQS589884 BZW589883:CAO589884 CJS589883:CKK589884 CTO589883:CUG589884 DDK589883:DEC589884 DNG589883:DNY589884 DXC589883:DXU589884 EGY589883:EHQ589884 EQU589883:ERM589884 FAQ589883:FBI589884 FKM589883:FLE589884 FUI589883:FVA589884 GEE589883:GEW589884 GOA589883:GOS589884 GXW589883:GYO589884 HHS589883:HIK589884 HRO589883:HSG589884 IBK589883:ICC589884 ILG589883:ILY589884 IVC589883:IVU589884 JEY589883:JFQ589884 JOU589883:JPM589884 JYQ589883:JZI589884 KIM589883:KJE589884 KSI589883:KTA589884 LCE589883:LCW589884 LMA589883:LMS589884 LVW589883:LWO589884 MFS589883:MGK589884 MPO589883:MQG589884 MZK589883:NAC589884 NJG589883:NJY589884 NTC589883:NTU589884 OCY589883:ODQ589884 OMU589883:ONM589884 OWQ589883:OXI589884 PGM589883:PHE589884 PQI589883:PRA589884 QAE589883:QAW589884 QKA589883:QKS589884 QTW589883:QUO589884 RDS589883:REK589884 RNO589883:ROG589884 RXK589883:RYC589884 SHG589883:SHY589884 SRC589883:SRU589884 TAY589883:TBQ589884 TKU589883:TLM589884 TUQ589883:TVI589884 UEM589883:UFE589884 UOI589883:UPA589884 UYE589883:UYW589884 VIA589883:VIS589884 VRW589883:VSO589884 WBS589883:WCK589884 WLO589883:WMG589884 WVK589883:WWC589884 C655419:U655420 IY655419:JQ655420 SU655419:TM655420 ACQ655419:ADI655420 AMM655419:ANE655420 AWI655419:AXA655420 BGE655419:BGW655420 BQA655419:BQS655420 BZW655419:CAO655420 CJS655419:CKK655420 CTO655419:CUG655420 DDK655419:DEC655420 DNG655419:DNY655420 DXC655419:DXU655420 EGY655419:EHQ655420 EQU655419:ERM655420 FAQ655419:FBI655420 FKM655419:FLE655420 FUI655419:FVA655420 GEE655419:GEW655420 GOA655419:GOS655420 GXW655419:GYO655420 HHS655419:HIK655420 HRO655419:HSG655420 IBK655419:ICC655420 ILG655419:ILY655420 IVC655419:IVU655420 JEY655419:JFQ655420 JOU655419:JPM655420 JYQ655419:JZI655420 KIM655419:KJE655420 KSI655419:KTA655420 LCE655419:LCW655420 LMA655419:LMS655420 LVW655419:LWO655420 MFS655419:MGK655420 MPO655419:MQG655420 MZK655419:NAC655420 NJG655419:NJY655420 NTC655419:NTU655420 OCY655419:ODQ655420 OMU655419:ONM655420 OWQ655419:OXI655420 PGM655419:PHE655420 PQI655419:PRA655420 QAE655419:QAW655420 QKA655419:QKS655420 QTW655419:QUO655420 RDS655419:REK655420 RNO655419:ROG655420 RXK655419:RYC655420 SHG655419:SHY655420 SRC655419:SRU655420 TAY655419:TBQ655420 TKU655419:TLM655420 TUQ655419:TVI655420 UEM655419:UFE655420 UOI655419:UPA655420 UYE655419:UYW655420 VIA655419:VIS655420 VRW655419:VSO655420 WBS655419:WCK655420 WLO655419:WMG655420 WVK655419:WWC655420 C720955:U720956 IY720955:JQ720956 SU720955:TM720956 ACQ720955:ADI720956 AMM720955:ANE720956 AWI720955:AXA720956 BGE720955:BGW720956 BQA720955:BQS720956 BZW720955:CAO720956 CJS720955:CKK720956 CTO720955:CUG720956 DDK720955:DEC720956 DNG720955:DNY720956 DXC720955:DXU720956 EGY720955:EHQ720956 EQU720955:ERM720956 FAQ720955:FBI720956 FKM720955:FLE720956 FUI720955:FVA720956 GEE720955:GEW720956 GOA720955:GOS720956 GXW720955:GYO720956 HHS720955:HIK720956 HRO720955:HSG720956 IBK720955:ICC720956 ILG720955:ILY720956 IVC720955:IVU720956 JEY720955:JFQ720956 JOU720955:JPM720956 JYQ720955:JZI720956 KIM720955:KJE720956 KSI720955:KTA720956 LCE720955:LCW720956 LMA720955:LMS720956 LVW720955:LWO720956 MFS720955:MGK720956 MPO720955:MQG720956 MZK720955:NAC720956 NJG720955:NJY720956 NTC720955:NTU720956 OCY720955:ODQ720956 OMU720955:ONM720956 OWQ720955:OXI720956 PGM720955:PHE720956 PQI720955:PRA720956 QAE720955:QAW720956 QKA720955:QKS720956 QTW720955:QUO720956 RDS720955:REK720956 RNO720955:ROG720956 RXK720955:RYC720956 SHG720955:SHY720956 SRC720955:SRU720956 TAY720955:TBQ720956 TKU720955:TLM720956 TUQ720955:TVI720956 UEM720955:UFE720956 UOI720955:UPA720956 UYE720955:UYW720956 VIA720955:VIS720956 VRW720955:VSO720956 WBS720955:WCK720956 WLO720955:WMG720956 WVK720955:WWC720956 C786491:U786492 IY786491:JQ786492 SU786491:TM786492 ACQ786491:ADI786492 AMM786491:ANE786492 AWI786491:AXA786492 BGE786491:BGW786492 BQA786491:BQS786492 BZW786491:CAO786492 CJS786491:CKK786492 CTO786491:CUG786492 DDK786491:DEC786492 DNG786491:DNY786492 DXC786491:DXU786492 EGY786491:EHQ786492 EQU786491:ERM786492 FAQ786491:FBI786492 FKM786491:FLE786492 FUI786491:FVA786492 GEE786491:GEW786492 GOA786491:GOS786492 GXW786491:GYO786492 HHS786491:HIK786492 HRO786491:HSG786492 IBK786491:ICC786492 ILG786491:ILY786492 IVC786491:IVU786492 JEY786491:JFQ786492 JOU786491:JPM786492 JYQ786491:JZI786492 KIM786491:KJE786492 KSI786491:KTA786492 LCE786491:LCW786492 LMA786491:LMS786492 LVW786491:LWO786492 MFS786491:MGK786492 MPO786491:MQG786492 MZK786491:NAC786492 NJG786491:NJY786492 NTC786491:NTU786492 OCY786491:ODQ786492 OMU786491:ONM786492 OWQ786491:OXI786492 PGM786491:PHE786492 PQI786491:PRA786492 QAE786491:QAW786492 QKA786491:QKS786492 QTW786491:QUO786492 RDS786491:REK786492 RNO786491:ROG786492 RXK786491:RYC786492 SHG786491:SHY786492 SRC786491:SRU786492 TAY786491:TBQ786492 TKU786491:TLM786492 TUQ786491:TVI786492 UEM786491:UFE786492 UOI786491:UPA786492 UYE786491:UYW786492 VIA786491:VIS786492 VRW786491:VSO786492 WBS786491:WCK786492 WLO786491:WMG786492 WVK786491:WWC786492 C852027:U852028 IY852027:JQ852028 SU852027:TM852028 ACQ852027:ADI852028 AMM852027:ANE852028 AWI852027:AXA852028 BGE852027:BGW852028 BQA852027:BQS852028 BZW852027:CAO852028 CJS852027:CKK852028 CTO852027:CUG852028 DDK852027:DEC852028 DNG852027:DNY852028 DXC852027:DXU852028 EGY852027:EHQ852028 EQU852027:ERM852028 FAQ852027:FBI852028 FKM852027:FLE852028 FUI852027:FVA852028 GEE852027:GEW852028 GOA852027:GOS852028 GXW852027:GYO852028 HHS852027:HIK852028 HRO852027:HSG852028 IBK852027:ICC852028 ILG852027:ILY852028 IVC852027:IVU852028 JEY852027:JFQ852028 JOU852027:JPM852028 JYQ852027:JZI852028 KIM852027:KJE852028 KSI852027:KTA852028 LCE852027:LCW852028 LMA852027:LMS852028 LVW852027:LWO852028 MFS852027:MGK852028 MPO852027:MQG852028 MZK852027:NAC852028 NJG852027:NJY852028 NTC852027:NTU852028 OCY852027:ODQ852028 OMU852027:ONM852028 OWQ852027:OXI852028 PGM852027:PHE852028 PQI852027:PRA852028 QAE852027:QAW852028 QKA852027:QKS852028 QTW852027:QUO852028 RDS852027:REK852028 RNO852027:ROG852028 RXK852027:RYC852028 SHG852027:SHY852028 SRC852027:SRU852028 TAY852027:TBQ852028 TKU852027:TLM852028 TUQ852027:TVI852028 UEM852027:UFE852028 UOI852027:UPA852028 UYE852027:UYW852028 VIA852027:VIS852028 VRW852027:VSO852028 WBS852027:WCK852028 WLO852027:WMG852028 WVK852027:WWC852028 C917563:U917564 IY917563:JQ917564 SU917563:TM917564 ACQ917563:ADI917564 AMM917563:ANE917564 AWI917563:AXA917564 BGE917563:BGW917564 BQA917563:BQS917564 BZW917563:CAO917564 CJS917563:CKK917564 CTO917563:CUG917564 DDK917563:DEC917564 DNG917563:DNY917564 DXC917563:DXU917564 EGY917563:EHQ917564 EQU917563:ERM917564 FAQ917563:FBI917564 FKM917563:FLE917564 FUI917563:FVA917564 GEE917563:GEW917564 GOA917563:GOS917564 GXW917563:GYO917564 HHS917563:HIK917564 HRO917563:HSG917564 IBK917563:ICC917564 ILG917563:ILY917564 IVC917563:IVU917564 JEY917563:JFQ917564 JOU917563:JPM917564 JYQ917563:JZI917564 KIM917563:KJE917564 KSI917563:KTA917564 LCE917563:LCW917564 LMA917563:LMS917564 LVW917563:LWO917564 MFS917563:MGK917564 MPO917563:MQG917564 MZK917563:NAC917564 NJG917563:NJY917564 NTC917563:NTU917564 OCY917563:ODQ917564 OMU917563:ONM917564 OWQ917563:OXI917564 PGM917563:PHE917564 PQI917563:PRA917564 QAE917563:QAW917564 QKA917563:QKS917564 QTW917563:QUO917564 RDS917563:REK917564 RNO917563:ROG917564 RXK917563:RYC917564 SHG917563:SHY917564 SRC917563:SRU917564 TAY917563:TBQ917564 TKU917563:TLM917564 TUQ917563:TVI917564 UEM917563:UFE917564 UOI917563:UPA917564 UYE917563:UYW917564 VIA917563:VIS917564 VRW917563:VSO917564 WBS917563:WCK917564 WLO917563:WMG917564 WVK917563:WWC917564 C983099:U983100 IY983099:JQ983100 SU983099:TM983100 ACQ983099:ADI983100 AMM983099:ANE983100 AWI983099:AXA983100 BGE983099:BGW983100 BQA983099:BQS983100 BZW983099:CAO983100 CJS983099:CKK983100 CTO983099:CUG983100 DDK983099:DEC983100 DNG983099:DNY983100 DXC983099:DXU983100 EGY983099:EHQ983100 EQU983099:ERM983100 FAQ983099:FBI983100 FKM983099:FLE983100 FUI983099:FVA983100 GEE983099:GEW983100 GOA983099:GOS983100 GXW983099:GYO983100 HHS983099:HIK983100 HRO983099:HSG983100 IBK983099:ICC983100 ILG983099:ILY983100 IVC983099:IVU983100 JEY983099:JFQ983100 JOU983099:JPM983100 JYQ983099:JZI983100 KIM983099:KJE983100 KSI983099:KTA983100 LCE983099:LCW983100 LMA983099:LMS983100 LVW983099:LWO983100 MFS983099:MGK983100 MPO983099:MQG983100 MZK983099:NAC983100 NJG983099:NJY983100 NTC983099:NTU983100 OCY983099:ODQ983100 OMU983099:ONM983100 OWQ983099:OXI983100 PGM983099:PHE983100 PQI983099:PRA983100 QAE983099:QAW983100 QKA983099:QKS983100 QTW983099:QUO983100 RDS983099:REK983100 RNO983099:ROG983100 RXK983099:RYC983100 SHG983099:SHY983100 SRC983099:SRU983100 TAY983099:TBQ983100 TKU983099:TLM983100 TUQ983099:TVI983100 UEM983099:UFE983100 UOI983099:UPA983100 UYE983099:UYW983100 VIA983099:VIS983100 VRW983099:VSO983100 WBS983099:WCK983100 WLO983099:WMG983100 WVK983099:WWC983100 C64:W85 IY64:JS85 SU64:TO85 ACQ64:ADK85 AMM64:ANG85 AWI64:AXC85 BGE64:BGY85 BQA64:BQU85 BZW64:CAQ85 CJS64:CKM85 CTO64:CUI85 DDK64:DEE85 DNG64:DOA85 DXC64:DXW85 EGY64:EHS85 EQU64:ERO85 FAQ64:FBK85 FKM64:FLG85 FUI64:FVC85 GEE64:GEY85 GOA64:GOU85 GXW64:GYQ85 HHS64:HIM85 HRO64:HSI85 IBK64:ICE85 ILG64:IMA85 IVC64:IVW85 JEY64:JFS85 JOU64:JPO85 JYQ64:JZK85 KIM64:KJG85 KSI64:KTC85 LCE64:LCY85 LMA64:LMU85 LVW64:LWQ85 MFS64:MGM85 MPO64:MQI85 MZK64:NAE85 NJG64:NKA85 NTC64:NTW85 OCY64:ODS85 OMU64:ONO85 OWQ64:OXK85 PGM64:PHG85 PQI64:PRC85 QAE64:QAY85 QKA64:QKU85 QTW64:QUQ85 RDS64:REM85 RNO64:ROI85 RXK64:RYE85 SHG64:SIA85 SRC64:SRW85 TAY64:TBS85 TKU64:TLO85 TUQ64:TVK85 UEM64:UFG85 UOI64:UPC85 UYE64:UYY85 VIA64:VIU85 VRW64:VSQ85 WBS64:WCM85 WLO64:WMI85 WVK64:WWE85 C65600:W65621 IY65600:JS65621 SU65600:TO65621 ACQ65600:ADK65621 AMM65600:ANG65621 AWI65600:AXC65621 BGE65600:BGY65621 BQA65600:BQU65621 BZW65600:CAQ65621 CJS65600:CKM65621 CTO65600:CUI65621 DDK65600:DEE65621 DNG65600:DOA65621 DXC65600:DXW65621 EGY65600:EHS65621 EQU65600:ERO65621 FAQ65600:FBK65621 FKM65600:FLG65621 FUI65600:FVC65621 GEE65600:GEY65621 GOA65600:GOU65621 GXW65600:GYQ65621 HHS65600:HIM65621 HRO65600:HSI65621 IBK65600:ICE65621 ILG65600:IMA65621 IVC65600:IVW65621 JEY65600:JFS65621 JOU65600:JPO65621 JYQ65600:JZK65621 KIM65600:KJG65621 KSI65600:KTC65621 LCE65600:LCY65621 LMA65600:LMU65621 LVW65600:LWQ65621 MFS65600:MGM65621 MPO65600:MQI65621 MZK65600:NAE65621 NJG65600:NKA65621 NTC65600:NTW65621 OCY65600:ODS65621 OMU65600:ONO65621 OWQ65600:OXK65621 PGM65600:PHG65621 PQI65600:PRC65621 QAE65600:QAY65621 QKA65600:QKU65621 QTW65600:QUQ65621 RDS65600:REM65621 RNO65600:ROI65621 RXK65600:RYE65621 SHG65600:SIA65621 SRC65600:SRW65621 TAY65600:TBS65621 TKU65600:TLO65621 TUQ65600:TVK65621 UEM65600:UFG65621 UOI65600:UPC65621 UYE65600:UYY65621 VIA65600:VIU65621 VRW65600:VSQ65621 WBS65600:WCM65621 WLO65600:WMI65621 WVK65600:WWE65621 C131136:W131157 IY131136:JS131157 SU131136:TO131157 ACQ131136:ADK131157 AMM131136:ANG131157 AWI131136:AXC131157 BGE131136:BGY131157 BQA131136:BQU131157 BZW131136:CAQ131157 CJS131136:CKM131157 CTO131136:CUI131157 DDK131136:DEE131157 DNG131136:DOA131157 DXC131136:DXW131157 EGY131136:EHS131157 EQU131136:ERO131157 FAQ131136:FBK131157 FKM131136:FLG131157 FUI131136:FVC131157 GEE131136:GEY131157 GOA131136:GOU131157 GXW131136:GYQ131157 HHS131136:HIM131157 HRO131136:HSI131157 IBK131136:ICE131157 ILG131136:IMA131157 IVC131136:IVW131157 JEY131136:JFS131157 JOU131136:JPO131157 JYQ131136:JZK131157 KIM131136:KJG131157 KSI131136:KTC131157 LCE131136:LCY131157 LMA131136:LMU131157 LVW131136:LWQ131157 MFS131136:MGM131157 MPO131136:MQI131157 MZK131136:NAE131157 NJG131136:NKA131157 NTC131136:NTW131157 OCY131136:ODS131157 OMU131136:ONO131157 OWQ131136:OXK131157 PGM131136:PHG131157 PQI131136:PRC131157 QAE131136:QAY131157 QKA131136:QKU131157 QTW131136:QUQ131157 RDS131136:REM131157 RNO131136:ROI131157 RXK131136:RYE131157 SHG131136:SIA131157 SRC131136:SRW131157 TAY131136:TBS131157 TKU131136:TLO131157 TUQ131136:TVK131157 UEM131136:UFG131157 UOI131136:UPC131157 UYE131136:UYY131157 VIA131136:VIU131157 VRW131136:VSQ131157 WBS131136:WCM131157 WLO131136:WMI131157 WVK131136:WWE131157 C196672:W196693 IY196672:JS196693 SU196672:TO196693 ACQ196672:ADK196693 AMM196672:ANG196693 AWI196672:AXC196693 BGE196672:BGY196693 BQA196672:BQU196693 BZW196672:CAQ196693 CJS196672:CKM196693 CTO196672:CUI196693 DDK196672:DEE196693 DNG196672:DOA196693 DXC196672:DXW196693 EGY196672:EHS196693 EQU196672:ERO196693 FAQ196672:FBK196693 FKM196672:FLG196693 FUI196672:FVC196693 GEE196672:GEY196693 GOA196672:GOU196693 GXW196672:GYQ196693 HHS196672:HIM196693 HRO196672:HSI196693 IBK196672:ICE196693 ILG196672:IMA196693 IVC196672:IVW196693 JEY196672:JFS196693 JOU196672:JPO196693 JYQ196672:JZK196693 KIM196672:KJG196693 KSI196672:KTC196693 LCE196672:LCY196693 LMA196672:LMU196693 LVW196672:LWQ196693 MFS196672:MGM196693 MPO196672:MQI196693 MZK196672:NAE196693 NJG196672:NKA196693 NTC196672:NTW196693 OCY196672:ODS196693 OMU196672:ONO196693 OWQ196672:OXK196693 PGM196672:PHG196693 PQI196672:PRC196693 QAE196672:QAY196693 QKA196672:QKU196693 QTW196672:QUQ196693 RDS196672:REM196693 RNO196672:ROI196693 RXK196672:RYE196693 SHG196672:SIA196693 SRC196672:SRW196693 TAY196672:TBS196693 TKU196672:TLO196693 TUQ196672:TVK196693 UEM196672:UFG196693 UOI196672:UPC196693 UYE196672:UYY196693 VIA196672:VIU196693 VRW196672:VSQ196693 WBS196672:WCM196693 WLO196672:WMI196693 WVK196672:WWE196693 C262208:W262229 IY262208:JS262229 SU262208:TO262229 ACQ262208:ADK262229 AMM262208:ANG262229 AWI262208:AXC262229 BGE262208:BGY262229 BQA262208:BQU262229 BZW262208:CAQ262229 CJS262208:CKM262229 CTO262208:CUI262229 DDK262208:DEE262229 DNG262208:DOA262229 DXC262208:DXW262229 EGY262208:EHS262229 EQU262208:ERO262229 FAQ262208:FBK262229 FKM262208:FLG262229 FUI262208:FVC262229 GEE262208:GEY262229 GOA262208:GOU262229 GXW262208:GYQ262229 HHS262208:HIM262229 HRO262208:HSI262229 IBK262208:ICE262229 ILG262208:IMA262229 IVC262208:IVW262229 JEY262208:JFS262229 JOU262208:JPO262229 JYQ262208:JZK262229 KIM262208:KJG262229 KSI262208:KTC262229 LCE262208:LCY262229 LMA262208:LMU262229 LVW262208:LWQ262229 MFS262208:MGM262229 MPO262208:MQI262229 MZK262208:NAE262229 NJG262208:NKA262229 NTC262208:NTW262229 OCY262208:ODS262229 OMU262208:ONO262229 OWQ262208:OXK262229 PGM262208:PHG262229 PQI262208:PRC262229 QAE262208:QAY262229 QKA262208:QKU262229 QTW262208:QUQ262229 RDS262208:REM262229 RNO262208:ROI262229 RXK262208:RYE262229 SHG262208:SIA262229 SRC262208:SRW262229 TAY262208:TBS262229 TKU262208:TLO262229 TUQ262208:TVK262229 UEM262208:UFG262229 UOI262208:UPC262229 UYE262208:UYY262229 VIA262208:VIU262229 VRW262208:VSQ262229 WBS262208:WCM262229 WLO262208:WMI262229 WVK262208:WWE262229 C327744:W327765 IY327744:JS327765 SU327744:TO327765 ACQ327744:ADK327765 AMM327744:ANG327765 AWI327744:AXC327765 BGE327744:BGY327765 BQA327744:BQU327765 BZW327744:CAQ327765 CJS327744:CKM327765 CTO327744:CUI327765 DDK327744:DEE327765 DNG327744:DOA327765 DXC327744:DXW327765 EGY327744:EHS327765 EQU327744:ERO327765 FAQ327744:FBK327765 FKM327744:FLG327765 FUI327744:FVC327765 GEE327744:GEY327765 GOA327744:GOU327765 GXW327744:GYQ327765 HHS327744:HIM327765 HRO327744:HSI327765 IBK327744:ICE327765 ILG327744:IMA327765 IVC327744:IVW327765 JEY327744:JFS327765 JOU327744:JPO327765 JYQ327744:JZK327765 KIM327744:KJG327765 KSI327744:KTC327765 LCE327744:LCY327765 LMA327744:LMU327765 LVW327744:LWQ327765 MFS327744:MGM327765 MPO327744:MQI327765 MZK327744:NAE327765 NJG327744:NKA327765 NTC327744:NTW327765 OCY327744:ODS327765 OMU327744:ONO327765 OWQ327744:OXK327765 PGM327744:PHG327765 PQI327744:PRC327765 QAE327744:QAY327765 QKA327744:QKU327765 QTW327744:QUQ327765 RDS327744:REM327765 RNO327744:ROI327765 RXK327744:RYE327765 SHG327744:SIA327765 SRC327744:SRW327765 TAY327744:TBS327765 TKU327744:TLO327765 TUQ327744:TVK327765 UEM327744:UFG327765 UOI327744:UPC327765 UYE327744:UYY327765 VIA327744:VIU327765 VRW327744:VSQ327765 WBS327744:WCM327765 WLO327744:WMI327765 WVK327744:WWE327765 C393280:W393301 IY393280:JS393301 SU393280:TO393301 ACQ393280:ADK393301 AMM393280:ANG393301 AWI393280:AXC393301 BGE393280:BGY393301 BQA393280:BQU393301 BZW393280:CAQ393301 CJS393280:CKM393301 CTO393280:CUI393301 DDK393280:DEE393301 DNG393280:DOA393301 DXC393280:DXW393301 EGY393280:EHS393301 EQU393280:ERO393301 FAQ393280:FBK393301 FKM393280:FLG393301 FUI393280:FVC393301 GEE393280:GEY393301 GOA393280:GOU393301 GXW393280:GYQ393301 HHS393280:HIM393301 HRO393280:HSI393301 IBK393280:ICE393301 ILG393280:IMA393301 IVC393280:IVW393301 JEY393280:JFS393301 JOU393280:JPO393301 JYQ393280:JZK393301 KIM393280:KJG393301 KSI393280:KTC393301 LCE393280:LCY393301 LMA393280:LMU393301 LVW393280:LWQ393301 MFS393280:MGM393301 MPO393280:MQI393301 MZK393280:NAE393301 NJG393280:NKA393301 NTC393280:NTW393301 OCY393280:ODS393301 OMU393280:ONO393301 OWQ393280:OXK393301 PGM393280:PHG393301 PQI393280:PRC393301 QAE393280:QAY393301 QKA393280:QKU393301 QTW393280:QUQ393301 RDS393280:REM393301 RNO393280:ROI393301 RXK393280:RYE393301 SHG393280:SIA393301 SRC393280:SRW393301 TAY393280:TBS393301 TKU393280:TLO393301 TUQ393280:TVK393301 UEM393280:UFG393301 UOI393280:UPC393301 UYE393280:UYY393301 VIA393280:VIU393301 VRW393280:VSQ393301 WBS393280:WCM393301 WLO393280:WMI393301 WVK393280:WWE393301 C458816:W458837 IY458816:JS458837 SU458816:TO458837 ACQ458816:ADK458837 AMM458816:ANG458837 AWI458816:AXC458837 BGE458816:BGY458837 BQA458816:BQU458837 BZW458816:CAQ458837 CJS458816:CKM458837 CTO458816:CUI458837 DDK458816:DEE458837 DNG458816:DOA458837 DXC458816:DXW458837 EGY458816:EHS458837 EQU458816:ERO458837 FAQ458816:FBK458837 FKM458816:FLG458837 FUI458816:FVC458837 GEE458816:GEY458837 GOA458816:GOU458837 GXW458816:GYQ458837 HHS458816:HIM458837 HRO458816:HSI458837 IBK458816:ICE458837 ILG458816:IMA458837 IVC458816:IVW458837 JEY458816:JFS458837 JOU458816:JPO458837 JYQ458816:JZK458837 KIM458816:KJG458837 KSI458816:KTC458837 LCE458816:LCY458837 LMA458816:LMU458837 LVW458816:LWQ458837 MFS458816:MGM458837 MPO458816:MQI458837 MZK458816:NAE458837 NJG458816:NKA458837 NTC458816:NTW458837 OCY458816:ODS458837 OMU458816:ONO458837 OWQ458816:OXK458837 PGM458816:PHG458837 PQI458816:PRC458837 QAE458816:QAY458837 QKA458816:QKU458837 QTW458816:QUQ458837 RDS458816:REM458837 RNO458816:ROI458837 RXK458816:RYE458837 SHG458816:SIA458837 SRC458816:SRW458837 TAY458816:TBS458837 TKU458816:TLO458837 TUQ458816:TVK458837 UEM458816:UFG458837 UOI458816:UPC458837 UYE458816:UYY458837 VIA458816:VIU458837 VRW458816:VSQ458837 WBS458816:WCM458837 WLO458816:WMI458837 WVK458816:WWE458837 C524352:W524373 IY524352:JS524373 SU524352:TO524373 ACQ524352:ADK524373 AMM524352:ANG524373 AWI524352:AXC524373 BGE524352:BGY524373 BQA524352:BQU524373 BZW524352:CAQ524373 CJS524352:CKM524373 CTO524352:CUI524373 DDK524352:DEE524373 DNG524352:DOA524373 DXC524352:DXW524373 EGY524352:EHS524373 EQU524352:ERO524373 FAQ524352:FBK524373 FKM524352:FLG524373 FUI524352:FVC524373 GEE524352:GEY524373 GOA524352:GOU524373 GXW524352:GYQ524373 HHS524352:HIM524373 HRO524352:HSI524373 IBK524352:ICE524373 ILG524352:IMA524373 IVC524352:IVW524373 JEY524352:JFS524373 JOU524352:JPO524373 JYQ524352:JZK524373 KIM524352:KJG524373 KSI524352:KTC524373 LCE524352:LCY524373 LMA524352:LMU524373 LVW524352:LWQ524373 MFS524352:MGM524373 MPO524352:MQI524373 MZK524352:NAE524373 NJG524352:NKA524373 NTC524352:NTW524373 OCY524352:ODS524373 OMU524352:ONO524373 OWQ524352:OXK524373 PGM524352:PHG524373 PQI524352:PRC524373 QAE524352:QAY524373 QKA524352:QKU524373 QTW524352:QUQ524373 RDS524352:REM524373 RNO524352:ROI524373 RXK524352:RYE524373 SHG524352:SIA524373 SRC524352:SRW524373 TAY524352:TBS524373 TKU524352:TLO524373 TUQ524352:TVK524373 UEM524352:UFG524373 UOI524352:UPC524373 UYE524352:UYY524373 VIA524352:VIU524373 VRW524352:VSQ524373 WBS524352:WCM524373 WLO524352:WMI524373 WVK524352:WWE524373 C589888:W589909 IY589888:JS589909 SU589888:TO589909 ACQ589888:ADK589909 AMM589888:ANG589909 AWI589888:AXC589909 BGE589888:BGY589909 BQA589888:BQU589909 BZW589888:CAQ589909 CJS589888:CKM589909 CTO589888:CUI589909 DDK589888:DEE589909 DNG589888:DOA589909 DXC589888:DXW589909 EGY589888:EHS589909 EQU589888:ERO589909 FAQ589888:FBK589909 FKM589888:FLG589909 FUI589888:FVC589909 GEE589888:GEY589909 GOA589888:GOU589909 GXW589888:GYQ589909 HHS589888:HIM589909 HRO589888:HSI589909 IBK589888:ICE589909 ILG589888:IMA589909 IVC589888:IVW589909 JEY589888:JFS589909 JOU589888:JPO589909 JYQ589888:JZK589909 KIM589888:KJG589909 KSI589888:KTC589909 LCE589888:LCY589909 LMA589888:LMU589909 LVW589888:LWQ589909 MFS589888:MGM589909 MPO589888:MQI589909 MZK589888:NAE589909 NJG589888:NKA589909 NTC589888:NTW589909 OCY589888:ODS589909 OMU589888:ONO589909 OWQ589888:OXK589909 PGM589888:PHG589909 PQI589888:PRC589909 QAE589888:QAY589909 QKA589888:QKU589909 QTW589888:QUQ589909 RDS589888:REM589909 RNO589888:ROI589909 RXK589888:RYE589909 SHG589888:SIA589909 SRC589888:SRW589909 TAY589888:TBS589909 TKU589888:TLO589909 TUQ589888:TVK589909 UEM589888:UFG589909 UOI589888:UPC589909 UYE589888:UYY589909 VIA589888:VIU589909 VRW589888:VSQ589909 WBS589888:WCM589909 WLO589888:WMI589909 WVK589888:WWE589909 C655424:W655445 IY655424:JS655445 SU655424:TO655445 ACQ655424:ADK655445 AMM655424:ANG655445 AWI655424:AXC655445 BGE655424:BGY655445 BQA655424:BQU655445 BZW655424:CAQ655445 CJS655424:CKM655445 CTO655424:CUI655445 DDK655424:DEE655445 DNG655424:DOA655445 DXC655424:DXW655445 EGY655424:EHS655445 EQU655424:ERO655445 FAQ655424:FBK655445 FKM655424:FLG655445 FUI655424:FVC655445 GEE655424:GEY655445 GOA655424:GOU655445 GXW655424:GYQ655445 HHS655424:HIM655445 HRO655424:HSI655445 IBK655424:ICE655445 ILG655424:IMA655445 IVC655424:IVW655445 JEY655424:JFS655445 JOU655424:JPO655445 JYQ655424:JZK655445 KIM655424:KJG655445 KSI655424:KTC655445 LCE655424:LCY655445 LMA655424:LMU655445 LVW655424:LWQ655445 MFS655424:MGM655445 MPO655424:MQI655445 MZK655424:NAE655445 NJG655424:NKA655445 NTC655424:NTW655445 OCY655424:ODS655445 OMU655424:ONO655445 OWQ655424:OXK655445 PGM655424:PHG655445 PQI655424:PRC655445 QAE655424:QAY655445 QKA655424:QKU655445 QTW655424:QUQ655445 RDS655424:REM655445 RNO655424:ROI655445 RXK655424:RYE655445 SHG655424:SIA655445 SRC655424:SRW655445 TAY655424:TBS655445 TKU655424:TLO655445 TUQ655424:TVK655445 UEM655424:UFG655445 UOI655424:UPC655445 UYE655424:UYY655445 VIA655424:VIU655445 VRW655424:VSQ655445 WBS655424:WCM655445 WLO655424:WMI655445 WVK655424:WWE655445 C720960:W720981 IY720960:JS720981 SU720960:TO720981 ACQ720960:ADK720981 AMM720960:ANG720981 AWI720960:AXC720981 BGE720960:BGY720981 BQA720960:BQU720981 BZW720960:CAQ720981 CJS720960:CKM720981 CTO720960:CUI720981 DDK720960:DEE720981 DNG720960:DOA720981 DXC720960:DXW720981 EGY720960:EHS720981 EQU720960:ERO720981 FAQ720960:FBK720981 FKM720960:FLG720981 FUI720960:FVC720981 GEE720960:GEY720981 GOA720960:GOU720981 GXW720960:GYQ720981 HHS720960:HIM720981 HRO720960:HSI720981 IBK720960:ICE720981 ILG720960:IMA720981 IVC720960:IVW720981 JEY720960:JFS720981 JOU720960:JPO720981 JYQ720960:JZK720981 KIM720960:KJG720981 KSI720960:KTC720981 LCE720960:LCY720981 LMA720960:LMU720981 LVW720960:LWQ720981 MFS720960:MGM720981 MPO720960:MQI720981 MZK720960:NAE720981 NJG720960:NKA720981 NTC720960:NTW720981 OCY720960:ODS720981 OMU720960:ONO720981 OWQ720960:OXK720981 PGM720960:PHG720981 PQI720960:PRC720981 QAE720960:QAY720981 QKA720960:QKU720981 QTW720960:QUQ720981 RDS720960:REM720981 RNO720960:ROI720981 RXK720960:RYE720981 SHG720960:SIA720981 SRC720960:SRW720981 TAY720960:TBS720981 TKU720960:TLO720981 TUQ720960:TVK720981 UEM720960:UFG720981 UOI720960:UPC720981 UYE720960:UYY720981 VIA720960:VIU720981 VRW720960:VSQ720981 WBS720960:WCM720981 WLO720960:WMI720981 WVK720960:WWE720981 C786496:W786517 IY786496:JS786517 SU786496:TO786517 ACQ786496:ADK786517 AMM786496:ANG786517 AWI786496:AXC786517 BGE786496:BGY786517 BQA786496:BQU786517 BZW786496:CAQ786517 CJS786496:CKM786517 CTO786496:CUI786517 DDK786496:DEE786517 DNG786496:DOA786517 DXC786496:DXW786517 EGY786496:EHS786517 EQU786496:ERO786517 FAQ786496:FBK786517 FKM786496:FLG786517 FUI786496:FVC786517 GEE786496:GEY786517 GOA786496:GOU786517 GXW786496:GYQ786517 HHS786496:HIM786517 HRO786496:HSI786517 IBK786496:ICE786517 ILG786496:IMA786517 IVC786496:IVW786517 JEY786496:JFS786517 JOU786496:JPO786517 JYQ786496:JZK786517 KIM786496:KJG786517 KSI786496:KTC786517 LCE786496:LCY786517 LMA786496:LMU786517 LVW786496:LWQ786517 MFS786496:MGM786517 MPO786496:MQI786517 MZK786496:NAE786517 NJG786496:NKA786517 NTC786496:NTW786517 OCY786496:ODS786517 OMU786496:ONO786517 OWQ786496:OXK786517 PGM786496:PHG786517 PQI786496:PRC786517 QAE786496:QAY786517 QKA786496:QKU786517 QTW786496:QUQ786517 RDS786496:REM786517 RNO786496:ROI786517 RXK786496:RYE786517 SHG786496:SIA786517 SRC786496:SRW786517 TAY786496:TBS786517 TKU786496:TLO786517 TUQ786496:TVK786517 UEM786496:UFG786517 UOI786496:UPC786517 UYE786496:UYY786517 VIA786496:VIU786517 VRW786496:VSQ786517 WBS786496:WCM786517 WLO786496:WMI786517 WVK786496:WWE786517 C852032:W852053 IY852032:JS852053 SU852032:TO852053 ACQ852032:ADK852053 AMM852032:ANG852053 AWI852032:AXC852053 BGE852032:BGY852053 BQA852032:BQU852053 BZW852032:CAQ852053 CJS852032:CKM852053 CTO852032:CUI852053 DDK852032:DEE852053 DNG852032:DOA852053 DXC852032:DXW852053 EGY852032:EHS852053 EQU852032:ERO852053 FAQ852032:FBK852053 FKM852032:FLG852053 FUI852032:FVC852053 GEE852032:GEY852053 GOA852032:GOU852053 GXW852032:GYQ852053 HHS852032:HIM852053 HRO852032:HSI852053 IBK852032:ICE852053 ILG852032:IMA852053 IVC852032:IVW852053 JEY852032:JFS852053 JOU852032:JPO852053 JYQ852032:JZK852053 KIM852032:KJG852053 KSI852032:KTC852053 LCE852032:LCY852053 LMA852032:LMU852053 LVW852032:LWQ852053 MFS852032:MGM852053 MPO852032:MQI852053 MZK852032:NAE852053 NJG852032:NKA852053 NTC852032:NTW852053 OCY852032:ODS852053 OMU852032:ONO852053 OWQ852032:OXK852053 PGM852032:PHG852053 PQI852032:PRC852053 QAE852032:QAY852053 QKA852032:QKU852053 QTW852032:QUQ852053 RDS852032:REM852053 RNO852032:ROI852053 RXK852032:RYE852053 SHG852032:SIA852053 SRC852032:SRW852053 TAY852032:TBS852053 TKU852032:TLO852053 TUQ852032:TVK852053 UEM852032:UFG852053 UOI852032:UPC852053 UYE852032:UYY852053 VIA852032:VIU852053 VRW852032:VSQ852053 WBS852032:WCM852053 WLO852032:WMI852053 WVK852032:WWE852053 C917568:W917589 IY917568:JS917589 SU917568:TO917589 ACQ917568:ADK917589 AMM917568:ANG917589 AWI917568:AXC917589 BGE917568:BGY917589 BQA917568:BQU917589 BZW917568:CAQ917589 CJS917568:CKM917589 CTO917568:CUI917589 DDK917568:DEE917589 DNG917568:DOA917589 DXC917568:DXW917589 EGY917568:EHS917589 EQU917568:ERO917589 FAQ917568:FBK917589 FKM917568:FLG917589 FUI917568:FVC917589 GEE917568:GEY917589 GOA917568:GOU917589 GXW917568:GYQ917589 HHS917568:HIM917589 HRO917568:HSI917589 IBK917568:ICE917589 ILG917568:IMA917589 IVC917568:IVW917589 JEY917568:JFS917589 JOU917568:JPO917589 JYQ917568:JZK917589 KIM917568:KJG917589 KSI917568:KTC917589 LCE917568:LCY917589 LMA917568:LMU917589 LVW917568:LWQ917589 MFS917568:MGM917589 MPO917568:MQI917589 MZK917568:NAE917589 NJG917568:NKA917589 NTC917568:NTW917589 OCY917568:ODS917589 OMU917568:ONO917589 OWQ917568:OXK917589 PGM917568:PHG917589 PQI917568:PRC917589 QAE917568:QAY917589 QKA917568:QKU917589 QTW917568:QUQ917589 RDS917568:REM917589 RNO917568:ROI917589 RXK917568:RYE917589 SHG917568:SIA917589 SRC917568:SRW917589 TAY917568:TBS917589 TKU917568:TLO917589 TUQ917568:TVK917589 UEM917568:UFG917589 UOI917568:UPC917589 UYE917568:UYY917589 VIA917568:VIU917589 VRW917568:VSQ917589 WBS917568:WCM917589 WLO917568:WMI917589 WVK917568:WWE917589 C983104:W983125 IY983104:JS983125 SU983104:TO983125 ACQ983104:ADK983125 AMM983104:ANG983125 AWI983104:AXC983125 BGE983104:BGY983125 BQA983104:BQU983125 BZW983104:CAQ983125 CJS983104:CKM983125 CTO983104:CUI983125 DDK983104:DEE983125 DNG983104:DOA983125 DXC983104:DXW983125 EGY983104:EHS983125 EQU983104:ERO983125 FAQ983104:FBK983125 FKM983104:FLG983125 FUI983104:FVC983125 GEE983104:GEY983125 GOA983104:GOU983125 GXW983104:GYQ983125 HHS983104:HIM983125 HRO983104:HSI983125 IBK983104:ICE983125 ILG983104:IMA983125 IVC983104:IVW983125 JEY983104:JFS983125 JOU983104:JPO983125 JYQ983104:JZK983125 KIM983104:KJG983125 KSI983104:KTC983125 LCE983104:LCY983125 LMA983104:LMU983125 LVW983104:LWQ983125 MFS983104:MGM983125 MPO983104:MQI983125 MZK983104:NAE983125 NJG983104:NKA983125 NTC983104:NTW983125 OCY983104:ODS983125 OMU983104:ONO983125 OWQ983104:OXK983125 PGM983104:PHG983125 PQI983104:PRC983125 QAE983104:QAY983125 QKA983104:QKU983125 QTW983104:QUQ983125 RDS983104:REM983125 RNO983104:ROI983125 RXK983104:RYE983125 SHG983104:SIA983125 SRC983104:SRW983125 TAY983104:TBS983125 TKU983104:TLO983125 TUQ983104:TVK983125 UEM983104:UFG983125 UOI983104:UPC983125 UYE983104:UYY983125 VIA983104:VIU983125 VRW983104:VSQ983125 WBS983104:WCM983125 WLO983104:WMI983125 WVK983104:WWE983125 C89:J92 IY89:JF92 SU89:TB92 ACQ89:ACX92 AMM89:AMT92 AWI89:AWP92 BGE89:BGL92 BQA89:BQH92 BZW89:CAD92 CJS89:CJZ92 CTO89:CTV92 DDK89:DDR92 DNG89:DNN92 DXC89:DXJ92 EGY89:EHF92 EQU89:ERB92 FAQ89:FAX92 FKM89:FKT92 FUI89:FUP92 GEE89:GEL92 GOA89:GOH92 GXW89:GYD92 HHS89:HHZ92 HRO89:HRV92 IBK89:IBR92 ILG89:ILN92 IVC89:IVJ92 JEY89:JFF92 JOU89:JPB92 JYQ89:JYX92 KIM89:KIT92 KSI89:KSP92 LCE89:LCL92 LMA89:LMH92 LVW89:LWD92 MFS89:MFZ92 MPO89:MPV92 MZK89:MZR92 NJG89:NJN92 NTC89:NTJ92 OCY89:ODF92 OMU89:ONB92 OWQ89:OWX92 PGM89:PGT92 PQI89:PQP92 QAE89:QAL92 QKA89:QKH92 QTW89:QUD92 RDS89:RDZ92 RNO89:RNV92 RXK89:RXR92 SHG89:SHN92 SRC89:SRJ92 TAY89:TBF92 TKU89:TLB92 TUQ89:TUX92 UEM89:UET92 UOI89:UOP92 UYE89:UYL92 VIA89:VIH92 VRW89:VSD92 WBS89:WBZ92 WLO89:WLV92 WVK89:WVR92 C65625:J65628 IY65625:JF65628 SU65625:TB65628 ACQ65625:ACX65628 AMM65625:AMT65628 AWI65625:AWP65628 BGE65625:BGL65628 BQA65625:BQH65628 BZW65625:CAD65628 CJS65625:CJZ65628 CTO65625:CTV65628 DDK65625:DDR65628 DNG65625:DNN65628 DXC65625:DXJ65628 EGY65625:EHF65628 EQU65625:ERB65628 FAQ65625:FAX65628 FKM65625:FKT65628 FUI65625:FUP65628 GEE65625:GEL65628 GOA65625:GOH65628 GXW65625:GYD65628 HHS65625:HHZ65628 HRO65625:HRV65628 IBK65625:IBR65628 ILG65625:ILN65628 IVC65625:IVJ65628 JEY65625:JFF65628 JOU65625:JPB65628 JYQ65625:JYX65628 KIM65625:KIT65628 KSI65625:KSP65628 LCE65625:LCL65628 LMA65625:LMH65628 LVW65625:LWD65628 MFS65625:MFZ65628 MPO65625:MPV65628 MZK65625:MZR65628 NJG65625:NJN65628 NTC65625:NTJ65628 OCY65625:ODF65628 OMU65625:ONB65628 OWQ65625:OWX65628 PGM65625:PGT65628 PQI65625:PQP65628 QAE65625:QAL65628 QKA65625:QKH65628 QTW65625:QUD65628 RDS65625:RDZ65628 RNO65625:RNV65628 RXK65625:RXR65628 SHG65625:SHN65628 SRC65625:SRJ65628 TAY65625:TBF65628 TKU65625:TLB65628 TUQ65625:TUX65628 UEM65625:UET65628 UOI65625:UOP65628 UYE65625:UYL65628 VIA65625:VIH65628 VRW65625:VSD65628 WBS65625:WBZ65628 WLO65625:WLV65628 WVK65625:WVR65628 C131161:J131164 IY131161:JF131164 SU131161:TB131164 ACQ131161:ACX131164 AMM131161:AMT131164 AWI131161:AWP131164 BGE131161:BGL131164 BQA131161:BQH131164 BZW131161:CAD131164 CJS131161:CJZ131164 CTO131161:CTV131164 DDK131161:DDR131164 DNG131161:DNN131164 DXC131161:DXJ131164 EGY131161:EHF131164 EQU131161:ERB131164 FAQ131161:FAX131164 FKM131161:FKT131164 FUI131161:FUP131164 GEE131161:GEL131164 GOA131161:GOH131164 GXW131161:GYD131164 HHS131161:HHZ131164 HRO131161:HRV131164 IBK131161:IBR131164 ILG131161:ILN131164 IVC131161:IVJ131164 JEY131161:JFF131164 JOU131161:JPB131164 JYQ131161:JYX131164 KIM131161:KIT131164 KSI131161:KSP131164 LCE131161:LCL131164 LMA131161:LMH131164 LVW131161:LWD131164 MFS131161:MFZ131164 MPO131161:MPV131164 MZK131161:MZR131164 NJG131161:NJN131164 NTC131161:NTJ131164 OCY131161:ODF131164 OMU131161:ONB131164 OWQ131161:OWX131164 PGM131161:PGT131164 PQI131161:PQP131164 QAE131161:QAL131164 QKA131161:QKH131164 QTW131161:QUD131164 RDS131161:RDZ131164 RNO131161:RNV131164 RXK131161:RXR131164 SHG131161:SHN131164 SRC131161:SRJ131164 TAY131161:TBF131164 TKU131161:TLB131164 TUQ131161:TUX131164 UEM131161:UET131164 UOI131161:UOP131164 UYE131161:UYL131164 VIA131161:VIH131164 VRW131161:VSD131164 WBS131161:WBZ131164 WLO131161:WLV131164 WVK131161:WVR131164 C196697:J196700 IY196697:JF196700 SU196697:TB196700 ACQ196697:ACX196700 AMM196697:AMT196700 AWI196697:AWP196700 BGE196697:BGL196700 BQA196697:BQH196700 BZW196697:CAD196700 CJS196697:CJZ196700 CTO196697:CTV196700 DDK196697:DDR196700 DNG196697:DNN196700 DXC196697:DXJ196700 EGY196697:EHF196700 EQU196697:ERB196700 FAQ196697:FAX196700 FKM196697:FKT196700 FUI196697:FUP196700 GEE196697:GEL196700 GOA196697:GOH196700 GXW196697:GYD196700 HHS196697:HHZ196700 HRO196697:HRV196700 IBK196697:IBR196700 ILG196697:ILN196700 IVC196697:IVJ196700 JEY196697:JFF196700 JOU196697:JPB196700 JYQ196697:JYX196700 KIM196697:KIT196700 KSI196697:KSP196700 LCE196697:LCL196700 LMA196697:LMH196700 LVW196697:LWD196700 MFS196697:MFZ196700 MPO196697:MPV196700 MZK196697:MZR196700 NJG196697:NJN196700 NTC196697:NTJ196700 OCY196697:ODF196700 OMU196697:ONB196700 OWQ196697:OWX196700 PGM196697:PGT196700 PQI196697:PQP196700 QAE196697:QAL196700 QKA196697:QKH196700 QTW196697:QUD196700 RDS196697:RDZ196700 RNO196697:RNV196700 RXK196697:RXR196700 SHG196697:SHN196700 SRC196697:SRJ196700 TAY196697:TBF196700 TKU196697:TLB196700 TUQ196697:TUX196700 UEM196697:UET196700 UOI196697:UOP196700 UYE196697:UYL196700 VIA196697:VIH196700 VRW196697:VSD196700 WBS196697:WBZ196700 WLO196697:WLV196700 WVK196697:WVR196700 C262233:J262236 IY262233:JF262236 SU262233:TB262236 ACQ262233:ACX262236 AMM262233:AMT262236 AWI262233:AWP262236 BGE262233:BGL262236 BQA262233:BQH262236 BZW262233:CAD262236 CJS262233:CJZ262236 CTO262233:CTV262236 DDK262233:DDR262236 DNG262233:DNN262236 DXC262233:DXJ262236 EGY262233:EHF262236 EQU262233:ERB262236 FAQ262233:FAX262236 FKM262233:FKT262236 FUI262233:FUP262236 GEE262233:GEL262236 GOA262233:GOH262236 GXW262233:GYD262236 HHS262233:HHZ262236 HRO262233:HRV262236 IBK262233:IBR262236 ILG262233:ILN262236 IVC262233:IVJ262236 JEY262233:JFF262236 JOU262233:JPB262236 JYQ262233:JYX262236 KIM262233:KIT262236 KSI262233:KSP262236 LCE262233:LCL262236 LMA262233:LMH262236 LVW262233:LWD262236 MFS262233:MFZ262236 MPO262233:MPV262236 MZK262233:MZR262236 NJG262233:NJN262236 NTC262233:NTJ262236 OCY262233:ODF262236 OMU262233:ONB262236 OWQ262233:OWX262236 PGM262233:PGT262236 PQI262233:PQP262236 QAE262233:QAL262236 QKA262233:QKH262236 QTW262233:QUD262236 RDS262233:RDZ262236 RNO262233:RNV262236 RXK262233:RXR262236 SHG262233:SHN262236 SRC262233:SRJ262236 TAY262233:TBF262236 TKU262233:TLB262236 TUQ262233:TUX262236 UEM262233:UET262236 UOI262233:UOP262236 UYE262233:UYL262236 VIA262233:VIH262236 VRW262233:VSD262236 WBS262233:WBZ262236 WLO262233:WLV262236 WVK262233:WVR262236 C327769:J327772 IY327769:JF327772 SU327769:TB327772 ACQ327769:ACX327772 AMM327769:AMT327772 AWI327769:AWP327772 BGE327769:BGL327772 BQA327769:BQH327772 BZW327769:CAD327772 CJS327769:CJZ327772 CTO327769:CTV327772 DDK327769:DDR327772 DNG327769:DNN327772 DXC327769:DXJ327772 EGY327769:EHF327772 EQU327769:ERB327772 FAQ327769:FAX327772 FKM327769:FKT327772 FUI327769:FUP327772 GEE327769:GEL327772 GOA327769:GOH327772 GXW327769:GYD327772 HHS327769:HHZ327772 HRO327769:HRV327772 IBK327769:IBR327772 ILG327769:ILN327772 IVC327769:IVJ327772 JEY327769:JFF327772 JOU327769:JPB327772 JYQ327769:JYX327772 KIM327769:KIT327772 KSI327769:KSP327772 LCE327769:LCL327772 LMA327769:LMH327772 LVW327769:LWD327772 MFS327769:MFZ327772 MPO327769:MPV327772 MZK327769:MZR327772 NJG327769:NJN327772 NTC327769:NTJ327772 OCY327769:ODF327772 OMU327769:ONB327772 OWQ327769:OWX327772 PGM327769:PGT327772 PQI327769:PQP327772 QAE327769:QAL327772 QKA327769:QKH327772 QTW327769:QUD327772 RDS327769:RDZ327772 RNO327769:RNV327772 RXK327769:RXR327772 SHG327769:SHN327772 SRC327769:SRJ327772 TAY327769:TBF327772 TKU327769:TLB327772 TUQ327769:TUX327772 UEM327769:UET327772 UOI327769:UOP327772 UYE327769:UYL327772 VIA327769:VIH327772 VRW327769:VSD327772 WBS327769:WBZ327772 WLO327769:WLV327772 WVK327769:WVR327772 C393305:J393308 IY393305:JF393308 SU393305:TB393308 ACQ393305:ACX393308 AMM393305:AMT393308 AWI393305:AWP393308 BGE393305:BGL393308 BQA393305:BQH393308 BZW393305:CAD393308 CJS393305:CJZ393308 CTO393305:CTV393308 DDK393305:DDR393308 DNG393305:DNN393308 DXC393305:DXJ393308 EGY393305:EHF393308 EQU393305:ERB393308 FAQ393305:FAX393308 FKM393305:FKT393308 FUI393305:FUP393308 GEE393305:GEL393308 GOA393305:GOH393308 GXW393305:GYD393308 HHS393305:HHZ393308 HRO393305:HRV393308 IBK393305:IBR393308 ILG393305:ILN393308 IVC393305:IVJ393308 JEY393305:JFF393308 JOU393305:JPB393308 JYQ393305:JYX393308 KIM393305:KIT393308 KSI393305:KSP393308 LCE393305:LCL393308 LMA393305:LMH393308 LVW393305:LWD393308 MFS393305:MFZ393308 MPO393305:MPV393308 MZK393305:MZR393308 NJG393305:NJN393308 NTC393305:NTJ393308 OCY393305:ODF393308 OMU393305:ONB393308 OWQ393305:OWX393308 PGM393305:PGT393308 PQI393305:PQP393308 QAE393305:QAL393308 QKA393305:QKH393308 QTW393305:QUD393308 RDS393305:RDZ393308 RNO393305:RNV393308 RXK393305:RXR393308 SHG393305:SHN393308 SRC393305:SRJ393308 TAY393305:TBF393308 TKU393305:TLB393308 TUQ393305:TUX393308 UEM393305:UET393308 UOI393305:UOP393308 UYE393305:UYL393308 VIA393305:VIH393308 VRW393305:VSD393308 WBS393305:WBZ393308 WLO393305:WLV393308 WVK393305:WVR393308 C458841:J458844 IY458841:JF458844 SU458841:TB458844 ACQ458841:ACX458844 AMM458841:AMT458844 AWI458841:AWP458844 BGE458841:BGL458844 BQA458841:BQH458844 BZW458841:CAD458844 CJS458841:CJZ458844 CTO458841:CTV458844 DDK458841:DDR458844 DNG458841:DNN458844 DXC458841:DXJ458844 EGY458841:EHF458844 EQU458841:ERB458844 FAQ458841:FAX458844 FKM458841:FKT458844 FUI458841:FUP458844 GEE458841:GEL458844 GOA458841:GOH458844 GXW458841:GYD458844 HHS458841:HHZ458844 HRO458841:HRV458844 IBK458841:IBR458844 ILG458841:ILN458844 IVC458841:IVJ458844 JEY458841:JFF458844 JOU458841:JPB458844 JYQ458841:JYX458844 KIM458841:KIT458844 KSI458841:KSP458844 LCE458841:LCL458844 LMA458841:LMH458844 LVW458841:LWD458844 MFS458841:MFZ458844 MPO458841:MPV458844 MZK458841:MZR458844 NJG458841:NJN458844 NTC458841:NTJ458844 OCY458841:ODF458844 OMU458841:ONB458844 OWQ458841:OWX458844 PGM458841:PGT458844 PQI458841:PQP458844 QAE458841:QAL458844 QKA458841:QKH458844 QTW458841:QUD458844 RDS458841:RDZ458844 RNO458841:RNV458844 RXK458841:RXR458844 SHG458841:SHN458844 SRC458841:SRJ458844 TAY458841:TBF458844 TKU458841:TLB458844 TUQ458841:TUX458844 UEM458841:UET458844 UOI458841:UOP458844 UYE458841:UYL458844 VIA458841:VIH458844 VRW458841:VSD458844 WBS458841:WBZ458844 WLO458841:WLV458844 WVK458841:WVR458844 C524377:J524380 IY524377:JF524380 SU524377:TB524380 ACQ524377:ACX524380 AMM524377:AMT524380 AWI524377:AWP524380 BGE524377:BGL524380 BQA524377:BQH524380 BZW524377:CAD524380 CJS524377:CJZ524380 CTO524377:CTV524380 DDK524377:DDR524380 DNG524377:DNN524380 DXC524377:DXJ524380 EGY524377:EHF524380 EQU524377:ERB524380 FAQ524377:FAX524380 FKM524377:FKT524380 FUI524377:FUP524380 GEE524377:GEL524380 GOA524377:GOH524380 GXW524377:GYD524380 HHS524377:HHZ524380 HRO524377:HRV524380 IBK524377:IBR524380 ILG524377:ILN524380 IVC524377:IVJ524380 JEY524377:JFF524380 JOU524377:JPB524380 JYQ524377:JYX524380 KIM524377:KIT524380 KSI524377:KSP524380 LCE524377:LCL524380 LMA524377:LMH524380 LVW524377:LWD524380 MFS524377:MFZ524380 MPO524377:MPV524380 MZK524377:MZR524380 NJG524377:NJN524380 NTC524377:NTJ524380 OCY524377:ODF524380 OMU524377:ONB524380 OWQ524377:OWX524380 PGM524377:PGT524380 PQI524377:PQP524380 QAE524377:QAL524380 QKA524377:QKH524380 QTW524377:QUD524380 RDS524377:RDZ524380 RNO524377:RNV524380 RXK524377:RXR524380 SHG524377:SHN524380 SRC524377:SRJ524380 TAY524377:TBF524380 TKU524377:TLB524380 TUQ524377:TUX524380 UEM524377:UET524380 UOI524377:UOP524380 UYE524377:UYL524380 VIA524377:VIH524380 VRW524377:VSD524380 WBS524377:WBZ524380 WLO524377:WLV524380 WVK524377:WVR524380 C589913:J589916 IY589913:JF589916 SU589913:TB589916 ACQ589913:ACX589916 AMM589913:AMT589916 AWI589913:AWP589916 BGE589913:BGL589916 BQA589913:BQH589916 BZW589913:CAD589916 CJS589913:CJZ589916 CTO589913:CTV589916 DDK589913:DDR589916 DNG589913:DNN589916 DXC589913:DXJ589916 EGY589913:EHF589916 EQU589913:ERB589916 FAQ589913:FAX589916 FKM589913:FKT589916 FUI589913:FUP589916 GEE589913:GEL589916 GOA589913:GOH589916 GXW589913:GYD589916 HHS589913:HHZ589916 HRO589913:HRV589916 IBK589913:IBR589916 ILG589913:ILN589916 IVC589913:IVJ589916 JEY589913:JFF589916 JOU589913:JPB589916 JYQ589913:JYX589916 KIM589913:KIT589916 KSI589913:KSP589916 LCE589913:LCL589916 LMA589913:LMH589916 LVW589913:LWD589916 MFS589913:MFZ589916 MPO589913:MPV589916 MZK589913:MZR589916 NJG589913:NJN589916 NTC589913:NTJ589916 OCY589913:ODF589916 OMU589913:ONB589916 OWQ589913:OWX589916 PGM589913:PGT589916 PQI589913:PQP589916 QAE589913:QAL589916 QKA589913:QKH589916 QTW589913:QUD589916 RDS589913:RDZ589916 RNO589913:RNV589916 RXK589913:RXR589916 SHG589913:SHN589916 SRC589913:SRJ589916 TAY589913:TBF589916 TKU589913:TLB589916 TUQ589913:TUX589916 UEM589913:UET589916 UOI589913:UOP589916 UYE589913:UYL589916 VIA589913:VIH589916 VRW589913:VSD589916 WBS589913:WBZ589916 WLO589913:WLV589916 WVK589913:WVR589916 C655449:J655452 IY655449:JF655452 SU655449:TB655452 ACQ655449:ACX655452 AMM655449:AMT655452 AWI655449:AWP655452 BGE655449:BGL655452 BQA655449:BQH655452 BZW655449:CAD655452 CJS655449:CJZ655452 CTO655449:CTV655452 DDK655449:DDR655452 DNG655449:DNN655452 DXC655449:DXJ655452 EGY655449:EHF655452 EQU655449:ERB655452 FAQ655449:FAX655452 FKM655449:FKT655452 FUI655449:FUP655452 GEE655449:GEL655452 GOA655449:GOH655452 GXW655449:GYD655452 HHS655449:HHZ655452 HRO655449:HRV655452 IBK655449:IBR655452 ILG655449:ILN655452 IVC655449:IVJ655452 JEY655449:JFF655452 JOU655449:JPB655452 JYQ655449:JYX655452 KIM655449:KIT655452 KSI655449:KSP655452 LCE655449:LCL655452 LMA655449:LMH655452 LVW655449:LWD655452 MFS655449:MFZ655452 MPO655449:MPV655452 MZK655449:MZR655452 NJG655449:NJN655452 NTC655449:NTJ655452 OCY655449:ODF655452 OMU655449:ONB655452 OWQ655449:OWX655452 PGM655449:PGT655452 PQI655449:PQP655452 QAE655449:QAL655452 QKA655449:QKH655452 QTW655449:QUD655452 RDS655449:RDZ655452 RNO655449:RNV655452 RXK655449:RXR655452 SHG655449:SHN655452 SRC655449:SRJ655452 TAY655449:TBF655452 TKU655449:TLB655452 TUQ655449:TUX655452 UEM655449:UET655452 UOI655449:UOP655452 UYE655449:UYL655452 VIA655449:VIH655452 VRW655449:VSD655452 WBS655449:WBZ655452 WLO655449:WLV655452 WVK655449:WVR655452 C720985:J720988 IY720985:JF720988 SU720985:TB720988 ACQ720985:ACX720988 AMM720985:AMT720988 AWI720985:AWP720988 BGE720985:BGL720988 BQA720985:BQH720988 BZW720985:CAD720988 CJS720985:CJZ720988 CTO720985:CTV720988 DDK720985:DDR720988 DNG720985:DNN720988 DXC720985:DXJ720988 EGY720985:EHF720988 EQU720985:ERB720988 FAQ720985:FAX720988 FKM720985:FKT720988 FUI720985:FUP720988 GEE720985:GEL720988 GOA720985:GOH720988 GXW720985:GYD720988 HHS720985:HHZ720988 HRO720985:HRV720988 IBK720985:IBR720988 ILG720985:ILN720988 IVC720985:IVJ720988 JEY720985:JFF720988 JOU720985:JPB720988 JYQ720985:JYX720988 KIM720985:KIT720988 KSI720985:KSP720988 LCE720985:LCL720988 LMA720985:LMH720988 LVW720985:LWD720988 MFS720985:MFZ720988 MPO720985:MPV720988 MZK720985:MZR720988 NJG720985:NJN720988 NTC720985:NTJ720988 OCY720985:ODF720988 OMU720985:ONB720988 OWQ720985:OWX720988 PGM720985:PGT720988 PQI720985:PQP720988 QAE720985:QAL720988 QKA720985:QKH720988 QTW720985:QUD720988 RDS720985:RDZ720988 RNO720985:RNV720988 RXK720985:RXR720988 SHG720985:SHN720988 SRC720985:SRJ720988 TAY720985:TBF720988 TKU720985:TLB720988 TUQ720985:TUX720988 UEM720985:UET720988 UOI720985:UOP720988 UYE720985:UYL720988 VIA720985:VIH720988 VRW720985:VSD720988 WBS720985:WBZ720988 WLO720985:WLV720988 WVK720985:WVR720988 C786521:J786524 IY786521:JF786524 SU786521:TB786524 ACQ786521:ACX786524 AMM786521:AMT786524 AWI786521:AWP786524 BGE786521:BGL786524 BQA786521:BQH786524 BZW786521:CAD786524 CJS786521:CJZ786524 CTO786521:CTV786524 DDK786521:DDR786524 DNG786521:DNN786524 DXC786521:DXJ786524 EGY786521:EHF786524 EQU786521:ERB786524 FAQ786521:FAX786524 FKM786521:FKT786524 FUI786521:FUP786524 GEE786521:GEL786524 GOA786521:GOH786524 GXW786521:GYD786524 HHS786521:HHZ786524 HRO786521:HRV786524 IBK786521:IBR786524 ILG786521:ILN786524 IVC786521:IVJ786524 JEY786521:JFF786524 JOU786521:JPB786524 JYQ786521:JYX786524 KIM786521:KIT786524 KSI786521:KSP786524 LCE786521:LCL786524 LMA786521:LMH786524 LVW786521:LWD786524 MFS786521:MFZ786524 MPO786521:MPV786524 MZK786521:MZR786524 NJG786521:NJN786524 NTC786521:NTJ786524 OCY786521:ODF786524 OMU786521:ONB786524 OWQ786521:OWX786524 PGM786521:PGT786524 PQI786521:PQP786524 QAE786521:QAL786524 QKA786521:QKH786524 QTW786521:QUD786524 RDS786521:RDZ786524 RNO786521:RNV786524 RXK786521:RXR786524 SHG786521:SHN786524 SRC786521:SRJ786524 TAY786521:TBF786524 TKU786521:TLB786524 TUQ786521:TUX786524 UEM786521:UET786524 UOI786521:UOP786524 UYE786521:UYL786524 VIA786521:VIH786524 VRW786521:VSD786524 WBS786521:WBZ786524 WLO786521:WLV786524 WVK786521:WVR786524 C852057:J852060 IY852057:JF852060 SU852057:TB852060 ACQ852057:ACX852060 AMM852057:AMT852060 AWI852057:AWP852060 BGE852057:BGL852060 BQA852057:BQH852060 BZW852057:CAD852060 CJS852057:CJZ852060 CTO852057:CTV852060 DDK852057:DDR852060 DNG852057:DNN852060 DXC852057:DXJ852060 EGY852057:EHF852060 EQU852057:ERB852060 FAQ852057:FAX852060 FKM852057:FKT852060 FUI852057:FUP852060 GEE852057:GEL852060 GOA852057:GOH852060 GXW852057:GYD852060 HHS852057:HHZ852060 HRO852057:HRV852060 IBK852057:IBR852060 ILG852057:ILN852060 IVC852057:IVJ852060 JEY852057:JFF852060 JOU852057:JPB852060 JYQ852057:JYX852060 KIM852057:KIT852060 KSI852057:KSP852060 LCE852057:LCL852060 LMA852057:LMH852060 LVW852057:LWD852060 MFS852057:MFZ852060 MPO852057:MPV852060 MZK852057:MZR852060 NJG852057:NJN852060 NTC852057:NTJ852060 OCY852057:ODF852060 OMU852057:ONB852060 OWQ852057:OWX852060 PGM852057:PGT852060 PQI852057:PQP852060 QAE852057:QAL852060 QKA852057:QKH852060 QTW852057:QUD852060 RDS852057:RDZ852060 RNO852057:RNV852060 RXK852057:RXR852060 SHG852057:SHN852060 SRC852057:SRJ852060 TAY852057:TBF852060 TKU852057:TLB852060 TUQ852057:TUX852060 UEM852057:UET852060 UOI852057:UOP852060 UYE852057:UYL852060 VIA852057:VIH852060 VRW852057:VSD852060 WBS852057:WBZ852060 WLO852057:WLV852060 WVK852057:WVR852060 C917593:J917596 IY917593:JF917596 SU917593:TB917596 ACQ917593:ACX917596 AMM917593:AMT917596 AWI917593:AWP917596 BGE917593:BGL917596 BQA917593:BQH917596 BZW917593:CAD917596 CJS917593:CJZ917596 CTO917593:CTV917596 DDK917593:DDR917596 DNG917593:DNN917596 DXC917593:DXJ917596 EGY917593:EHF917596 EQU917593:ERB917596 FAQ917593:FAX917596 FKM917593:FKT917596 FUI917593:FUP917596 GEE917593:GEL917596 GOA917593:GOH917596 GXW917593:GYD917596 HHS917593:HHZ917596 HRO917593:HRV917596 IBK917593:IBR917596 ILG917593:ILN917596 IVC917593:IVJ917596 JEY917593:JFF917596 JOU917593:JPB917596 JYQ917593:JYX917596 KIM917593:KIT917596 KSI917593:KSP917596 LCE917593:LCL917596 LMA917593:LMH917596 LVW917593:LWD917596 MFS917593:MFZ917596 MPO917593:MPV917596 MZK917593:MZR917596 NJG917593:NJN917596 NTC917593:NTJ917596 OCY917593:ODF917596 OMU917593:ONB917596 OWQ917593:OWX917596 PGM917593:PGT917596 PQI917593:PQP917596 QAE917593:QAL917596 QKA917593:QKH917596 QTW917593:QUD917596 RDS917593:RDZ917596 RNO917593:RNV917596 RXK917593:RXR917596 SHG917593:SHN917596 SRC917593:SRJ917596 TAY917593:TBF917596 TKU917593:TLB917596 TUQ917593:TUX917596 UEM917593:UET917596 UOI917593:UOP917596 UYE917593:UYL917596 VIA917593:VIH917596 VRW917593:VSD917596 WBS917593:WBZ917596 WLO917593:WLV917596 WVK917593:WVR917596 C983129:J983132 IY983129:JF983132 SU983129:TB983132 ACQ983129:ACX983132 AMM983129:AMT983132 AWI983129:AWP983132 BGE983129:BGL983132 BQA983129:BQH983132 BZW983129:CAD983132 CJS983129:CJZ983132 CTO983129:CTV983132 DDK983129:DDR983132 DNG983129:DNN983132 DXC983129:DXJ983132 EGY983129:EHF983132 EQU983129:ERB983132 FAQ983129:FAX983132 FKM983129:FKT983132 FUI983129:FUP983132 GEE983129:GEL983132 GOA983129:GOH983132 GXW983129:GYD983132 HHS983129:HHZ983132 HRO983129:HRV983132 IBK983129:IBR983132 ILG983129:ILN983132 IVC983129:IVJ983132 JEY983129:JFF983132 JOU983129:JPB983132 JYQ983129:JYX983132 KIM983129:KIT983132 KSI983129:KSP983132 LCE983129:LCL983132 LMA983129:LMH983132 LVW983129:LWD983132 MFS983129:MFZ983132 MPO983129:MPV983132 MZK983129:MZR983132 NJG983129:NJN983132 NTC983129:NTJ983132 OCY983129:ODF983132 OMU983129:ONB983132 OWQ983129:OWX983132 PGM983129:PGT983132 PQI983129:PQP983132 QAE983129:QAL983132 QKA983129:QKH983132 QTW983129:QUD983132 RDS983129:RDZ983132 RNO983129:RNV983132 RXK983129:RXR983132 SHG983129:SHN983132 SRC983129:SRJ983132 TAY983129:TBF983132 TKU983129:TLB983132 TUQ983129:TUX983132 UEM983129:UET983132 UOI983129:UOP983132 UYE983129:UYL983132 VIA983129:VIH983132 VRW983129:VSD983132 WBS983129:WBZ983132 WLO983129:WLV983132 WVK983129:WVR983132 B97 IX97 ST97 ACP97 AML97 AWH97 BGD97 BPZ97 BZV97 CJR97 CTN97 DDJ97 DNF97 DXB97 EGX97 EQT97 FAP97 FKL97 FUH97 GED97 GNZ97 GXV97 HHR97 HRN97 IBJ97 ILF97 IVB97 JEX97 JOT97 JYP97 KIL97 KSH97 LCD97 LLZ97 LVV97 MFR97 MPN97 MZJ97 NJF97 NTB97 OCX97 OMT97 OWP97 PGL97 PQH97 QAD97 QJZ97 QTV97 RDR97 RNN97 RXJ97 SHF97 SRB97 TAX97 TKT97 TUP97 UEL97 UOH97 UYD97 VHZ97 VRV97 WBR97 WLN97 WVJ97 B65633 IX65633 ST65633 ACP65633 AML65633 AWH65633 BGD65633 BPZ65633 BZV65633 CJR65633 CTN65633 DDJ65633 DNF65633 DXB65633 EGX65633 EQT65633 FAP65633 FKL65633 FUH65633 GED65633 GNZ65633 GXV65633 HHR65633 HRN65633 IBJ65633 ILF65633 IVB65633 JEX65633 JOT65633 JYP65633 KIL65633 KSH65633 LCD65633 LLZ65633 LVV65633 MFR65633 MPN65633 MZJ65633 NJF65633 NTB65633 OCX65633 OMT65633 OWP65633 PGL65633 PQH65633 QAD65633 QJZ65633 QTV65633 RDR65633 RNN65633 RXJ65633 SHF65633 SRB65633 TAX65633 TKT65633 TUP65633 UEL65633 UOH65633 UYD65633 VHZ65633 VRV65633 WBR65633 WLN65633 WVJ65633 B131169 IX131169 ST131169 ACP131169 AML131169 AWH131169 BGD131169 BPZ131169 BZV131169 CJR131169 CTN131169 DDJ131169 DNF131169 DXB131169 EGX131169 EQT131169 FAP131169 FKL131169 FUH131169 GED131169 GNZ131169 GXV131169 HHR131169 HRN131169 IBJ131169 ILF131169 IVB131169 JEX131169 JOT131169 JYP131169 KIL131169 KSH131169 LCD131169 LLZ131169 LVV131169 MFR131169 MPN131169 MZJ131169 NJF131169 NTB131169 OCX131169 OMT131169 OWP131169 PGL131169 PQH131169 QAD131169 QJZ131169 QTV131169 RDR131169 RNN131169 RXJ131169 SHF131169 SRB131169 TAX131169 TKT131169 TUP131169 UEL131169 UOH131169 UYD131169 VHZ131169 VRV131169 WBR131169 WLN131169 WVJ131169 B196705 IX196705 ST196705 ACP196705 AML196705 AWH196705 BGD196705 BPZ196705 BZV196705 CJR196705 CTN196705 DDJ196705 DNF196705 DXB196705 EGX196705 EQT196705 FAP196705 FKL196705 FUH196705 GED196705 GNZ196705 GXV196705 HHR196705 HRN196705 IBJ196705 ILF196705 IVB196705 JEX196705 JOT196705 JYP196705 KIL196705 KSH196705 LCD196705 LLZ196705 LVV196705 MFR196705 MPN196705 MZJ196705 NJF196705 NTB196705 OCX196705 OMT196705 OWP196705 PGL196705 PQH196705 QAD196705 QJZ196705 QTV196705 RDR196705 RNN196705 RXJ196705 SHF196705 SRB196705 TAX196705 TKT196705 TUP196705 UEL196705 UOH196705 UYD196705 VHZ196705 VRV196705 WBR196705 WLN196705 WVJ196705 B262241 IX262241 ST262241 ACP262241 AML262241 AWH262241 BGD262241 BPZ262241 BZV262241 CJR262241 CTN262241 DDJ262241 DNF262241 DXB262241 EGX262241 EQT262241 FAP262241 FKL262241 FUH262241 GED262241 GNZ262241 GXV262241 HHR262241 HRN262241 IBJ262241 ILF262241 IVB262241 JEX262241 JOT262241 JYP262241 KIL262241 KSH262241 LCD262241 LLZ262241 LVV262241 MFR262241 MPN262241 MZJ262241 NJF262241 NTB262241 OCX262241 OMT262241 OWP262241 PGL262241 PQH262241 QAD262241 QJZ262241 QTV262241 RDR262241 RNN262241 RXJ262241 SHF262241 SRB262241 TAX262241 TKT262241 TUP262241 UEL262241 UOH262241 UYD262241 VHZ262241 VRV262241 WBR262241 WLN262241 WVJ262241 B327777 IX327777 ST327777 ACP327777 AML327777 AWH327777 BGD327777 BPZ327777 BZV327777 CJR327777 CTN327777 DDJ327777 DNF327777 DXB327777 EGX327777 EQT327777 FAP327777 FKL327777 FUH327777 GED327777 GNZ327777 GXV327777 HHR327777 HRN327777 IBJ327777 ILF327777 IVB327777 JEX327777 JOT327777 JYP327777 KIL327777 KSH327777 LCD327777 LLZ327777 LVV327777 MFR327777 MPN327777 MZJ327777 NJF327777 NTB327777 OCX327777 OMT327777 OWP327777 PGL327777 PQH327777 QAD327777 QJZ327777 QTV327777 RDR327777 RNN327777 RXJ327777 SHF327777 SRB327777 TAX327777 TKT327777 TUP327777 UEL327777 UOH327777 UYD327777 VHZ327777 VRV327777 WBR327777 WLN327777 WVJ327777 B393313 IX393313 ST393313 ACP393313 AML393313 AWH393313 BGD393313 BPZ393313 BZV393313 CJR393313 CTN393313 DDJ393313 DNF393313 DXB393313 EGX393313 EQT393313 FAP393313 FKL393313 FUH393313 GED393313 GNZ393313 GXV393313 HHR393313 HRN393313 IBJ393313 ILF393313 IVB393313 JEX393313 JOT393313 JYP393313 KIL393313 KSH393313 LCD393313 LLZ393313 LVV393313 MFR393313 MPN393313 MZJ393313 NJF393313 NTB393313 OCX393313 OMT393313 OWP393313 PGL393313 PQH393313 QAD393313 QJZ393313 QTV393313 RDR393313 RNN393313 RXJ393313 SHF393313 SRB393313 TAX393313 TKT393313 TUP393313 UEL393313 UOH393313 UYD393313 VHZ393313 VRV393313 WBR393313 WLN393313 WVJ393313 B458849 IX458849 ST458849 ACP458849 AML458849 AWH458849 BGD458849 BPZ458849 BZV458849 CJR458849 CTN458849 DDJ458849 DNF458849 DXB458849 EGX458849 EQT458849 FAP458849 FKL458849 FUH458849 GED458849 GNZ458849 GXV458849 HHR458849 HRN458849 IBJ458849 ILF458849 IVB458849 JEX458849 JOT458849 JYP458849 KIL458849 KSH458849 LCD458849 LLZ458849 LVV458849 MFR458849 MPN458849 MZJ458849 NJF458849 NTB458849 OCX458849 OMT458849 OWP458849 PGL458849 PQH458849 QAD458849 QJZ458849 QTV458849 RDR458849 RNN458849 RXJ458849 SHF458849 SRB458849 TAX458849 TKT458849 TUP458849 UEL458849 UOH458849 UYD458849 VHZ458849 VRV458849 WBR458849 WLN458849 WVJ458849 B524385 IX524385 ST524385 ACP524385 AML524385 AWH524385 BGD524385 BPZ524385 BZV524385 CJR524385 CTN524385 DDJ524385 DNF524385 DXB524385 EGX524385 EQT524385 FAP524385 FKL524385 FUH524385 GED524385 GNZ524385 GXV524385 HHR524385 HRN524385 IBJ524385 ILF524385 IVB524385 JEX524385 JOT524385 JYP524385 KIL524385 KSH524385 LCD524385 LLZ524385 LVV524385 MFR524385 MPN524385 MZJ524385 NJF524385 NTB524385 OCX524385 OMT524385 OWP524385 PGL524385 PQH524385 QAD524385 QJZ524385 QTV524385 RDR524385 RNN524385 RXJ524385 SHF524385 SRB524385 TAX524385 TKT524385 TUP524385 UEL524385 UOH524385 UYD524385 VHZ524385 VRV524385 WBR524385 WLN524385 WVJ524385 B589921 IX589921 ST589921 ACP589921 AML589921 AWH589921 BGD589921 BPZ589921 BZV589921 CJR589921 CTN589921 DDJ589921 DNF589921 DXB589921 EGX589921 EQT589921 FAP589921 FKL589921 FUH589921 GED589921 GNZ589921 GXV589921 HHR589921 HRN589921 IBJ589921 ILF589921 IVB589921 JEX589921 JOT589921 JYP589921 KIL589921 KSH589921 LCD589921 LLZ589921 LVV589921 MFR589921 MPN589921 MZJ589921 NJF589921 NTB589921 OCX589921 OMT589921 OWP589921 PGL589921 PQH589921 QAD589921 QJZ589921 QTV589921 RDR589921 RNN589921 RXJ589921 SHF589921 SRB589921 TAX589921 TKT589921 TUP589921 UEL589921 UOH589921 UYD589921 VHZ589921 VRV589921 WBR589921 WLN589921 WVJ589921 B655457 IX655457 ST655457 ACP655457 AML655457 AWH655457 BGD655457 BPZ655457 BZV655457 CJR655457 CTN655457 DDJ655457 DNF655457 DXB655457 EGX655457 EQT655457 FAP655457 FKL655457 FUH655457 GED655457 GNZ655457 GXV655457 HHR655457 HRN655457 IBJ655457 ILF655457 IVB655457 JEX655457 JOT655457 JYP655457 KIL655457 KSH655457 LCD655457 LLZ655457 LVV655457 MFR655457 MPN655457 MZJ655457 NJF655457 NTB655457 OCX655457 OMT655457 OWP655457 PGL655457 PQH655457 QAD655457 QJZ655457 QTV655457 RDR655457 RNN655457 RXJ655457 SHF655457 SRB655457 TAX655457 TKT655457 TUP655457 UEL655457 UOH655457 UYD655457 VHZ655457 VRV655457 WBR655457 WLN655457 WVJ655457 B720993 IX720993 ST720993 ACP720993 AML720993 AWH720993 BGD720993 BPZ720993 BZV720993 CJR720993 CTN720993 DDJ720993 DNF720993 DXB720993 EGX720993 EQT720993 FAP720993 FKL720993 FUH720993 GED720993 GNZ720993 GXV720993 HHR720993 HRN720993 IBJ720993 ILF720993 IVB720993 JEX720993 JOT720993 JYP720993 KIL720993 KSH720993 LCD720993 LLZ720993 LVV720993 MFR720993 MPN720993 MZJ720993 NJF720993 NTB720993 OCX720993 OMT720993 OWP720993 PGL720993 PQH720993 QAD720993 QJZ720993 QTV720993 RDR720993 RNN720993 RXJ720993 SHF720993 SRB720993 TAX720993 TKT720993 TUP720993 UEL720993 UOH720993 UYD720993 VHZ720993 VRV720993 WBR720993 WLN720993 WVJ720993 B786529 IX786529 ST786529 ACP786529 AML786529 AWH786529 BGD786529 BPZ786529 BZV786529 CJR786529 CTN786529 DDJ786529 DNF786529 DXB786529 EGX786529 EQT786529 FAP786529 FKL786529 FUH786529 GED786529 GNZ786529 GXV786529 HHR786529 HRN786529 IBJ786529 ILF786529 IVB786529 JEX786529 JOT786529 JYP786529 KIL786529 KSH786529 LCD786529 LLZ786529 LVV786529 MFR786529 MPN786529 MZJ786529 NJF786529 NTB786529 OCX786529 OMT786529 OWP786529 PGL786529 PQH786529 QAD786529 QJZ786529 QTV786529 RDR786529 RNN786529 RXJ786529 SHF786529 SRB786529 TAX786529 TKT786529 TUP786529 UEL786529 UOH786529 UYD786529 VHZ786529 VRV786529 WBR786529 WLN786529 WVJ786529 B852065 IX852065 ST852065 ACP852065 AML852065 AWH852065 BGD852065 BPZ852065 BZV852065 CJR852065 CTN852065 DDJ852065 DNF852065 DXB852065 EGX852065 EQT852065 FAP852065 FKL852065 FUH852065 GED852065 GNZ852065 GXV852065 HHR852065 HRN852065 IBJ852065 ILF852065 IVB852065 JEX852065 JOT852065 JYP852065 KIL852065 KSH852065 LCD852065 LLZ852065 LVV852065 MFR852065 MPN852065 MZJ852065 NJF852065 NTB852065 OCX852065 OMT852065 OWP852065 PGL852065 PQH852065 QAD852065 QJZ852065 QTV852065 RDR852065 RNN852065 RXJ852065 SHF852065 SRB852065 TAX852065 TKT852065 TUP852065 UEL852065 UOH852065 UYD852065 VHZ852065 VRV852065 WBR852065 WLN852065 WVJ852065 B917601 IX917601 ST917601 ACP917601 AML917601 AWH917601 BGD917601 BPZ917601 BZV917601 CJR917601 CTN917601 DDJ917601 DNF917601 DXB917601 EGX917601 EQT917601 FAP917601 FKL917601 FUH917601 GED917601 GNZ917601 GXV917601 HHR917601 HRN917601 IBJ917601 ILF917601 IVB917601 JEX917601 JOT917601 JYP917601 KIL917601 KSH917601 LCD917601 LLZ917601 LVV917601 MFR917601 MPN917601 MZJ917601 NJF917601 NTB917601 OCX917601 OMT917601 OWP917601 PGL917601 PQH917601 QAD917601 QJZ917601 QTV917601 RDR917601 RNN917601 RXJ917601 SHF917601 SRB917601 TAX917601 TKT917601 TUP917601 UEL917601 UOH917601 UYD917601 VHZ917601 VRV917601 WBR917601 WLN917601 WVJ917601 B983137 IX983137 ST983137 ACP983137 AML983137 AWH983137 BGD983137 BPZ983137 BZV983137 CJR983137 CTN983137 DDJ983137 DNF983137 DXB983137 EGX983137 EQT983137 FAP983137 FKL983137 FUH983137 GED983137 GNZ983137 GXV983137 HHR983137 HRN983137 IBJ983137 ILF983137 IVB983137 JEX983137 JOT983137 JYP983137 KIL983137 KSH983137 LCD983137 LLZ983137 LVV983137 MFR983137 MPN983137 MZJ983137 NJF983137 NTB983137 OCX983137 OMT983137 OWP983137 PGL983137 PQH983137 QAD983137 QJZ983137 QTV983137 RDR983137 RNN983137 RXJ983137 SHF983137 SRB983137 TAX983137 TKT983137 TUP983137 UEL983137 UOH983137 UYD983137 VHZ983137 VRV983137 WBR983137 WLN983137 WVJ983137 B107:B112 IX107:IX112 ST107:ST112 ACP107:ACP112 AML107:AML112 AWH107:AWH112 BGD107:BGD112 BPZ107:BPZ112 BZV107:BZV112 CJR107:CJR112 CTN107:CTN112 DDJ107:DDJ112 DNF107:DNF112 DXB107:DXB112 EGX107:EGX112 EQT107:EQT112 FAP107:FAP112 FKL107:FKL112 FUH107:FUH112 GED107:GED112 GNZ107:GNZ112 GXV107:GXV112 HHR107:HHR112 HRN107:HRN112 IBJ107:IBJ112 ILF107:ILF112 IVB107:IVB112 JEX107:JEX112 JOT107:JOT112 JYP107:JYP112 KIL107:KIL112 KSH107:KSH112 LCD107:LCD112 LLZ107:LLZ112 LVV107:LVV112 MFR107:MFR112 MPN107:MPN112 MZJ107:MZJ112 NJF107:NJF112 NTB107:NTB112 OCX107:OCX112 OMT107:OMT112 OWP107:OWP112 PGL107:PGL112 PQH107:PQH112 QAD107:QAD112 QJZ107:QJZ112 QTV107:QTV112 RDR107:RDR112 RNN107:RNN112 RXJ107:RXJ112 SHF107:SHF112 SRB107:SRB112 TAX107:TAX112 TKT107:TKT112 TUP107:TUP112 UEL107:UEL112 UOH107:UOH112 UYD107:UYD112 VHZ107:VHZ112 VRV107:VRV112 WBR107:WBR112 WLN107:WLN112 WVJ107:WVJ112 B65643:B65648 IX65643:IX65648 ST65643:ST65648 ACP65643:ACP65648 AML65643:AML65648 AWH65643:AWH65648 BGD65643:BGD65648 BPZ65643:BPZ65648 BZV65643:BZV65648 CJR65643:CJR65648 CTN65643:CTN65648 DDJ65643:DDJ65648 DNF65643:DNF65648 DXB65643:DXB65648 EGX65643:EGX65648 EQT65643:EQT65648 FAP65643:FAP65648 FKL65643:FKL65648 FUH65643:FUH65648 GED65643:GED65648 GNZ65643:GNZ65648 GXV65643:GXV65648 HHR65643:HHR65648 HRN65643:HRN65648 IBJ65643:IBJ65648 ILF65643:ILF65648 IVB65643:IVB65648 JEX65643:JEX65648 JOT65643:JOT65648 JYP65643:JYP65648 KIL65643:KIL65648 KSH65643:KSH65648 LCD65643:LCD65648 LLZ65643:LLZ65648 LVV65643:LVV65648 MFR65643:MFR65648 MPN65643:MPN65648 MZJ65643:MZJ65648 NJF65643:NJF65648 NTB65643:NTB65648 OCX65643:OCX65648 OMT65643:OMT65648 OWP65643:OWP65648 PGL65643:PGL65648 PQH65643:PQH65648 QAD65643:QAD65648 QJZ65643:QJZ65648 QTV65643:QTV65648 RDR65643:RDR65648 RNN65643:RNN65648 RXJ65643:RXJ65648 SHF65643:SHF65648 SRB65643:SRB65648 TAX65643:TAX65648 TKT65643:TKT65648 TUP65643:TUP65648 UEL65643:UEL65648 UOH65643:UOH65648 UYD65643:UYD65648 VHZ65643:VHZ65648 VRV65643:VRV65648 WBR65643:WBR65648 WLN65643:WLN65648 WVJ65643:WVJ65648 B131179:B131184 IX131179:IX131184 ST131179:ST131184 ACP131179:ACP131184 AML131179:AML131184 AWH131179:AWH131184 BGD131179:BGD131184 BPZ131179:BPZ131184 BZV131179:BZV131184 CJR131179:CJR131184 CTN131179:CTN131184 DDJ131179:DDJ131184 DNF131179:DNF131184 DXB131179:DXB131184 EGX131179:EGX131184 EQT131179:EQT131184 FAP131179:FAP131184 FKL131179:FKL131184 FUH131179:FUH131184 GED131179:GED131184 GNZ131179:GNZ131184 GXV131179:GXV131184 HHR131179:HHR131184 HRN131179:HRN131184 IBJ131179:IBJ131184 ILF131179:ILF131184 IVB131179:IVB131184 JEX131179:JEX131184 JOT131179:JOT131184 JYP131179:JYP131184 KIL131179:KIL131184 KSH131179:KSH131184 LCD131179:LCD131184 LLZ131179:LLZ131184 LVV131179:LVV131184 MFR131179:MFR131184 MPN131179:MPN131184 MZJ131179:MZJ131184 NJF131179:NJF131184 NTB131179:NTB131184 OCX131179:OCX131184 OMT131179:OMT131184 OWP131179:OWP131184 PGL131179:PGL131184 PQH131179:PQH131184 QAD131179:QAD131184 QJZ131179:QJZ131184 QTV131179:QTV131184 RDR131179:RDR131184 RNN131179:RNN131184 RXJ131179:RXJ131184 SHF131179:SHF131184 SRB131179:SRB131184 TAX131179:TAX131184 TKT131179:TKT131184 TUP131179:TUP131184 UEL131179:UEL131184 UOH131179:UOH131184 UYD131179:UYD131184 VHZ131179:VHZ131184 VRV131179:VRV131184 WBR131179:WBR131184 WLN131179:WLN131184 WVJ131179:WVJ131184 B196715:B196720 IX196715:IX196720 ST196715:ST196720 ACP196715:ACP196720 AML196715:AML196720 AWH196715:AWH196720 BGD196715:BGD196720 BPZ196715:BPZ196720 BZV196715:BZV196720 CJR196715:CJR196720 CTN196715:CTN196720 DDJ196715:DDJ196720 DNF196715:DNF196720 DXB196715:DXB196720 EGX196715:EGX196720 EQT196715:EQT196720 FAP196715:FAP196720 FKL196715:FKL196720 FUH196715:FUH196720 GED196715:GED196720 GNZ196715:GNZ196720 GXV196715:GXV196720 HHR196715:HHR196720 HRN196715:HRN196720 IBJ196715:IBJ196720 ILF196715:ILF196720 IVB196715:IVB196720 JEX196715:JEX196720 JOT196715:JOT196720 JYP196715:JYP196720 KIL196715:KIL196720 KSH196715:KSH196720 LCD196715:LCD196720 LLZ196715:LLZ196720 LVV196715:LVV196720 MFR196715:MFR196720 MPN196715:MPN196720 MZJ196715:MZJ196720 NJF196715:NJF196720 NTB196715:NTB196720 OCX196715:OCX196720 OMT196715:OMT196720 OWP196715:OWP196720 PGL196715:PGL196720 PQH196715:PQH196720 QAD196715:QAD196720 QJZ196715:QJZ196720 QTV196715:QTV196720 RDR196715:RDR196720 RNN196715:RNN196720 RXJ196715:RXJ196720 SHF196715:SHF196720 SRB196715:SRB196720 TAX196715:TAX196720 TKT196715:TKT196720 TUP196715:TUP196720 UEL196715:UEL196720 UOH196715:UOH196720 UYD196715:UYD196720 VHZ196715:VHZ196720 VRV196715:VRV196720 WBR196715:WBR196720 WLN196715:WLN196720 WVJ196715:WVJ196720 B262251:B262256 IX262251:IX262256 ST262251:ST262256 ACP262251:ACP262256 AML262251:AML262256 AWH262251:AWH262256 BGD262251:BGD262256 BPZ262251:BPZ262256 BZV262251:BZV262256 CJR262251:CJR262256 CTN262251:CTN262256 DDJ262251:DDJ262256 DNF262251:DNF262256 DXB262251:DXB262256 EGX262251:EGX262256 EQT262251:EQT262256 FAP262251:FAP262256 FKL262251:FKL262256 FUH262251:FUH262256 GED262251:GED262256 GNZ262251:GNZ262256 GXV262251:GXV262256 HHR262251:HHR262256 HRN262251:HRN262256 IBJ262251:IBJ262256 ILF262251:ILF262256 IVB262251:IVB262256 JEX262251:JEX262256 JOT262251:JOT262256 JYP262251:JYP262256 KIL262251:KIL262256 KSH262251:KSH262256 LCD262251:LCD262256 LLZ262251:LLZ262256 LVV262251:LVV262256 MFR262251:MFR262256 MPN262251:MPN262256 MZJ262251:MZJ262256 NJF262251:NJF262256 NTB262251:NTB262256 OCX262251:OCX262256 OMT262251:OMT262256 OWP262251:OWP262256 PGL262251:PGL262256 PQH262251:PQH262256 QAD262251:QAD262256 QJZ262251:QJZ262256 QTV262251:QTV262256 RDR262251:RDR262256 RNN262251:RNN262256 RXJ262251:RXJ262256 SHF262251:SHF262256 SRB262251:SRB262256 TAX262251:TAX262256 TKT262251:TKT262256 TUP262251:TUP262256 UEL262251:UEL262256 UOH262251:UOH262256 UYD262251:UYD262256 VHZ262251:VHZ262256 VRV262251:VRV262256 WBR262251:WBR262256 WLN262251:WLN262256 WVJ262251:WVJ262256 B327787:B327792 IX327787:IX327792 ST327787:ST327792 ACP327787:ACP327792 AML327787:AML327792 AWH327787:AWH327792 BGD327787:BGD327792 BPZ327787:BPZ327792 BZV327787:BZV327792 CJR327787:CJR327792 CTN327787:CTN327792 DDJ327787:DDJ327792 DNF327787:DNF327792 DXB327787:DXB327792 EGX327787:EGX327792 EQT327787:EQT327792 FAP327787:FAP327792 FKL327787:FKL327792 FUH327787:FUH327792 GED327787:GED327792 GNZ327787:GNZ327792 GXV327787:GXV327792 HHR327787:HHR327792 HRN327787:HRN327792 IBJ327787:IBJ327792 ILF327787:ILF327792 IVB327787:IVB327792 JEX327787:JEX327792 JOT327787:JOT327792 JYP327787:JYP327792 KIL327787:KIL327792 KSH327787:KSH327792 LCD327787:LCD327792 LLZ327787:LLZ327792 LVV327787:LVV327792 MFR327787:MFR327792 MPN327787:MPN327792 MZJ327787:MZJ327792 NJF327787:NJF327792 NTB327787:NTB327792 OCX327787:OCX327792 OMT327787:OMT327792 OWP327787:OWP327792 PGL327787:PGL327792 PQH327787:PQH327792 QAD327787:QAD327792 QJZ327787:QJZ327792 QTV327787:QTV327792 RDR327787:RDR327792 RNN327787:RNN327792 RXJ327787:RXJ327792 SHF327787:SHF327792 SRB327787:SRB327792 TAX327787:TAX327792 TKT327787:TKT327792 TUP327787:TUP327792 UEL327787:UEL327792 UOH327787:UOH327792 UYD327787:UYD327792 VHZ327787:VHZ327792 VRV327787:VRV327792 WBR327787:WBR327792 WLN327787:WLN327792 WVJ327787:WVJ327792 B393323:B393328 IX393323:IX393328 ST393323:ST393328 ACP393323:ACP393328 AML393323:AML393328 AWH393323:AWH393328 BGD393323:BGD393328 BPZ393323:BPZ393328 BZV393323:BZV393328 CJR393323:CJR393328 CTN393323:CTN393328 DDJ393323:DDJ393328 DNF393323:DNF393328 DXB393323:DXB393328 EGX393323:EGX393328 EQT393323:EQT393328 FAP393323:FAP393328 FKL393323:FKL393328 FUH393323:FUH393328 GED393323:GED393328 GNZ393323:GNZ393328 GXV393323:GXV393328 HHR393323:HHR393328 HRN393323:HRN393328 IBJ393323:IBJ393328 ILF393323:ILF393328 IVB393323:IVB393328 JEX393323:JEX393328 JOT393323:JOT393328 JYP393323:JYP393328 KIL393323:KIL393328 KSH393323:KSH393328 LCD393323:LCD393328 LLZ393323:LLZ393328 LVV393323:LVV393328 MFR393323:MFR393328 MPN393323:MPN393328 MZJ393323:MZJ393328 NJF393323:NJF393328 NTB393323:NTB393328 OCX393323:OCX393328 OMT393323:OMT393328 OWP393323:OWP393328 PGL393323:PGL393328 PQH393323:PQH393328 QAD393323:QAD393328 QJZ393323:QJZ393328 QTV393323:QTV393328 RDR393323:RDR393328 RNN393323:RNN393328 RXJ393323:RXJ393328 SHF393323:SHF393328 SRB393323:SRB393328 TAX393323:TAX393328 TKT393323:TKT393328 TUP393323:TUP393328 UEL393323:UEL393328 UOH393323:UOH393328 UYD393323:UYD393328 VHZ393323:VHZ393328 VRV393323:VRV393328 WBR393323:WBR393328 WLN393323:WLN393328 WVJ393323:WVJ393328 B458859:B458864 IX458859:IX458864 ST458859:ST458864 ACP458859:ACP458864 AML458859:AML458864 AWH458859:AWH458864 BGD458859:BGD458864 BPZ458859:BPZ458864 BZV458859:BZV458864 CJR458859:CJR458864 CTN458859:CTN458864 DDJ458859:DDJ458864 DNF458859:DNF458864 DXB458859:DXB458864 EGX458859:EGX458864 EQT458859:EQT458864 FAP458859:FAP458864 FKL458859:FKL458864 FUH458859:FUH458864 GED458859:GED458864 GNZ458859:GNZ458864 GXV458859:GXV458864 HHR458859:HHR458864 HRN458859:HRN458864 IBJ458859:IBJ458864 ILF458859:ILF458864 IVB458859:IVB458864 JEX458859:JEX458864 JOT458859:JOT458864 JYP458859:JYP458864 KIL458859:KIL458864 KSH458859:KSH458864 LCD458859:LCD458864 LLZ458859:LLZ458864 LVV458859:LVV458864 MFR458859:MFR458864 MPN458859:MPN458864 MZJ458859:MZJ458864 NJF458859:NJF458864 NTB458859:NTB458864 OCX458859:OCX458864 OMT458859:OMT458864 OWP458859:OWP458864 PGL458859:PGL458864 PQH458859:PQH458864 QAD458859:QAD458864 QJZ458859:QJZ458864 QTV458859:QTV458864 RDR458859:RDR458864 RNN458859:RNN458864 RXJ458859:RXJ458864 SHF458859:SHF458864 SRB458859:SRB458864 TAX458859:TAX458864 TKT458859:TKT458864 TUP458859:TUP458864 UEL458859:UEL458864 UOH458859:UOH458864 UYD458859:UYD458864 VHZ458859:VHZ458864 VRV458859:VRV458864 WBR458859:WBR458864 WLN458859:WLN458864 WVJ458859:WVJ458864 B524395:B524400 IX524395:IX524400 ST524395:ST524400 ACP524395:ACP524400 AML524395:AML524400 AWH524395:AWH524400 BGD524395:BGD524400 BPZ524395:BPZ524400 BZV524395:BZV524400 CJR524395:CJR524400 CTN524395:CTN524400 DDJ524395:DDJ524400 DNF524395:DNF524400 DXB524395:DXB524400 EGX524395:EGX524400 EQT524395:EQT524400 FAP524395:FAP524400 FKL524395:FKL524400 FUH524395:FUH524400 GED524395:GED524400 GNZ524395:GNZ524400 GXV524395:GXV524400 HHR524395:HHR524400 HRN524395:HRN524400 IBJ524395:IBJ524400 ILF524395:ILF524400 IVB524395:IVB524400 JEX524395:JEX524400 JOT524395:JOT524400 JYP524395:JYP524400 KIL524395:KIL524400 KSH524395:KSH524400 LCD524395:LCD524400 LLZ524395:LLZ524400 LVV524395:LVV524400 MFR524395:MFR524400 MPN524395:MPN524400 MZJ524395:MZJ524400 NJF524395:NJF524400 NTB524395:NTB524400 OCX524395:OCX524400 OMT524395:OMT524400 OWP524395:OWP524400 PGL524395:PGL524400 PQH524395:PQH524400 QAD524395:QAD524400 QJZ524395:QJZ524400 QTV524395:QTV524400 RDR524395:RDR524400 RNN524395:RNN524400 RXJ524395:RXJ524400 SHF524395:SHF524400 SRB524395:SRB524400 TAX524395:TAX524400 TKT524395:TKT524400 TUP524395:TUP524400 UEL524395:UEL524400 UOH524395:UOH524400 UYD524395:UYD524400 VHZ524395:VHZ524400 VRV524395:VRV524400 WBR524395:WBR524400 WLN524395:WLN524400 WVJ524395:WVJ524400 B589931:B589936 IX589931:IX589936 ST589931:ST589936 ACP589931:ACP589936 AML589931:AML589936 AWH589931:AWH589936 BGD589931:BGD589936 BPZ589931:BPZ589936 BZV589931:BZV589936 CJR589931:CJR589936 CTN589931:CTN589936 DDJ589931:DDJ589936 DNF589931:DNF589936 DXB589931:DXB589936 EGX589931:EGX589936 EQT589931:EQT589936 FAP589931:FAP589936 FKL589931:FKL589936 FUH589931:FUH589936 GED589931:GED589936 GNZ589931:GNZ589936 GXV589931:GXV589936 HHR589931:HHR589936 HRN589931:HRN589936 IBJ589931:IBJ589936 ILF589931:ILF589936 IVB589931:IVB589936 JEX589931:JEX589936 JOT589931:JOT589936 JYP589931:JYP589936 KIL589931:KIL589936 KSH589931:KSH589936 LCD589931:LCD589936 LLZ589931:LLZ589936 LVV589931:LVV589936 MFR589931:MFR589936 MPN589931:MPN589936 MZJ589931:MZJ589936 NJF589931:NJF589936 NTB589931:NTB589936 OCX589931:OCX589936 OMT589931:OMT589936 OWP589931:OWP589936 PGL589931:PGL589936 PQH589931:PQH589936 QAD589931:QAD589936 QJZ589931:QJZ589936 QTV589931:QTV589936 RDR589931:RDR589936 RNN589931:RNN589936 RXJ589931:RXJ589936 SHF589931:SHF589936 SRB589931:SRB589936 TAX589931:TAX589936 TKT589931:TKT589936 TUP589931:TUP589936 UEL589931:UEL589936 UOH589931:UOH589936 UYD589931:UYD589936 VHZ589931:VHZ589936 VRV589931:VRV589936 WBR589931:WBR589936 WLN589931:WLN589936 WVJ589931:WVJ589936 B655467:B655472 IX655467:IX655472 ST655467:ST655472 ACP655467:ACP655472 AML655467:AML655472 AWH655467:AWH655472 BGD655467:BGD655472 BPZ655467:BPZ655472 BZV655467:BZV655472 CJR655467:CJR655472 CTN655467:CTN655472 DDJ655467:DDJ655472 DNF655467:DNF655472 DXB655467:DXB655472 EGX655467:EGX655472 EQT655467:EQT655472 FAP655467:FAP655472 FKL655467:FKL655472 FUH655467:FUH655472 GED655467:GED655472 GNZ655467:GNZ655472 GXV655467:GXV655472 HHR655467:HHR655472 HRN655467:HRN655472 IBJ655467:IBJ655472 ILF655467:ILF655472 IVB655467:IVB655472 JEX655467:JEX655472 JOT655467:JOT655472 JYP655467:JYP655472 KIL655467:KIL655472 KSH655467:KSH655472 LCD655467:LCD655472 LLZ655467:LLZ655472 LVV655467:LVV655472 MFR655467:MFR655472 MPN655467:MPN655472 MZJ655467:MZJ655472 NJF655467:NJF655472 NTB655467:NTB655472 OCX655467:OCX655472 OMT655467:OMT655472 OWP655467:OWP655472 PGL655467:PGL655472 PQH655467:PQH655472 QAD655467:QAD655472 QJZ655467:QJZ655472 QTV655467:QTV655472 RDR655467:RDR655472 RNN655467:RNN655472 RXJ655467:RXJ655472 SHF655467:SHF655472 SRB655467:SRB655472 TAX655467:TAX655472 TKT655467:TKT655472 TUP655467:TUP655472 UEL655467:UEL655472 UOH655467:UOH655472 UYD655467:UYD655472 VHZ655467:VHZ655472 VRV655467:VRV655472 WBR655467:WBR655472 WLN655467:WLN655472 WVJ655467:WVJ655472 B721003:B721008 IX721003:IX721008 ST721003:ST721008 ACP721003:ACP721008 AML721003:AML721008 AWH721003:AWH721008 BGD721003:BGD721008 BPZ721003:BPZ721008 BZV721003:BZV721008 CJR721003:CJR721008 CTN721003:CTN721008 DDJ721003:DDJ721008 DNF721003:DNF721008 DXB721003:DXB721008 EGX721003:EGX721008 EQT721003:EQT721008 FAP721003:FAP721008 FKL721003:FKL721008 FUH721003:FUH721008 GED721003:GED721008 GNZ721003:GNZ721008 GXV721003:GXV721008 HHR721003:HHR721008 HRN721003:HRN721008 IBJ721003:IBJ721008 ILF721003:ILF721008 IVB721003:IVB721008 JEX721003:JEX721008 JOT721003:JOT721008 JYP721003:JYP721008 KIL721003:KIL721008 KSH721003:KSH721008 LCD721003:LCD721008 LLZ721003:LLZ721008 LVV721003:LVV721008 MFR721003:MFR721008 MPN721003:MPN721008 MZJ721003:MZJ721008 NJF721003:NJF721008 NTB721003:NTB721008 OCX721003:OCX721008 OMT721003:OMT721008 OWP721003:OWP721008 PGL721003:PGL721008 PQH721003:PQH721008 QAD721003:QAD721008 QJZ721003:QJZ721008 QTV721003:QTV721008 RDR721003:RDR721008 RNN721003:RNN721008 RXJ721003:RXJ721008 SHF721003:SHF721008 SRB721003:SRB721008 TAX721003:TAX721008 TKT721003:TKT721008 TUP721003:TUP721008 UEL721003:UEL721008 UOH721003:UOH721008 UYD721003:UYD721008 VHZ721003:VHZ721008 VRV721003:VRV721008 WBR721003:WBR721008 WLN721003:WLN721008 WVJ721003:WVJ721008 B786539:B786544 IX786539:IX786544 ST786539:ST786544 ACP786539:ACP786544 AML786539:AML786544 AWH786539:AWH786544 BGD786539:BGD786544 BPZ786539:BPZ786544 BZV786539:BZV786544 CJR786539:CJR786544 CTN786539:CTN786544 DDJ786539:DDJ786544 DNF786539:DNF786544 DXB786539:DXB786544 EGX786539:EGX786544 EQT786539:EQT786544 FAP786539:FAP786544 FKL786539:FKL786544 FUH786539:FUH786544 GED786539:GED786544 GNZ786539:GNZ786544 GXV786539:GXV786544 HHR786539:HHR786544 HRN786539:HRN786544 IBJ786539:IBJ786544 ILF786539:ILF786544 IVB786539:IVB786544 JEX786539:JEX786544 JOT786539:JOT786544 JYP786539:JYP786544 KIL786539:KIL786544 KSH786539:KSH786544 LCD786539:LCD786544 LLZ786539:LLZ786544 LVV786539:LVV786544 MFR786539:MFR786544 MPN786539:MPN786544 MZJ786539:MZJ786544 NJF786539:NJF786544 NTB786539:NTB786544 OCX786539:OCX786544 OMT786539:OMT786544 OWP786539:OWP786544 PGL786539:PGL786544 PQH786539:PQH786544 QAD786539:QAD786544 QJZ786539:QJZ786544 QTV786539:QTV786544 RDR786539:RDR786544 RNN786539:RNN786544 RXJ786539:RXJ786544 SHF786539:SHF786544 SRB786539:SRB786544 TAX786539:TAX786544 TKT786539:TKT786544 TUP786539:TUP786544 UEL786539:UEL786544 UOH786539:UOH786544 UYD786539:UYD786544 VHZ786539:VHZ786544 VRV786539:VRV786544 WBR786539:WBR786544 WLN786539:WLN786544 WVJ786539:WVJ786544 B852075:B852080 IX852075:IX852080 ST852075:ST852080 ACP852075:ACP852080 AML852075:AML852080 AWH852075:AWH852080 BGD852075:BGD852080 BPZ852075:BPZ852080 BZV852075:BZV852080 CJR852075:CJR852080 CTN852075:CTN852080 DDJ852075:DDJ852080 DNF852075:DNF852080 DXB852075:DXB852080 EGX852075:EGX852080 EQT852075:EQT852080 FAP852075:FAP852080 FKL852075:FKL852080 FUH852075:FUH852080 GED852075:GED852080 GNZ852075:GNZ852080 GXV852075:GXV852080 HHR852075:HHR852080 HRN852075:HRN852080 IBJ852075:IBJ852080 ILF852075:ILF852080 IVB852075:IVB852080 JEX852075:JEX852080 JOT852075:JOT852080 JYP852075:JYP852080 KIL852075:KIL852080 KSH852075:KSH852080 LCD852075:LCD852080 LLZ852075:LLZ852080 LVV852075:LVV852080 MFR852075:MFR852080 MPN852075:MPN852080 MZJ852075:MZJ852080 NJF852075:NJF852080 NTB852075:NTB852080 OCX852075:OCX852080 OMT852075:OMT852080 OWP852075:OWP852080 PGL852075:PGL852080 PQH852075:PQH852080 QAD852075:QAD852080 QJZ852075:QJZ852080 QTV852075:QTV852080 RDR852075:RDR852080 RNN852075:RNN852080 RXJ852075:RXJ852080 SHF852075:SHF852080 SRB852075:SRB852080 TAX852075:TAX852080 TKT852075:TKT852080 TUP852075:TUP852080 UEL852075:UEL852080 UOH852075:UOH852080 UYD852075:UYD852080 VHZ852075:VHZ852080 VRV852075:VRV852080 WBR852075:WBR852080 WLN852075:WLN852080 WVJ852075:WVJ852080 B917611:B917616 IX917611:IX917616 ST917611:ST917616 ACP917611:ACP917616 AML917611:AML917616 AWH917611:AWH917616 BGD917611:BGD917616 BPZ917611:BPZ917616 BZV917611:BZV917616 CJR917611:CJR917616 CTN917611:CTN917616 DDJ917611:DDJ917616 DNF917611:DNF917616 DXB917611:DXB917616 EGX917611:EGX917616 EQT917611:EQT917616 FAP917611:FAP917616 FKL917611:FKL917616 FUH917611:FUH917616 GED917611:GED917616 GNZ917611:GNZ917616 GXV917611:GXV917616 HHR917611:HHR917616 HRN917611:HRN917616 IBJ917611:IBJ917616 ILF917611:ILF917616 IVB917611:IVB917616 JEX917611:JEX917616 JOT917611:JOT917616 JYP917611:JYP917616 KIL917611:KIL917616 KSH917611:KSH917616 LCD917611:LCD917616 LLZ917611:LLZ917616 LVV917611:LVV917616 MFR917611:MFR917616 MPN917611:MPN917616 MZJ917611:MZJ917616 NJF917611:NJF917616 NTB917611:NTB917616 OCX917611:OCX917616 OMT917611:OMT917616 OWP917611:OWP917616 PGL917611:PGL917616 PQH917611:PQH917616 QAD917611:QAD917616 QJZ917611:QJZ917616 QTV917611:QTV917616 RDR917611:RDR917616 RNN917611:RNN917616 RXJ917611:RXJ917616 SHF917611:SHF917616 SRB917611:SRB917616 TAX917611:TAX917616 TKT917611:TKT917616 TUP917611:TUP917616 UEL917611:UEL917616 UOH917611:UOH917616 UYD917611:UYD917616 VHZ917611:VHZ917616 VRV917611:VRV917616 WBR917611:WBR917616 WLN917611:WLN917616 WVJ917611:WVJ917616 B983147:B983152 IX983147:IX983152 ST983147:ST983152 ACP983147:ACP983152 AML983147:AML983152 AWH983147:AWH983152 BGD983147:BGD983152 BPZ983147:BPZ983152 BZV983147:BZV983152 CJR983147:CJR983152 CTN983147:CTN983152 DDJ983147:DDJ983152 DNF983147:DNF983152 DXB983147:DXB983152 EGX983147:EGX983152 EQT983147:EQT983152 FAP983147:FAP983152 FKL983147:FKL983152 FUH983147:FUH983152 GED983147:GED983152 GNZ983147:GNZ983152 GXV983147:GXV983152 HHR983147:HHR983152 HRN983147:HRN983152 IBJ983147:IBJ983152 ILF983147:ILF983152 IVB983147:IVB983152 JEX983147:JEX983152 JOT983147:JOT983152 JYP983147:JYP983152 KIL983147:KIL983152 KSH983147:KSH983152 LCD983147:LCD983152 LLZ983147:LLZ983152 LVV983147:LVV983152 MFR983147:MFR983152 MPN983147:MPN983152 MZJ983147:MZJ983152 NJF983147:NJF983152 NTB983147:NTB983152 OCX983147:OCX983152 OMT983147:OMT983152 OWP983147:OWP983152 PGL983147:PGL983152 PQH983147:PQH983152 QAD983147:QAD983152 QJZ983147:QJZ983152 QTV983147:QTV983152 RDR983147:RDR983152 RNN983147:RNN983152 RXJ983147:RXJ983152 SHF983147:SHF983152 SRB983147:SRB983152 TAX983147:TAX983152 TKT983147:TKT983152 TUP983147:TUP983152 UEL983147:UEL983152 UOH983147:UOH983152 UYD983147:UYD983152 VHZ983147:VHZ983152 VRV983147:VRV983152 WBR983147:WBR983152 WLN983147:WLN983152 WVJ983147:WVJ983152 B25:V25 IX25:JR25 ST25:TN25 ACP25:ADJ25 AML25:ANF25 AWH25:AXB25 BGD25:BGX25 BPZ25:BQT25 BZV25:CAP25 CJR25:CKL25 CTN25:CUH25 DDJ25:DED25 DNF25:DNZ25 DXB25:DXV25 EGX25:EHR25 EQT25:ERN25 FAP25:FBJ25 FKL25:FLF25 FUH25:FVB25 GED25:GEX25 GNZ25:GOT25 GXV25:GYP25 HHR25:HIL25 HRN25:HSH25 IBJ25:ICD25 ILF25:ILZ25 IVB25:IVV25 JEX25:JFR25 JOT25:JPN25 JYP25:JZJ25 KIL25:KJF25 KSH25:KTB25 LCD25:LCX25 LLZ25:LMT25 LVV25:LWP25 MFR25:MGL25 MPN25:MQH25 MZJ25:NAD25 NJF25:NJZ25 NTB25:NTV25 OCX25:ODR25 OMT25:ONN25 OWP25:OXJ25 PGL25:PHF25 PQH25:PRB25 QAD25:QAX25 QJZ25:QKT25 QTV25:QUP25 RDR25:REL25 RNN25:ROH25 RXJ25:RYD25 SHF25:SHZ25 SRB25:SRV25 TAX25:TBR25 TKT25:TLN25 TUP25:TVJ25 UEL25:UFF25 UOH25:UPB25 UYD25:UYX25 VHZ25:VIT25 VRV25:VSP25 WBR25:WCL25 WLN25:WMH25 WVJ25:WWD25 B65561:V65561 IX65561:JR65561 ST65561:TN65561 ACP65561:ADJ65561 AML65561:ANF65561 AWH65561:AXB65561 BGD65561:BGX65561 BPZ65561:BQT65561 BZV65561:CAP65561 CJR65561:CKL65561 CTN65561:CUH65561 DDJ65561:DED65561 DNF65561:DNZ65561 DXB65561:DXV65561 EGX65561:EHR65561 EQT65561:ERN65561 FAP65561:FBJ65561 FKL65561:FLF65561 FUH65561:FVB65561 GED65561:GEX65561 GNZ65561:GOT65561 GXV65561:GYP65561 HHR65561:HIL65561 HRN65561:HSH65561 IBJ65561:ICD65561 ILF65561:ILZ65561 IVB65561:IVV65561 JEX65561:JFR65561 JOT65561:JPN65561 JYP65561:JZJ65561 KIL65561:KJF65561 KSH65561:KTB65561 LCD65561:LCX65561 LLZ65561:LMT65561 LVV65561:LWP65561 MFR65561:MGL65561 MPN65561:MQH65561 MZJ65561:NAD65561 NJF65561:NJZ65561 NTB65561:NTV65561 OCX65561:ODR65561 OMT65561:ONN65561 OWP65561:OXJ65561 PGL65561:PHF65561 PQH65561:PRB65561 QAD65561:QAX65561 QJZ65561:QKT65561 QTV65561:QUP65561 RDR65561:REL65561 RNN65561:ROH65561 RXJ65561:RYD65561 SHF65561:SHZ65561 SRB65561:SRV65561 TAX65561:TBR65561 TKT65561:TLN65561 TUP65561:TVJ65561 UEL65561:UFF65561 UOH65561:UPB65561 UYD65561:UYX65561 VHZ65561:VIT65561 VRV65561:VSP65561 WBR65561:WCL65561 WLN65561:WMH65561 WVJ65561:WWD65561 B131097:V131097 IX131097:JR131097 ST131097:TN131097 ACP131097:ADJ131097 AML131097:ANF131097 AWH131097:AXB131097 BGD131097:BGX131097 BPZ131097:BQT131097 BZV131097:CAP131097 CJR131097:CKL131097 CTN131097:CUH131097 DDJ131097:DED131097 DNF131097:DNZ131097 DXB131097:DXV131097 EGX131097:EHR131097 EQT131097:ERN131097 FAP131097:FBJ131097 FKL131097:FLF131097 FUH131097:FVB131097 GED131097:GEX131097 GNZ131097:GOT131097 GXV131097:GYP131097 HHR131097:HIL131097 HRN131097:HSH131097 IBJ131097:ICD131097 ILF131097:ILZ131097 IVB131097:IVV131097 JEX131097:JFR131097 JOT131097:JPN131097 JYP131097:JZJ131097 KIL131097:KJF131097 KSH131097:KTB131097 LCD131097:LCX131097 LLZ131097:LMT131097 LVV131097:LWP131097 MFR131097:MGL131097 MPN131097:MQH131097 MZJ131097:NAD131097 NJF131097:NJZ131097 NTB131097:NTV131097 OCX131097:ODR131097 OMT131097:ONN131097 OWP131097:OXJ131097 PGL131097:PHF131097 PQH131097:PRB131097 QAD131097:QAX131097 QJZ131097:QKT131097 QTV131097:QUP131097 RDR131097:REL131097 RNN131097:ROH131097 RXJ131097:RYD131097 SHF131097:SHZ131097 SRB131097:SRV131097 TAX131097:TBR131097 TKT131097:TLN131097 TUP131097:TVJ131097 UEL131097:UFF131097 UOH131097:UPB131097 UYD131097:UYX131097 VHZ131097:VIT131097 VRV131097:VSP131097 WBR131097:WCL131097 WLN131097:WMH131097 WVJ131097:WWD131097 B196633:V196633 IX196633:JR196633 ST196633:TN196633 ACP196633:ADJ196633 AML196633:ANF196633 AWH196633:AXB196633 BGD196633:BGX196633 BPZ196633:BQT196633 BZV196633:CAP196633 CJR196633:CKL196633 CTN196633:CUH196633 DDJ196633:DED196633 DNF196633:DNZ196633 DXB196633:DXV196633 EGX196633:EHR196633 EQT196633:ERN196633 FAP196633:FBJ196633 FKL196633:FLF196633 FUH196633:FVB196633 GED196633:GEX196633 GNZ196633:GOT196633 GXV196633:GYP196633 HHR196633:HIL196633 HRN196633:HSH196633 IBJ196633:ICD196633 ILF196633:ILZ196633 IVB196633:IVV196633 JEX196633:JFR196633 JOT196633:JPN196633 JYP196633:JZJ196633 KIL196633:KJF196633 KSH196633:KTB196633 LCD196633:LCX196633 LLZ196633:LMT196633 LVV196633:LWP196633 MFR196633:MGL196633 MPN196633:MQH196633 MZJ196633:NAD196633 NJF196633:NJZ196633 NTB196633:NTV196633 OCX196633:ODR196633 OMT196633:ONN196633 OWP196633:OXJ196633 PGL196633:PHF196633 PQH196633:PRB196633 QAD196633:QAX196633 QJZ196633:QKT196633 QTV196633:QUP196633 RDR196633:REL196633 RNN196633:ROH196633 RXJ196633:RYD196633 SHF196633:SHZ196633 SRB196633:SRV196633 TAX196633:TBR196633 TKT196633:TLN196633 TUP196633:TVJ196633 UEL196633:UFF196633 UOH196633:UPB196633 UYD196633:UYX196633 VHZ196633:VIT196633 VRV196633:VSP196633 WBR196633:WCL196633 WLN196633:WMH196633 WVJ196633:WWD196633 B262169:V262169 IX262169:JR262169 ST262169:TN262169 ACP262169:ADJ262169 AML262169:ANF262169 AWH262169:AXB262169 BGD262169:BGX262169 BPZ262169:BQT262169 BZV262169:CAP262169 CJR262169:CKL262169 CTN262169:CUH262169 DDJ262169:DED262169 DNF262169:DNZ262169 DXB262169:DXV262169 EGX262169:EHR262169 EQT262169:ERN262169 FAP262169:FBJ262169 FKL262169:FLF262169 FUH262169:FVB262169 GED262169:GEX262169 GNZ262169:GOT262169 GXV262169:GYP262169 HHR262169:HIL262169 HRN262169:HSH262169 IBJ262169:ICD262169 ILF262169:ILZ262169 IVB262169:IVV262169 JEX262169:JFR262169 JOT262169:JPN262169 JYP262169:JZJ262169 KIL262169:KJF262169 KSH262169:KTB262169 LCD262169:LCX262169 LLZ262169:LMT262169 LVV262169:LWP262169 MFR262169:MGL262169 MPN262169:MQH262169 MZJ262169:NAD262169 NJF262169:NJZ262169 NTB262169:NTV262169 OCX262169:ODR262169 OMT262169:ONN262169 OWP262169:OXJ262169 PGL262169:PHF262169 PQH262169:PRB262169 QAD262169:QAX262169 QJZ262169:QKT262169 QTV262169:QUP262169 RDR262169:REL262169 RNN262169:ROH262169 RXJ262169:RYD262169 SHF262169:SHZ262169 SRB262169:SRV262169 TAX262169:TBR262169 TKT262169:TLN262169 TUP262169:TVJ262169 UEL262169:UFF262169 UOH262169:UPB262169 UYD262169:UYX262169 VHZ262169:VIT262169 VRV262169:VSP262169 WBR262169:WCL262169 WLN262169:WMH262169 WVJ262169:WWD262169 B327705:V327705 IX327705:JR327705 ST327705:TN327705 ACP327705:ADJ327705 AML327705:ANF327705 AWH327705:AXB327705 BGD327705:BGX327705 BPZ327705:BQT327705 BZV327705:CAP327705 CJR327705:CKL327705 CTN327705:CUH327705 DDJ327705:DED327705 DNF327705:DNZ327705 DXB327705:DXV327705 EGX327705:EHR327705 EQT327705:ERN327705 FAP327705:FBJ327705 FKL327705:FLF327705 FUH327705:FVB327705 GED327705:GEX327705 GNZ327705:GOT327705 GXV327705:GYP327705 HHR327705:HIL327705 HRN327705:HSH327705 IBJ327705:ICD327705 ILF327705:ILZ327705 IVB327705:IVV327705 JEX327705:JFR327705 JOT327705:JPN327705 JYP327705:JZJ327705 KIL327705:KJF327705 KSH327705:KTB327705 LCD327705:LCX327705 LLZ327705:LMT327705 LVV327705:LWP327705 MFR327705:MGL327705 MPN327705:MQH327705 MZJ327705:NAD327705 NJF327705:NJZ327705 NTB327705:NTV327705 OCX327705:ODR327705 OMT327705:ONN327705 OWP327705:OXJ327705 PGL327705:PHF327705 PQH327705:PRB327705 QAD327705:QAX327705 QJZ327705:QKT327705 QTV327705:QUP327705 RDR327705:REL327705 RNN327705:ROH327705 RXJ327705:RYD327705 SHF327705:SHZ327705 SRB327705:SRV327705 TAX327705:TBR327705 TKT327705:TLN327705 TUP327705:TVJ327705 UEL327705:UFF327705 UOH327705:UPB327705 UYD327705:UYX327705 VHZ327705:VIT327705 VRV327705:VSP327705 WBR327705:WCL327705 WLN327705:WMH327705 WVJ327705:WWD327705 B393241:V393241 IX393241:JR393241 ST393241:TN393241 ACP393241:ADJ393241 AML393241:ANF393241 AWH393241:AXB393241 BGD393241:BGX393241 BPZ393241:BQT393241 BZV393241:CAP393241 CJR393241:CKL393241 CTN393241:CUH393241 DDJ393241:DED393241 DNF393241:DNZ393241 DXB393241:DXV393241 EGX393241:EHR393241 EQT393241:ERN393241 FAP393241:FBJ393241 FKL393241:FLF393241 FUH393241:FVB393241 GED393241:GEX393241 GNZ393241:GOT393241 GXV393241:GYP393241 HHR393241:HIL393241 HRN393241:HSH393241 IBJ393241:ICD393241 ILF393241:ILZ393241 IVB393241:IVV393241 JEX393241:JFR393241 JOT393241:JPN393241 JYP393241:JZJ393241 KIL393241:KJF393241 KSH393241:KTB393241 LCD393241:LCX393241 LLZ393241:LMT393241 LVV393241:LWP393241 MFR393241:MGL393241 MPN393241:MQH393241 MZJ393241:NAD393241 NJF393241:NJZ393241 NTB393241:NTV393241 OCX393241:ODR393241 OMT393241:ONN393241 OWP393241:OXJ393241 PGL393241:PHF393241 PQH393241:PRB393241 QAD393241:QAX393241 QJZ393241:QKT393241 QTV393241:QUP393241 RDR393241:REL393241 RNN393241:ROH393241 RXJ393241:RYD393241 SHF393241:SHZ393241 SRB393241:SRV393241 TAX393241:TBR393241 TKT393241:TLN393241 TUP393241:TVJ393241 UEL393241:UFF393241 UOH393241:UPB393241 UYD393241:UYX393241 VHZ393241:VIT393241 VRV393241:VSP393241 WBR393241:WCL393241 WLN393241:WMH393241 WVJ393241:WWD393241 B458777:V458777 IX458777:JR458777 ST458777:TN458777 ACP458777:ADJ458777 AML458777:ANF458777 AWH458777:AXB458777 BGD458777:BGX458777 BPZ458777:BQT458777 BZV458777:CAP458777 CJR458777:CKL458777 CTN458777:CUH458777 DDJ458777:DED458777 DNF458777:DNZ458777 DXB458777:DXV458777 EGX458777:EHR458777 EQT458777:ERN458777 FAP458777:FBJ458777 FKL458777:FLF458777 FUH458777:FVB458777 GED458777:GEX458777 GNZ458777:GOT458777 GXV458777:GYP458777 HHR458777:HIL458777 HRN458777:HSH458777 IBJ458777:ICD458777 ILF458777:ILZ458777 IVB458777:IVV458777 JEX458777:JFR458777 JOT458777:JPN458777 JYP458777:JZJ458777 KIL458777:KJF458777 KSH458777:KTB458777 LCD458777:LCX458777 LLZ458777:LMT458777 LVV458777:LWP458777 MFR458777:MGL458777 MPN458777:MQH458777 MZJ458777:NAD458777 NJF458777:NJZ458777 NTB458777:NTV458777 OCX458777:ODR458777 OMT458777:ONN458777 OWP458777:OXJ458777 PGL458777:PHF458777 PQH458777:PRB458777 QAD458777:QAX458777 QJZ458777:QKT458777 QTV458777:QUP458777 RDR458777:REL458777 RNN458777:ROH458777 RXJ458777:RYD458777 SHF458777:SHZ458777 SRB458777:SRV458777 TAX458777:TBR458777 TKT458777:TLN458777 TUP458777:TVJ458777 UEL458777:UFF458777 UOH458777:UPB458777 UYD458777:UYX458777 VHZ458777:VIT458777 VRV458777:VSP458777 WBR458777:WCL458777 WLN458777:WMH458777 WVJ458777:WWD458777 B524313:V524313 IX524313:JR524313 ST524313:TN524313 ACP524313:ADJ524313 AML524313:ANF524313 AWH524313:AXB524313 BGD524313:BGX524313 BPZ524313:BQT524313 BZV524313:CAP524313 CJR524313:CKL524313 CTN524313:CUH524313 DDJ524313:DED524313 DNF524313:DNZ524313 DXB524313:DXV524313 EGX524313:EHR524313 EQT524313:ERN524313 FAP524313:FBJ524313 FKL524313:FLF524313 FUH524313:FVB524313 GED524313:GEX524313 GNZ524313:GOT524313 GXV524313:GYP524313 HHR524313:HIL524313 HRN524313:HSH524313 IBJ524313:ICD524313 ILF524313:ILZ524313 IVB524313:IVV524313 JEX524313:JFR524313 JOT524313:JPN524313 JYP524313:JZJ524313 KIL524313:KJF524313 KSH524313:KTB524313 LCD524313:LCX524313 LLZ524313:LMT524313 LVV524313:LWP524313 MFR524313:MGL524313 MPN524313:MQH524313 MZJ524313:NAD524313 NJF524313:NJZ524313 NTB524313:NTV524313 OCX524313:ODR524313 OMT524313:ONN524313 OWP524313:OXJ524313 PGL524313:PHF524313 PQH524313:PRB524313 QAD524313:QAX524313 QJZ524313:QKT524313 QTV524313:QUP524313 RDR524313:REL524313 RNN524313:ROH524313 RXJ524313:RYD524313 SHF524313:SHZ524313 SRB524313:SRV524313 TAX524313:TBR524313 TKT524313:TLN524313 TUP524313:TVJ524313 UEL524313:UFF524313 UOH524313:UPB524313 UYD524313:UYX524313 VHZ524313:VIT524313 VRV524313:VSP524313 WBR524313:WCL524313 WLN524313:WMH524313 WVJ524313:WWD524313 B589849:V589849 IX589849:JR589849 ST589849:TN589849 ACP589849:ADJ589849 AML589849:ANF589849 AWH589849:AXB589849 BGD589849:BGX589849 BPZ589849:BQT589849 BZV589849:CAP589849 CJR589849:CKL589849 CTN589849:CUH589849 DDJ589849:DED589849 DNF589849:DNZ589849 DXB589849:DXV589849 EGX589849:EHR589849 EQT589849:ERN589849 FAP589849:FBJ589849 FKL589849:FLF589849 FUH589849:FVB589849 GED589849:GEX589849 GNZ589849:GOT589849 GXV589849:GYP589849 HHR589849:HIL589849 HRN589849:HSH589849 IBJ589849:ICD589849 ILF589849:ILZ589849 IVB589849:IVV589849 JEX589849:JFR589849 JOT589849:JPN589849 JYP589849:JZJ589849 KIL589849:KJF589849 KSH589849:KTB589849 LCD589849:LCX589849 LLZ589849:LMT589849 LVV589849:LWP589849 MFR589849:MGL589849 MPN589849:MQH589849 MZJ589849:NAD589849 NJF589849:NJZ589849 NTB589849:NTV589849 OCX589849:ODR589849 OMT589849:ONN589849 OWP589849:OXJ589849 PGL589849:PHF589849 PQH589849:PRB589849 QAD589849:QAX589849 QJZ589849:QKT589849 QTV589849:QUP589849 RDR589849:REL589849 RNN589849:ROH589849 RXJ589849:RYD589849 SHF589849:SHZ589849 SRB589849:SRV589849 TAX589849:TBR589849 TKT589849:TLN589849 TUP589849:TVJ589849 UEL589849:UFF589849 UOH589849:UPB589849 UYD589849:UYX589849 VHZ589849:VIT589849 VRV589849:VSP589849 WBR589849:WCL589849 WLN589849:WMH589849 WVJ589849:WWD589849 B655385:V655385 IX655385:JR655385 ST655385:TN655385 ACP655385:ADJ655385 AML655385:ANF655385 AWH655385:AXB655385 BGD655385:BGX655385 BPZ655385:BQT655385 BZV655385:CAP655385 CJR655385:CKL655385 CTN655385:CUH655385 DDJ655385:DED655385 DNF655385:DNZ655385 DXB655385:DXV655385 EGX655385:EHR655385 EQT655385:ERN655385 FAP655385:FBJ655385 FKL655385:FLF655385 FUH655385:FVB655385 GED655385:GEX655385 GNZ655385:GOT655385 GXV655385:GYP655385 HHR655385:HIL655385 HRN655385:HSH655385 IBJ655385:ICD655385 ILF655385:ILZ655385 IVB655385:IVV655385 JEX655385:JFR655385 JOT655385:JPN655385 JYP655385:JZJ655385 KIL655385:KJF655385 KSH655385:KTB655385 LCD655385:LCX655385 LLZ655385:LMT655385 LVV655385:LWP655385 MFR655385:MGL655385 MPN655385:MQH655385 MZJ655385:NAD655385 NJF655385:NJZ655385 NTB655385:NTV655385 OCX655385:ODR655385 OMT655385:ONN655385 OWP655385:OXJ655385 PGL655385:PHF655385 PQH655385:PRB655385 QAD655385:QAX655385 QJZ655385:QKT655385 QTV655385:QUP655385 RDR655385:REL655385 RNN655385:ROH655385 RXJ655385:RYD655385 SHF655385:SHZ655385 SRB655385:SRV655385 TAX655385:TBR655385 TKT655385:TLN655385 TUP655385:TVJ655385 UEL655385:UFF655385 UOH655385:UPB655385 UYD655385:UYX655385 VHZ655385:VIT655385 VRV655385:VSP655385 WBR655385:WCL655385 WLN655385:WMH655385 WVJ655385:WWD655385 B720921:V720921 IX720921:JR720921 ST720921:TN720921 ACP720921:ADJ720921 AML720921:ANF720921 AWH720921:AXB720921 BGD720921:BGX720921 BPZ720921:BQT720921 BZV720921:CAP720921 CJR720921:CKL720921 CTN720921:CUH720921 DDJ720921:DED720921 DNF720921:DNZ720921 DXB720921:DXV720921 EGX720921:EHR720921 EQT720921:ERN720921 FAP720921:FBJ720921 FKL720921:FLF720921 FUH720921:FVB720921 GED720921:GEX720921 GNZ720921:GOT720921 GXV720921:GYP720921 HHR720921:HIL720921 HRN720921:HSH720921 IBJ720921:ICD720921 ILF720921:ILZ720921 IVB720921:IVV720921 JEX720921:JFR720921 JOT720921:JPN720921 JYP720921:JZJ720921 KIL720921:KJF720921 KSH720921:KTB720921 LCD720921:LCX720921 LLZ720921:LMT720921 LVV720921:LWP720921 MFR720921:MGL720921 MPN720921:MQH720921 MZJ720921:NAD720921 NJF720921:NJZ720921 NTB720921:NTV720921 OCX720921:ODR720921 OMT720921:ONN720921 OWP720921:OXJ720921 PGL720921:PHF720921 PQH720921:PRB720921 QAD720921:QAX720921 QJZ720921:QKT720921 QTV720921:QUP720921 RDR720921:REL720921 RNN720921:ROH720921 RXJ720921:RYD720921 SHF720921:SHZ720921 SRB720921:SRV720921 TAX720921:TBR720921 TKT720921:TLN720921 TUP720921:TVJ720921 UEL720921:UFF720921 UOH720921:UPB720921 UYD720921:UYX720921 VHZ720921:VIT720921 VRV720921:VSP720921 WBR720921:WCL720921 WLN720921:WMH720921 WVJ720921:WWD720921 B786457:V786457 IX786457:JR786457 ST786457:TN786457 ACP786457:ADJ786457 AML786457:ANF786457 AWH786457:AXB786457 BGD786457:BGX786457 BPZ786457:BQT786457 BZV786457:CAP786457 CJR786457:CKL786457 CTN786457:CUH786457 DDJ786457:DED786457 DNF786457:DNZ786457 DXB786457:DXV786457 EGX786457:EHR786457 EQT786457:ERN786457 FAP786457:FBJ786457 FKL786457:FLF786457 FUH786457:FVB786457 GED786457:GEX786457 GNZ786457:GOT786457 GXV786457:GYP786457 HHR786457:HIL786457 HRN786457:HSH786457 IBJ786457:ICD786457 ILF786457:ILZ786457 IVB786457:IVV786457 JEX786457:JFR786457 JOT786457:JPN786457 JYP786457:JZJ786457 KIL786457:KJF786457 KSH786457:KTB786457 LCD786457:LCX786457 LLZ786457:LMT786457 LVV786457:LWP786457 MFR786457:MGL786457 MPN786457:MQH786457 MZJ786457:NAD786457 NJF786457:NJZ786457 NTB786457:NTV786457 OCX786457:ODR786457 OMT786457:ONN786457 OWP786457:OXJ786457 PGL786457:PHF786457 PQH786457:PRB786457 QAD786457:QAX786457 QJZ786457:QKT786457 QTV786457:QUP786457 RDR786457:REL786457 RNN786457:ROH786457 RXJ786457:RYD786457 SHF786457:SHZ786457 SRB786457:SRV786457 TAX786457:TBR786457 TKT786457:TLN786457 TUP786457:TVJ786457 UEL786457:UFF786457 UOH786457:UPB786457 UYD786457:UYX786457 VHZ786457:VIT786457 VRV786457:VSP786457 WBR786457:WCL786457 WLN786457:WMH786457 WVJ786457:WWD786457 B851993:V851993 IX851993:JR851993 ST851993:TN851993 ACP851993:ADJ851993 AML851993:ANF851993 AWH851993:AXB851993 BGD851993:BGX851993 BPZ851993:BQT851993 BZV851993:CAP851993 CJR851993:CKL851993 CTN851993:CUH851993 DDJ851993:DED851993 DNF851993:DNZ851993 DXB851993:DXV851993 EGX851993:EHR851993 EQT851993:ERN851993 FAP851993:FBJ851993 FKL851993:FLF851993 FUH851993:FVB851993 GED851993:GEX851993 GNZ851993:GOT851993 GXV851993:GYP851993 HHR851993:HIL851993 HRN851993:HSH851993 IBJ851993:ICD851993 ILF851993:ILZ851993 IVB851993:IVV851993 JEX851993:JFR851993 JOT851993:JPN851993 JYP851993:JZJ851993 KIL851993:KJF851993 KSH851993:KTB851993 LCD851993:LCX851993 LLZ851993:LMT851993 LVV851993:LWP851993 MFR851993:MGL851993 MPN851993:MQH851993 MZJ851993:NAD851993 NJF851993:NJZ851993 NTB851993:NTV851993 OCX851993:ODR851993 OMT851993:ONN851993 OWP851993:OXJ851993 PGL851993:PHF851993 PQH851993:PRB851993 QAD851993:QAX851993 QJZ851993:QKT851993 QTV851993:QUP851993 RDR851993:REL851993 RNN851993:ROH851993 RXJ851993:RYD851993 SHF851993:SHZ851993 SRB851993:SRV851993 TAX851993:TBR851993 TKT851993:TLN851993 TUP851993:TVJ851993 UEL851993:UFF851993 UOH851993:UPB851993 UYD851993:UYX851993 VHZ851993:VIT851993 VRV851993:VSP851993 WBR851993:WCL851993 WLN851993:WMH851993 WVJ851993:WWD851993 B917529:V917529 IX917529:JR917529 ST917529:TN917529 ACP917529:ADJ917529 AML917529:ANF917529 AWH917529:AXB917529 BGD917529:BGX917529 BPZ917529:BQT917529 BZV917529:CAP917529 CJR917529:CKL917529 CTN917529:CUH917529 DDJ917529:DED917529 DNF917529:DNZ917529 DXB917529:DXV917529 EGX917529:EHR917529 EQT917529:ERN917529 FAP917529:FBJ917529 FKL917529:FLF917529 FUH917529:FVB917529 GED917529:GEX917529 GNZ917529:GOT917529 GXV917529:GYP917529 HHR917529:HIL917529 HRN917529:HSH917529 IBJ917529:ICD917529 ILF917529:ILZ917529 IVB917529:IVV917529 JEX917529:JFR917529 JOT917529:JPN917529 JYP917529:JZJ917529 KIL917529:KJF917529 KSH917529:KTB917529 LCD917529:LCX917529 LLZ917529:LMT917529 LVV917529:LWP917529 MFR917529:MGL917529 MPN917529:MQH917529 MZJ917529:NAD917529 NJF917529:NJZ917529 NTB917529:NTV917529 OCX917529:ODR917529 OMT917529:ONN917529 OWP917529:OXJ917529 PGL917529:PHF917529 PQH917529:PRB917529 QAD917529:QAX917529 QJZ917529:QKT917529 QTV917529:QUP917529 RDR917529:REL917529 RNN917529:ROH917529 RXJ917529:RYD917529 SHF917529:SHZ917529 SRB917529:SRV917529 TAX917529:TBR917529 TKT917529:TLN917529 TUP917529:TVJ917529 UEL917529:UFF917529 UOH917529:UPB917529 UYD917529:UYX917529 VHZ917529:VIT917529 VRV917529:VSP917529 WBR917529:WCL917529 WLN917529:WMH917529 WVJ917529:WWD917529 B983065:V983065 IX983065:JR983065 ST983065:TN983065 ACP983065:ADJ983065 AML983065:ANF983065 AWH983065:AXB983065 BGD983065:BGX983065 BPZ983065:BQT983065 BZV983065:CAP983065 CJR983065:CKL983065 CTN983065:CUH983065 DDJ983065:DED983065 DNF983065:DNZ983065 DXB983065:DXV983065 EGX983065:EHR983065 EQT983065:ERN983065 FAP983065:FBJ983065 FKL983065:FLF983065 FUH983065:FVB983065 GED983065:GEX983065 GNZ983065:GOT983065 GXV983065:GYP983065 HHR983065:HIL983065 HRN983065:HSH983065 IBJ983065:ICD983065 ILF983065:ILZ983065 IVB983065:IVV983065 JEX983065:JFR983065 JOT983065:JPN983065 JYP983065:JZJ983065 KIL983065:KJF983065 KSH983065:KTB983065 LCD983065:LCX983065 LLZ983065:LMT983065 LVV983065:LWP983065 MFR983065:MGL983065 MPN983065:MQH983065 MZJ983065:NAD983065 NJF983065:NJZ983065 NTB983065:NTV983065 OCX983065:ODR983065 OMT983065:ONN983065 OWP983065:OXJ983065 PGL983065:PHF983065 PQH983065:PRB983065 QAD983065:QAX983065 QJZ983065:QKT983065 QTV983065:QUP983065 RDR983065:REL983065 RNN983065:ROH983065 RXJ983065:RYD983065 SHF983065:SHZ983065 SRB983065:SRV983065 TAX983065:TBR983065 TKT983065:TLN983065 TUP983065:TVJ983065 UEL983065:UFF983065 UOH983065:UPB983065 UYD983065:UYX983065 VHZ983065:VIT983065 VRV983065:VSP983065 WBR983065:WCL983065 WLN983065:WMH983065 WVJ983065:WWD983065 C11:W22 IY11:JS22 SU11:TO22 ACQ11:ADK22 AMM11:ANG22 AWI11:AXC22 BGE11:BGY22 BQA11:BQU22 BZW11:CAQ22 CJS11:CKM22 CTO11:CUI22 DDK11:DEE22 DNG11:DOA22 DXC11:DXW22 EGY11:EHS22 EQU11:ERO22 FAQ11:FBK22 FKM11:FLG22 FUI11:FVC22 GEE11:GEY22 GOA11:GOU22 GXW11:GYQ22 HHS11:HIM22 HRO11:HSI22 IBK11:ICE22 ILG11:IMA22 IVC11:IVW22 JEY11:JFS22 JOU11:JPO22 JYQ11:JZK22 KIM11:KJG22 KSI11:KTC22 LCE11:LCY22 LMA11:LMU22 LVW11:LWQ22 MFS11:MGM22 MPO11:MQI22 MZK11:NAE22 NJG11:NKA22 NTC11:NTW22 OCY11:ODS22 OMU11:ONO22 OWQ11:OXK22 PGM11:PHG22 PQI11:PRC22 QAE11:QAY22 QKA11:QKU22 QTW11:QUQ22 RDS11:REM22 RNO11:ROI22 RXK11:RYE22 SHG11:SIA22 SRC11:SRW22 TAY11:TBS22 TKU11:TLO22 TUQ11:TVK22 UEM11:UFG22 UOI11:UPC22 UYE11:UYY22 VIA11:VIU22 VRW11:VSQ22 WBS11:WCM22 WLO11:WMI22 WVK11:WWE22 C65547:W65558 IY65547:JS65558 SU65547:TO65558 ACQ65547:ADK65558 AMM65547:ANG65558 AWI65547:AXC65558 BGE65547:BGY65558 BQA65547:BQU65558 BZW65547:CAQ65558 CJS65547:CKM65558 CTO65547:CUI65558 DDK65547:DEE65558 DNG65547:DOA65558 DXC65547:DXW65558 EGY65547:EHS65558 EQU65547:ERO65558 FAQ65547:FBK65558 FKM65547:FLG65558 FUI65547:FVC65558 GEE65547:GEY65558 GOA65547:GOU65558 GXW65547:GYQ65558 HHS65547:HIM65558 HRO65547:HSI65558 IBK65547:ICE65558 ILG65547:IMA65558 IVC65547:IVW65558 JEY65547:JFS65558 JOU65547:JPO65558 JYQ65547:JZK65558 KIM65547:KJG65558 KSI65547:KTC65558 LCE65547:LCY65558 LMA65547:LMU65558 LVW65547:LWQ65558 MFS65547:MGM65558 MPO65547:MQI65558 MZK65547:NAE65558 NJG65547:NKA65558 NTC65547:NTW65558 OCY65547:ODS65558 OMU65547:ONO65558 OWQ65547:OXK65558 PGM65547:PHG65558 PQI65547:PRC65558 QAE65547:QAY65558 QKA65547:QKU65558 QTW65547:QUQ65558 RDS65547:REM65558 RNO65547:ROI65558 RXK65547:RYE65558 SHG65547:SIA65558 SRC65547:SRW65558 TAY65547:TBS65558 TKU65547:TLO65558 TUQ65547:TVK65558 UEM65547:UFG65558 UOI65547:UPC65558 UYE65547:UYY65558 VIA65547:VIU65558 VRW65547:VSQ65558 WBS65547:WCM65558 WLO65547:WMI65558 WVK65547:WWE65558 C131083:W131094 IY131083:JS131094 SU131083:TO131094 ACQ131083:ADK131094 AMM131083:ANG131094 AWI131083:AXC131094 BGE131083:BGY131094 BQA131083:BQU131094 BZW131083:CAQ131094 CJS131083:CKM131094 CTO131083:CUI131094 DDK131083:DEE131094 DNG131083:DOA131094 DXC131083:DXW131094 EGY131083:EHS131094 EQU131083:ERO131094 FAQ131083:FBK131094 FKM131083:FLG131094 FUI131083:FVC131094 GEE131083:GEY131094 GOA131083:GOU131094 GXW131083:GYQ131094 HHS131083:HIM131094 HRO131083:HSI131094 IBK131083:ICE131094 ILG131083:IMA131094 IVC131083:IVW131094 JEY131083:JFS131094 JOU131083:JPO131094 JYQ131083:JZK131094 KIM131083:KJG131094 KSI131083:KTC131094 LCE131083:LCY131094 LMA131083:LMU131094 LVW131083:LWQ131094 MFS131083:MGM131094 MPO131083:MQI131094 MZK131083:NAE131094 NJG131083:NKA131094 NTC131083:NTW131094 OCY131083:ODS131094 OMU131083:ONO131094 OWQ131083:OXK131094 PGM131083:PHG131094 PQI131083:PRC131094 QAE131083:QAY131094 QKA131083:QKU131094 QTW131083:QUQ131094 RDS131083:REM131094 RNO131083:ROI131094 RXK131083:RYE131094 SHG131083:SIA131094 SRC131083:SRW131094 TAY131083:TBS131094 TKU131083:TLO131094 TUQ131083:TVK131094 UEM131083:UFG131094 UOI131083:UPC131094 UYE131083:UYY131094 VIA131083:VIU131094 VRW131083:VSQ131094 WBS131083:WCM131094 WLO131083:WMI131094 WVK131083:WWE131094 C196619:W196630 IY196619:JS196630 SU196619:TO196630 ACQ196619:ADK196630 AMM196619:ANG196630 AWI196619:AXC196630 BGE196619:BGY196630 BQA196619:BQU196630 BZW196619:CAQ196630 CJS196619:CKM196630 CTO196619:CUI196630 DDK196619:DEE196630 DNG196619:DOA196630 DXC196619:DXW196630 EGY196619:EHS196630 EQU196619:ERO196630 FAQ196619:FBK196630 FKM196619:FLG196630 FUI196619:FVC196630 GEE196619:GEY196630 GOA196619:GOU196630 GXW196619:GYQ196630 HHS196619:HIM196630 HRO196619:HSI196630 IBK196619:ICE196630 ILG196619:IMA196630 IVC196619:IVW196630 JEY196619:JFS196630 JOU196619:JPO196630 JYQ196619:JZK196630 KIM196619:KJG196630 KSI196619:KTC196630 LCE196619:LCY196630 LMA196619:LMU196630 LVW196619:LWQ196630 MFS196619:MGM196630 MPO196619:MQI196630 MZK196619:NAE196630 NJG196619:NKA196630 NTC196619:NTW196630 OCY196619:ODS196630 OMU196619:ONO196630 OWQ196619:OXK196630 PGM196619:PHG196630 PQI196619:PRC196630 QAE196619:QAY196630 QKA196619:QKU196630 QTW196619:QUQ196630 RDS196619:REM196630 RNO196619:ROI196630 RXK196619:RYE196630 SHG196619:SIA196630 SRC196619:SRW196630 TAY196619:TBS196630 TKU196619:TLO196630 TUQ196619:TVK196630 UEM196619:UFG196630 UOI196619:UPC196630 UYE196619:UYY196630 VIA196619:VIU196630 VRW196619:VSQ196630 WBS196619:WCM196630 WLO196619:WMI196630 WVK196619:WWE196630 C262155:W262166 IY262155:JS262166 SU262155:TO262166 ACQ262155:ADK262166 AMM262155:ANG262166 AWI262155:AXC262166 BGE262155:BGY262166 BQA262155:BQU262166 BZW262155:CAQ262166 CJS262155:CKM262166 CTO262155:CUI262166 DDK262155:DEE262166 DNG262155:DOA262166 DXC262155:DXW262166 EGY262155:EHS262166 EQU262155:ERO262166 FAQ262155:FBK262166 FKM262155:FLG262166 FUI262155:FVC262166 GEE262155:GEY262166 GOA262155:GOU262166 GXW262155:GYQ262166 HHS262155:HIM262166 HRO262155:HSI262166 IBK262155:ICE262166 ILG262155:IMA262166 IVC262155:IVW262166 JEY262155:JFS262166 JOU262155:JPO262166 JYQ262155:JZK262166 KIM262155:KJG262166 KSI262155:KTC262166 LCE262155:LCY262166 LMA262155:LMU262166 LVW262155:LWQ262166 MFS262155:MGM262166 MPO262155:MQI262166 MZK262155:NAE262166 NJG262155:NKA262166 NTC262155:NTW262166 OCY262155:ODS262166 OMU262155:ONO262166 OWQ262155:OXK262166 PGM262155:PHG262166 PQI262155:PRC262166 QAE262155:QAY262166 QKA262155:QKU262166 QTW262155:QUQ262166 RDS262155:REM262166 RNO262155:ROI262166 RXK262155:RYE262166 SHG262155:SIA262166 SRC262155:SRW262166 TAY262155:TBS262166 TKU262155:TLO262166 TUQ262155:TVK262166 UEM262155:UFG262166 UOI262155:UPC262166 UYE262155:UYY262166 VIA262155:VIU262166 VRW262155:VSQ262166 WBS262155:WCM262166 WLO262155:WMI262166 WVK262155:WWE262166 C327691:W327702 IY327691:JS327702 SU327691:TO327702 ACQ327691:ADK327702 AMM327691:ANG327702 AWI327691:AXC327702 BGE327691:BGY327702 BQA327691:BQU327702 BZW327691:CAQ327702 CJS327691:CKM327702 CTO327691:CUI327702 DDK327691:DEE327702 DNG327691:DOA327702 DXC327691:DXW327702 EGY327691:EHS327702 EQU327691:ERO327702 FAQ327691:FBK327702 FKM327691:FLG327702 FUI327691:FVC327702 GEE327691:GEY327702 GOA327691:GOU327702 GXW327691:GYQ327702 HHS327691:HIM327702 HRO327691:HSI327702 IBK327691:ICE327702 ILG327691:IMA327702 IVC327691:IVW327702 JEY327691:JFS327702 JOU327691:JPO327702 JYQ327691:JZK327702 KIM327691:KJG327702 KSI327691:KTC327702 LCE327691:LCY327702 LMA327691:LMU327702 LVW327691:LWQ327702 MFS327691:MGM327702 MPO327691:MQI327702 MZK327691:NAE327702 NJG327691:NKA327702 NTC327691:NTW327702 OCY327691:ODS327702 OMU327691:ONO327702 OWQ327691:OXK327702 PGM327691:PHG327702 PQI327691:PRC327702 QAE327691:QAY327702 QKA327691:QKU327702 QTW327691:QUQ327702 RDS327691:REM327702 RNO327691:ROI327702 RXK327691:RYE327702 SHG327691:SIA327702 SRC327691:SRW327702 TAY327691:TBS327702 TKU327691:TLO327702 TUQ327691:TVK327702 UEM327691:UFG327702 UOI327691:UPC327702 UYE327691:UYY327702 VIA327691:VIU327702 VRW327691:VSQ327702 WBS327691:WCM327702 WLO327691:WMI327702 WVK327691:WWE327702 C393227:W393238 IY393227:JS393238 SU393227:TO393238 ACQ393227:ADK393238 AMM393227:ANG393238 AWI393227:AXC393238 BGE393227:BGY393238 BQA393227:BQU393238 BZW393227:CAQ393238 CJS393227:CKM393238 CTO393227:CUI393238 DDK393227:DEE393238 DNG393227:DOA393238 DXC393227:DXW393238 EGY393227:EHS393238 EQU393227:ERO393238 FAQ393227:FBK393238 FKM393227:FLG393238 FUI393227:FVC393238 GEE393227:GEY393238 GOA393227:GOU393238 GXW393227:GYQ393238 HHS393227:HIM393238 HRO393227:HSI393238 IBK393227:ICE393238 ILG393227:IMA393238 IVC393227:IVW393238 JEY393227:JFS393238 JOU393227:JPO393238 JYQ393227:JZK393238 KIM393227:KJG393238 KSI393227:KTC393238 LCE393227:LCY393238 LMA393227:LMU393238 LVW393227:LWQ393238 MFS393227:MGM393238 MPO393227:MQI393238 MZK393227:NAE393238 NJG393227:NKA393238 NTC393227:NTW393238 OCY393227:ODS393238 OMU393227:ONO393238 OWQ393227:OXK393238 PGM393227:PHG393238 PQI393227:PRC393238 QAE393227:QAY393238 QKA393227:QKU393238 QTW393227:QUQ393238 RDS393227:REM393238 RNO393227:ROI393238 RXK393227:RYE393238 SHG393227:SIA393238 SRC393227:SRW393238 TAY393227:TBS393238 TKU393227:TLO393238 TUQ393227:TVK393238 UEM393227:UFG393238 UOI393227:UPC393238 UYE393227:UYY393238 VIA393227:VIU393238 VRW393227:VSQ393238 WBS393227:WCM393238 WLO393227:WMI393238 WVK393227:WWE393238 C458763:W458774 IY458763:JS458774 SU458763:TO458774 ACQ458763:ADK458774 AMM458763:ANG458774 AWI458763:AXC458774 BGE458763:BGY458774 BQA458763:BQU458774 BZW458763:CAQ458774 CJS458763:CKM458774 CTO458763:CUI458774 DDK458763:DEE458774 DNG458763:DOA458774 DXC458763:DXW458774 EGY458763:EHS458774 EQU458763:ERO458774 FAQ458763:FBK458774 FKM458763:FLG458774 FUI458763:FVC458774 GEE458763:GEY458774 GOA458763:GOU458774 GXW458763:GYQ458774 HHS458763:HIM458774 HRO458763:HSI458774 IBK458763:ICE458774 ILG458763:IMA458774 IVC458763:IVW458774 JEY458763:JFS458774 JOU458763:JPO458774 JYQ458763:JZK458774 KIM458763:KJG458774 KSI458763:KTC458774 LCE458763:LCY458774 LMA458763:LMU458774 LVW458763:LWQ458774 MFS458763:MGM458774 MPO458763:MQI458774 MZK458763:NAE458774 NJG458763:NKA458774 NTC458763:NTW458774 OCY458763:ODS458774 OMU458763:ONO458774 OWQ458763:OXK458774 PGM458763:PHG458774 PQI458763:PRC458774 QAE458763:QAY458774 QKA458763:QKU458774 QTW458763:QUQ458774 RDS458763:REM458774 RNO458763:ROI458774 RXK458763:RYE458774 SHG458763:SIA458774 SRC458763:SRW458774 TAY458763:TBS458774 TKU458763:TLO458774 TUQ458763:TVK458774 UEM458763:UFG458774 UOI458763:UPC458774 UYE458763:UYY458774 VIA458763:VIU458774 VRW458763:VSQ458774 WBS458763:WCM458774 WLO458763:WMI458774 WVK458763:WWE458774 C524299:W524310 IY524299:JS524310 SU524299:TO524310 ACQ524299:ADK524310 AMM524299:ANG524310 AWI524299:AXC524310 BGE524299:BGY524310 BQA524299:BQU524310 BZW524299:CAQ524310 CJS524299:CKM524310 CTO524299:CUI524310 DDK524299:DEE524310 DNG524299:DOA524310 DXC524299:DXW524310 EGY524299:EHS524310 EQU524299:ERO524310 FAQ524299:FBK524310 FKM524299:FLG524310 FUI524299:FVC524310 GEE524299:GEY524310 GOA524299:GOU524310 GXW524299:GYQ524310 HHS524299:HIM524310 HRO524299:HSI524310 IBK524299:ICE524310 ILG524299:IMA524310 IVC524299:IVW524310 JEY524299:JFS524310 JOU524299:JPO524310 JYQ524299:JZK524310 KIM524299:KJG524310 KSI524299:KTC524310 LCE524299:LCY524310 LMA524299:LMU524310 LVW524299:LWQ524310 MFS524299:MGM524310 MPO524299:MQI524310 MZK524299:NAE524310 NJG524299:NKA524310 NTC524299:NTW524310 OCY524299:ODS524310 OMU524299:ONO524310 OWQ524299:OXK524310 PGM524299:PHG524310 PQI524299:PRC524310 QAE524299:QAY524310 QKA524299:QKU524310 QTW524299:QUQ524310 RDS524299:REM524310 RNO524299:ROI524310 RXK524299:RYE524310 SHG524299:SIA524310 SRC524299:SRW524310 TAY524299:TBS524310 TKU524299:TLO524310 TUQ524299:TVK524310 UEM524299:UFG524310 UOI524299:UPC524310 UYE524299:UYY524310 VIA524299:VIU524310 VRW524299:VSQ524310 WBS524299:WCM524310 WLO524299:WMI524310 WVK524299:WWE524310 C589835:W589846 IY589835:JS589846 SU589835:TO589846 ACQ589835:ADK589846 AMM589835:ANG589846 AWI589835:AXC589846 BGE589835:BGY589846 BQA589835:BQU589846 BZW589835:CAQ589846 CJS589835:CKM589846 CTO589835:CUI589846 DDK589835:DEE589846 DNG589835:DOA589846 DXC589835:DXW589846 EGY589835:EHS589846 EQU589835:ERO589846 FAQ589835:FBK589846 FKM589835:FLG589846 FUI589835:FVC589846 GEE589835:GEY589846 GOA589835:GOU589846 GXW589835:GYQ589846 HHS589835:HIM589846 HRO589835:HSI589846 IBK589835:ICE589846 ILG589835:IMA589846 IVC589835:IVW589846 JEY589835:JFS589846 JOU589835:JPO589846 JYQ589835:JZK589846 KIM589835:KJG589846 KSI589835:KTC589846 LCE589835:LCY589846 LMA589835:LMU589846 LVW589835:LWQ589846 MFS589835:MGM589846 MPO589835:MQI589846 MZK589835:NAE589846 NJG589835:NKA589846 NTC589835:NTW589846 OCY589835:ODS589846 OMU589835:ONO589846 OWQ589835:OXK589846 PGM589835:PHG589846 PQI589835:PRC589846 QAE589835:QAY589846 QKA589835:QKU589846 QTW589835:QUQ589846 RDS589835:REM589846 RNO589835:ROI589846 RXK589835:RYE589846 SHG589835:SIA589846 SRC589835:SRW589846 TAY589835:TBS589846 TKU589835:TLO589846 TUQ589835:TVK589846 UEM589835:UFG589846 UOI589835:UPC589846 UYE589835:UYY589846 VIA589835:VIU589846 VRW589835:VSQ589846 WBS589835:WCM589846 WLO589835:WMI589846 WVK589835:WWE589846 C655371:W655382 IY655371:JS655382 SU655371:TO655382 ACQ655371:ADK655382 AMM655371:ANG655382 AWI655371:AXC655382 BGE655371:BGY655382 BQA655371:BQU655382 BZW655371:CAQ655382 CJS655371:CKM655382 CTO655371:CUI655382 DDK655371:DEE655382 DNG655371:DOA655382 DXC655371:DXW655382 EGY655371:EHS655382 EQU655371:ERO655382 FAQ655371:FBK655382 FKM655371:FLG655382 FUI655371:FVC655382 GEE655371:GEY655382 GOA655371:GOU655382 GXW655371:GYQ655382 HHS655371:HIM655382 HRO655371:HSI655382 IBK655371:ICE655382 ILG655371:IMA655382 IVC655371:IVW655382 JEY655371:JFS655382 JOU655371:JPO655382 JYQ655371:JZK655382 KIM655371:KJG655382 KSI655371:KTC655382 LCE655371:LCY655382 LMA655371:LMU655382 LVW655371:LWQ655382 MFS655371:MGM655382 MPO655371:MQI655382 MZK655371:NAE655382 NJG655371:NKA655382 NTC655371:NTW655382 OCY655371:ODS655382 OMU655371:ONO655382 OWQ655371:OXK655382 PGM655371:PHG655382 PQI655371:PRC655382 QAE655371:QAY655382 QKA655371:QKU655382 QTW655371:QUQ655382 RDS655371:REM655382 RNO655371:ROI655382 RXK655371:RYE655382 SHG655371:SIA655382 SRC655371:SRW655382 TAY655371:TBS655382 TKU655371:TLO655382 TUQ655371:TVK655382 UEM655371:UFG655382 UOI655371:UPC655382 UYE655371:UYY655382 VIA655371:VIU655382 VRW655371:VSQ655382 WBS655371:WCM655382 WLO655371:WMI655382 WVK655371:WWE655382 C720907:W720918 IY720907:JS720918 SU720907:TO720918 ACQ720907:ADK720918 AMM720907:ANG720918 AWI720907:AXC720918 BGE720907:BGY720918 BQA720907:BQU720918 BZW720907:CAQ720918 CJS720907:CKM720918 CTO720907:CUI720918 DDK720907:DEE720918 DNG720907:DOA720918 DXC720907:DXW720918 EGY720907:EHS720918 EQU720907:ERO720918 FAQ720907:FBK720918 FKM720907:FLG720918 FUI720907:FVC720918 GEE720907:GEY720918 GOA720907:GOU720918 GXW720907:GYQ720918 HHS720907:HIM720918 HRO720907:HSI720918 IBK720907:ICE720918 ILG720907:IMA720918 IVC720907:IVW720918 JEY720907:JFS720918 JOU720907:JPO720918 JYQ720907:JZK720918 KIM720907:KJG720918 KSI720907:KTC720918 LCE720907:LCY720918 LMA720907:LMU720918 LVW720907:LWQ720918 MFS720907:MGM720918 MPO720907:MQI720918 MZK720907:NAE720918 NJG720907:NKA720918 NTC720907:NTW720918 OCY720907:ODS720918 OMU720907:ONO720918 OWQ720907:OXK720918 PGM720907:PHG720918 PQI720907:PRC720918 QAE720907:QAY720918 QKA720907:QKU720918 QTW720907:QUQ720918 RDS720907:REM720918 RNO720907:ROI720918 RXK720907:RYE720918 SHG720907:SIA720918 SRC720907:SRW720918 TAY720907:TBS720918 TKU720907:TLO720918 TUQ720907:TVK720918 UEM720907:UFG720918 UOI720907:UPC720918 UYE720907:UYY720918 VIA720907:VIU720918 VRW720907:VSQ720918 WBS720907:WCM720918 WLO720907:WMI720918 WVK720907:WWE720918 C786443:W786454 IY786443:JS786454 SU786443:TO786454 ACQ786443:ADK786454 AMM786443:ANG786454 AWI786443:AXC786454 BGE786443:BGY786454 BQA786443:BQU786454 BZW786443:CAQ786454 CJS786443:CKM786454 CTO786443:CUI786454 DDK786443:DEE786454 DNG786443:DOA786454 DXC786443:DXW786454 EGY786443:EHS786454 EQU786443:ERO786454 FAQ786443:FBK786454 FKM786443:FLG786454 FUI786443:FVC786454 GEE786443:GEY786454 GOA786443:GOU786454 GXW786443:GYQ786454 HHS786443:HIM786454 HRO786443:HSI786454 IBK786443:ICE786454 ILG786443:IMA786454 IVC786443:IVW786454 JEY786443:JFS786454 JOU786443:JPO786454 JYQ786443:JZK786454 KIM786443:KJG786454 KSI786443:KTC786454 LCE786443:LCY786454 LMA786443:LMU786454 LVW786443:LWQ786454 MFS786443:MGM786454 MPO786443:MQI786454 MZK786443:NAE786454 NJG786443:NKA786454 NTC786443:NTW786454 OCY786443:ODS786454 OMU786443:ONO786454 OWQ786443:OXK786454 PGM786443:PHG786454 PQI786443:PRC786454 QAE786443:QAY786454 QKA786443:QKU786454 QTW786443:QUQ786454 RDS786443:REM786454 RNO786443:ROI786454 RXK786443:RYE786454 SHG786443:SIA786454 SRC786443:SRW786454 TAY786443:TBS786454 TKU786443:TLO786454 TUQ786443:TVK786454 UEM786443:UFG786454 UOI786443:UPC786454 UYE786443:UYY786454 VIA786443:VIU786454 VRW786443:VSQ786454 WBS786443:WCM786454 WLO786443:WMI786454 WVK786443:WWE786454 C851979:W851990 IY851979:JS851990 SU851979:TO851990 ACQ851979:ADK851990 AMM851979:ANG851990 AWI851979:AXC851990 BGE851979:BGY851990 BQA851979:BQU851990 BZW851979:CAQ851990 CJS851979:CKM851990 CTO851979:CUI851990 DDK851979:DEE851990 DNG851979:DOA851990 DXC851979:DXW851990 EGY851979:EHS851990 EQU851979:ERO851990 FAQ851979:FBK851990 FKM851979:FLG851990 FUI851979:FVC851990 GEE851979:GEY851990 GOA851979:GOU851990 GXW851979:GYQ851990 HHS851979:HIM851990 HRO851979:HSI851990 IBK851979:ICE851990 ILG851979:IMA851990 IVC851979:IVW851990 JEY851979:JFS851990 JOU851979:JPO851990 JYQ851979:JZK851990 KIM851979:KJG851990 KSI851979:KTC851990 LCE851979:LCY851990 LMA851979:LMU851990 LVW851979:LWQ851990 MFS851979:MGM851990 MPO851979:MQI851990 MZK851979:NAE851990 NJG851979:NKA851990 NTC851979:NTW851990 OCY851979:ODS851990 OMU851979:ONO851990 OWQ851979:OXK851990 PGM851979:PHG851990 PQI851979:PRC851990 QAE851979:QAY851990 QKA851979:QKU851990 QTW851979:QUQ851990 RDS851979:REM851990 RNO851979:ROI851990 RXK851979:RYE851990 SHG851979:SIA851990 SRC851979:SRW851990 TAY851979:TBS851990 TKU851979:TLO851990 TUQ851979:TVK851990 UEM851979:UFG851990 UOI851979:UPC851990 UYE851979:UYY851990 VIA851979:VIU851990 VRW851979:VSQ851990 WBS851979:WCM851990 WLO851979:WMI851990 WVK851979:WWE851990 C917515:W917526 IY917515:JS917526 SU917515:TO917526 ACQ917515:ADK917526 AMM917515:ANG917526 AWI917515:AXC917526 BGE917515:BGY917526 BQA917515:BQU917526 BZW917515:CAQ917526 CJS917515:CKM917526 CTO917515:CUI917526 DDK917515:DEE917526 DNG917515:DOA917526 DXC917515:DXW917526 EGY917515:EHS917526 EQU917515:ERO917526 FAQ917515:FBK917526 FKM917515:FLG917526 FUI917515:FVC917526 GEE917515:GEY917526 GOA917515:GOU917526 GXW917515:GYQ917526 HHS917515:HIM917526 HRO917515:HSI917526 IBK917515:ICE917526 ILG917515:IMA917526 IVC917515:IVW917526 JEY917515:JFS917526 JOU917515:JPO917526 JYQ917515:JZK917526 KIM917515:KJG917526 KSI917515:KTC917526 LCE917515:LCY917526 LMA917515:LMU917526 LVW917515:LWQ917526 MFS917515:MGM917526 MPO917515:MQI917526 MZK917515:NAE917526 NJG917515:NKA917526 NTC917515:NTW917526 OCY917515:ODS917526 OMU917515:ONO917526 OWQ917515:OXK917526 PGM917515:PHG917526 PQI917515:PRC917526 QAE917515:QAY917526 QKA917515:QKU917526 QTW917515:QUQ917526 RDS917515:REM917526 RNO917515:ROI917526 RXK917515:RYE917526 SHG917515:SIA917526 SRC917515:SRW917526 TAY917515:TBS917526 TKU917515:TLO917526 TUQ917515:TVK917526 UEM917515:UFG917526 UOI917515:UPC917526 UYE917515:UYY917526 VIA917515:VIU917526 VRW917515:VSQ917526 WBS917515:WCM917526 WLO917515:WMI917526 WVK917515:WWE917526 C983051:W983062 IY983051:JS983062 SU983051:TO983062 ACQ983051:ADK983062 AMM983051:ANG983062 AWI983051:AXC983062 BGE983051:BGY983062 BQA983051:BQU983062 BZW983051:CAQ983062 CJS983051:CKM983062 CTO983051:CUI983062 DDK983051:DEE983062 DNG983051:DOA983062 DXC983051:DXW983062 EGY983051:EHS983062 EQU983051:ERO983062 FAQ983051:FBK983062 FKM983051:FLG983062 FUI983051:FVC983062 GEE983051:GEY983062 GOA983051:GOU983062 GXW983051:GYQ983062 HHS983051:HIM983062 HRO983051:HSI983062 IBK983051:ICE983062 ILG983051:IMA983062 IVC983051:IVW983062 JEY983051:JFS983062 JOU983051:JPO983062 JYQ983051:JZK983062 KIM983051:KJG983062 KSI983051:KTC983062 LCE983051:LCY983062 LMA983051:LMU983062 LVW983051:LWQ983062 MFS983051:MGM983062 MPO983051:MQI983062 MZK983051:NAE983062 NJG983051:NKA983062 NTC983051:NTW983062 OCY983051:ODS983062 OMU983051:ONO983062 OWQ983051:OXK983062 PGM983051:PHG983062 PQI983051:PRC983062 QAE983051:QAY983062 QKA983051:QKU983062 QTW983051:QUQ983062 RDS983051:REM983062 RNO983051:ROI983062 RXK983051:RYE983062 SHG983051:SIA983062 SRC983051:SRW983062 TAY983051:TBS983062 TKU983051:TLO983062 TUQ983051:TVK983062 UEM983051:UFG983062 UOI983051:UPC983062 UYE983051:UYY983062 VIA983051:VIU983062 VRW983051:VSQ983062 WBS983051:WCM983062 WLO983051:WMI983062 WVK983051:WWE983062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03"/>
  <sheetViews>
    <sheetView workbookViewId="0">
      <selection sqref="A1:XFD1048576"/>
    </sheetView>
  </sheetViews>
  <sheetFormatPr baseColWidth="10" defaultRowHeight="12.75" x14ac:dyDescent="0.2"/>
  <cols>
    <col min="1" max="1" width="31.5703125" style="50" customWidth="1"/>
    <col min="2" max="2" width="25.7109375" style="11" customWidth="1"/>
    <col min="3" max="3" width="12.7109375" style="11" customWidth="1"/>
    <col min="4" max="4" width="10.7109375" style="11" customWidth="1"/>
    <col min="5" max="5" width="10.85546875" style="11" customWidth="1"/>
    <col min="6" max="11" width="10.7109375" style="11" customWidth="1"/>
    <col min="12" max="12" width="10.7109375" style="51" customWidth="1"/>
    <col min="13" max="13" width="12.140625" style="11" customWidth="1"/>
    <col min="14" max="14" width="11.42578125" style="11" customWidth="1"/>
    <col min="15" max="15" width="10.7109375" style="11" customWidth="1"/>
    <col min="16" max="16" width="11.5703125" style="11" customWidth="1"/>
    <col min="17" max="17" width="11.42578125" style="11"/>
    <col min="18" max="18" width="11.28515625" style="11" customWidth="1"/>
    <col min="19" max="19" width="10.42578125" style="11" customWidth="1"/>
    <col min="20" max="20" width="11.28515625" style="11" customWidth="1"/>
    <col min="21" max="21" width="10.28515625" style="37" customWidth="1"/>
    <col min="22" max="22" width="10.5703125" style="49" customWidth="1"/>
    <col min="23" max="23" width="10.5703125" style="37" customWidth="1"/>
    <col min="24" max="28" width="14.140625" style="37" customWidth="1"/>
    <col min="29" max="32" width="13.140625" style="37" customWidth="1"/>
    <col min="33" max="33" width="9" style="37" customWidth="1"/>
    <col min="34" max="39" width="13.140625" style="37" customWidth="1"/>
    <col min="40" max="48" width="10.85546875" style="37" customWidth="1"/>
    <col min="49" max="49" width="11.7109375" style="226" hidden="1" customWidth="1"/>
    <col min="50" max="61" width="11.7109375" style="38" hidden="1" customWidth="1"/>
    <col min="62" max="62" width="11.7109375" style="226" hidden="1" customWidth="1"/>
    <col min="63" max="89" width="11.7109375" style="38" customWidth="1"/>
    <col min="90" max="91" width="10.85546875" style="37" customWidth="1"/>
    <col min="92" max="256" width="11.42578125" style="37"/>
    <col min="257" max="257" width="31.5703125" style="37" customWidth="1"/>
    <col min="258" max="258" width="25.7109375" style="37" customWidth="1"/>
    <col min="259" max="259" width="12.7109375" style="37" customWidth="1"/>
    <col min="260" max="260" width="10.7109375" style="37" customWidth="1"/>
    <col min="261" max="261" width="10.85546875" style="37" customWidth="1"/>
    <col min="262" max="268" width="10.7109375" style="37" customWidth="1"/>
    <col min="269" max="269" width="12.140625" style="37" customWidth="1"/>
    <col min="270" max="270" width="11.42578125" style="37" customWidth="1"/>
    <col min="271" max="271" width="10.7109375" style="37" customWidth="1"/>
    <col min="272" max="272" width="11.5703125" style="37" customWidth="1"/>
    <col min="273" max="273" width="11.42578125" style="37"/>
    <col min="274" max="274" width="11.28515625" style="37" customWidth="1"/>
    <col min="275" max="275" width="10.42578125" style="37" customWidth="1"/>
    <col min="276" max="276" width="11.28515625" style="37" customWidth="1"/>
    <col min="277" max="277" width="10.28515625" style="37" customWidth="1"/>
    <col min="278" max="279" width="10.5703125" style="37" customWidth="1"/>
    <col min="280" max="284" width="14.140625" style="37" customWidth="1"/>
    <col min="285" max="288" width="13.140625" style="37" customWidth="1"/>
    <col min="289" max="289" width="9" style="37" customWidth="1"/>
    <col min="290" max="295" width="13.140625" style="37" customWidth="1"/>
    <col min="296" max="304" width="10.85546875" style="37" customWidth="1"/>
    <col min="305" max="318" width="0" style="37" hidden="1" customWidth="1"/>
    <col min="319" max="345" width="11.7109375" style="37" customWidth="1"/>
    <col min="346" max="347" width="10.85546875" style="37" customWidth="1"/>
    <col min="348" max="512" width="11.42578125" style="37"/>
    <col min="513" max="513" width="31.5703125" style="37" customWidth="1"/>
    <col min="514" max="514" width="25.7109375" style="37" customWidth="1"/>
    <col min="515" max="515" width="12.7109375" style="37" customWidth="1"/>
    <col min="516" max="516" width="10.7109375" style="37" customWidth="1"/>
    <col min="517" max="517" width="10.85546875" style="37" customWidth="1"/>
    <col min="518" max="524" width="10.7109375" style="37" customWidth="1"/>
    <col min="525" max="525" width="12.140625" style="37" customWidth="1"/>
    <col min="526" max="526" width="11.42578125" style="37" customWidth="1"/>
    <col min="527" max="527" width="10.7109375" style="37" customWidth="1"/>
    <col min="528" max="528" width="11.5703125" style="37" customWidth="1"/>
    <col min="529" max="529" width="11.42578125" style="37"/>
    <col min="530" max="530" width="11.28515625" style="37" customWidth="1"/>
    <col min="531" max="531" width="10.42578125" style="37" customWidth="1"/>
    <col min="532" max="532" width="11.28515625" style="37" customWidth="1"/>
    <col min="533" max="533" width="10.28515625" style="37" customWidth="1"/>
    <col min="534" max="535" width="10.5703125" style="37" customWidth="1"/>
    <col min="536" max="540" width="14.140625" style="37" customWidth="1"/>
    <col min="541" max="544" width="13.140625" style="37" customWidth="1"/>
    <col min="545" max="545" width="9" style="37" customWidth="1"/>
    <col min="546" max="551" width="13.140625" style="37" customWidth="1"/>
    <col min="552" max="560" width="10.85546875" style="37" customWidth="1"/>
    <col min="561" max="574" width="0" style="37" hidden="1" customWidth="1"/>
    <col min="575" max="601" width="11.7109375" style="37" customWidth="1"/>
    <col min="602" max="603" width="10.85546875" style="37" customWidth="1"/>
    <col min="604" max="768" width="11.42578125" style="37"/>
    <col min="769" max="769" width="31.5703125" style="37" customWidth="1"/>
    <col min="770" max="770" width="25.7109375" style="37" customWidth="1"/>
    <col min="771" max="771" width="12.7109375" style="37" customWidth="1"/>
    <col min="772" max="772" width="10.7109375" style="37" customWidth="1"/>
    <col min="773" max="773" width="10.85546875" style="37" customWidth="1"/>
    <col min="774" max="780" width="10.7109375" style="37" customWidth="1"/>
    <col min="781" max="781" width="12.140625" style="37" customWidth="1"/>
    <col min="782" max="782" width="11.42578125" style="37" customWidth="1"/>
    <col min="783" max="783" width="10.7109375" style="37" customWidth="1"/>
    <col min="784" max="784" width="11.5703125" style="37" customWidth="1"/>
    <col min="785" max="785" width="11.42578125" style="37"/>
    <col min="786" max="786" width="11.28515625" style="37" customWidth="1"/>
    <col min="787" max="787" width="10.42578125" style="37" customWidth="1"/>
    <col min="788" max="788" width="11.28515625" style="37" customWidth="1"/>
    <col min="789" max="789" width="10.28515625" style="37" customWidth="1"/>
    <col min="790" max="791" width="10.5703125" style="37" customWidth="1"/>
    <col min="792" max="796" width="14.140625" style="37" customWidth="1"/>
    <col min="797" max="800" width="13.140625" style="37" customWidth="1"/>
    <col min="801" max="801" width="9" style="37" customWidth="1"/>
    <col min="802" max="807" width="13.140625" style="37" customWidth="1"/>
    <col min="808" max="816" width="10.85546875" style="37" customWidth="1"/>
    <col min="817" max="830" width="0" style="37" hidden="1" customWidth="1"/>
    <col min="831" max="857" width="11.7109375" style="37" customWidth="1"/>
    <col min="858" max="859" width="10.85546875" style="37" customWidth="1"/>
    <col min="860" max="1024" width="11.42578125" style="37"/>
    <col min="1025" max="1025" width="31.5703125" style="37" customWidth="1"/>
    <col min="1026" max="1026" width="25.7109375" style="37" customWidth="1"/>
    <col min="1027" max="1027" width="12.7109375" style="37" customWidth="1"/>
    <col min="1028" max="1028" width="10.7109375" style="37" customWidth="1"/>
    <col min="1029" max="1029" width="10.85546875" style="37" customWidth="1"/>
    <col min="1030" max="1036" width="10.7109375" style="37" customWidth="1"/>
    <col min="1037" max="1037" width="12.140625" style="37" customWidth="1"/>
    <col min="1038" max="1038" width="11.42578125" style="37" customWidth="1"/>
    <col min="1039" max="1039" width="10.7109375" style="37" customWidth="1"/>
    <col min="1040" max="1040" width="11.5703125" style="37" customWidth="1"/>
    <col min="1041" max="1041" width="11.42578125" style="37"/>
    <col min="1042" max="1042" width="11.28515625" style="37" customWidth="1"/>
    <col min="1043" max="1043" width="10.42578125" style="37" customWidth="1"/>
    <col min="1044" max="1044" width="11.28515625" style="37" customWidth="1"/>
    <col min="1045" max="1045" width="10.28515625" style="37" customWidth="1"/>
    <col min="1046" max="1047" width="10.5703125" style="37" customWidth="1"/>
    <col min="1048" max="1052" width="14.140625" style="37" customWidth="1"/>
    <col min="1053" max="1056" width="13.140625" style="37" customWidth="1"/>
    <col min="1057" max="1057" width="9" style="37" customWidth="1"/>
    <col min="1058" max="1063" width="13.140625" style="37" customWidth="1"/>
    <col min="1064" max="1072" width="10.85546875" style="37" customWidth="1"/>
    <col min="1073" max="1086" width="0" style="37" hidden="1" customWidth="1"/>
    <col min="1087" max="1113" width="11.7109375" style="37" customWidth="1"/>
    <col min="1114" max="1115" width="10.85546875" style="37" customWidth="1"/>
    <col min="1116" max="1280" width="11.42578125" style="37"/>
    <col min="1281" max="1281" width="31.5703125" style="37" customWidth="1"/>
    <col min="1282" max="1282" width="25.7109375" style="37" customWidth="1"/>
    <col min="1283" max="1283" width="12.7109375" style="37" customWidth="1"/>
    <col min="1284" max="1284" width="10.7109375" style="37" customWidth="1"/>
    <col min="1285" max="1285" width="10.85546875" style="37" customWidth="1"/>
    <col min="1286" max="1292" width="10.7109375" style="37" customWidth="1"/>
    <col min="1293" max="1293" width="12.140625" style="37" customWidth="1"/>
    <col min="1294" max="1294" width="11.42578125" style="37" customWidth="1"/>
    <col min="1295" max="1295" width="10.7109375" style="37" customWidth="1"/>
    <col min="1296" max="1296" width="11.5703125" style="37" customWidth="1"/>
    <col min="1297" max="1297" width="11.42578125" style="37"/>
    <col min="1298" max="1298" width="11.28515625" style="37" customWidth="1"/>
    <col min="1299" max="1299" width="10.42578125" style="37" customWidth="1"/>
    <col min="1300" max="1300" width="11.28515625" style="37" customWidth="1"/>
    <col min="1301" max="1301" width="10.28515625" style="37" customWidth="1"/>
    <col min="1302" max="1303" width="10.5703125" style="37" customWidth="1"/>
    <col min="1304" max="1308" width="14.140625" style="37" customWidth="1"/>
    <col min="1309" max="1312" width="13.140625" style="37" customWidth="1"/>
    <col min="1313" max="1313" width="9" style="37" customWidth="1"/>
    <col min="1314" max="1319" width="13.140625" style="37" customWidth="1"/>
    <col min="1320" max="1328" width="10.85546875" style="37" customWidth="1"/>
    <col min="1329" max="1342" width="0" style="37" hidden="1" customWidth="1"/>
    <col min="1343" max="1369" width="11.7109375" style="37" customWidth="1"/>
    <col min="1370" max="1371" width="10.85546875" style="37" customWidth="1"/>
    <col min="1372" max="1536" width="11.42578125" style="37"/>
    <col min="1537" max="1537" width="31.5703125" style="37" customWidth="1"/>
    <col min="1538" max="1538" width="25.7109375" style="37" customWidth="1"/>
    <col min="1539" max="1539" width="12.7109375" style="37" customWidth="1"/>
    <col min="1540" max="1540" width="10.7109375" style="37" customWidth="1"/>
    <col min="1541" max="1541" width="10.85546875" style="37" customWidth="1"/>
    <col min="1542" max="1548" width="10.7109375" style="37" customWidth="1"/>
    <col min="1549" max="1549" width="12.140625" style="37" customWidth="1"/>
    <col min="1550" max="1550" width="11.42578125" style="37" customWidth="1"/>
    <col min="1551" max="1551" width="10.7109375" style="37" customWidth="1"/>
    <col min="1552" max="1552" width="11.5703125" style="37" customWidth="1"/>
    <col min="1553" max="1553" width="11.42578125" style="37"/>
    <col min="1554" max="1554" width="11.28515625" style="37" customWidth="1"/>
    <col min="1555" max="1555" width="10.42578125" style="37" customWidth="1"/>
    <col min="1556" max="1556" width="11.28515625" style="37" customWidth="1"/>
    <col min="1557" max="1557" width="10.28515625" style="37" customWidth="1"/>
    <col min="1558" max="1559" width="10.5703125" style="37" customWidth="1"/>
    <col min="1560" max="1564" width="14.140625" style="37" customWidth="1"/>
    <col min="1565" max="1568" width="13.140625" style="37" customWidth="1"/>
    <col min="1569" max="1569" width="9" style="37" customWidth="1"/>
    <col min="1570" max="1575" width="13.140625" style="37" customWidth="1"/>
    <col min="1576" max="1584" width="10.85546875" style="37" customWidth="1"/>
    <col min="1585" max="1598" width="0" style="37" hidden="1" customWidth="1"/>
    <col min="1599" max="1625" width="11.7109375" style="37" customWidth="1"/>
    <col min="1626" max="1627" width="10.85546875" style="37" customWidth="1"/>
    <col min="1628" max="1792" width="11.42578125" style="37"/>
    <col min="1793" max="1793" width="31.5703125" style="37" customWidth="1"/>
    <col min="1794" max="1794" width="25.7109375" style="37" customWidth="1"/>
    <col min="1795" max="1795" width="12.7109375" style="37" customWidth="1"/>
    <col min="1796" max="1796" width="10.7109375" style="37" customWidth="1"/>
    <col min="1797" max="1797" width="10.85546875" style="37" customWidth="1"/>
    <col min="1798" max="1804" width="10.7109375" style="37" customWidth="1"/>
    <col min="1805" max="1805" width="12.140625" style="37" customWidth="1"/>
    <col min="1806" max="1806" width="11.42578125" style="37" customWidth="1"/>
    <col min="1807" max="1807" width="10.7109375" style="37" customWidth="1"/>
    <col min="1808" max="1808" width="11.5703125" style="37" customWidth="1"/>
    <col min="1809" max="1809" width="11.42578125" style="37"/>
    <col min="1810" max="1810" width="11.28515625" style="37" customWidth="1"/>
    <col min="1811" max="1811" width="10.42578125" style="37" customWidth="1"/>
    <col min="1812" max="1812" width="11.28515625" style="37" customWidth="1"/>
    <col min="1813" max="1813" width="10.28515625" style="37" customWidth="1"/>
    <col min="1814" max="1815" width="10.5703125" style="37" customWidth="1"/>
    <col min="1816" max="1820" width="14.140625" style="37" customWidth="1"/>
    <col min="1821" max="1824" width="13.140625" style="37" customWidth="1"/>
    <col min="1825" max="1825" width="9" style="37" customWidth="1"/>
    <col min="1826" max="1831" width="13.140625" style="37" customWidth="1"/>
    <col min="1832" max="1840" width="10.85546875" style="37" customWidth="1"/>
    <col min="1841" max="1854" width="0" style="37" hidden="1" customWidth="1"/>
    <col min="1855" max="1881" width="11.7109375" style="37" customWidth="1"/>
    <col min="1882" max="1883" width="10.85546875" style="37" customWidth="1"/>
    <col min="1884" max="2048" width="11.42578125" style="37"/>
    <col min="2049" max="2049" width="31.5703125" style="37" customWidth="1"/>
    <col min="2050" max="2050" width="25.7109375" style="37" customWidth="1"/>
    <col min="2051" max="2051" width="12.7109375" style="37" customWidth="1"/>
    <col min="2052" max="2052" width="10.7109375" style="37" customWidth="1"/>
    <col min="2053" max="2053" width="10.85546875" style="37" customWidth="1"/>
    <col min="2054" max="2060" width="10.7109375" style="37" customWidth="1"/>
    <col min="2061" max="2061" width="12.140625" style="37" customWidth="1"/>
    <col min="2062" max="2062" width="11.42578125" style="37" customWidth="1"/>
    <col min="2063" max="2063" width="10.7109375" style="37" customWidth="1"/>
    <col min="2064" max="2064" width="11.5703125" style="37" customWidth="1"/>
    <col min="2065" max="2065" width="11.42578125" style="37"/>
    <col min="2066" max="2066" width="11.28515625" style="37" customWidth="1"/>
    <col min="2067" max="2067" width="10.42578125" style="37" customWidth="1"/>
    <col min="2068" max="2068" width="11.28515625" style="37" customWidth="1"/>
    <col min="2069" max="2069" width="10.28515625" style="37" customWidth="1"/>
    <col min="2070" max="2071" width="10.5703125" style="37" customWidth="1"/>
    <col min="2072" max="2076" width="14.140625" style="37" customWidth="1"/>
    <col min="2077" max="2080" width="13.140625" style="37" customWidth="1"/>
    <col min="2081" max="2081" width="9" style="37" customWidth="1"/>
    <col min="2082" max="2087" width="13.140625" style="37" customWidth="1"/>
    <col min="2088" max="2096" width="10.85546875" style="37" customWidth="1"/>
    <col min="2097" max="2110" width="0" style="37" hidden="1" customWidth="1"/>
    <col min="2111" max="2137" width="11.7109375" style="37" customWidth="1"/>
    <col min="2138" max="2139" width="10.85546875" style="37" customWidth="1"/>
    <col min="2140" max="2304" width="11.42578125" style="37"/>
    <col min="2305" max="2305" width="31.5703125" style="37" customWidth="1"/>
    <col min="2306" max="2306" width="25.7109375" style="37" customWidth="1"/>
    <col min="2307" max="2307" width="12.7109375" style="37" customWidth="1"/>
    <col min="2308" max="2308" width="10.7109375" style="37" customWidth="1"/>
    <col min="2309" max="2309" width="10.85546875" style="37" customWidth="1"/>
    <col min="2310" max="2316" width="10.7109375" style="37" customWidth="1"/>
    <col min="2317" max="2317" width="12.140625" style="37" customWidth="1"/>
    <col min="2318" max="2318" width="11.42578125" style="37" customWidth="1"/>
    <col min="2319" max="2319" width="10.7109375" style="37" customWidth="1"/>
    <col min="2320" max="2320" width="11.5703125" style="37" customWidth="1"/>
    <col min="2321" max="2321" width="11.42578125" style="37"/>
    <col min="2322" max="2322" width="11.28515625" style="37" customWidth="1"/>
    <col min="2323" max="2323" width="10.42578125" style="37" customWidth="1"/>
    <col min="2324" max="2324" width="11.28515625" style="37" customWidth="1"/>
    <col min="2325" max="2325" width="10.28515625" style="37" customWidth="1"/>
    <col min="2326" max="2327" width="10.5703125" style="37" customWidth="1"/>
    <col min="2328" max="2332" width="14.140625" style="37" customWidth="1"/>
    <col min="2333" max="2336" width="13.140625" style="37" customWidth="1"/>
    <col min="2337" max="2337" width="9" style="37" customWidth="1"/>
    <col min="2338" max="2343" width="13.140625" style="37" customWidth="1"/>
    <col min="2344" max="2352" width="10.85546875" style="37" customWidth="1"/>
    <col min="2353" max="2366" width="0" style="37" hidden="1" customWidth="1"/>
    <col min="2367" max="2393" width="11.7109375" style="37" customWidth="1"/>
    <col min="2394" max="2395" width="10.85546875" style="37" customWidth="1"/>
    <col min="2396" max="2560" width="11.42578125" style="37"/>
    <col min="2561" max="2561" width="31.5703125" style="37" customWidth="1"/>
    <col min="2562" max="2562" width="25.7109375" style="37" customWidth="1"/>
    <col min="2563" max="2563" width="12.7109375" style="37" customWidth="1"/>
    <col min="2564" max="2564" width="10.7109375" style="37" customWidth="1"/>
    <col min="2565" max="2565" width="10.85546875" style="37" customWidth="1"/>
    <col min="2566" max="2572" width="10.7109375" style="37" customWidth="1"/>
    <col min="2573" max="2573" width="12.140625" style="37" customWidth="1"/>
    <col min="2574" max="2574" width="11.42578125" style="37" customWidth="1"/>
    <col min="2575" max="2575" width="10.7109375" style="37" customWidth="1"/>
    <col min="2576" max="2576" width="11.5703125" style="37" customWidth="1"/>
    <col min="2577" max="2577" width="11.42578125" style="37"/>
    <col min="2578" max="2578" width="11.28515625" style="37" customWidth="1"/>
    <col min="2579" max="2579" width="10.42578125" style="37" customWidth="1"/>
    <col min="2580" max="2580" width="11.28515625" style="37" customWidth="1"/>
    <col min="2581" max="2581" width="10.28515625" style="37" customWidth="1"/>
    <col min="2582" max="2583" width="10.5703125" style="37" customWidth="1"/>
    <col min="2584" max="2588" width="14.140625" style="37" customWidth="1"/>
    <col min="2589" max="2592" width="13.140625" style="37" customWidth="1"/>
    <col min="2593" max="2593" width="9" style="37" customWidth="1"/>
    <col min="2594" max="2599" width="13.140625" style="37" customWidth="1"/>
    <col min="2600" max="2608" width="10.85546875" style="37" customWidth="1"/>
    <col min="2609" max="2622" width="0" style="37" hidden="1" customWidth="1"/>
    <col min="2623" max="2649" width="11.7109375" style="37" customWidth="1"/>
    <col min="2650" max="2651" width="10.85546875" style="37" customWidth="1"/>
    <col min="2652" max="2816" width="11.42578125" style="37"/>
    <col min="2817" max="2817" width="31.5703125" style="37" customWidth="1"/>
    <col min="2818" max="2818" width="25.7109375" style="37" customWidth="1"/>
    <col min="2819" max="2819" width="12.7109375" style="37" customWidth="1"/>
    <col min="2820" max="2820" width="10.7109375" style="37" customWidth="1"/>
    <col min="2821" max="2821" width="10.85546875" style="37" customWidth="1"/>
    <col min="2822" max="2828" width="10.7109375" style="37" customWidth="1"/>
    <col min="2829" max="2829" width="12.140625" style="37" customWidth="1"/>
    <col min="2830" max="2830" width="11.42578125" style="37" customWidth="1"/>
    <col min="2831" max="2831" width="10.7109375" style="37" customWidth="1"/>
    <col min="2832" max="2832" width="11.5703125" style="37" customWidth="1"/>
    <col min="2833" max="2833" width="11.42578125" style="37"/>
    <col min="2834" max="2834" width="11.28515625" style="37" customWidth="1"/>
    <col min="2835" max="2835" width="10.42578125" style="37" customWidth="1"/>
    <col min="2836" max="2836" width="11.28515625" style="37" customWidth="1"/>
    <col min="2837" max="2837" width="10.28515625" style="37" customWidth="1"/>
    <col min="2838" max="2839" width="10.5703125" style="37" customWidth="1"/>
    <col min="2840" max="2844" width="14.140625" style="37" customWidth="1"/>
    <col min="2845" max="2848" width="13.140625" style="37" customWidth="1"/>
    <col min="2849" max="2849" width="9" style="37" customWidth="1"/>
    <col min="2850" max="2855" width="13.140625" style="37" customWidth="1"/>
    <col min="2856" max="2864" width="10.85546875" style="37" customWidth="1"/>
    <col min="2865" max="2878" width="0" style="37" hidden="1" customWidth="1"/>
    <col min="2879" max="2905" width="11.7109375" style="37" customWidth="1"/>
    <col min="2906" max="2907" width="10.85546875" style="37" customWidth="1"/>
    <col min="2908" max="3072" width="11.42578125" style="37"/>
    <col min="3073" max="3073" width="31.5703125" style="37" customWidth="1"/>
    <col min="3074" max="3074" width="25.7109375" style="37" customWidth="1"/>
    <col min="3075" max="3075" width="12.7109375" style="37" customWidth="1"/>
    <col min="3076" max="3076" width="10.7109375" style="37" customWidth="1"/>
    <col min="3077" max="3077" width="10.85546875" style="37" customWidth="1"/>
    <col min="3078" max="3084" width="10.7109375" style="37" customWidth="1"/>
    <col min="3085" max="3085" width="12.140625" style="37" customWidth="1"/>
    <col min="3086" max="3086" width="11.42578125" style="37" customWidth="1"/>
    <col min="3087" max="3087" width="10.7109375" style="37" customWidth="1"/>
    <col min="3088" max="3088" width="11.5703125" style="37" customWidth="1"/>
    <col min="3089" max="3089" width="11.42578125" style="37"/>
    <col min="3090" max="3090" width="11.28515625" style="37" customWidth="1"/>
    <col min="3091" max="3091" width="10.42578125" style="37" customWidth="1"/>
    <col min="3092" max="3092" width="11.28515625" style="37" customWidth="1"/>
    <col min="3093" max="3093" width="10.28515625" style="37" customWidth="1"/>
    <col min="3094" max="3095" width="10.5703125" style="37" customWidth="1"/>
    <col min="3096" max="3100" width="14.140625" style="37" customWidth="1"/>
    <col min="3101" max="3104" width="13.140625" style="37" customWidth="1"/>
    <col min="3105" max="3105" width="9" style="37" customWidth="1"/>
    <col min="3106" max="3111" width="13.140625" style="37" customWidth="1"/>
    <col min="3112" max="3120" width="10.85546875" style="37" customWidth="1"/>
    <col min="3121" max="3134" width="0" style="37" hidden="1" customWidth="1"/>
    <col min="3135" max="3161" width="11.7109375" style="37" customWidth="1"/>
    <col min="3162" max="3163" width="10.85546875" style="37" customWidth="1"/>
    <col min="3164" max="3328" width="11.42578125" style="37"/>
    <col min="3329" max="3329" width="31.5703125" style="37" customWidth="1"/>
    <col min="3330" max="3330" width="25.7109375" style="37" customWidth="1"/>
    <col min="3331" max="3331" width="12.7109375" style="37" customWidth="1"/>
    <col min="3332" max="3332" width="10.7109375" style="37" customWidth="1"/>
    <col min="3333" max="3333" width="10.85546875" style="37" customWidth="1"/>
    <col min="3334" max="3340" width="10.7109375" style="37" customWidth="1"/>
    <col min="3341" max="3341" width="12.140625" style="37" customWidth="1"/>
    <col min="3342" max="3342" width="11.42578125" style="37" customWidth="1"/>
    <col min="3343" max="3343" width="10.7109375" style="37" customWidth="1"/>
    <col min="3344" max="3344" width="11.5703125" style="37" customWidth="1"/>
    <col min="3345" max="3345" width="11.42578125" style="37"/>
    <col min="3346" max="3346" width="11.28515625" style="37" customWidth="1"/>
    <col min="3347" max="3347" width="10.42578125" style="37" customWidth="1"/>
    <col min="3348" max="3348" width="11.28515625" style="37" customWidth="1"/>
    <col min="3349" max="3349" width="10.28515625" style="37" customWidth="1"/>
    <col min="3350" max="3351" width="10.5703125" style="37" customWidth="1"/>
    <col min="3352" max="3356" width="14.140625" style="37" customWidth="1"/>
    <col min="3357" max="3360" width="13.140625" style="37" customWidth="1"/>
    <col min="3361" max="3361" width="9" style="37" customWidth="1"/>
    <col min="3362" max="3367" width="13.140625" style="37" customWidth="1"/>
    <col min="3368" max="3376" width="10.85546875" style="37" customWidth="1"/>
    <col min="3377" max="3390" width="0" style="37" hidden="1" customWidth="1"/>
    <col min="3391" max="3417" width="11.7109375" style="37" customWidth="1"/>
    <col min="3418" max="3419" width="10.85546875" style="37" customWidth="1"/>
    <col min="3420" max="3584" width="11.42578125" style="37"/>
    <col min="3585" max="3585" width="31.5703125" style="37" customWidth="1"/>
    <col min="3586" max="3586" width="25.7109375" style="37" customWidth="1"/>
    <col min="3587" max="3587" width="12.7109375" style="37" customWidth="1"/>
    <col min="3588" max="3588" width="10.7109375" style="37" customWidth="1"/>
    <col min="3589" max="3589" width="10.85546875" style="37" customWidth="1"/>
    <col min="3590" max="3596" width="10.7109375" style="37" customWidth="1"/>
    <col min="3597" max="3597" width="12.140625" style="37" customWidth="1"/>
    <col min="3598" max="3598" width="11.42578125" style="37" customWidth="1"/>
    <col min="3599" max="3599" width="10.7109375" style="37" customWidth="1"/>
    <col min="3600" max="3600" width="11.5703125" style="37" customWidth="1"/>
    <col min="3601" max="3601" width="11.42578125" style="37"/>
    <col min="3602" max="3602" width="11.28515625" style="37" customWidth="1"/>
    <col min="3603" max="3603" width="10.42578125" style="37" customWidth="1"/>
    <col min="3604" max="3604" width="11.28515625" style="37" customWidth="1"/>
    <col min="3605" max="3605" width="10.28515625" style="37" customWidth="1"/>
    <col min="3606" max="3607" width="10.5703125" style="37" customWidth="1"/>
    <col min="3608" max="3612" width="14.140625" style="37" customWidth="1"/>
    <col min="3613" max="3616" width="13.140625" style="37" customWidth="1"/>
    <col min="3617" max="3617" width="9" style="37" customWidth="1"/>
    <col min="3618" max="3623" width="13.140625" style="37" customWidth="1"/>
    <col min="3624" max="3632" width="10.85546875" style="37" customWidth="1"/>
    <col min="3633" max="3646" width="0" style="37" hidden="1" customWidth="1"/>
    <col min="3647" max="3673" width="11.7109375" style="37" customWidth="1"/>
    <col min="3674" max="3675" width="10.85546875" style="37" customWidth="1"/>
    <col min="3676" max="3840" width="11.42578125" style="37"/>
    <col min="3841" max="3841" width="31.5703125" style="37" customWidth="1"/>
    <col min="3842" max="3842" width="25.7109375" style="37" customWidth="1"/>
    <col min="3843" max="3843" width="12.7109375" style="37" customWidth="1"/>
    <col min="3844" max="3844" width="10.7109375" style="37" customWidth="1"/>
    <col min="3845" max="3845" width="10.85546875" style="37" customWidth="1"/>
    <col min="3846" max="3852" width="10.7109375" style="37" customWidth="1"/>
    <col min="3853" max="3853" width="12.140625" style="37" customWidth="1"/>
    <col min="3854" max="3854" width="11.42578125" style="37" customWidth="1"/>
    <col min="3855" max="3855" width="10.7109375" style="37" customWidth="1"/>
    <col min="3856" max="3856" width="11.5703125" style="37" customWidth="1"/>
    <col min="3857" max="3857" width="11.42578125" style="37"/>
    <col min="3858" max="3858" width="11.28515625" style="37" customWidth="1"/>
    <col min="3859" max="3859" width="10.42578125" style="37" customWidth="1"/>
    <col min="3860" max="3860" width="11.28515625" style="37" customWidth="1"/>
    <col min="3861" max="3861" width="10.28515625" style="37" customWidth="1"/>
    <col min="3862" max="3863" width="10.5703125" style="37" customWidth="1"/>
    <col min="3864" max="3868" width="14.140625" style="37" customWidth="1"/>
    <col min="3869" max="3872" width="13.140625" style="37" customWidth="1"/>
    <col min="3873" max="3873" width="9" style="37" customWidth="1"/>
    <col min="3874" max="3879" width="13.140625" style="37" customWidth="1"/>
    <col min="3880" max="3888" width="10.85546875" style="37" customWidth="1"/>
    <col min="3889" max="3902" width="0" style="37" hidden="1" customWidth="1"/>
    <col min="3903" max="3929" width="11.7109375" style="37" customWidth="1"/>
    <col min="3930" max="3931" width="10.85546875" style="37" customWidth="1"/>
    <col min="3932" max="4096" width="11.42578125" style="37"/>
    <col min="4097" max="4097" width="31.5703125" style="37" customWidth="1"/>
    <col min="4098" max="4098" width="25.7109375" style="37" customWidth="1"/>
    <col min="4099" max="4099" width="12.7109375" style="37" customWidth="1"/>
    <col min="4100" max="4100" width="10.7109375" style="37" customWidth="1"/>
    <col min="4101" max="4101" width="10.85546875" style="37" customWidth="1"/>
    <col min="4102" max="4108" width="10.7109375" style="37" customWidth="1"/>
    <col min="4109" max="4109" width="12.140625" style="37" customWidth="1"/>
    <col min="4110" max="4110" width="11.42578125" style="37" customWidth="1"/>
    <col min="4111" max="4111" width="10.7109375" style="37" customWidth="1"/>
    <col min="4112" max="4112" width="11.5703125" style="37" customWidth="1"/>
    <col min="4113" max="4113" width="11.42578125" style="37"/>
    <col min="4114" max="4114" width="11.28515625" style="37" customWidth="1"/>
    <col min="4115" max="4115" width="10.42578125" style="37" customWidth="1"/>
    <col min="4116" max="4116" width="11.28515625" style="37" customWidth="1"/>
    <col min="4117" max="4117" width="10.28515625" style="37" customWidth="1"/>
    <col min="4118" max="4119" width="10.5703125" style="37" customWidth="1"/>
    <col min="4120" max="4124" width="14.140625" style="37" customWidth="1"/>
    <col min="4125" max="4128" width="13.140625" style="37" customWidth="1"/>
    <col min="4129" max="4129" width="9" style="37" customWidth="1"/>
    <col min="4130" max="4135" width="13.140625" style="37" customWidth="1"/>
    <col min="4136" max="4144" width="10.85546875" style="37" customWidth="1"/>
    <col min="4145" max="4158" width="0" style="37" hidden="1" customWidth="1"/>
    <col min="4159" max="4185" width="11.7109375" style="37" customWidth="1"/>
    <col min="4186" max="4187" width="10.85546875" style="37" customWidth="1"/>
    <col min="4188" max="4352" width="11.42578125" style="37"/>
    <col min="4353" max="4353" width="31.5703125" style="37" customWidth="1"/>
    <col min="4354" max="4354" width="25.7109375" style="37" customWidth="1"/>
    <col min="4355" max="4355" width="12.7109375" style="37" customWidth="1"/>
    <col min="4356" max="4356" width="10.7109375" style="37" customWidth="1"/>
    <col min="4357" max="4357" width="10.85546875" style="37" customWidth="1"/>
    <col min="4358" max="4364" width="10.7109375" style="37" customWidth="1"/>
    <col min="4365" max="4365" width="12.140625" style="37" customWidth="1"/>
    <col min="4366" max="4366" width="11.42578125" style="37" customWidth="1"/>
    <col min="4367" max="4367" width="10.7109375" style="37" customWidth="1"/>
    <col min="4368" max="4368" width="11.5703125" style="37" customWidth="1"/>
    <col min="4369" max="4369" width="11.42578125" style="37"/>
    <col min="4370" max="4370" width="11.28515625" style="37" customWidth="1"/>
    <col min="4371" max="4371" width="10.42578125" style="37" customWidth="1"/>
    <col min="4372" max="4372" width="11.28515625" style="37" customWidth="1"/>
    <col min="4373" max="4373" width="10.28515625" style="37" customWidth="1"/>
    <col min="4374" max="4375" width="10.5703125" style="37" customWidth="1"/>
    <col min="4376" max="4380" width="14.140625" style="37" customWidth="1"/>
    <col min="4381" max="4384" width="13.140625" style="37" customWidth="1"/>
    <col min="4385" max="4385" width="9" style="37" customWidth="1"/>
    <col min="4386" max="4391" width="13.140625" style="37" customWidth="1"/>
    <col min="4392" max="4400" width="10.85546875" style="37" customWidth="1"/>
    <col min="4401" max="4414" width="0" style="37" hidden="1" customWidth="1"/>
    <col min="4415" max="4441" width="11.7109375" style="37" customWidth="1"/>
    <col min="4442" max="4443" width="10.85546875" style="37" customWidth="1"/>
    <col min="4444" max="4608" width="11.42578125" style="37"/>
    <col min="4609" max="4609" width="31.5703125" style="37" customWidth="1"/>
    <col min="4610" max="4610" width="25.7109375" style="37" customWidth="1"/>
    <col min="4611" max="4611" width="12.7109375" style="37" customWidth="1"/>
    <col min="4612" max="4612" width="10.7109375" style="37" customWidth="1"/>
    <col min="4613" max="4613" width="10.85546875" style="37" customWidth="1"/>
    <col min="4614" max="4620" width="10.7109375" style="37" customWidth="1"/>
    <col min="4621" max="4621" width="12.140625" style="37" customWidth="1"/>
    <col min="4622" max="4622" width="11.42578125" style="37" customWidth="1"/>
    <col min="4623" max="4623" width="10.7109375" style="37" customWidth="1"/>
    <col min="4624" max="4624" width="11.5703125" style="37" customWidth="1"/>
    <col min="4625" max="4625" width="11.42578125" style="37"/>
    <col min="4626" max="4626" width="11.28515625" style="37" customWidth="1"/>
    <col min="4627" max="4627" width="10.42578125" style="37" customWidth="1"/>
    <col min="4628" max="4628" width="11.28515625" style="37" customWidth="1"/>
    <col min="4629" max="4629" width="10.28515625" style="37" customWidth="1"/>
    <col min="4630" max="4631" width="10.5703125" style="37" customWidth="1"/>
    <col min="4632" max="4636" width="14.140625" style="37" customWidth="1"/>
    <col min="4637" max="4640" width="13.140625" style="37" customWidth="1"/>
    <col min="4641" max="4641" width="9" style="37" customWidth="1"/>
    <col min="4642" max="4647" width="13.140625" style="37" customWidth="1"/>
    <col min="4648" max="4656" width="10.85546875" style="37" customWidth="1"/>
    <col min="4657" max="4670" width="0" style="37" hidden="1" customWidth="1"/>
    <col min="4671" max="4697" width="11.7109375" style="37" customWidth="1"/>
    <col min="4698" max="4699" width="10.85546875" style="37" customWidth="1"/>
    <col min="4700" max="4864" width="11.42578125" style="37"/>
    <col min="4865" max="4865" width="31.5703125" style="37" customWidth="1"/>
    <col min="4866" max="4866" width="25.7109375" style="37" customWidth="1"/>
    <col min="4867" max="4867" width="12.7109375" style="37" customWidth="1"/>
    <col min="4868" max="4868" width="10.7109375" style="37" customWidth="1"/>
    <col min="4869" max="4869" width="10.85546875" style="37" customWidth="1"/>
    <col min="4870" max="4876" width="10.7109375" style="37" customWidth="1"/>
    <col min="4877" max="4877" width="12.140625" style="37" customWidth="1"/>
    <col min="4878" max="4878" width="11.42578125" style="37" customWidth="1"/>
    <col min="4879" max="4879" width="10.7109375" style="37" customWidth="1"/>
    <col min="4880" max="4880" width="11.5703125" style="37" customWidth="1"/>
    <col min="4881" max="4881" width="11.42578125" style="37"/>
    <col min="4882" max="4882" width="11.28515625" style="37" customWidth="1"/>
    <col min="4883" max="4883" width="10.42578125" style="37" customWidth="1"/>
    <col min="4884" max="4884" width="11.28515625" style="37" customWidth="1"/>
    <col min="4885" max="4885" width="10.28515625" style="37" customWidth="1"/>
    <col min="4886" max="4887" width="10.5703125" style="37" customWidth="1"/>
    <col min="4888" max="4892" width="14.140625" style="37" customWidth="1"/>
    <col min="4893" max="4896" width="13.140625" style="37" customWidth="1"/>
    <col min="4897" max="4897" width="9" style="37" customWidth="1"/>
    <col min="4898" max="4903" width="13.140625" style="37" customWidth="1"/>
    <col min="4904" max="4912" width="10.85546875" style="37" customWidth="1"/>
    <col min="4913" max="4926" width="0" style="37" hidden="1" customWidth="1"/>
    <col min="4927" max="4953" width="11.7109375" style="37" customWidth="1"/>
    <col min="4954" max="4955" width="10.85546875" style="37" customWidth="1"/>
    <col min="4956" max="5120" width="11.42578125" style="37"/>
    <col min="5121" max="5121" width="31.5703125" style="37" customWidth="1"/>
    <col min="5122" max="5122" width="25.7109375" style="37" customWidth="1"/>
    <col min="5123" max="5123" width="12.7109375" style="37" customWidth="1"/>
    <col min="5124" max="5124" width="10.7109375" style="37" customWidth="1"/>
    <col min="5125" max="5125" width="10.85546875" style="37" customWidth="1"/>
    <col min="5126" max="5132" width="10.7109375" style="37" customWidth="1"/>
    <col min="5133" max="5133" width="12.140625" style="37" customWidth="1"/>
    <col min="5134" max="5134" width="11.42578125" style="37" customWidth="1"/>
    <col min="5135" max="5135" width="10.7109375" style="37" customWidth="1"/>
    <col min="5136" max="5136" width="11.5703125" style="37" customWidth="1"/>
    <col min="5137" max="5137" width="11.42578125" style="37"/>
    <col min="5138" max="5138" width="11.28515625" style="37" customWidth="1"/>
    <col min="5139" max="5139" width="10.42578125" style="37" customWidth="1"/>
    <col min="5140" max="5140" width="11.28515625" style="37" customWidth="1"/>
    <col min="5141" max="5141" width="10.28515625" style="37" customWidth="1"/>
    <col min="5142" max="5143" width="10.5703125" style="37" customWidth="1"/>
    <col min="5144" max="5148" width="14.140625" style="37" customWidth="1"/>
    <col min="5149" max="5152" width="13.140625" style="37" customWidth="1"/>
    <col min="5153" max="5153" width="9" style="37" customWidth="1"/>
    <col min="5154" max="5159" width="13.140625" style="37" customWidth="1"/>
    <col min="5160" max="5168" width="10.85546875" style="37" customWidth="1"/>
    <col min="5169" max="5182" width="0" style="37" hidden="1" customWidth="1"/>
    <col min="5183" max="5209" width="11.7109375" style="37" customWidth="1"/>
    <col min="5210" max="5211" width="10.85546875" style="37" customWidth="1"/>
    <col min="5212" max="5376" width="11.42578125" style="37"/>
    <col min="5377" max="5377" width="31.5703125" style="37" customWidth="1"/>
    <col min="5378" max="5378" width="25.7109375" style="37" customWidth="1"/>
    <col min="5379" max="5379" width="12.7109375" style="37" customWidth="1"/>
    <col min="5380" max="5380" width="10.7109375" style="37" customWidth="1"/>
    <col min="5381" max="5381" width="10.85546875" style="37" customWidth="1"/>
    <col min="5382" max="5388" width="10.7109375" style="37" customWidth="1"/>
    <col min="5389" max="5389" width="12.140625" style="37" customWidth="1"/>
    <col min="5390" max="5390" width="11.42578125" style="37" customWidth="1"/>
    <col min="5391" max="5391" width="10.7109375" style="37" customWidth="1"/>
    <col min="5392" max="5392" width="11.5703125" style="37" customWidth="1"/>
    <col min="5393" max="5393" width="11.42578125" style="37"/>
    <col min="5394" max="5394" width="11.28515625" style="37" customWidth="1"/>
    <col min="5395" max="5395" width="10.42578125" style="37" customWidth="1"/>
    <col min="5396" max="5396" width="11.28515625" style="37" customWidth="1"/>
    <col min="5397" max="5397" width="10.28515625" style="37" customWidth="1"/>
    <col min="5398" max="5399" width="10.5703125" style="37" customWidth="1"/>
    <col min="5400" max="5404" width="14.140625" style="37" customWidth="1"/>
    <col min="5405" max="5408" width="13.140625" style="37" customWidth="1"/>
    <col min="5409" max="5409" width="9" style="37" customWidth="1"/>
    <col min="5410" max="5415" width="13.140625" style="37" customWidth="1"/>
    <col min="5416" max="5424" width="10.85546875" style="37" customWidth="1"/>
    <col min="5425" max="5438" width="0" style="37" hidden="1" customWidth="1"/>
    <col min="5439" max="5465" width="11.7109375" style="37" customWidth="1"/>
    <col min="5466" max="5467" width="10.85546875" style="37" customWidth="1"/>
    <col min="5468" max="5632" width="11.42578125" style="37"/>
    <col min="5633" max="5633" width="31.5703125" style="37" customWidth="1"/>
    <col min="5634" max="5634" width="25.7109375" style="37" customWidth="1"/>
    <col min="5635" max="5635" width="12.7109375" style="37" customWidth="1"/>
    <col min="5636" max="5636" width="10.7109375" style="37" customWidth="1"/>
    <col min="5637" max="5637" width="10.85546875" style="37" customWidth="1"/>
    <col min="5638" max="5644" width="10.7109375" style="37" customWidth="1"/>
    <col min="5645" max="5645" width="12.140625" style="37" customWidth="1"/>
    <col min="5646" max="5646" width="11.42578125" style="37" customWidth="1"/>
    <col min="5647" max="5647" width="10.7109375" style="37" customWidth="1"/>
    <col min="5648" max="5648" width="11.5703125" style="37" customWidth="1"/>
    <col min="5649" max="5649" width="11.42578125" style="37"/>
    <col min="5650" max="5650" width="11.28515625" style="37" customWidth="1"/>
    <col min="5651" max="5651" width="10.42578125" style="37" customWidth="1"/>
    <col min="5652" max="5652" width="11.28515625" style="37" customWidth="1"/>
    <col min="5653" max="5653" width="10.28515625" style="37" customWidth="1"/>
    <col min="5654" max="5655" width="10.5703125" style="37" customWidth="1"/>
    <col min="5656" max="5660" width="14.140625" style="37" customWidth="1"/>
    <col min="5661" max="5664" width="13.140625" style="37" customWidth="1"/>
    <col min="5665" max="5665" width="9" style="37" customWidth="1"/>
    <col min="5666" max="5671" width="13.140625" style="37" customWidth="1"/>
    <col min="5672" max="5680" width="10.85546875" style="37" customWidth="1"/>
    <col min="5681" max="5694" width="0" style="37" hidden="1" customWidth="1"/>
    <col min="5695" max="5721" width="11.7109375" style="37" customWidth="1"/>
    <col min="5722" max="5723" width="10.85546875" style="37" customWidth="1"/>
    <col min="5724" max="5888" width="11.42578125" style="37"/>
    <col min="5889" max="5889" width="31.5703125" style="37" customWidth="1"/>
    <col min="5890" max="5890" width="25.7109375" style="37" customWidth="1"/>
    <col min="5891" max="5891" width="12.7109375" style="37" customWidth="1"/>
    <col min="5892" max="5892" width="10.7109375" style="37" customWidth="1"/>
    <col min="5893" max="5893" width="10.85546875" style="37" customWidth="1"/>
    <col min="5894" max="5900" width="10.7109375" style="37" customWidth="1"/>
    <col min="5901" max="5901" width="12.140625" style="37" customWidth="1"/>
    <col min="5902" max="5902" width="11.42578125" style="37" customWidth="1"/>
    <col min="5903" max="5903" width="10.7109375" style="37" customWidth="1"/>
    <col min="5904" max="5904" width="11.5703125" style="37" customWidth="1"/>
    <col min="5905" max="5905" width="11.42578125" style="37"/>
    <col min="5906" max="5906" width="11.28515625" style="37" customWidth="1"/>
    <col min="5907" max="5907" width="10.42578125" style="37" customWidth="1"/>
    <col min="5908" max="5908" width="11.28515625" style="37" customWidth="1"/>
    <col min="5909" max="5909" width="10.28515625" style="37" customWidth="1"/>
    <col min="5910" max="5911" width="10.5703125" style="37" customWidth="1"/>
    <col min="5912" max="5916" width="14.140625" style="37" customWidth="1"/>
    <col min="5917" max="5920" width="13.140625" style="37" customWidth="1"/>
    <col min="5921" max="5921" width="9" style="37" customWidth="1"/>
    <col min="5922" max="5927" width="13.140625" style="37" customWidth="1"/>
    <col min="5928" max="5936" width="10.85546875" style="37" customWidth="1"/>
    <col min="5937" max="5950" width="0" style="37" hidden="1" customWidth="1"/>
    <col min="5951" max="5977" width="11.7109375" style="37" customWidth="1"/>
    <col min="5978" max="5979" width="10.85546875" style="37" customWidth="1"/>
    <col min="5980" max="6144" width="11.42578125" style="37"/>
    <col min="6145" max="6145" width="31.5703125" style="37" customWidth="1"/>
    <col min="6146" max="6146" width="25.7109375" style="37" customWidth="1"/>
    <col min="6147" max="6147" width="12.7109375" style="37" customWidth="1"/>
    <col min="6148" max="6148" width="10.7109375" style="37" customWidth="1"/>
    <col min="6149" max="6149" width="10.85546875" style="37" customWidth="1"/>
    <col min="6150" max="6156" width="10.7109375" style="37" customWidth="1"/>
    <col min="6157" max="6157" width="12.140625" style="37" customWidth="1"/>
    <col min="6158" max="6158" width="11.42578125" style="37" customWidth="1"/>
    <col min="6159" max="6159" width="10.7109375" style="37" customWidth="1"/>
    <col min="6160" max="6160" width="11.5703125" style="37" customWidth="1"/>
    <col min="6161" max="6161" width="11.42578125" style="37"/>
    <col min="6162" max="6162" width="11.28515625" style="37" customWidth="1"/>
    <col min="6163" max="6163" width="10.42578125" style="37" customWidth="1"/>
    <col min="6164" max="6164" width="11.28515625" style="37" customWidth="1"/>
    <col min="6165" max="6165" width="10.28515625" style="37" customWidth="1"/>
    <col min="6166" max="6167" width="10.5703125" style="37" customWidth="1"/>
    <col min="6168" max="6172" width="14.140625" style="37" customWidth="1"/>
    <col min="6173" max="6176" width="13.140625" style="37" customWidth="1"/>
    <col min="6177" max="6177" width="9" style="37" customWidth="1"/>
    <col min="6178" max="6183" width="13.140625" style="37" customWidth="1"/>
    <col min="6184" max="6192" width="10.85546875" style="37" customWidth="1"/>
    <col min="6193" max="6206" width="0" style="37" hidden="1" customWidth="1"/>
    <col min="6207" max="6233" width="11.7109375" style="37" customWidth="1"/>
    <col min="6234" max="6235" width="10.85546875" style="37" customWidth="1"/>
    <col min="6236" max="6400" width="11.42578125" style="37"/>
    <col min="6401" max="6401" width="31.5703125" style="37" customWidth="1"/>
    <col min="6402" max="6402" width="25.7109375" style="37" customWidth="1"/>
    <col min="6403" max="6403" width="12.7109375" style="37" customWidth="1"/>
    <col min="6404" max="6404" width="10.7109375" style="37" customWidth="1"/>
    <col min="6405" max="6405" width="10.85546875" style="37" customWidth="1"/>
    <col min="6406" max="6412" width="10.7109375" style="37" customWidth="1"/>
    <col min="6413" max="6413" width="12.140625" style="37" customWidth="1"/>
    <col min="6414" max="6414" width="11.42578125" style="37" customWidth="1"/>
    <col min="6415" max="6415" width="10.7109375" style="37" customWidth="1"/>
    <col min="6416" max="6416" width="11.5703125" style="37" customWidth="1"/>
    <col min="6417" max="6417" width="11.42578125" style="37"/>
    <col min="6418" max="6418" width="11.28515625" style="37" customWidth="1"/>
    <col min="6419" max="6419" width="10.42578125" style="37" customWidth="1"/>
    <col min="6420" max="6420" width="11.28515625" style="37" customWidth="1"/>
    <col min="6421" max="6421" width="10.28515625" style="37" customWidth="1"/>
    <col min="6422" max="6423" width="10.5703125" style="37" customWidth="1"/>
    <col min="6424" max="6428" width="14.140625" style="37" customWidth="1"/>
    <col min="6429" max="6432" width="13.140625" style="37" customWidth="1"/>
    <col min="6433" max="6433" width="9" style="37" customWidth="1"/>
    <col min="6434" max="6439" width="13.140625" style="37" customWidth="1"/>
    <col min="6440" max="6448" width="10.85546875" style="37" customWidth="1"/>
    <col min="6449" max="6462" width="0" style="37" hidden="1" customWidth="1"/>
    <col min="6463" max="6489" width="11.7109375" style="37" customWidth="1"/>
    <col min="6490" max="6491" width="10.85546875" style="37" customWidth="1"/>
    <col min="6492" max="6656" width="11.42578125" style="37"/>
    <col min="6657" max="6657" width="31.5703125" style="37" customWidth="1"/>
    <col min="6658" max="6658" width="25.7109375" style="37" customWidth="1"/>
    <col min="6659" max="6659" width="12.7109375" style="37" customWidth="1"/>
    <col min="6660" max="6660" width="10.7109375" style="37" customWidth="1"/>
    <col min="6661" max="6661" width="10.85546875" style="37" customWidth="1"/>
    <col min="6662" max="6668" width="10.7109375" style="37" customWidth="1"/>
    <col min="6669" max="6669" width="12.140625" style="37" customWidth="1"/>
    <col min="6670" max="6670" width="11.42578125" style="37" customWidth="1"/>
    <col min="6671" max="6671" width="10.7109375" style="37" customWidth="1"/>
    <col min="6672" max="6672" width="11.5703125" style="37" customWidth="1"/>
    <col min="6673" max="6673" width="11.42578125" style="37"/>
    <col min="6674" max="6674" width="11.28515625" style="37" customWidth="1"/>
    <col min="6675" max="6675" width="10.42578125" style="37" customWidth="1"/>
    <col min="6676" max="6676" width="11.28515625" style="37" customWidth="1"/>
    <col min="6677" max="6677" width="10.28515625" style="37" customWidth="1"/>
    <col min="6678" max="6679" width="10.5703125" style="37" customWidth="1"/>
    <col min="6680" max="6684" width="14.140625" style="37" customWidth="1"/>
    <col min="6685" max="6688" width="13.140625" style="37" customWidth="1"/>
    <col min="6689" max="6689" width="9" style="37" customWidth="1"/>
    <col min="6690" max="6695" width="13.140625" style="37" customWidth="1"/>
    <col min="6696" max="6704" width="10.85546875" style="37" customWidth="1"/>
    <col min="6705" max="6718" width="0" style="37" hidden="1" customWidth="1"/>
    <col min="6719" max="6745" width="11.7109375" style="37" customWidth="1"/>
    <col min="6746" max="6747" width="10.85546875" style="37" customWidth="1"/>
    <col min="6748" max="6912" width="11.42578125" style="37"/>
    <col min="6913" max="6913" width="31.5703125" style="37" customWidth="1"/>
    <col min="6914" max="6914" width="25.7109375" style="37" customWidth="1"/>
    <col min="6915" max="6915" width="12.7109375" style="37" customWidth="1"/>
    <col min="6916" max="6916" width="10.7109375" style="37" customWidth="1"/>
    <col min="6917" max="6917" width="10.85546875" style="37" customWidth="1"/>
    <col min="6918" max="6924" width="10.7109375" style="37" customWidth="1"/>
    <col min="6925" max="6925" width="12.140625" style="37" customWidth="1"/>
    <col min="6926" max="6926" width="11.42578125" style="37" customWidth="1"/>
    <col min="6927" max="6927" width="10.7109375" style="37" customWidth="1"/>
    <col min="6928" max="6928" width="11.5703125" style="37" customWidth="1"/>
    <col min="6929" max="6929" width="11.42578125" style="37"/>
    <col min="6930" max="6930" width="11.28515625" style="37" customWidth="1"/>
    <col min="6931" max="6931" width="10.42578125" style="37" customWidth="1"/>
    <col min="6932" max="6932" width="11.28515625" style="37" customWidth="1"/>
    <col min="6933" max="6933" width="10.28515625" style="37" customWidth="1"/>
    <col min="6934" max="6935" width="10.5703125" style="37" customWidth="1"/>
    <col min="6936" max="6940" width="14.140625" style="37" customWidth="1"/>
    <col min="6941" max="6944" width="13.140625" style="37" customWidth="1"/>
    <col min="6945" max="6945" width="9" style="37" customWidth="1"/>
    <col min="6946" max="6951" width="13.140625" style="37" customWidth="1"/>
    <col min="6952" max="6960" width="10.85546875" style="37" customWidth="1"/>
    <col min="6961" max="6974" width="0" style="37" hidden="1" customWidth="1"/>
    <col min="6975" max="7001" width="11.7109375" style="37" customWidth="1"/>
    <col min="7002" max="7003" width="10.85546875" style="37" customWidth="1"/>
    <col min="7004" max="7168" width="11.42578125" style="37"/>
    <col min="7169" max="7169" width="31.5703125" style="37" customWidth="1"/>
    <col min="7170" max="7170" width="25.7109375" style="37" customWidth="1"/>
    <col min="7171" max="7171" width="12.7109375" style="37" customWidth="1"/>
    <col min="7172" max="7172" width="10.7109375" style="37" customWidth="1"/>
    <col min="7173" max="7173" width="10.85546875" style="37" customWidth="1"/>
    <col min="7174" max="7180" width="10.7109375" style="37" customWidth="1"/>
    <col min="7181" max="7181" width="12.140625" style="37" customWidth="1"/>
    <col min="7182" max="7182" width="11.42578125" style="37" customWidth="1"/>
    <col min="7183" max="7183" width="10.7109375" style="37" customWidth="1"/>
    <col min="7184" max="7184" width="11.5703125" style="37" customWidth="1"/>
    <col min="7185" max="7185" width="11.42578125" style="37"/>
    <col min="7186" max="7186" width="11.28515625" style="37" customWidth="1"/>
    <col min="7187" max="7187" width="10.42578125" style="37" customWidth="1"/>
    <col min="7188" max="7188" width="11.28515625" style="37" customWidth="1"/>
    <col min="7189" max="7189" width="10.28515625" style="37" customWidth="1"/>
    <col min="7190" max="7191" width="10.5703125" style="37" customWidth="1"/>
    <col min="7192" max="7196" width="14.140625" style="37" customWidth="1"/>
    <col min="7197" max="7200" width="13.140625" style="37" customWidth="1"/>
    <col min="7201" max="7201" width="9" style="37" customWidth="1"/>
    <col min="7202" max="7207" width="13.140625" style="37" customWidth="1"/>
    <col min="7208" max="7216" width="10.85546875" style="37" customWidth="1"/>
    <col min="7217" max="7230" width="0" style="37" hidden="1" customWidth="1"/>
    <col min="7231" max="7257" width="11.7109375" style="37" customWidth="1"/>
    <col min="7258" max="7259" width="10.85546875" style="37" customWidth="1"/>
    <col min="7260" max="7424" width="11.42578125" style="37"/>
    <col min="7425" max="7425" width="31.5703125" style="37" customWidth="1"/>
    <col min="7426" max="7426" width="25.7109375" style="37" customWidth="1"/>
    <col min="7427" max="7427" width="12.7109375" style="37" customWidth="1"/>
    <col min="7428" max="7428" width="10.7109375" style="37" customWidth="1"/>
    <col min="7429" max="7429" width="10.85546875" style="37" customWidth="1"/>
    <col min="7430" max="7436" width="10.7109375" style="37" customWidth="1"/>
    <col min="7437" max="7437" width="12.140625" style="37" customWidth="1"/>
    <col min="7438" max="7438" width="11.42578125" style="37" customWidth="1"/>
    <col min="7439" max="7439" width="10.7109375" style="37" customWidth="1"/>
    <col min="7440" max="7440" width="11.5703125" style="37" customWidth="1"/>
    <col min="7441" max="7441" width="11.42578125" style="37"/>
    <col min="7442" max="7442" width="11.28515625" style="37" customWidth="1"/>
    <col min="7443" max="7443" width="10.42578125" style="37" customWidth="1"/>
    <col min="7444" max="7444" width="11.28515625" style="37" customWidth="1"/>
    <col min="7445" max="7445" width="10.28515625" style="37" customWidth="1"/>
    <col min="7446" max="7447" width="10.5703125" style="37" customWidth="1"/>
    <col min="7448" max="7452" width="14.140625" style="37" customWidth="1"/>
    <col min="7453" max="7456" width="13.140625" style="37" customWidth="1"/>
    <col min="7457" max="7457" width="9" style="37" customWidth="1"/>
    <col min="7458" max="7463" width="13.140625" style="37" customWidth="1"/>
    <col min="7464" max="7472" width="10.85546875" style="37" customWidth="1"/>
    <col min="7473" max="7486" width="0" style="37" hidden="1" customWidth="1"/>
    <col min="7487" max="7513" width="11.7109375" style="37" customWidth="1"/>
    <col min="7514" max="7515" width="10.85546875" style="37" customWidth="1"/>
    <col min="7516" max="7680" width="11.42578125" style="37"/>
    <col min="7681" max="7681" width="31.5703125" style="37" customWidth="1"/>
    <col min="7682" max="7682" width="25.7109375" style="37" customWidth="1"/>
    <col min="7683" max="7683" width="12.7109375" style="37" customWidth="1"/>
    <col min="7684" max="7684" width="10.7109375" style="37" customWidth="1"/>
    <col min="7685" max="7685" width="10.85546875" style="37" customWidth="1"/>
    <col min="7686" max="7692" width="10.7109375" style="37" customWidth="1"/>
    <col min="7693" max="7693" width="12.140625" style="37" customWidth="1"/>
    <col min="7694" max="7694" width="11.42578125" style="37" customWidth="1"/>
    <col min="7695" max="7695" width="10.7109375" style="37" customWidth="1"/>
    <col min="7696" max="7696" width="11.5703125" style="37" customWidth="1"/>
    <col min="7697" max="7697" width="11.42578125" style="37"/>
    <col min="7698" max="7698" width="11.28515625" style="37" customWidth="1"/>
    <col min="7699" max="7699" width="10.42578125" style="37" customWidth="1"/>
    <col min="7700" max="7700" width="11.28515625" style="37" customWidth="1"/>
    <col min="7701" max="7701" width="10.28515625" style="37" customWidth="1"/>
    <col min="7702" max="7703" width="10.5703125" style="37" customWidth="1"/>
    <col min="7704" max="7708" width="14.140625" style="37" customWidth="1"/>
    <col min="7709" max="7712" width="13.140625" style="37" customWidth="1"/>
    <col min="7713" max="7713" width="9" style="37" customWidth="1"/>
    <col min="7714" max="7719" width="13.140625" style="37" customWidth="1"/>
    <col min="7720" max="7728" width="10.85546875" style="37" customWidth="1"/>
    <col min="7729" max="7742" width="0" style="37" hidden="1" customWidth="1"/>
    <col min="7743" max="7769" width="11.7109375" style="37" customWidth="1"/>
    <col min="7770" max="7771" width="10.85546875" style="37" customWidth="1"/>
    <col min="7772" max="7936" width="11.42578125" style="37"/>
    <col min="7937" max="7937" width="31.5703125" style="37" customWidth="1"/>
    <col min="7938" max="7938" width="25.7109375" style="37" customWidth="1"/>
    <col min="7939" max="7939" width="12.7109375" style="37" customWidth="1"/>
    <col min="7940" max="7940" width="10.7109375" style="37" customWidth="1"/>
    <col min="7941" max="7941" width="10.85546875" style="37" customWidth="1"/>
    <col min="7942" max="7948" width="10.7109375" style="37" customWidth="1"/>
    <col min="7949" max="7949" width="12.140625" style="37" customWidth="1"/>
    <col min="7950" max="7950" width="11.42578125" style="37" customWidth="1"/>
    <col min="7951" max="7951" width="10.7109375" style="37" customWidth="1"/>
    <col min="7952" max="7952" width="11.5703125" style="37" customWidth="1"/>
    <col min="7953" max="7953" width="11.42578125" style="37"/>
    <col min="7954" max="7954" width="11.28515625" style="37" customWidth="1"/>
    <col min="7955" max="7955" width="10.42578125" style="37" customWidth="1"/>
    <col min="7956" max="7956" width="11.28515625" style="37" customWidth="1"/>
    <col min="7957" max="7957" width="10.28515625" style="37" customWidth="1"/>
    <col min="7958" max="7959" width="10.5703125" style="37" customWidth="1"/>
    <col min="7960" max="7964" width="14.140625" style="37" customWidth="1"/>
    <col min="7965" max="7968" width="13.140625" style="37" customWidth="1"/>
    <col min="7969" max="7969" width="9" style="37" customWidth="1"/>
    <col min="7970" max="7975" width="13.140625" style="37" customWidth="1"/>
    <col min="7976" max="7984" width="10.85546875" style="37" customWidth="1"/>
    <col min="7985" max="7998" width="0" style="37" hidden="1" customWidth="1"/>
    <col min="7999" max="8025" width="11.7109375" style="37" customWidth="1"/>
    <col min="8026" max="8027" width="10.85546875" style="37" customWidth="1"/>
    <col min="8028" max="8192" width="11.42578125" style="37"/>
    <col min="8193" max="8193" width="31.5703125" style="37" customWidth="1"/>
    <col min="8194" max="8194" width="25.7109375" style="37" customWidth="1"/>
    <col min="8195" max="8195" width="12.7109375" style="37" customWidth="1"/>
    <col min="8196" max="8196" width="10.7109375" style="37" customWidth="1"/>
    <col min="8197" max="8197" width="10.85546875" style="37" customWidth="1"/>
    <col min="8198" max="8204" width="10.7109375" style="37" customWidth="1"/>
    <col min="8205" max="8205" width="12.140625" style="37" customWidth="1"/>
    <col min="8206" max="8206" width="11.42578125" style="37" customWidth="1"/>
    <col min="8207" max="8207" width="10.7109375" style="37" customWidth="1"/>
    <col min="8208" max="8208" width="11.5703125" style="37" customWidth="1"/>
    <col min="8209" max="8209" width="11.42578125" style="37"/>
    <col min="8210" max="8210" width="11.28515625" style="37" customWidth="1"/>
    <col min="8211" max="8211" width="10.42578125" style="37" customWidth="1"/>
    <col min="8212" max="8212" width="11.28515625" style="37" customWidth="1"/>
    <col min="8213" max="8213" width="10.28515625" style="37" customWidth="1"/>
    <col min="8214" max="8215" width="10.5703125" style="37" customWidth="1"/>
    <col min="8216" max="8220" width="14.140625" style="37" customWidth="1"/>
    <col min="8221" max="8224" width="13.140625" style="37" customWidth="1"/>
    <col min="8225" max="8225" width="9" style="37" customWidth="1"/>
    <col min="8226" max="8231" width="13.140625" style="37" customWidth="1"/>
    <col min="8232" max="8240" width="10.85546875" style="37" customWidth="1"/>
    <col min="8241" max="8254" width="0" style="37" hidden="1" customWidth="1"/>
    <col min="8255" max="8281" width="11.7109375" style="37" customWidth="1"/>
    <col min="8282" max="8283" width="10.85546875" style="37" customWidth="1"/>
    <col min="8284" max="8448" width="11.42578125" style="37"/>
    <col min="8449" max="8449" width="31.5703125" style="37" customWidth="1"/>
    <col min="8450" max="8450" width="25.7109375" style="37" customWidth="1"/>
    <col min="8451" max="8451" width="12.7109375" style="37" customWidth="1"/>
    <col min="8452" max="8452" width="10.7109375" style="37" customWidth="1"/>
    <col min="8453" max="8453" width="10.85546875" style="37" customWidth="1"/>
    <col min="8454" max="8460" width="10.7109375" style="37" customWidth="1"/>
    <col min="8461" max="8461" width="12.140625" style="37" customWidth="1"/>
    <col min="8462" max="8462" width="11.42578125" style="37" customWidth="1"/>
    <col min="8463" max="8463" width="10.7109375" style="37" customWidth="1"/>
    <col min="8464" max="8464" width="11.5703125" style="37" customWidth="1"/>
    <col min="8465" max="8465" width="11.42578125" style="37"/>
    <col min="8466" max="8466" width="11.28515625" style="37" customWidth="1"/>
    <col min="8467" max="8467" width="10.42578125" style="37" customWidth="1"/>
    <col min="8468" max="8468" width="11.28515625" style="37" customWidth="1"/>
    <col min="8469" max="8469" width="10.28515625" style="37" customWidth="1"/>
    <col min="8470" max="8471" width="10.5703125" style="37" customWidth="1"/>
    <col min="8472" max="8476" width="14.140625" style="37" customWidth="1"/>
    <col min="8477" max="8480" width="13.140625" style="37" customWidth="1"/>
    <col min="8481" max="8481" width="9" style="37" customWidth="1"/>
    <col min="8482" max="8487" width="13.140625" style="37" customWidth="1"/>
    <col min="8488" max="8496" width="10.85546875" style="37" customWidth="1"/>
    <col min="8497" max="8510" width="0" style="37" hidden="1" customWidth="1"/>
    <col min="8511" max="8537" width="11.7109375" style="37" customWidth="1"/>
    <col min="8538" max="8539" width="10.85546875" style="37" customWidth="1"/>
    <col min="8540" max="8704" width="11.42578125" style="37"/>
    <col min="8705" max="8705" width="31.5703125" style="37" customWidth="1"/>
    <col min="8706" max="8706" width="25.7109375" style="37" customWidth="1"/>
    <col min="8707" max="8707" width="12.7109375" style="37" customWidth="1"/>
    <col min="8708" max="8708" width="10.7109375" style="37" customWidth="1"/>
    <col min="8709" max="8709" width="10.85546875" style="37" customWidth="1"/>
    <col min="8710" max="8716" width="10.7109375" style="37" customWidth="1"/>
    <col min="8717" max="8717" width="12.140625" style="37" customWidth="1"/>
    <col min="8718" max="8718" width="11.42578125" style="37" customWidth="1"/>
    <col min="8719" max="8719" width="10.7109375" style="37" customWidth="1"/>
    <col min="8720" max="8720" width="11.5703125" style="37" customWidth="1"/>
    <col min="8721" max="8721" width="11.42578125" style="37"/>
    <col min="8722" max="8722" width="11.28515625" style="37" customWidth="1"/>
    <col min="8723" max="8723" width="10.42578125" style="37" customWidth="1"/>
    <col min="8724" max="8724" width="11.28515625" style="37" customWidth="1"/>
    <col min="8725" max="8725" width="10.28515625" style="37" customWidth="1"/>
    <col min="8726" max="8727" width="10.5703125" style="37" customWidth="1"/>
    <col min="8728" max="8732" width="14.140625" style="37" customWidth="1"/>
    <col min="8733" max="8736" width="13.140625" style="37" customWidth="1"/>
    <col min="8737" max="8737" width="9" style="37" customWidth="1"/>
    <col min="8738" max="8743" width="13.140625" style="37" customWidth="1"/>
    <col min="8744" max="8752" width="10.85546875" style="37" customWidth="1"/>
    <col min="8753" max="8766" width="0" style="37" hidden="1" customWidth="1"/>
    <col min="8767" max="8793" width="11.7109375" style="37" customWidth="1"/>
    <col min="8794" max="8795" width="10.85546875" style="37" customWidth="1"/>
    <col min="8796" max="8960" width="11.42578125" style="37"/>
    <col min="8961" max="8961" width="31.5703125" style="37" customWidth="1"/>
    <col min="8962" max="8962" width="25.7109375" style="37" customWidth="1"/>
    <col min="8963" max="8963" width="12.7109375" style="37" customWidth="1"/>
    <col min="8964" max="8964" width="10.7109375" style="37" customWidth="1"/>
    <col min="8965" max="8965" width="10.85546875" style="37" customWidth="1"/>
    <col min="8966" max="8972" width="10.7109375" style="37" customWidth="1"/>
    <col min="8973" max="8973" width="12.140625" style="37" customWidth="1"/>
    <col min="8974" max="8974" width="11.42578125" style="37" customWidth="1"/>
    <col min="8975" max="8975" width="10.7109375" style="37" customWidth="1"/>
    <col min="8976" max="8976" width="11.5703125" style="37" customWidth="1"/>
    <col min="8977" max="8977" width="11.42578125" style="37"/>
    <col min="8978" max="8978" width="11.28515625" style="37" customWidth="1"/>
    <col min="8979" max="8979" width="10.42578125" style="37" customWidth="1"/>
    <col min="8980" max="8980" width="11.28515625" style="37" customWidth="1"/>
    <col min="8981" max="8981" width="10.28515625" style="37" customWidth="1"/>
    <col min="8982" max="8983" width="10.5703125" style="37" customWidth="1"/>
    <col min="8984" max="8988" width="14.140625" style="37" customWidth="1"/>
    <col min="8989" max="8992" width="13.140625" style="37" customWidth="1"/>
    <col min="8993" max="8993" width="9" style="37" customWidth="1"/>
    <col min="8994" max="8999" width="13.140625" style="37" customWidth="1"/>
    <col min="9000" max="9008" width="10.85546875" style="37" customWidth="1"/>
    <col min="9009" max="9022" width="0" style="37" hidden="1" customWidth="1"/>
    <col min="9023" max="9049" width="11.7109375" style="37" customWidth="1"/>
    <col min="9050" max="9051" width="10.85546875" style="37" customWidth="1"/>
    <col min="9052" max="9216" width="11.42578125" style="37"/>
    <col min="9217" max="9217" width="31.5703125" style="37" customWidth="1"/>
    <col min="9218" max="9218" width="25.7109375" style="37" customWidth="1"/>
    <col min="9219" max="9219" width="12.7109375" style="37" customWidth="1"/>
    <col min="9220" max="9220" width="10.7109375" style="37" customWidth="1"/>
    <col min="9221" max="9221" width="10.85546875" style="37" customWidth="1"/>
    <col min="9222" max="9228" width="10.7109375" style="37" customWidth="1"/>
    <col min="9229" max="9229" width="12.140625" style="37" customWidth="1"/>
    <col min="9230" max="9230" width="11.42578125" style="37" customWidth="1"/>
    <col min="9231" max="9231" width="10.7109375" style="37" customWidth="1"/>
    <col min="9232" max="9232" width="11.5703125" style="37" customWidth="1"/>
    <col min="9233" max="9233" width="11.42578125" style="37"/>
    <col min="9234" max="9234" width="11.28515625" style="37" customWidth="1"/>
    <col min="9235" max="9235" width="10.42578125" style="37" customWidth="1"/>
    <col min="9236" max="9236" width="11.28515625" style="37" customWidth="1"/>
    <col min="9237" max="9237" width="10.28515625" style="37" customWidth="1"/>
    <col min="9238" max="9239" width="10.5703125" style="37" customWidth="1"/>
    <col min="9240" max="9244" width="14.140625" style="37" customWidth="1"/>
    <col min="9245" max="9248" width="13.140625" style="37" customWidth="1"/>
    <col min="9249" max="9249" width="9" style="37" customWidth="1"/>
    <col min="9250" max="9255" width="13.140625" style="37" customWidth="1"/>
    <col min="9256" max="9264" width="10.85546875" style="37" customWidth="1"/>
    <col min="9265" max="9278" width="0" style="37" hidden="1" customWidth="1"/>
    <col min="9279" max="9305" width="11.7109375" style="37" customWidth="1"/>
    <col min="9306" max="9307" width="10.85546875" style="37" customWidth="1"/>
    <col min="9308" max="9472" width="11.42578125" style="37"/>
    <col min="9473" max="9473" width="31.5703125" style="37" customWidth="1"/>
    <col min="9474" max="9474" width="25.7109375" style="37" customWidth="1"/>
    <col min="9475" max="9475" width="12.7109375" style="37" customWidth="1"/>
    <col min="9476" max="9476" width="10.7109375" style="37" customWidth="1"/>
    <col min="9477" max="9477" width="10.85546875" style="37" customWidth="1"/>
    <col min="9478" max="9484" width="10.7109375" style="37" customWidth="1"/>
    <col min="9485" max="9485" width="12.140625" style="37" customWidth="1"/>
    <col min="9486" max="9486" width="11.42578125" style="37" customWidth="1"/>
    <col min="9487" max="9487" width="10.7109375" style="37" customWidth="1"/>
    <col min="9488" max="9488" width="11.5703125" style="37" customWidth="1"/>
    <col min="9489" max="9489" width="11.42578125" style="37"/>
    <col min="9490" max="9490" width="11.28515625" style="37" customWidth="1"/>
    <col min="9491" max="9491" width="10.42578125" style="37" customWidth="1"/>
    <col min="9492" max="9492" width="11.28515625" style="37" customWidth="1"/>
    <col min="9493" max="9493" width="10.28515625" style="37" customWidth="1"/>
    <col min="9494" max="9495" width="10.5703125" style="37" customWidth="1"/>
    <col min="9496" max="9500" width="14.140625" style="37" customWidth="1"/>
    <col min="9501" max="9504" width="13.140625" style="37" customWidth="1"/>
    <col min="9505" max="9505" width="9" style="37" customWidth="1"/>
    <col min="9506" max="9511" width="13.140625" style="37" customWidth="1"/>
    <col min="9512" max="9520" width="10.85546875" style="37" customWidth="1"/>
    <col min="9521" max="9534" width="0" style="37" hidden="1" customWidth="1"/>
    <col min="9535" max="9561" width="11.7109375" style="37" customWidth="1"/>
    <col min="9562" max="9563" width="10.85546875" style="37" customWidth="1"/>
    <col min="9564" max="9728" width="11.42578125" style="37"/>
    <col min="9729" max="9729" width="31.5703125" style="37" customWidth="1"/>
    <col min="9730" max="9730" width="25.7109375" style="37" customWidth="1"/>
    <col min="9731" max="9731" width="12.7109375" style="37" customWidth="1"/>
    <col min="9732" max="9732" width="10.7109375" style="37" customWidth="1"/>
    <col min="9733" max="9733" width="10.85546875" style="37" customWidth="1"/>
    <col min="9734" max="9740" width="10.7109375" style="37" customWidth="1"/>
    <col min="9741" max="9741" width="12.140625" style="37" customWidth="1"/>
    <col min="9742" max="9742" width="11.42578125" style="37" customWidth="1"/>
    <col min="9743" max="9743" width="10.7109375" style="37" customWidth="1"/>
    <col min="9744" max="9744" width="11.5703125" style="37" customWidth="1"/>
    <col min="9745" max="9745" width="11.42578125" style="37"/>
    <col min="9746" max="9746" width="11.28515625" style="37" customWidth="1"/>
    <col min="9747" max="9747" width="10.42578125" style="37" customWidth="1"/>
    <col min="9748" max="9748" width="11.28515625" style="37" customWidth="1"/>
    <col min="9749" max="9749" width="10.28515625" style="37" customWidth="1"/>
    <col min="9750" max="9751" width="10.5703125" style="37" customWidth="1"/>
    <col min="9752" max="9756" width="14.140625" style="37" customWidth="1"/>
    <col min="9757" max="9760" width="13.140625" style="37" customWidth="1"/>
    <col min="9761" max="9761" width="9" style="37" customWidth="1"/>
    <col min="9762" max="9767" width="13.140625" style="37" customWidth="1"/>
    <col min="9768" max="9776" width="10.85546875" style="37" customWidth="1"/>
    <col min="9777" max="9790" width="0" style="37" hidden="1" customWidth="1"/>
    <col min="9791" max="9817" width="11.7109375" style="37" customWidth="1"/>
    <col min="9818" max="9819" width="10.85546875" style="37" customWidth="1"/>
    <col min="9820" max="9984" width="11.42578125" style="37"/>
    <col min="9985" max="9985" width="31.5703125" style="37" customWidth="1"/>
    <col min="9986" max="9986" width="25.7109375" style="37" customWidth="1"/>
    <col min="9987" max="9987" width="12.7109375" style="37" customWidth="1"/>
    <col min="9988" max="9988" width="10.7109375" style="37" customWidth="1"/>
    <col min="9989" max="9989" width="10.85546875" style="37" customWidth="1"/>
    <col min="9990" max="9996" width="10.7109375" style="37" customWidth="1"/>
    <col min="9997" max="9997" width="12.140625" style="37" customWidth="1"/>
    <col min="9998" max="9998" width="11.42578125" style="37" customWidth="1"/>
    <col min="9999" max="9999" width="10.7109375" style="37" customWidth="1"/>
    <col min="10000" max="10000" width="11.5703125" style="37" customWidth="1"/>
    <col min="10001" max="10001" width="11.42578125" style="37"/>
    <col min="10002" max="10002" width="11.28515625" style="37" customWidth="1"/>
    <col min="10003" max="10003" width="10.42578125" style="37" customWidth="1"/>
    <col min="10004" max="10004" width="11.28515625" style="37" customWidth="1"/>
    <col min="10005" max="10005" width="10.28515625" style="37" customWidth="1"/>
    <col min="10006" max="10007" width="10.5703125" style="37" customWidth="1"/>
    <col min="10008" max="10012" width="14.140625" style="37" customWidth="1"/>
    <col min="10013" max="10016" width="13.140625" style="37" customWidth="1"/>
    <col min="10017" max="10017" width="9" style="37" customWidth="1"/>
    <col min="10018" max="10023" width="13.140625" style="37" customWidth="1"/>
    <col min="10024" max="10032" width="10.85546875" style="37" customWidth="1"/>
    <col min="10033" max="10046" width="0" style="37" hidden="1" customWidth="1"/>
    <col min="10047" max="10073" width="11.7109375" style="37" customWidth="1"/>
    <col min="10074" max="10075" width="10.85546875" style="37" customWidth="1"/>
    <col min="10076" max="10240" width="11.42578125" style="37"/>
    <col min="10241" max="10241" width="31.5703125" style="37" customWidth="1"/>
    <col min="10242" max="10242" width="25.7109375" style="37" customWidth="1"/>
    <col min="10243" max="10243" width="12.7109375" style="37" customWidth="1"/>
    <col min="10244" max="10244" width="10.7109375" style="37" customWidth="1"/>
    <col min="10245" max="10245" width="10.85546875" style="37" customWidth="1"/>
    <col min="10246" max="10252" width="10.7109375" style="37" customWidth="1"/>
    <col min="10253" max="10253" width="12.140625" style="37" customWidth="1"/>
    <col min="10254" max="10254" width="11.42578125" style="37" customWidth="1"/>
    <col min="10255" max="10255" width="10.7109375" style="37" customWidth="1"/>
    <col min="10256" max="10256" width="11.5703125" style="37" customWidth="1"/>
    <col min="10257" max="10257" width="11.42578125" style="37"/>
    <col min="10258" max="10258" width="11.28515625" style="37" customWidth="1"/>
    <col min="10259" max="10259" width="10.42578125" style="37" customWidth="1"/>
    <col min="10260" max="10260" width="11.28515625" style="37" customWidth="1"/>
    <col min="10261" max="10261" width="10.28515625" style="37" customWidth="1"/>
    <col min="10262" max="10263" width="10.5703125" style="37" customWidth="1"/>
    <col min="10264" max="10268" width="14.140625" style="37" customWidth="1"/>
    <col min="10269" max="10272" width="13.140625" style="37" customWidth="1"/>
    <col min="10273" max="10273" width="9" style="37" customWidth="1"/>
    <col min="10274" max="10279" width="13.140625" style="37" customWidth="1"/>
    <col min="10280" max="10288" width="10.85546875" style="37" customWidth="1"/>
    <col min="10289" max="10302" width="0" style="37" hidden="1" customWidth="1"/>
    <col min="10303" max="10329" width="11.7109375" style="37" customWidth="1"/>
    <col min="10330" max="10331" width="10.85546875" style="37" customWidth="1"/>
    <col min="10332" max="10496" width="11.42578125" style="37"/>
    <col min="10497" max="10497" width="31.5703125" style="37" customWidth="1"/>
    <col min="10498" max="10498" width="25.7109375" style="37" customWidth="1"/>
    <col min="10499" max="10499" width="12.7109375" style="37" customWidth="1"/>
    <col min="10500" max="10500" width="10.7109375" style="37" customWidth="1"/>
    <col min="10501" max="10501" width="10.85546875" style="37" customWidth="1"/>
    <col min="10502" max="10508" width="10.7109375" style="37" customWidth="1"/>
    <col min="10509" max="10509" width="12.140625" style="37" customWidth="1"/>
    <col min="10510" max="10510" width="11.42578125" style="37" customWidth="1"/>
    <col min="10511" max="10511" width="10.7109375" style="37" customWidth="1"/>
    <col min="10512" max="10512" width="11.5703125" style="37" customWidth="1"/>
    <col min="10513" max="10513" width="11.42578125" style="37"/>
    <col min="10514" max="10514" width="11.28515625" style="37" customWidth="1"/>
    <col min="10515" max="10515" width="10.42578125" style="37" customWidth="1"/>
    <col min="10516" max="10516" width="11.28515625" style="37" customWidth="1"/>
    <col min="10517" max="10517" width="10.28515625" style="37" customWidth="1"/>
    <col min="10518" max="10519" width="10.5703125" style="37" customWidth="1"/>
    <col min="10520" max="10524" width="14.140625" style="37" customWidth="1"/>
    <col min="10525" max="10528" width="13.140625" style="37" customWidth="1"/>
    <col min="10529" max="10529" width="9" style="37" customWidth="1"/>
    <col min="10530" max="10535" width="13.140625" style="37" customWidth="1"/>
    <col min="10536" max="10544" width="10.85546875" style="37" customWidth="1"/>
    <col min="10545" max="10558" width="0" style="37" hidden="1" customWidth="1"/>
    <col min="10559" max="10585" width="11.7109375" style="37" customWidth="1"/>
    <col min="10586" max="10587" width="10.85546875" style="37" customWidth="1"/>
    <col min="10588" max="10752" width="11.42578125" style="37"/>
    <col min="10753" max="10753" width="31.5703125" style="37" customWidth="1"/>
    <col min="10754" max="10754" width="25.7109375" style="37" customWidth="1"/>
    <col min="10755" max="10755" width="12.7109375" style="37" customWidth="1"/>
    <col min="10756" max="10756" width="10.7109375" style="37" customWidth="1"/>
    <col min="10757" max="10757" width="10.85546875" style="37" customWidth="1"/>
    <col min="10758" max="10764" width="10.7109375" style="37" customWidth="1"/>
    <col min="10765" max="10765" width="12.140625" style="37" customWidth="1"/>
    <col min="10766" max="10766" width="11.42578125" style="37" customWidth="1"/>
    <col min="10767" max="10767" width="10.7109375" style="37" customWidth="1"/>
    <col min="10768" max="10768" width="11.5703125" style="37" customWidth="1"/>
    <col min="10769" max="10769" width="11.42578125" style="37"/>
    <col min="10770" max="10770" width="11.28515625" style="37" customWidth="1"/>
    <col min="10771" max="10771" width="10.42578125" style="37" customWidth="1"/>
    <col min="10772" max="10772" width="11.28515625" style="37" customWidth="1"/>
    <col min="10773" max="10773" width="10.28515625" style="37" customWidth="1"/>
    <col min="10774" max="10775" width="10.5703125" style="37" customWidth="1"/>
    <col min="10776" max="10780" width="14.140625" style="37" customWidth="1"/>
    <col min="10781" max="10784" width="13.140625" style="37" customWidth="1"/>
    <col min="10785" max="10785" width="9" style="37" customWidth="1"/>
    <col min="10786" max="10791" width="13.140625" style="37" customWidth="1"/>
    <col min="10792" max="10800" width="10.85546875" style="37" customWidth="1"/>
    <col min="10801" max="10814" width="0" style="37" hidden="1" customWidth="1"/>
    <col min="10815" max="10841" width="11.7109375" style="37" customWidth="1"/>
    <col min="10842" max="10843" width="10.85546875" style="37" customWidth="1"/>
    <col min="10844" max="11008" width="11.42578125" style="37"/>
    <col min="11009" max="11009" width="31.5703125" style="37" customWidth="1"/>
    <col min="11010" max="11010" width="25.7109375" style="37" customWidth="1"/>
    <col min="11011" max="11011" width="12.7109375" style="37" customWidth="1"/>
    <col min="11012" max="11012" width="10.7109375" style="37" customWidth="1"/>
    <col min="11013" max="11013" width="10.85546875" style="37" customWidth="1"/>
    <col min="11014" max="11020" width="10.7109375" style="37" customWidth="1"/>
    <col min="11021" max="11021" width="12.140625" style="37" customWidth="1"/>
    <col min="11022" max="11022" width="11.42578125" style="37" customWidth="1"/>
    <col min="11023" max="11023" width="10.7109375" style="37" customWidth="1"/>
    <col min="11024" max="11024" width="11.5703125" style="37" customWidth="1"/>
    <col min="11025" max="11025" width="11.42578125" style="37"/>
    <col min="11026" max="11026" width="11.28515625" style="37" customWidth="1"/>
    <col min="11027" max="11027" width="10.42578125" style="37" customWidth="1"/>
    <col min="11028" max="11028" width="11.28515625" style="37" customWidth="1"/>
    <col min="11029" max="11029" width="10.28515625" style="37" customWidth="1"/>
    <col min="11030" max="11031" width="10.5703125" style="37" customWidth="1"/>
    <col min="11032" max="11036" width="14.140625" style="37" customWidth="1"/>
    <col min="11037" max="11040" width="13.140625" style="37" customWidth="1"/>
    <col min="11041" max="11041" width="9" style="37" customWidth="1"/>
    <col min="11042" max="11047" width="13.140625" style="37" customWidth="1"/>
    <col min="11048" max="11056" width="10.85546875" style="37" customWidth="1"/>
    <col min="11057" max="11070" width="0" style="37" hidden="1" customWidth="1"/>
    <col min="11071" max="11097" width="11.7109375" style="37" customWidth="1"/>
    <col min="11098" max="11099" width="10.85546875" style="37" customWidth="1"/>
    <col min="11100" max="11264" width="11.42578125" style="37"/>
    <col min="11265" max="11265" width="31.5703125" style="37" customWidth="1"/>
    <col min="11266" max="11266" width="25.7109375" style="37" customWidth="1"/>
    <col min="11267" max="11267" width="12.7109375" style="37" customWidth="1"/>
    <col min="11268" max="11268" width="10.7109375" style="37" customWidth="1"/>
    <col min="11269" max="11269" width="10.85546875" style="37" customWidth="1"/>
    <col min="11270" max="11276" width="10.7109375" style="37" customWidth="1"/>
    <col min="11277" max="11277" width="12.140625" style="37" customWidth="1"/>
    <col min="11278" max="11278" width="11.42578125" style="37" customWidth="1"/>
    <col min="11279" max="11279" width="10.7109375" style="37" customWidth="1"/>
    <col min="11280" max="11280" width="11.5703125" style="37" customWidth="1"/>
    <col min="11281" max="11281" width="11.42578125" style="37"/>
    <col min="11282" max="11282" width="11.28515625" style="37" customWidth="1"/>
    <col min="11283" max="11283" width="10.42578125" style="37" customWidth="1"/>
    <col min="11284" max="11284" width="11.28515625" style="37" customWidth="1"/>
    <col min="11285" max="11285" width="10.28515625" style="37" customWidth="1"/>
    <col min="11286" max="11287" width="10.5703125" style="37" customWidth="1"/>
    <col min="11288" max="11292" width="14.140625" style="37" customWidth="1"/>
    <col min="11293" max="11296" width="13.140625" style="37" customWidth="1"/>
    <col min="11297" max="11297" width="9" style="37" customWidth="1"/>
    <col min="11298" max="11303" width="13.140625" style="37" customWidth="1"/>
    <col min="11304" max="11312" width="10.85546875" style="37" customWidth="1"/>
    <col min="11313" max="11326" width="0" style="37" hidden="1" customWidth="1"/>
    <col min="11327" max="11353" width="11.7109375" style="37" customWidth="1"/>
    <col min="11354" max="11355" width="10.85546875" style="37" customWidth="1"/>
    <col min="11356" max="11520" width="11.42578125" style="37"/>
    <col min="11521" max="11521" width="31.5703125" style="37" customWidth="1"/>
    <col min="11522" max="11522" width="25.7109375" style="37" customWidth="1"/>
    <col min="11523" max="11523" width="12.7109375" style="37" customWidth="1"/>
    <col min="11524" max="11524" width="10.7109375" style="37" customWidth="1"/>
    <col min="11525" max="11525" width="10.85546875" style="37" customWidth="1"/>
    <col min="11526" max="11532" width="10.7109375" style="37" customWidth="1"/>
    <col min="11533" max="11533" width="12.140625" style="37" customWidth="1"/>
    <col min="11534" max="11534" width="11.42578125" style="37" customWidth="1"/>
    <col min="11535" max="11535" width="10.7109375" style="37" customWidth="1"/>
    <col min="11536" max="11536" width="11.5703125" style="37" customWidth="1"/>
    <col min="11537" max="11537" width="11.42578125" style="37"/>
    <col min="11538" max="11538" width="11.28515625" style="37" customWidth="1"/>
    <col min="11539" max="11539" width="10.42578125" style="37" customWidth="1"/>
    <col min="11540" max="11540" width="11.28515625" style="37" customWidth="1"/>
    <col min="11541" max="11541" width="10.28515625" style="37" customWidth="1"/>
    <col min="11542" max="11543" width="10.5703125" style="37" customWidth="1"/>
    <col min="11544" max="11548" width="14.140625" style="37" customWidth="1"/>
    <col min="11549" max="11552" width="13.140625" style="37" customWidth="1"/>
    <col min="11553" max="11553" width="9" style="37" customWidth="1"/>
    <col min="11554" max="11559" width="13.140625" style="37" customWidth="1"/>
    <col min="11560" max="11568" width="10.85546875" style="37" customWidth="1"/>
    <col min="11569" max="11582" width="0" style="37" hidden="1" customWidth="1"/>
    <col min="11583" max="11609" width="11.7109375" style="37" customWidth="1"/>
    <col min="11610" max="11611" width="10.85546875" style="37" customWidth="1"/>
    <col min="11612" max="11776" width="11.42578125" style="37"/>
    <col min="11777" max="11777" width="31.5703125" style="37" customWidth="1"/>
    <col min="11778" max="11778" width="25.7109375" style="37" customWidth="1"/>
    <col min="11779" max="11779" width="12.7109375" style="37" customWidth="1"/>
    <col min="11780" max="11780" width="10.7109375" style="37" customWidth="1"/>
    <col min="11781" max="11781" width="10.85546875" style="37" customWidth="1"/>
    <col min="11782" max="11788" width="10.7109375" style="37" customWidth="1"/>
    <col min="11789" max="11789" width="12.140625" style="37" customWidth="1"/>
    <col min="11790" max="11790" width="11.42578125" style="37" customWidth="1"/>
    <col min="11791" max="11791" width="10.7109375" style="37" customWidth="1"/>
    <col min="11792" max="11792" width="11.5703125" style="37" customWidth="1"/>
    <col min="11793" max="11793" width="11.42578125" style="37"/>
    <col min="11794" max="11794" width="11.28515625" style="37" customWidth="1"/>
    <col min="11795" max="11795" width="10.42578125" style="37" customWidth="1"/>
    <col min="11796" max="11796" width="11.28515625" style="37" customWidth="1"/>
    <col min="11797" max="11797" width="10.28515625" style="37" customWidth="1"/>
    <col min="11798" max="11799" width="10.5703125" style="37" customWidth="1"/>
    <col min="11800" max="11804" width="14.140625" style="37" customWidth="1"/>
    <col min="11805" max="11808" width="13.140625" style="37" customWidth="1"/>
    <col min="11809" max="11809" width="9" style="37" customWidth="1"/>
    <col min="11810" max="11815" width="13.140625" style="37" customWidth="1"/>
    <col min="11816" max="11824" width="10.85546875" style="37" customWidth="1"/>
    <col min="11825" max="11838" width="0" style="37" hidden="1" customWidth="1"/>
    <col min="11839" max="11865" width="11.7109375" style="37" customWidth="1"/>
    <col min="11866" max="11867" width="10.85546875" style="37" customWidth="1"/>
    <col min="11868" max="12032" width="11.42578125" style="37"/>
    <col min="12033" max="12033" width="31.5703125" style="37" customWidth="1"/>
    <col min="12034" max="12034" width="25.7109375" style="37" customWidth="1"/>
    <col min="12035" max="12035" width="12.7109375" style="37" customWidth="1"/>
    <col min="12036" max="12036" width="10.7109375" style="37" customWidth="1"/>
    <col min="12037" max="12037" width="10.85546875" style="37" customWidth="1"/>
    <col min="12038" max="12044" width="10.7109375" style="37" customWidth="1"/>
    <col min="12045" max="12045" width="12.140625" style="37" customWidth="1"/>
    <col min="12046" max="12046" width="11.42578125" style="37" customWidth="1"/>
    <col min="12047" max="12047" width="10.7109375" style="37" customWidth="1"/>
    <col min="12048" max="12048" width="11.5703125" style="37" customWidth="1"/>
    <col min="12049" max="12049" width="11.42578125" style="37"/>
    <col min="12050" max="12050" width="11.28515625" style="37" customWidth="1"/>
    <col min="12051" max="12051" width="10.42578125" style="37" customWidth="1"/>
    <col min="12052" max="12052" width="11.28515625" style="37" customWidth="1"/>
    <col min="12053" max="12053" width="10.28515625" style="37" customWidth="1"/>
    <col min="12054" max="12055" width="10.5703125" style="37" customWidth="1"/>
    <col min="12056" max="12060" width="14.140625" style="37" customWidth="1"/>
    <col min="12061" max="12064" width="13.140625" style="37" customWidth="1"/>
    <col min="12065" max="12065" width="9" style="37" customWidth="1"/>
    <col min="12066" max="12071" width="13.140625" style="37" customWidth="1"/>
    <col min="12072" max="12080" width="10.85546875" style="37" customWidth="1"/>
    <col min="12081" max="12094" width="0" style="37" hidden="1" customWidth="1"/>
    <col min="12095" max="12121" width="11.7109375" style="37" customWidth="1"/>
    <col min="12122" max="12123" width="10.85546875" style="37" customWidth="1"/>
    <col min="12124" max="12288" width="11.42578125" style="37"/>
    <col min="12289" max="12289" width="31.5703125" style="37" customWidth="1"/>
    <col min="12290" max="12290" width="25.7109375" style="37" customWidth="1"/>
    <col min="12291" max="12291" width="12.7109375" style="37" customWidth="1"/>
    <col min="12292" max="12292" width="10.7109375" style="37" customWidth="1"/>
    <col min="12293" max="12293" width="10.85546875" style="37" customWidth="1"/>
    <col min="12294" max="12300" width="10.7109375" style="37" customWidth="1"/>
    <col min="12301" max="12301" width="12.140625" style="37" customWidth="1"/>
    <col min="12302" max="12302" width="11.42578125" style="37" customWidth="1"/>
    <col min="12303" max="12303" width="10.7109375" style="37" customWidth="1"/>
    <col min="12304" max="12304" width="11.5703125" style="37" customWidth="1"/>
    <col min="12305" max="12305" width="11.42578125" style="37"/>
    <col min="12306" max="12306" width="11.28515625" style="37" customWidth="1"/>
    <col min="12307" max="12307" width="10.42578125" style="37" customWidth="1"/>
    <col min="12308" max="12308" width="11.28515625" style="37" customWidth="1"/>
    <col min="12309" max="12309" width="10.28515625" style="37" customWidth="1"/>
    <col min="12310" max="12311" width="10.5703125" style="37" customWidth="1"/>
    <col min="12312" max="12316" width="14.140625" style="37" customWidth="1"/>
    <col min="12317" max="12320" width="13.140625" style="37" customWidth="1"/>
    <col min="12321" max="12321" width="9" style="37" customWidth="1"/>
    <col min="12322" max="12327" width="13.140625" style="37" customWidth="1"/>
    <col min="12328" max="12336" width="10.85546875" style="37" customWidth="1"/>
    <col min="12337" max="12350" width="0" style="37" hidden="1" customWidth="1"/>
    <col min="12351" max="12377" width="11.7109375" style="37" customWidth="1"/>
    <col min="12378" max="12379" width="10.85546875" style="37" customWidth="1"/>
    <col min="12380" max="12544" width="11.42578125" style="37"/>
    <col min="12545" max="12545" width="31.5703125" style="37" customWidth="1"/>
    <col min="12546" max="12546" width="25.7109375" style="37" customWidth="1"/>
    <col min="12547" max="12547" width="12.7109375" style="37" customWidth="1"/>
    <col min="12548" max="12548" width="10.7109375" style="37" customWidth="1"/>
    <col min="12549" max="12549" width="10.85546875" style="37" customWidth="1"/>
    <col min="12550" max="12556" width="10.7109375" style="37" customWidth="1"/>
    <col min="12557" max="12557" width="12.140625" style="37" customWidth="1"/>
    <col min="12558" max="12558" width="11.42578125" style="37" customWidth="1"/>
    <col min="12559" max="12559" width="10.7109375" style="37" customWidth="1"/>
    <col min="12560" max="12560" width="11.5703125" style="37" customWidth="1"/>
    <col min="12561" max="12561" width="11.42578125" style="37"/>
    <col min="12562" max="12562" width="11.28515625" style="37" customWidth="1"/>
    <col min="12563" max="12563" width="10.42578125" style="37" customWidth="1"/>
    <col min="12564" max="12564" width="11.28515625" style="37" customWidth="1"/>
    <col min="12565" max="12565" width="10.28515625" style="37" customWidth="1"/>
    <col min="12566" max="12567" width="10.5703125" style="37" customWidth="1"/>
    <col min="12568" max="12572" width="14.140625" style="37" customWidth="1"/>
    <col min="12573" max="12576" width="13.140625" style="37" customWidth="1"/>
    <col min="12577" max="12577" width="9" style="37" customWidth="1"/>
    <col min="12578" max="12583" width="13.140625" style="37" customWidth="1"/>
    <col min="12584" max="12592" width="10.85546875" style="37" customWidth="1"/>
    <col min="12593" max="12606" width="0" style="37" hidden="1" customWidth="1"/>
    <col min="12607" max="12633" width="11.7109375" style="37" customWidth="1"/>
    <col min="12634" max="12635" width="10.85546875" style="37" customWidth="1"/>
    <col min="12636" max="12800" width="11.42578125" style="37"/>
    <col min="12801" max="12801" width="31.5703125" style="37" customWidth="1"/>
    <col min="12802" max="12802" width="25.7109375" style="37" customWidth="1"/>
    <col min="12803" max="12803" width="12.7109375" style="37" customWidth="1"/>
    <col min="12804" max="12804" width="10.7109375" style="37" customWidth="1"/>
    <col min="12805" max="12805" width="10.85546875" style="37" customWidth="1"/>
    <col min="12806" max="12812" width="10.7109375" style="37" customWidth="1"/>
    <col min="12813" max="12813" width="12.140625" style="37" customWidth="1"/>
    <col min="12814" max="12814" width="11.42578125" style="37" customWidth="1"/>
    <col min="12815" max="12815" width="10.7109375" style="37" customWidth="1"/>
    <col min="12816" max="12816" width="11.5703125" style="37" customWidth="1"/>
    <col min="12817" max="12817" width="11.42578125" style="37"/>
    <col min="12818" max="12818" width="11.28515625" style="37" customWidth="1"/>
    <col min="12819" max="12819" width="10.42578125" style="37" customWidth="1"/>
    <col min="12820" max="12820" width="11.28515625" style="37" customWidth="1"/>
    <col min="12821" max="12821" width="10.28515625" style="37" customWidth="1"/>
    <col min="12822" max="12823" width="10.5703125" style="37" customWidth="1"/>
    <col min="12824" max="12828" width="14.140625" style="37" customWidth="1"/>
    <col min="12829" max="12832" width="13.140625" style="37" customWidth="1"/>
    <col min="12833" max="12833" width="9" style="37" customWidth="1"/>
    <col min="12834" max="12839" width="13.140625" style="37" customWidth="1"/>
    <col min="12840" max="12848" width="10.85546875" style="37" customWidth="1"/>
    <col min="12849" max="12862" width="0" style="37" hidden="1" customWidth="1"/>
    <col min="12863" max="12889" width="11.7109375" style="37" customWidth="1"/>
    <col min="12890" max="12891" width="10.85546875" style="37" customWidth="1"/>
    <col min="12892" max="13056" width="11.42578125" style="37"/>
    <col min="13057" max="13057" width="31.5703125" style="37" customWidth="1"/>
    <col min="13058" max="13058" width="25.7109375" style="37" customWidth="1"/>
    <col min="13059" max="13059" width="12.7109375" style="37" customWidth="1"/>
    <col min="13060" max="13060" width="10.7109375" style="37" customWidth="1"/>
    <col min="13061" max="13061" width="10.85546875" style="37" customWidth="1"/>
    <col min="13062" max="13068" width="10.7109375" style="37" customWidth="1"/>
    <col min="13069" max="13069" width="12.140625" style="37" customWidth="1"/>
    <col min="13070" max="13070" width="11.42578125" style="37" customWidth="1"/>
    <col min="13071" max="13071" width="10.7109375" style="37" customWidth="1"/>
    <col min="13072" max="13072" width="11.5703125" style="37" customWidth="1"/>
    <col min="13073" max="13073" width="11.42578125" style="37"/>
    <col min="13074" max="13074" width="11.28515625" style="37" customWidth="1"/>
    <col min="13075" max="13075" width="10.42578125" style="37" customWidth="1"/>
    <col min="13076" max="13076" width="11.28515625" style="37" customWidth="1"/>
    <col min="13077" max="13077" width="10.28515625" style="37" customWidth="1"/>
    <col min="13078" max="13079" width="10.5703125" style="37" customWidth="1"/>
    <col min="13080" max="13084" width="14.140625" style="37" customWidth="1"/>
    <col min="13085" max="13088" width="13.140625" style="37" customWidth="1"/>
    <col min="13089" max="13089" width="9" style="37" customWidth="1"/>
    <col min="13090" max="13095" width="13.140625" style="37" customWidth="1"/>
    <col min="13096" max="13104" width="10.85546875" style="37" customWidth="1"/>
    <col min="13105" max="13118" width="0" style="37" hidden="1" customWidth="1"/>
    <col min="13119" max="13145" width="11.7109375" style="37" customWidth="1"/>
    <col min="13146" max="13147" width="10.85546875" style="37" customWidth="1"/>
    <col min="13148" max="13312" width="11.42578125" style="37"/>
    <col min="13313" max="13313" width="31.5703125" style="37" customWidth="1"/>
    <col min="13314" max="13314" width="25.7109375" style="37" customWidth="1"/>
    <col min="13315" max="13315" width="12.7109375" style="37" customWidth="1"/>
    <col min="13316" max="13316" width="10.7109375" style="37" customWidth="1"/>
    <col min="13317" max="13317" width="10.85546875" style="37" customWidth="1"/>
    <col min="13318" max="13324" width="10.7109375" style="37" customWidth="1"/>
    <col min="13325" max="13325" width="12.140625" style="37" customWidth="1"/>
    <col min="13326" max="13326" width="11.42578125" style="37" customWidth="1"/>
    <col min="13327" max="13327" width="10.7109375" style="37" customWidth="1"/>
    <col min="13328" max="13328" width="11.5703125" style="37" customWidth="1"/>
    <col min="13329" max="13329" width="11.42578125" style="37"/>
    <col min="13330" max="13330" width="11.28515625" style="37" customWidth="1"/>
    <col min="13331" max="13331" width="10.42578125" style="37" customWidth="1"/>
    <col min="13332" max="13332" width="11.28515625" style="37" customWidth="1"/>
    <col min="13333" max="13333" width="10.28515625" style="37" customWidth="1"/>
    <col min="13334" max="13335" width="10.5703125" style="37" customWidth="1"/>
    <col min="13336" max="13340" width="14.140625" style="37" customWidth="1"/>
    <col min="13341" max="13344" width="13.140625" style="37" customWidth="1"/>
    <col min="13345" max="13345" width="9" style="37" customWidth="1"/>
    <col min="13346" max="13351" width="13.140625" style="37" customWidth="1"/>
    <col min="13352" max="13360" width="10.85546875" style="37" customWidth="1"/>
    <col min="13361" max="13374" width="0" style="37" hidden="1" customWidth="1"/>
    <col min="13375" max="13401" width="11.7109375" style="37" customWidth="1"/>
    <col min="13402" max="13403" width="10.85546875" style="37" customWidth="1"/>
    <col min="13404" max="13568" width="11.42578125" style="37"/>
    <col min="13569" max="13569" width="31.5703125" style="37" customWidth="1"/>
    <col min="13570" max="13570" width="25.7109375" style="37" customWidth="1"/>
    <col min="13571" max="13571" width="12.7109375" style="37" customWidth="1"/>
    <col min="13572" max="13572" width="10.7109375" style="37" customWidth="1"/>
    <col min="13573" max="13573" width="10.85546875" style="37" customWidth="1"/>
    <col min="13574" max="13580" width="10.7109375" style="37" customWidth="1"/>
    <col min="13581" max="13581" width="12.140625" style="37" customWidth="1"/>
    <col min="13582" max="13582" width="11.42578125" style="37" customWidth="1"/>
    <col min="13583" max="13583" width="10.7109375" style="37" customWidth="1"/>
    <col min="13584" max="13584" width="11.5703125" style="37" customWidth="1"/>
    <col min="13585" max="13585" width="11.42578125" style="37"/>
    <col min="13586" max="13586" width="11.28515625" style="37" customWidth="1"/>
    <col min="13587" max="13587" width="10.42578125" style="37" customWidth="1"/>
    <col min="13588" max="13588" width="11.28515625" style="37" customWidth="1"/>
    <col min="13589" max="13589" width="10.28515625" style="37" customWidth="1"/>
    <col min="13590" max="13591" width="10.5703125" style="37" customWidth="1"/>
    <col min="13592" max="13596" width="14.140625" style="37" customWidth="1"/>
    <col min="13597" max="13600" width="13.140625" style="37" customWidth="1"/>
    <col min="13601" max="13601" width="9" style="37" customWidth="1"/>
    <col min="13602" max="13607" width="13.140625" style="37" customWidth="1"/>
    <col min="13608" max="13616" width="10.85546875" style="37" customWidth="1"/>
    <col min="13617" max="13630" width="0" style="37" hidden="1" customWidth="1"/>
    <col min="13631" max="13657" width="11.7109375" style="37" customWidth="1"/>
    <col min="13658" max="13659" width="10.85546875" style="37" customWidth="1"/>
    <col min="13660" max="13824" width="11.42578125" style="37"/>
    <col min="13825" max="13825" width="31.5703125" style="37" customWidth="1"/>
    <col min="13826" max="13826" width="25.7109375" style="37" customWidth="1"/>
    <col min="13827" max="13827" width="12.7109375" style="37" customWidth="1"/>
    <col min="13828" max="13828" width="10.7109375" style="37" customWidth="1"/>
    <col min="13829" max="13829" width="10.85546875" style="37" customWidth="1"/>
    <col min="13830" max="13836" width="10.7109375" style="37" customWidth="1"/>
    <col min="13837" max="13837" width="12.140625" style="37" customWidth="1"/>
    <col min="13838" max="13838" width="11.42578125" style="37" customWidth="1"/>
    <col min="13839" max="13839" width="10.7109375" style="37" customWidth="1"/>
    <col min="13840" max="13840" width="11.5703125" style="37" customWidth="1"/>
    <col min="13841" max="13841" width="11.42578125" style="37"/>
    <col min="13842" max="13842" width="11.28515625" style="37" customWidth="1"/>
    <col min="13843" max="13843" width="10.42578125" style="37" customWidth="1"/>
    <col min="13844" max="13844" width="11.28515625" style="37" customWidth="1"/>
    <col min="13845" max="13845" width="10.28515625" style="37" customWidth="1"/>
    <col min="13846" max="13847" width="10.5703125" style="37" customWidth="1"/>
    <col min="13848" max="13852" width="14.140625" style="37" customWidth="1"/>
    <col min="13853" max="13856" width="13.140625" style="37" customWidth="1"/>
    <col min="13857" max="13857" width="9" style="37" customWidth="1"/>
    <col min="13858" max="13863" width="13.140625" style="37" customWidth="1"/>
    <col min="13864" max="13872" width="10.85546875" style="37" customWidth="1"/>
    <col min="13873" max="13886" width="0" style="37" hidden="1" customWidth="1"/>
    <col min="13887" max="13913" width="11.7109375" style="37" customWidth="1"/>
    <col min="13914" max="13915" width="10.85546875" style="37" customWidth="1"/>
    <col min="13916" max="14080" width="11.42578125" style="37"/>
    <col min="14081" max="14081" width="31.5703125" style="37" customWidth="1"/>
    <col min="14082" max="14082" width="25.7109375" style="37" customWidth="1"/>
    <col min="14083" max="14083" width="12.7109375" style="37" customWidth="1"/>
    <col min="14084" max="14084" width="10.7109375" style="37" customWidth="1"/>
    <col min="14085" max="14085" width="10.85546875" style="37" customWidth="1"/>
    <col min="14086" max="14092" width="10.7109375" style="37" customWidth="1"/>
    <col min="14093" max="14093" width="12.140625" style="37" customWidth="1"/>
    <col min="14094" max="14094" width="11.42578125" style="37" customWidth="1"/>
    <col min="14095" max="14095" width="10.7109375" style="37" customWidth="1"/>
    <col min="14096" max="14096" width="11.5703125" style="37" customWidth="1"/>
    <col min="14097" max="14097" width="11.42578125" style="37"/>
    <col min="14098" max="14098" width="11.28515625" style="37" customWidth="1"/>
    <col min="14099" max="14099" width="10.42578125" style="37" customWidth="1"/>
    <col min="14100" max="14100" width="11.28515625" style="37" customWidth="1"/>
    <col min="14101" max="14101" width="10.28515625" style="37" customWidth="1"/>
    <col min="14102" max="14103" width="10.5703125" style="37" customWidth="1"/>
    <col min="14104" max="14108" width="14.140625" style="37" customWidth="1"/>
    <col min="14109" max="14112" width="13.140625" style="37" customWidth="1"/>
    <col min="14113" max="14113" width="9" style="37" customWidth="1"/>
    <col min="14114" max="14119" width="13.140625" style="37" customWidth="1"/>
    <col min="14120" max="14128" width="10.85546875" style="37" customWidth="1"/>
    <col min="14129" max="14142" width="0" style="37" hidden="1" customWidth="1"/>
    <col min="14143" max="14169" width="11.7109375" style="37" customWidth="1"/>
    <col min="14170" max="14171" width="10.85546875" style="37" customWidth="1"/>
    <col min="14172" max="14336" width="11.42578125" style="37"/>
    <col min="14337" max="14337" width="31.5703125" style="37" customWidth="1"/>
    <col min="14338" max="14338" width="25.7109375" style="37" customWidth="1"/>
    <col min="14339" max="14339" width="12.7109375" style="37" customWidth="1"/>
    <col min="14340" max="14340" width="10.7109375" style="37" customWidth="1"/>
    <col min="14341" max="14341" width="10.85546875" style="37" customWidth="1"/>
    <col min="14342" max="14348" width="10.7109375" style="37" customWidth="1"/>
    <col min="14349" max="14349" width="12.140625" style="37" customWidth="1"/>
    <col min="14350" max="14350" width="11.42578125" style="37" customWidth="1"/>
    <col min="14351" max="14351" width="10.7109375" style="37" customWidth="1"/>
    <col min="14352" max="14352" width="11.5703125" style="37" customWidth="1"/>
    <col min="14353" max="14353" width="11.42578125" style="37"/>
    <col min="14354" max="14354" width="11.28515625" style="37" customWidth="1"/>
    <col min="14355" max="14355" width="10.42578125" style="37" customWidth="1"/>
    <col min="14356" max="14356" width="11.28515625" style="37" customWidth="1"/>
    <col min="14357" max="14357" width="10.28515625" style="37" customWidth="1"/>
    <col min="14358" max="14359" width="10.5703125" style="37" customWidth="1"/>
    <col min="14360" max="14364" width="14.140625" style="37" customWidth="1"/>
    <col min="14365" max="14368" width="13.140625" style="37" customWidth="1"/>
    <col min="14369" max="14369" width="9" style="37" customWidth="1"/>
    <col min="14370" max="14375" width="13.140625" style="37" customWidth="1"/>
    <col min="14376" max="14384" width="10.85546875" style="37" customWidth="1"/>
    <col min="14385" max="14398" width="0" style="37" hidden="1" customWidth="1"/>
    <col min="14399" max="14425" width="11.7109375" style="37" customWidth="1"/>
    <col min="14426" max="14427" width="10.85546875" style="37" customWidth="1"/>
    <col min="14428" max="14592" width="11.42578125" style="37"/>
    <col min="14593" max="14593" width="31.5703125" style="37" customWidth="1"/>
    <col min="14594" max="14594" width="25.7109375" style="37" customWidth="1"/>
    <col min="14595" max="14595" width="12.7109375" style="37" customWidth="1"/>
    <col min="14596" max="14596" width="10.7109375" style="37" customWidth="1"/>
    <col min="14597" max="14597" width="10.85546875" style="37" customWidth="1"/>
    <col min="14598" max="14604" width="10.7109375" style="37" customWidth="1"/>
    <col min="14605" max="14605" width="12.140625" style="37" customWidth="1"/>
    <col min="14606" max="14606" width="11.42578125" style="37" customWidth="1"/>
    <col min="14607" max="14607" width="10.7109375" style="37" customWidth="1"/>
    <col min="14608" max="14608" width="11.5703125" style="37" customWidth="1"/>
    <col min="14609" max="14609" width="11.42578125" style="37"/>
    <col min="14610" max="14610" width="11.28515625" style="37" customWidth="1"/>
    <col min="14611" max="14611" width="10.42578125" style="37" customWidth="1"/>
    <col min="14612" max="14612" width="11.28515625" style="37" customWidth="1"/>
    <col min="14613" max="14613" width="10.28515625" style="37" customWidth="1"/>
    <col min="14614" max="14615" width="10.5703125" style="37" customWidth="1"/>
    <col min="14616" max="14620" width="14.140625" style="37" customWidth="1"/>
    <col min="14621" max="14624" width="13.140625" style="37" customWidth="1"/>
    <col min="14625" max="14625" width="9" style="37" customWidth="1"/>
    <col min="14626" max="14631" width="13.140625" style="37" customWidth="1"/>
    <col min="14632" max="14640" width="10.85546875" style="37" customWidth="1"/>
    <col min="14641" max="14654" width="0" style="37" hidden="1" customWidth="1"/>
    <col min="14655" max="14681" width="11.7109375" style="37" customWidth="1"/>
    <col min="14682" max="14683" width="10.85546875" style="37" customWidth="1"/>
    <col min="14684" max="14848" width="11.42578125" style="37"/>
    <col min="14849" max="14849" width="31.5703125" style="37" customWidth="1"/>
    <col min="14850" max="14850" width="25.7109375" style="37" customWidth="1"/>
    <col min="14851" max="14851" width="12.7109375" style="37" customWidth="1"/>
    <col min="14852" max="14852" width="10.7109375" style="37" customWidth="1"/>
    <col min="14853" max="14853" width="10.85546875" style="37" customWidth="1"/>
    <col min="14854" max="14860" width="10.7109375" style="37" customWidth="1"/>
    <col min="14861" max="14861" width="12.140625" style="37" customWidth="1"/>
    <col min="14862" max="14862" width="11.42578125" style="37" customWidth="1"/>
    <col min="14863" max="14863" width="10.7109375" style="37" customWidth="1"/>
    <col min="14864" max="14864" width="11.5703125" style="37" customWidth="1"/>
    <col min="14865" max="14865" width="11.42578125" style="37"/>
    <col min="14866" max="14866" width="11.28515625" style="37" customWidth="1"/>
    <col min="14867" max="14867" width="10.42578125" style="37" customWidth="1"/>
    <col min="14868" max="14868" width="11.28515625" style="37" customWidth="1"/>
    <col min="14869" max="14869" width="10.28515625" style="37" customWidth="1"/>
    <col min="14870" max="14871" width="10.5703125" style="37" customWidth="1"/>
    <col min="14872" max="14876" width="14.140625" style="37" customWidth="1"/>
    <col min="14877" max="14880" width="13.140625" style="37" customWidth="1"/>
    <col min="14881" max="14881" width="9" style="37" customWidth="1"/>
    <col min="14882" max="14887" width="13.140625" style="37" customWidth="1"/>
    <col min="14888" max="14896" width="10.85546875" style="37" customWidth="1"/>
    <col min="14897" max="14910" width="0" style="37" hidden="1" customWidth="1"/>
    <col min="14911" max="14937" width="11.7109375" style="37" customWidth="1"/>
    <col min="14938" max="14939" width="10.85546875" style="37" customWidth="1"/>
    <col min="14940" max="15104" width="11.42578125" style="37"/>
    <col min="15105" max="15105" width="31.5703125" style="37" customWidth="1"/>
    <col min="15106" max="15106" width="25.7109375" style="37" customWidth="1"/>
    <col min="15107" max="15107" width="12.7109375" style="37" customWidth="1"/>
    <col min="15108" max="15108" width="10.7109375" style="37" customWidth="1"/>
    <col min="15109" max="15109" width="10.85546875" style="37" customWidth="1"/>
    <col min="15110" max="15116" width="10.7109375" style="37" customWidth="1"/>
    <col min="15117" max="15117" width="12.140625" style="37" customWidth="1"/>
    <col min="15118" max="15118" width="11.42578125" style="37" customWidth="1"/>
    <col min="15119" max="15119" width="10.7109375" style="37" customWidth="1"/>
    <col min="15120" max="15120" width="11.5703125" style="37" customWidth="1"/>
    <col min="15121" max="15121" width="11.42578125" style="37"/>
    <col min="15122" max="15122" width="11.28515625" style="37" customWidth="1"/>
    <col min="15123" max="15123" width="10.42578125" style="37" customWidth="1"/>
    <col min="15124" max="15124" width="11.28515625" style="37" customWidth="1"/>
    <col min="15125" max="15125" width="10.28515625" style="37" customWidth="1"/>
    <col min="15126" max="15127" width="10.5703125" style="37" customWidth="1"/>
    <col min="15128" max="15132" width="14.140625" style="37" customWidth="1"/>
    <col min="15133" max="15136" width="13.140625" style="37" customWidth="1"/>
    <col min="15137" max="15137" width="9" style="37" customWidth="1"/>
    <col min="15138" max="15143" width="13.140625" style="37" customWidth="1"/>
    <col min="15144" max="15152" width="10.85546875" style="37" customWidth="1"/>
    <col min="15153" max="15166" width="0" style="37" hidden="1" customWidth="1"/>
    <col min="15167" max="15193" width="11.7109375" style="37" customWidth="1"/>
    <col min="15194" max="15195" width="10.85546875" style="37" customWidth="1"/>
    <col min="15196" max="15360" width="11.42578125" style="37"/>
    <col min="15361" max="15361" width="31.5703125" style="37" customWidth="1"/>
    <col min="15362" max="15362" width="25.7109375" style="37" customWidth="1"/>
    <col min="15363" max="15363" width="12.7109375" style="37" customWidth="1"/>
    <col min="15364" max="15364" width="10.7109375" style="37" customWidth="1"/>
    <col min="15365" max="15365" width="10.85546875" style="37" customWidth="1"/>
    <col min="15366" max="15372" width="10.7109375" style="37" customWidth="1"/>
    <col min="15373" max="15373" width="12.140625" style="37" customWidth="1"/>
    <col min="15374" max="15374" width="11.42578125" style="37" customWidth="1"/>
    <col min="15375" max="15375" width="10.7109375" style="37" customWidth="1"/>
    <col min="15376" max="15376" width="11.5703125" style="37" customWidth="1"/>
    <col min="15377" max="15377" width="11.42578125" style="37"/>
    <col min="15378" max="15378" width="11.28515625" style="37" customWidth="1"/>
    <col min="15379" max="15379" width="10.42578125" style="37" customWidth="1"/>
    <col min="15380" max="15380" width="11.28515625" style="37" customWidth="1"/>
    <col min="15381" max="15381" width="10.28515625" style="37" customWidth="1"/>
    <col min="15382" max="15383" width="10.5703125" style="37" customWidth="1"/>
    <col min="15384" max="15388" width="14.140625" style="37" customWidth="1"/>
    <col min="15389" max="15392" width="13.140625" style="37" customWidth="1"/>
    <col min="15393" max="15393" width="9" style="37" customWidth="1"/>
    <col min="15394" max="15399" width="13.140625" style="37" customWidth="1"/>
    <col min="15400" max="15408" width="10.85546875" style="37" customWidth="1"/>
    <col min="15409" max="15422" width="0" style="37" hidden="1" customWidth="1"/>
    <col min="15423" max="15449" width="11.7109375" style="37" customWidth="1"/>
    <col min="15450" max="15451" width="10.85546875" style="37" customWidth="1"/>
    <col min="15452" max="15616" width="11.42578125" style="37"/>
    <col min="15617" max="15617" width="31.5703125" style="37" customWidth="1"/>
    <col min="15618" max="15618" width="25.7109375" style="37" customWidth="1"/>
    <col min="15619" max="15619" width="12.7109375" style="37" customWidth="1"/>
    <col min="15620" max="15620" width="10.7109375" style="37" customWidth="1"/>
    <col min="15621" max="15621" width="10.85546875" style="37" customWidth="1"/>
    <col min="15622" max="15628" width="10.7109375" style="37" customWidth="1"/>
    <col min="15629" max="15629" width="12.140625" style="37" customWidth="1"/>
    <col min="15630" max="15630" width="11.42578125" style="37" customWidth="1"/>
    <col min="15631" max="15631" width="10.7109375" style="37" customWidth="1"/>
    <col min="15632" max="15632" width="11.5703125" style="37" customWidth="1"/>
    <col min="15633" max="15633" width="11.42578125" style="37"/>
    <col min="15634" max="15634" width="11.28515625" style="37" customWidth="1"/>
    <col min="15635" max="15635" width="10.42578125" style="37" customWidth="1"/>
    <col min="15636" max="15636" width="11.28515625" style="37" customWidth="1"/>
    <col min="15637" max="15637" width="10.28515625" style="37" customWidth="1"/>
    <col min="15638" max="15639" width="10.5703125" style="37" customWidth="1"/>
    <col min="15640" max="15644" width="14.140625" style="37" customWidth="1"/>
    <col min="15645" max="15648" width="13.140625" style="37" customWidth="1"/>
    <col min="15649" max="15649" width="9" style="37" customWidth="1"/>
    <col min="15650" max="15655" width="13.140625" style="37" customWidth="1"/>
    <col min="15656" max="15664" width="10.85546875" style="37" customWidth="1"/>
    <col min="15665" max="15678" width="0" style="37" hidden="1" customWidth="1"/>
    <col min="15679" max="15705" width="11.7109375" style="37" customWidth="1"/>
    <col min="15706" max="15707" width="10.85546875" style="37" customWidth="1"/>
    <col min="15708" max="15872" width="11.42578125" style="37"/>
    <col min="15873" max="15873" width="31.5703125" style="37" customWidth="1"/>
    <col min="15874" max="15874" width="25.7109375" style="37" customWidth="1"/>
    <col min="15875" max="15875" width="12.7109375" style="37" customWidth="1"/>
    <col min="15876" max="15876" width="10.7109375" style="37" customWidth="1"/>
    <col min="15877" max="15877" width="10.85546875" style="37" customWidth="1"/>
    <col min="15878" max="15884" width="10.7109375" style="37" customWidth="1"/>
    <col min="15885" max="15885" width="12.140625" style="37" customWidth="1"/>
    <col min="15886" max="15886" width="11.42578125" style="37" customWidth="1"/>
    <col min="15887" max="15887" width="10.7109375" style="37" customWidth="1"/>
    <col min="15888" max="15888" width="11.5703125" style="37" customWidth="1"/>
    <col min="15889" max="15889" width="11.42578125" style="37"/>
    <col min="15890" max="15890" width="11.28515625" style="37" customWidth="1"/>
    <col min="15891" max="15891" width="10.42578125" style="37" customWidth="1"/>
    <col min="15892" max="15892" width="11.28515625" style="37" customWidth="1"/>
    <col min="15893" max="15893" width="10.28515625" style="37" customWidth="1"/>
    <col min="15894" max="15895" width="10.5703125" style="37" customWidth="1"/>
    <col min="15896" max="15900" width="14.140625" style="37" customWidth="1"/>
    <col min="15901" max="15904" width="13.140625" style="37" customWidth="1"/>
    <col min="15905" max="15905" width="9" style="37" customWidth="1"/>
    <col min="15906" max="15911" width="13.140625" style="37" customWidth="1"/>
    <col min="15912" max="15920" width="10.85546875" style="37" customWidth="1"/>
    <col min="15921" max="15934" width="0" style="37" hidden="1" customWidth="1"/>
    <col min="15935" max="15961" width="11.7109375" style="37" customWidth="1"/>
    <col min="15962" max="15963" width="10.85546875" style="37" customWidth="1"/>
    <col min="15964" max="16128" width="11.42578125" style="37"/>
    <col min="16129" max="16129" width="31.5703125" style="37" customWidth="1"/>
    <col min="16130" max="16130" width="25.7109375" style="37" customWidth="1"/>
    <col min="16131" max="16131" width="12.7109375" style="37" customWidth="1"/>
    <col min="16132" max="16132" width="10.7109375" style="37" customWidth="1"/>
    <col min="16133" max="16133" width="10.85546875" style="37" customWidth="1"/>
    <col min="16134" max="16140" width="10.7109375" style="37" customWidth="1"/>
    <col min="16141" max="16141" width="12.140625" style="37" customWidth="1"/>
    <col min="16142" max="16142" width="11.42578125" style="37" customWidth="1"/>
    <col min="16143" max="16143" width="10.7109375" style="37" customWidth="1"/>
    <col min="16144" max="16144" width="11.5703125" style="37" customWidth="1"/>
    <col min="16145" max="16145" width="11.42578125" style="37"/>
    <col min="16146" max="16146" width="11.28515625" style="37" customWidth="1"/>
    <col min="16147" max="16147" width="10.42578125" style="37" customWidth="1"/>
    <col min="16148" max="16148" width="11.28515625" style="37" customWidth="1"/>
    <col min="16149" max="16149" width="10.28515625" style="37" customWidth="1"/>
    <col min="16150" max="16151" width="10.5703125" style="37" customWidth="1"/>
    <col min="16152" max="16156" width="14.140625" style="37" customWidth="1"/>
    <col min="16157" max="16160" width="13.140625" style="37" customWidth="1"/>
    <col min="16161" max="16161" width="9" style="37" customWidth="1"/>
    <col min="16162" max="16167" width="13.140625" style="37" customWidth="1"/>
    <col min="16168" max="16176" width="10.85546875" style="37" customWidth="1"/>
    <col min="16177" max="16190" width="0" style="37" hidden="1" customWidth="1"/>
    <col min="16191" max="16217" width="11.7109375" style="37" customWidth="1"/>
    <col min="16218" max="16219" width="10.85546875" style="37" customWidth="1"/>
    <col min="16220" max="16384" width="11.42578125" style="37"/>
  </cols>
  <sheetData>
    <row r="1" spans="1:89" s="4" customFormat="1" ht="12.75" customHeight="1" x14ac:dyDescent="0.2">
      <c r="A1" s="1"/>
      <c r="B1" s="2"/>
      <c r="C1" s="2"/>
      <c r="D1" s="2"/>
      <c r="E1" s="2"/>
      <c r="F1" s="2"/>
      <c r="G1" s="2"/>
      <c r="H1" s="2"/>
      <c r="I1" s="2"/>
      <c r="J1" s="2"/>
      <c r="K1" s="2"/>
      <c r="L1" s="3"/>
      <c r="V1" s="5"/>
      <c r="AW1" s="220"/>
      <c r="AX1" s="2"/>
      <c r="AY1" s="2"/>
      <c r="AZ1" s="2"/>
      <c r="BA1" s="2"/>
      <c r="BB1" s="2"/>
      <c r="BC1" s="2"/>
      <c r="BD1" s="2"/>
      <c r="BE1" s="2"/>
      <c r="BF1" s="2"/>
      <c r="BG1" s="2"/>
      <c r="BH1" s="2"/>
      <c r="BI1" s="2"/>
      <c r="BJ1" s="220"/>
      <c r="BK1" s="2"/>
      <c r="BL1" s="2"/>
      <c r="BM1" s="2"/>
      <c r="BN1" s="2"/>
      <c r="BO1" s="2"/>
      <c r="BP1" s="2"/>
      <c r="BQ1" s="2"/>
      <c r="BR1" s="2"/>
      <c r="BS1" s="2"/>
      <c r="BT1" s="2"/>
      <c r="BU1" s="2"/>
      <c r="BV1" s="2"/>
      <c r="BW1" s="2"/>
      <c r="BX1" s="2"/>
      <c r="BY1" s="2"/>
      <c r="BZ1" s="2"/>
      <c r="CA1" s="2"/>
      <c r="CB1" s="2"/>
      <c r="CC1" s="2"/>
      <c r="CD1" s="2"/>
      <c r="CE1" s="2"/>
      <c r="CF1" s="2"/>
      <c r="CG1" s="2"/>
      <c r="CH1" s="2"/>
      <c r="CI1" s="2"/>
      <c r="CJ1" s="2"/>
      <c r="CK1" s="2"/>
    </row>
    <row r="2" spans="1:89" s="4" customFormat="1" ht="12.75" customHeight="1" x14ac:dyDescent="0.2">
      <c r="A2" s="1"/>
      <c r="B2" s="2"/>
      <c r="C2" s="2"/>
      <c r="D2" s="2"/>
      <c r="E2" s="2"/>
      <c r="F2" s="2"/>
      <c r="G2" s="2"/>
      <c r="H2" s="2"/>
      <c r="I2" s="2"/>
      <c r="J2" s="2"/>
      <c r="K2" s="2"/>
      <c r="L2" s="3"/>
      <c r="V2" s="5"/>
      <c r="AW2" s="220"/>
      <c r="AX2" s="2"/>
      <c r="AY2" s="2"/>
      <c r="AZ2" s="2"/>
      <c r="BA2" s="2"/>
      <c r="BB2" s="2"/>
      <c r="BC2" s="2"/>
      <c r="BD2" s="2"/>
      <c r="BE2" s="2"/>
      <c r="BF2" s="2"/>
      <c r="BG2" s="2"/>
      <c r="BH2" s="2"/>
      <c r="BI2" s="2"/>
      <c r="BJ2" s="220"/>
      <c r="BK2" s="2"/>
      <c r="BL2" s="2"/>
      <c r="BM2" s="2"/>
      <c r="BN2" s="2"/>
      <c r="BO2" s="2"/>
      <c r="BP2" s="2"/>
      <c r="BQ2" s="2"/>
      <c r="BR2" s="2"/>
      <c r="BS2" s="2"/>
      <c r="BT2" s="2"/>
      <c r="BU2" s="2"/>
      <c r="BV2" s="2"/>
      <c r="BW2" s="2"/>
      <c r="BX2" s="2"/>
      <c r="BY2" s="2"/>
      <c r="BZ2" s="2"/>
      <c r="CA2" s="2"/>
      <c r="CB2" s="2"/>
      <c r="CC2" s="2"/>
      <c r="CD2" s="2"/>
      <c r="CE2" s="2"/>
      <c r="CF2" s="2"/>
      <c r="CG2" s="2"/>
      <c r="CH2" s="2"/>
      <c r="CI2" s="2"/>
      <c r="CJ2" s="2"/>
      <c r="CK2" s="2"/>
    </row>
    <row r="3" spans="1:89" s="4" customFormat="1" ht="12.75" customHeight="1" x14ac:dyDescent="0.2">
      <c r="A3" s="1"/>
      <c r="B3" s="2"/>
      <c r="C3" s="2"/>
      <c r="D3" s="6"/>
      <c r="E3" s="2"/>
      <c r="F3" s="2"/>
      <c r="G3" s="2"/>
      <c r="H3" s="2"/>
      <c r="I3" s="2"/>
      <c r="J3" s="2"/>
      <c r="K3" s="2"/>
      <c r="L3" s="3"/>
      <c r="V3" s="5"/>
      <c r="AW3" s="220"/>
      <c r="AX3" s="2"/>
      <c r="AY3" s="2"/>
      <c r="AZ3" s="2"/>
      <c r="BA3" s="2"/>
      <c r="BB3" s="2"/>
      <c r="BC3" s="2"/>
      <c r="BD3" s="2"/>
      <c r="BE3" s="2"/>
      <c r="BF3" s="2"/>
      <c r="BG3" s="2"/>
      <c r="BH3" s="2"/>
      <c r="BI3" s="2"/>
      <c r="BJ3" s="220"/>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s="4" customFormat="1" ht="12.75" customHeight="1" x14ac:dyDescent="0.2">
      <c r="A4" s="1"/>
      <c r="B4" s="2"/>
      <c r="C4" s="2"/>
      <c r="D4" s="2"/>
      <c r="E4" s="2"/>
      <c r="F4" s="2"/>
      <c r="G4" s="2"/>
      <c r="H4" s="2"/>
      <c r="I4" s="2"/>
      <c r="J4" s="2"/>
      <c r="K4" s="2"/>
      <c r="L4" s="3"/>
      <c r="V4" s="5"/>
      <c r="AW4" s="220"/>
      <c r="AX4" s="2"/>
      <c r="AY4" s="2"/>
      <c r="AZ4" s="2"/>
      <c r="BA4" s="2"/>
      <c r="BB4" s="2"/>
      <c r="BC4" s="2"/>
      <c r="BD4" s="2"/>
      <c r="BE4" s="2"/>
      <c r="BF4" s="2"/>
      <c r="BG4" s="2"/>
      <c r="BH4" s="2"/>
      <c r="BI4" s="2"/>
      <c r="BJ4" s="220"/>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s="4" customFormat="1" ht="12.75" customHeight="1" x14ac:dyDescent="0.2">
      <c r="A5" s="7"/>
      <c r="B5" s="2"/>
      <c r="C5" s="2"/>
      <c r="D5" s="2"/>
      <c r="E5" s="2"/>
      <c r="F5" s="2"/>
      <c r="G5" s="2"/>
      <c r="H5" s="2"/>
      <c r="I5" s="2"/>
      <c r="J5" s="2"/>
      <c r="K5" s="2"/>
      <c r="L5" s="3"/>
      <c r="V5" s="5"/>
      <c r="AW5" s="220"/>
      <c r="AX5" s="2"/>
      <c r="AY5" s="2"/>
      <c r="AZ5" s="2"/>
      <c r="BA5" s="2"/>
      <c r="BB5" s="2"/>
      <c r="BC5" s="2"/>
      <c r="BD5" s="2"/>
      <c r="BE5" s="2"/>
      <c r="BF5" s="2"/>
      <c r="BG5" s="2"/>
      <c r="BH5" s="2"/>
      <c r="BI5" s="2"/>
      <c r="BJ5" s="220"/>
      <c r="BK5" s="2"/>
      <c r="BL5" s="2"/>
      <c r="BM5" s="2"/>
      <c r="BN5" s="2"/>
      <c r="BO5" s="2"/>
      <c r="BP5" s="2"/>
      <c r="BQ5" s="2"/>
      <c r="BR5" s="2"/>
      <c r="BS5" s="2"/>
      <c r="BT5" s="2"/>
      <c r="BU5" s="2"/>
      <c r="BV5" s="2"/>
      <c r="BW5" s="2"/>
      <c r="BX5" s="2"/>
      <c r="BY5" s="2"/>
      <c r="BZ5" s="2"/>
      <c r="CA5" s="2"/>
      <c r="CB5" s="2"/>
      <c r="CC5" s="2"/>
      <c r="CD5" s="2"/>
      <c r="CE5" s="2"/>
      <c r="CF5" s="2"/>
      <c r="CG5" s="2"/>
      <c r="CH5" s="2"/>
      <c r="CI5" s="2"/>
      <c r="CJ5" s="2"/>
      <c r="CK5" s="2"/>
    </row>
    <row r="6" spans="1:89" s="8" customFormat="1" ht="39.75" customHeight="1" x14ac:dyDescent="0.15">
      <c r="A6" s="699"/>
      <c r="B6" s="699"/>
      <c r="C6" s="699"/>
      <c r="D6" s="699"/>
      <c r="E6" s="699"/>
      <c r="F6" s="699"/>
      <c r="G6" s="699"/>
      <c r="H6" s="699"/>
      <c r="I6" s="699"/>
      <c r="J6" s="699"/>
      <c r="K6" s="699"/>
      <c r="L6" s="699"/>
      <c r="M6" s="699"/>
      <c r="N6" s="699"/>
      <c r="O6" s="699"/>
      <c r="P6" s="699"/>
      <c r="Q6" s="699"/>
      <c r="R6" s="699"/>
      <c r="S6" s="699"/>
      <c r="T6" s="699"/>
      <c r="U6" s="699"/>
      <c r="V6" s="699"/>
      <c r="W6" s="699"/>
      <c r="AW6" s="221"/>
      <c r="AX6" s="9"/>
      <c r="AY6" s="9"/>
      <c r="AZ6" s="9"/>
      <c r="BA6" s="9"/>
      <c r="BB6" s="9"/>
      <c r="BC6" s="9"/>
      <c r="BD6" s="9"/>
      <c r="BE6" s="9"/>
      <c r="BF6" s="9"/>
      <c r="BG6" s="9"/>
      <c r="BH6" s="9"/>
      <c r="BI6" s="9"/>
      <c r="BJ6" s="221"/>
      <c r="BK6" s="9"/>
      <c r="BL6" s="9"/>
      <c r="BM6" s="9"/>
      <c r="BN6" s="9"/>
      <c r="BO6" s="9"/>
      <c r="BP6" s="9"/>
      <c r="BQ6" s="9"/>
      <c r="BR6" s="9"/>
      <c r="BS6" s="9"/>
      <c r="BT6" s="9"/>
      <c r="BU6" s="9"/>
      <c r="BV6" s="9"/>
      <c r="BW6" s="9"/>
      <c r="BX6" s="9"/>
      <c r="BY6" s="9"/>
      <c r="BZ6" s="9"/>
      <c r="CA6" s="9"/>
      <c r="CB6" s="9"/>
      <c r="CC6" s="9"/>
      <c r="CD6" s="9"/>
      <c r="CE6" s="9"/>
      <c r="CF6" s="9"/>
      <c r="CG6" s="9"/>
      <c r="CH6" s="9"/>
      <c r="CI6" s="9"/>
      <c r="CJ6" s="9"/>
      <c r="CK6" s="9"/>
    </row>
    <row r="7" spans="1:89" s="8" customFormat="1" ht="45" customHeight="1" x14ac:dyDescent="0.2">
      <c r="A7" s="52"/>
      <c r="B7" s="53"/>
      <c r="C7" s="10"/>
      <c r="D7" s="10"/>
      <c r="E7" s="10"/>
      <c r="F7" s="10"/>
      <c r="G7" s="10"/>
      <c r="H7" s="10"/>
      <c r="I7" s="54"/>
      <c r="J7" s="53"/>
      <c r="K7" s="55"/>
      <c r="L7" s="10"/>
      <c r="V7" s="5"/>
      <c r="AW7" s="221"/>
      <c r="AX7" s="9"/>
      <c r="AY7" s="9"/>
      <c r="AZ7" s="9"/>
      <c r="BA7" s="9"/>
      <c r="BB7" s="9"/>
      <c r="BC7" s="9"/>
      <c r="BD7" s="9"/>
      <c r="BE7" s="9"/>
      <c r="BF7" s="9"/>
      <c r="BG7" s="9"/>
      <c r="BH7" s="9"/>
      <c r="BI7" s="9"/>
      <c r="BJ7" s="221"/>
      <c r="BK7" s="9"/>
      <c r="BL7" s="9"/>
      <c r="BM7" s="9"/>
      <c r="BN7" s="9"/>
      <c r="BO7" s="9"/>
      <c r="BP7" s="9"/>
      <c r="BQ7" s="9"/>
      <c r="BR7" s="9"/>
      <c r="BS7" s="9"/>
      <c r="BT7" s="9"/>
      <c r="BU7" s="9"/>
      <c r="BV7" s="9"/>
      <c r="BW7" s="9"/>
      <c r="BX7" s="9"/>
      <c r="BY7" s="9"/>
      <c r="BZ7" s="9"/>
      <c r="CA7" s="9"/>
      <c r="CB7" s="9"/>
      <c r="CC7" s="9"/>
      <c r="CD7" s="9"/>
      <c r="CE7" s="9"/>
      <c r="CF7" s="9"/>
      <c r="CG7" s="9"/>
      <c r="CH7" s="9"/>
      <c r="CI7" s="9"/>
      <c r="CJ7" s="9"/>
      <c r="CK7" s="9"/>
    </row>
    <row r="8" spans="1:89" s="8" customFormat="1" ht="30" customHeight="1" x14ac:dyDescent="0.2">
      <c r="A8" s="56"/>
      <c r="B8" s="57"/>
      <c r="C8" s="57"/>
      <c r="D8" s="57"/>
      <c r="E8" s="57"/>
      <c r="F8" s="57"/>
      <c r="G8" s="57"/>
      <c r="H8" s="57"/>
      <c r="I8" s="57"/>
      <c r="J8" s="57"/>
      <c r="K8" s="58"/>
      <c r="L8" s="57"/>
      <c r="M8" s="59"/>
      <c r="N8" s="59"/>
      <c r="V8" s="5"/>
      <c r="AW8" s="221"/>
      <c r="AX8" s="9"/>
      <c r="AY8" s="9"/>
      <c r="AZ8" s="9"/>
      <c r="BA8" s="9"/>
      <c r="BB8" s="9"/>
      <c r="BC8" s="9"/>
      <c r="BD8" s="9"/>
      <c r="BE8" s="9"/>
      <c r="BF8" s="9"/>
      <c r="BG8" s="9"/>
      <c r="BH8" s="9"/>
      <c r="BI8" s="9"/>
      <c r="BJ8" s="221"/>
      <c r="BK8" s="9"/>
      <c r="BL8" s="9"/>
      <c r="BM8" s="9"/>
      <c r="BN8" s="9"/>
      <c r="BO8" s="9"/>
      <c r="BP8" s="9"/>
      <c r="BQ8" s="9"/>
      <c r="BR8" s="9"/>
      <c r="BS8" s="9"/>
      <c r="BT8" s="9"/>
      <c r="BU8" s="9"/>
      <c r="BV8" s="9"/>
      <c r="BW8" s="9"/>
      <c r="BX8" s="9"/>
      <c r="BY8" s="9"/>
      <c r="BZ8" s="9"/>
      <c r="CA8" s="9"/>
      <c r="CB8" s="9"/>
      <c r="CC8" s="9"/>
      <c r="CD8" s="9"/>
      <c r="CE8" s="9"/>
      <c r="CF8" s="9"/>
      <c r="CG8" s="9"/>
      <c r="CH8" s="9"/>
      <c r="CI8" s="9"/>
      <c r="CJ8" s="9"/>
      <c r="CK8" s="9"/>
    </row>
    <row r="9" spans="1:89" s="11" customFormat="1" ht="19.5" customHeight="1" x14ac:dyDescent="0.15">
      <c r="A9" s="700"/>
      <c r="B9" s="700"/>
      <c r="C9" s="728"/>
      <c r="D9" s="709"/>
      <c r="E9" s="710"/>
      <c r="F9" s="710"/>
      <c r="G9" s="710"/>
      <c r="H9" s="710"/>
      <c r="I9" s="710"/>
      <c r="J9" s="710"/>
      <c r="K9" s="710"/>
      <c r="L9" s="710"/>
      <c r="M9" s="710"/>
      <c r="N9" s="710"/>
      <c r="O9" s="710"/>
      <c r="P9" s="710"/>
      <c r="Q9" s="710"/>
      <c r="R9" s="710"/>
      <c r="S9" s="710"/>
      <c r="T9" s="711"/>
      <c r="U9" s="709"/>
      <c r="V9" s="711"/>
      <c r="W9" s="728"/>
      <c r="Y9" s="8"/>
      <c r="Z9" s="8"/>
      <c r="AA9" s="8"/>
      <c r="AB9" s="8"/>
      <c r="AC9" s="8"/>
      <c r="AD9" s="8"/>
      <c r="AE9" s="8"/>
      <c r="AF9" s="8"/>
      <c r="AG9" s="8"/>
      <c r="AH9" s="8"/>
      <c r="AI9" s="8"/>
      <c r="AJ9" s="8"/>
      <c r="AK9" s="8"/>
      <c r="AL9" s="8"/>
      <c r="AM9" s="8"/>
      <c r="AN9" s="8"/>
      <c r="AO9" s="8"/>
      <c r="AP9" s="8"/>
      <c r="AQ9" s="8"/>
      <c r="AR9" s="8"/>
      <c r="AS9" s="8"/>
      <c r="AT9" s="8"/>
      <c r="AW9" s="221"/>
      <c r="AX9" s="12"/>
      <c r="AY9" s="12"/>
      <c r="AZ9" s="12"/>
      <c r="BA9" s="12"/>
      <c r="BB9" s="12"/>
      <c r="BC9" s="12"/>
      <c r="BD9" s="12"/>
      <c r="BE9" s="12"/>
      <c r="BF9" s="12"/>
      <c r="BG9" s="12"/>
      <c r="BH9" s="12"/>
      <c r="BI9" s="12"/>
      <c r="BJ9" s="221"/>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row>
    <row r="10" spans="1:89" s="11" customFormat="1" ht="33" customHeight="1" x14ac:dyDescent="0.15">
      <c r="A10" s="702"/>
      <c r="B10" s="702"/>
      <c r="C10" s="729"/>
      <c r="D10" s="13"/>
      <c r="E10" s="60"/>
      <c r="F10" s="13"/>
      <c r="G10" s="13"/>
      <c r="H10" s="13"/>
      <c r="I10" s="14"/>
      <c r="J10" s="14"/>
      <c r="K10" s="14"/>
      <c r="L10" s="14"/>
      <c r="M10" s="14"/>
      <c r="N10" s="14"/>
      <c r="O10" s="14"/>
      <c r="P10" s="14"/>
      <c r="Q10" s="14"/>
      <c r="R10" s="14"/>
      <c r="S10" s="14"/>
      <c r="T10" s="15"/>
      <c r="U10" s="61"/>
      <c r="V10" s="241"/>
      <c r="W10" s="729"/>
      <c r="X10" s="8"/>
      <c r="Y10" s="8"/>
      <c r="Z10" s="8"/>
      <c r="AA10" s="8"/>
      <c r="AB10" s="8"/>
      <c r="AC10" s="8"/>
      <c r="AD10" s="8"/>
      <c r="AE10" s="8"/>
      <c r="AF10" s="8"/>
      <c r="AG10" s="8"/>
      <c r="AH10" s="8"/>
      <c r="AI10" s="8"/>
      <c r="AJ10" s="8"/>
      <c r="AK10" s="8"/>
      <c r="AL10" s="8"/>
      <c r="AM10" s="8"/>
      <c r="AN10" s="8"/>
      <c r="AO10" s="8"/>
      <c r="AP10" s="8"/>
      <c r="AQ10" s="8"/>
      <c r="AR10" s="8"/>
      <c r="AS10" s="8"/>
      <c r="AW10" s="221"/>
      <c r="AX10" s="12"/>
      <c r="AY10" s="12"/>
      <c r="AZ10" s="12"/>
      <c r="BA10" s="12"/>
      <c r="BB10" s="12"/>
      <c r="BC10" s="12"/>
      <c r="BD10" s="12"/>
      <c r="BE10" s="12"/>
      <c r="BF10" s="12"/>
      <c r="BG10" s="12"/>
      <c r="BH10" s="12"/>
      <c r="BI10" s="12"/>
      <c r="BJ10" s="221"/>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row>
    <row r="11" spans="1:89" s="11" customFormat="1" ht="15.75" customHeight="1" x14ac:dyDescent="0.15">
      <c r="A11" s="697"/>
      <c r="B11" s="222"/>
      <c r="C11" s="16"/>
      <c r="D11" s="63"/>
      <c r="E11" s="63"/>
      <c r="F11" s="64"/>
      <c r="G11" s="64"/>
      <c r="H11" s="64"/>
      <c r="I11" s="64"/>
      <c r="J11" s="64"/>
      <c r="K11" s="64"/>
      <c r="L11" s="64"/>
      <c r="M11" s="64"/>
      <c r="N11" s="64"/>
      <c r="O11" s="64"/>
      <c r="P11" s="64"/>
      <c r="Q11" s="64"/>
      <c r="R11" s="64"/>
      <c r="S11" s="64"/>
      <c r="T11" s="65"/>
      <c r="U11" s="63"/>
      <c r="V11" s="65"/>
      <c r="W11" s="66"/>
      <c r="X11" s="67"/>
      <c r="AD11" s="8"/>
      <c r="AE11" s="8"/>
      <c r="AF11" s="8"/>
      <c r="AG11" s="8"/>
      <c r="AH11" s="8"/>
      <c r="AI11" s="8"/>
      <c r="AJ11" s="8"/>
      <c r="AK11" s="8"/>
      <c r="AL11" s="8"/>
      <c r="AM11" s="8"/>
      <c r="AN11" s="8"/>
      <c r="AO11" s="8"/>
      <c r="AP11" s="8"/>
      <c r="AQ11" s="8"/>
      <c r="AR11" s="8"/>
      <c r="AS11" s="8"/>
      <c r="AW11" s="221"/>
      <c r="AX11" s="12"/>
      <c r="AY11" s="12"/>
      <c r="AZ11" s="12"/>
      <c r="BA11" s="68"/>
      <c r="BB11" s="68"/>
      <c r="BC11" s="68"/>
      <c r="BD11" s="69"/>
      <c r="BE11" s="69"/>
      <c r="BF11" s="69"/>
      <c r="BG11" s="12"/>
      <c r="BH11" s="12"/>
      <c r="BI11" s="12"/>
      <c r="BJ11" s="221"/>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row>
    <row r="12" spans="1:89" s="11" customFormat="1" ht="15.75" customHeight="1" x14ac:dyDescent="0.15">
      <c r="A12" s="714"/>
      <c r="B12" s="223"/>
      <c r="C12" s="17"/>
      <c r="D12" s="71"/>
      <c r="E12" s="71"/>
      <c r="F12" s="72"/>
      <c r="G12" s="72"/>
      <c r="H12" s="72"/>
      <c r="I12" s="72"/>
      <c r="J12" s="72"/>
      <c r="K12" s="72"/>
      <c r="L12" s="72"/>
      <c r="M12" s="72"/>
      <c r="N12" s="72"/>
      <c r="O12" s="72"/>
      <c r="P12" s="72"/>
      <c r="Q12" s="72"/>
      <c r="R12" s="72"/>
      <c r="S12" s="72"/>
      <c r="T12" s="73"/>
      <c r="U12" s="71"/>
      <c r="V12" s="73"/>
      <c r="W12" s="74"/>
      <c r="X12" s="67"/>
      <c r="AD12" s="8"/>
      <c r="AE12" s="8"/>
      <c r="AF12" s="8"/>
      <c r="AG12" s="8"/>
      <c r="AH12" s="8"/>
      <c r="AI12" s="8"/>
      <c r="AJ12" s="8"/>
      <c r="AK12" s="8"/>
      <c r="AL12" s="8"/>
      <c r="AM12" s="8"/>
      <c r="AN12" s="8"/>
      <c r="AO12" s="8"/>
      <c r="AP12" s="8"/>
      <c r="AQ12" s="8"/>
      <c r="AR12" s="8"/>
      <c r="AS12" s="8"/>
      <c r="AW12" s="221"/>
      <c r="AX12" s="12"/>
      <c r="AY12" s="12"/>
      <c r="AZ12" s="12"/>
      <c r="BA12" s="68"/>
      <c r="BB12" s="68"/>
      <c r="BC12" s="68"/>
      <c r="BD12" s="69"/>
      <c r="BE12" s="69"/>
      <c r="BF12" s="69"/>
      <c r="BG12" s="12"/>
      <c r="BH12" s="12"/>
      <c r="BI12" s="12"/>
      <c r="BJ12" s="221"/>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row>
    <row r="13" spans="1:89" s="11" customFormat="1" ht="15.75" customHeight="1" x14ac:dyDescent="0.15">
      <c r="A13" s="714"/>
      <c r="B13" s="223"/>
      <c r="C13" s="17"/>
      <c r="D13" s="71"/>
      <c r="E13" s="71"/>
      <c r="F13" s="72"/>
      <c r="G13" s="72"/>
      <c r="H13" s="72"/>
      <c r="I13" s="72"/>
      <c r="J13" s="72"/>
      <c r="K13" s="72"/>
      <c r="L13" s="72"/>
      <c r="M13" s="72"/>
      <c r="N13" s="72"/>
      <c r="O13" s="72"/>
      <c r="P13" s="72"/>
      <c r="Q13" s="72"/>
      <c r="R13" s="72"/>
      <c r="S13" s="72"/>
      <c r="T13" s="73"/>
      <c r="U13" s="71"/>
      <c r="V13" s="73"/>
      <c r="W13" s="74"/>
      <c r="X13" s="67"/>
      <c r="AD13" s="8"/>
      <c r="AE13" s="8"/>
      <c r="AF13" s="8"/>
      <c r="AG13" s="8"/>
      <c r="AH13" s="8"/>
      <c r="AI13" s="8"/>
      <c r="AJ13" s="8"/>
      <c r="AK13" s="8"/>
      <c r="AL13" s="8"/>
      <c r="AM13" s="8"/>
      <c r="AN13" s="8"/>
      <c r="AO13" s="8"/>
      <c r="AP13" s="8"/>
      <c r="AQ13" s="8"/>
      <c r="AR13" s="8"/>
      <c r="AS13" s="8"/>
      <c r="AW13" s="221"/>
      <c r="AX13" s="12"/>
      <c r="AY13" s="12"/>
      <c r="AZ13" s="12"/>
      <c r="BA13" s="68"/>
      <c r="BB13" s="68"/>
      <c r="BC13" s="68"/>
      <c r="BD13" s="69"/>
      <c r="BE13" s="69"/>
      <c r="BF13" s="69"/>
      <c r="BG13" s="12"/>
      <c r="BH13" s="12"/>
      <c r="BI13" s="12"/>
      <c r="BJ13" s="221"/>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row>
    <row r="14" spans="1:89" s="11" customFormat="1" ht="15.75" customHeight="1" x14ac:dyDescent="0.15">
      <c r="A14" s="714"/>
      <c r="B14" s="223"/>
      <c r="C14" s="17"/>
      <c r="D14" s="71"/>
      <c r="E14" s="71"/>
      <c r="F14" s="72"/>
      <c r="G14" s="72"/>
      <c r="H14" s="72"/>
      <c r="I14" s="72"/>
      <c r="J14" s="72"/>
      <c r="K14" s="72"/>
      <c r="L14" s="72"/>
      <c r="M14" s="72"/>
      <c r="N14" s="72"/>
      <c r="O14" s="72"/>
      <c r="P14" s="72"/>
      <c r="Q14" s="72"/>
      <c r="R14" s="72"/>
      <c r="S14" s="72"/>
      <c r="T14" s="73"/>
      <c r="U14" s="71"/>
      <c r="V14" s="73"/>
      <c r="W14" s="74"/>
      <c r="X14" s="67"/>
      <c r="AD14" s="8"/>
      <c r="AE14" s="8"/>
      <c r="AF14" s="8"/>
      <c r="AG14" s="8"/>
      <c r="AH14" s="8"/>
      <c r="AI14" s="8"/>
      <c r="AJ14" s="8"/>
      <c r="AK14" s="8"/>
      <c r="AL14" s="8"/>
      <c r="AM14" s="8"/>
      <c r="AN14" s="8"/>
      <c r="AO14" s="8"/>
      <c r="AP14" s="8"/>
      <c r="AQ14" s="8"/>
      <c r="AR14" s="8"/>
      <c r="AS14" s="8"/>
      <c r="AW14" s="221"/>
      <c r="AX14" s="12"/>
      <c r="AY14" s="12"/>
      <c r="AZ14" s="12"/>
      <c r="BA14" s="68"/>
      <c r="BB14" s="68"/>
      <c r="BC14" s="68"/>
      <c r="BD14" s="69"/>
      <c r="BE14" s="69"/>
      <c r="BF14" s="69"/>
      <c r="BG14" s="12"/>
      <c r="BH14" s="12"/>
      <c r="BI14" s="12"/>
      <c r="BJ14" s="221"/>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row>
    <row r="15" spans="1:89" s="11" customFormat="1" ht="15.75" customHeight="1" x14ac:dyDescent="0.15">
      <c r="A15" s="714"/>
      <c r="B15" s="223"/>
      <c r="C15" s="17"/>
      <c r="D15" s="71"/>
      <c r="E15" s="71"/>
      <c r="F15" s="72"/>
      <c r="G15" s="72"/>
      <c r="H15" s="72"/>
      <c r="I15" s="72"/>
      <c r="J15" s="72"/>
      <c r="K15" s="72"/>
      <c r="L15" s="72"/>
      <c r="M15" s="72"/>
      <c r="N15" s="72"/>
      <c r="O15" s="72"/>
      <c r="P15" s="72"/>
      <c r="Q15" s="72"/>
      <c r="R15" s="72"/>
      <c r="S15" s="72"/>
      <c r="T15" s="73"/>
      <c r="U15" s="71"/>
      <c r="V15" s="73"/>
      <c r="W15" s="74"/>
      <c r="X15" s="67"/>
      <c r="AD15" s="8"/>
      <c r="AE15" s="8"/>
      <c r="AF15" s="8"/>
      <c r="AG15" s="8"/>
      <c r="AH15" s="8"/>
      <c r="AI15" s="8"/>
      <c r="AJ15" s="8"/>
      <c r="AK15" s="8"/>
      <c r="AL15" s="8"/>
      <c r="AM15" s="8"/>
      <c r="AN15" s="8"/>
      <c r="AO15" s="8"/>
      <c r="AP15" s="8"/>
      <c r="AQ15" s="8"/>
      <c r="AR15" s="8"/>
      <c r="AS15" s="8"/>
      <c r="AW15" s="221"/>
      <c r="AX15" s="12"/>
      <c r="AY15" s="12"/>
      <c r="AZ15" s="12"/>
      <c r="BA15" s="68"/>
      <c r="BB15" s="68"/>
      <c r="BC15" s="68"/>
      <c r="BD15" s="69"/>
      <c r="BE15" s="69"/>
      <c r="BF15" s="69"/>
      <c r="BG15" s="12"/>
      <c r="BH15" s="12"/>
      <c r="BI15" s="12"/>
      <c r="BJ15" s="221"/>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row>
    <row r="16" spans="1:89" s="11" customFormat="1" ht="15.75" customHeight="1" x14ac:dyDescent="0.15">
      <c r="A16" s="714"/>
      <c r="B16" s="223"/>
      <c r="C16" s="17"/>
      <c r="D16" s="71"/>
      <c r="E16" s="71"/>
      <c r="F16" s="72"/>
      <c r="G16" s="72"/>
      <c r="H16" s="72"/>
      <c r="I16" s="72"/>
      <c r="J16" s="72"/>
      <c r="K16" s="72"/>
      <c r="L16" s="72"/>
      <c r="M16" s="72"/>
      <c r="N16" s="72"/>
      <c r="O16" s="72"/>
      <c r="P16" s="72"/>
      <c r="Q16" s="72"/>
      <c r="R16" s="72"/>
      <c r="S16" s="72"/>
      <c r="T16" s="73"/>
      <c r="U16" s="71"/>
      <c r="V16" s="73"/>
      <c r="W16" s="74"/>
      <c r="X16" s="67"/>
      <c r="AD16" s="8"/>
      <c r="AE16" s="8"/>
      <c r="AF16" s="8"/>
      <c r="AG16" s="8"/>
      <c r="AH16" s="8"/>
      <c r="AI16" s="8"/>
      <c r="AJ16" s="8"/>
      <c r="AK16" s="8"/>
      <c r="AL16" s="8"/>
      <c r="AM16" s="8"/>
      <c r="AN16" s="8"/>
      <c r="AO16" s="8"/>
      <c r="AP16" s="8"/>
      <c r="AQ16" s="8"/>
      <c r="AR16" s="8"/>
      <c r="AS16" s="8"/>
      <c r="AW16" s="221"/>
      <c r="AX16" s="12"/>
      <c r="AY16" s="12"/>
      <c r="AZ16" s="12"/>
      <c r="BA16" s="68"/>
      <c r="BB16" s="68"/>
      <c r="BC16" s="68"/>
      <c r="BD16" s="69"/>
      <c r="BE16" s="69"/>
      <c r="BF16" s="69"/>
      <c r="BG16" s="12"/>
      <c r="BH16" s="12"/>
      <c r="BI16" s="12"/>
      <c r="BJ16" s="221"/>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row>
    <row r="17" spans="1:90" s="11" customFormat="1" ht="15.75" customHeight="1" x14ac:dyDescent="0.15">
      <c r="A17" s="714"/>
      <c r="B17" s="223"/>
      <c r="C17" s="18"/>
      <c r="D17" s="75"/>
      <c r="E17" s="75"/>
      <c r="F17" s="76"/>
      <c r="G17" s="76"/>
      <c r="H17" s="76"/>
      <c r="I17" s="76"/>
      <c r="J17" s="76"/>
      <c r="K17" s="76"/>
      <c r="L17" s="76"/>
      <c r="M17" s="76"/>
      <c r="N17" s="76"/>
      <c r="O17" s="76"/>
      <c r="P17" s="76"/>
      <c r="Q17" s="76"/>
      <c r="R17" s="76"/>
      <c r="S17" s="76"/>
      <c r="T17" s="77"/>
      <c r="U17" s="75"/>
      <c r="V17" s="77"/>
      <c r="W17" s="74"/>
      <c r="X17" s="67"/>
      <c r="AD17" s="8"/>
      <c r="AE17" s="8"/>
      <c r="AF17" s="8"/>
      <c r="AG17" s="8"/>
      <c r="AH17" s="8"/>
      <c r="AI17" s="8"/>
      <c r="AJ17" s="8"/>
      <c r="AK17" s="8"/>
      <c r="AL17" s="8"/>
      <c r="AM17" s="8"/>
      <c r="AN17" s="8"/>
      <c r="AO17" s="8"/>
      <c r="AP17" s="8"/>
      <c r="AQ17" s="8"/>
      <c r="AR17" s="8"/>
      <c r="AS17" s="8"/>
      <c r="AW17" s="221"/>
      <c r="AX17" s="12"/>
      <c r="AY17" s="12"/>
      <c r="AZ17" s="12"/>
      <c r="BA17" s="68"/>
      <c r="BB17" s="68"/>
      <c r="BC17" s="68"/>
      <c r="BD17" s="69"/>
      <c r="BE17" s="69"/>
      <c r="BF17" s="69"/>
      <c r="BG17" s="12"/>
      <c r="BH17" s="12"/>
      <c r="BI17" s="12"/>
      <c r="BJ17" s="221"/>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1:90" s="11" customFormat="1" ht="26.25" customHeight="1" x14ac:dyDescent="0.15">
      <c r="A18" s="714"/>
      <c r="B18" s="223"/>
      <c r="C18" s="18"/>
      <c r="D18" s="75"/>
      <c r="E18" s="75"/>
      <c r="F18" s="76"/>
      <c r="G18" s="76"/>
      <c r="H18" s="76"/>
      <c r="I18" s="76"/>
      <c r="J18" s="76"/>
      <c r="K18" s="76"/>
      <c r="L18" s="76"/>
      <c r="M18" s="76"/>
      <c r="N18" s="76"/>
      <c r="O18" s="76"/>
      <c r="P18" s="76"/>
      <c r="Q18" s="76"/>
      <c r="R18" s="76"/>
      <c r="S18" s="76"/>
      <c r="T18" s="77"/>
      <c r="U18" s="75"/>
      <c r="V18" s="77"/>
      <c r="W18" s="78"/>
      <c r="X18" s="67"/>
      <c r="AD18" s="8"/>
      <c r="AE18" s="8"/>
      <c r="AF18" s="8"/>
      <c r="AG18" s="8"/>
      <c r="AH18" s="8"/>
      <c r="AI18" s="8"/>
      <c r="AJ18" s="8"/>
      <c r="AK18" s="8"/>
      <c r="AL18" s="8"/>
      <c r="AM18" s="8"/>
      <c r="AN18" s="8"/>
      <c r="AO18" s="8"/>
      <c r="AP18" s="8"/>
      <c r="AQ18" s="8"/>
      <c r="AR18" s="8"/>
      <c r="AS18" s="8"/>
      <c r="AW18" s="221"/>
      <c r="AX18" s="12"/>
      <c r="AY18" s="12"/>
      <c r="AZ18" s="12"/>
      <c r="BA18" s="68"/>
      <c r="BB18" s="68"/>
      <c r="BC18" s="68"/>
      <c r="BD18" s="69"/>
      <c r="BE18" s="69"/>
      <c r="BF18" s="69"/>
      <c r="BG18" s="12"/>
      <c r="BH18" s="12"/>
      <c r="BI18" s="12"/>
      <c r="BJ18" s="221"/>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row>
    <row r="19" spans="1:90" s="11" customFormat="1" ht="23.25" customHeight="1" x14ac:dyDescent="0.15">
      <c r="A19" s="714"/>
      <c r="B19" s="223"/>
      <c r="C19" s="18"/>
      <c r="D19" s="75"/>
      <c r="E19" s="75"/>
      <c r="F19" s="76"/>
      <c r="G19" s="76"/>
      <c r="H19" s="76"/>
      <c r="I19" s="76"/>
      <c r="J19" s="76"/>
      <c r="K19" s="76"/>
      <c r="L19" s="76"/>
      <c r="M19" s="76"/>
      <c r="N19" s="76"/>
      <c r="O19" s="76"/>
      <c r="P19" s="76"/>
      <c r="Q19" s="76"/>
      <c r="R19" s="76"/>
      <c r="S19" s="76"/>
      <c r="T19" s="77"/>
      <c r="U19" s="75"/>
      <c r="V19" s="77"/>
      <c r="W19" s="78"/>
      <c r="X19" s="67"/>
      <c r="AD19" s="8"/>
      <c r="AE19" s="8"/>
      <c r="AF19" s="8"/>
      <c r="AG19" s="8"/>
      <c r="AH19" s="8"/>
      <c r="AI19" s="8"/>
      <c r="AJ19" s="8"/>
      <c r="AK19" s="8"/>
      <c r="AL19" s="8"/>
      <c r="AM19" s="8"/>
      <c r="AN19" s="8"/>
      <c r="AO19" s="8"/>
      <c r="AP19" s="8"/>
      <c r="AQ19" s="8"/>
      <c r="AR19" s="8"/>
      <c r="AS19" s="8"/>
      <c r="AW19" s="221"/>
      <c r="AX19" s="12"/>
      <c r="AY19" s="12"/>
      <c r="AZ19" s="12"/>
      <c r="BA19" s="68"/>
      <c r="BB19" s="68"/>
      <c r="BC19" s="68"/>
      <c r="BD19" s="69"/>
      <c r="BE19" s="69"/>
      <c r="BF19" s="69"/>
      <c r="BG19" s="12"/>
      <c r="BH19" s="12"/>
      <c r="BI19" s="12"/>
      <c r="BJ19" s="221"/>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row>
    <row r="20" spans="1:90" s="11" customFormat="1" ht="15.75" customHeight="1" x14ac:dyDescent="0.15">
      <c r="A20" s="698"/>
      <c r="B20" s="79"/>
      <c r="C20" s="19"/>
      <c r="D20" s="80"/>
      <c r="E20" s="80"/>
      <c r="F20" s="81"/>
      <c r="G20" s="81"/>
      <c r="H20" s="81"/>
      <c r="I20" s="81"/>
      <c r="J20" s="81"/>
      <c r="K20" s="81"/>
      <c r="L20" s="81"/>
      <c r="M20" s="81"/>
      <c r="N20" s="81"/>
      <c r="O20" s="81"/>
      <c r="P20" s="81"/>
      <c r="Q20" s="81"/>
      <c r="R20" s="81"/>
      <c r="S20" s="81"/>
      <c r="T20" s="82"/>
      <c r="U20" s="83"/>
      <c r="V20" s="82"/>
      <c r="W20" s="19"/>
      <c r="X20" s="67"/>
      <c r="AD20" s="8"/>
      <c r="AE20" s="8"/>
      <c r="AF20" s="8"/>
      <c r="AG20" s="8"/>
      <c r="AH20" s="8"/>
      <c r="AI20" s="8"/>
      <c r="AJ20" s="8"/>
      <c r="AK20" s="8"/>
      <c r="AL20" s="8"/>
      <c r="AM20" s="8"/>
      <c r="AN20" s="8"/>
      <c r="AO20" s="8"/>
      <c r="AP20" s="8"/>
      <c r="AQ20" s="8"/>
      <c r="AR20" s="8"/>
      <c r="AS20" s="8"/>
      <c r="AW20" s="221"/>
      <c r="AX20" s="12"/>
      <c r="AY20" s="12"/>
      <c r="AZ20" s="12"/>
      <c r="BA20" s="68"/>
      <c r="BB20" s="68"/>
      <c r="BC20" s="68"/>
      <c r="BD20" s="69"/>
      <c r="BE20" s="69"/>
      <c r="BF20" s="69"/>
      <c r="BG20" s="12"/>
      <c r="BH20" s="12"/>
      <c r="BI20" s="12"/>
      <c r="BJ20" s="221"/>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row>
    <row r="21" spans="1:90" s="11" customFormat="1" ht="15.75" customHeight="1" x14ac:dyDescent="0.15">
      <c r="A21" s="233"/>
      <c r="B21" s="84"/>
      <c r="C21" s="16"/>
      <c r="D21" s="63"/>
      <c r="E21" s="63"/>
      <c r="F21" s="64"/>
      <c r="G21" s="64"/>
      <c r="H21" s="64"/>
      <c r="I21" s="64"/>
      <c r="J21" s="64"/>
      <c r="K21" s="64"/>
      <c r="L21" s="64"/>
      <c r="M21" s="64"/>
      <c r="N21" s="64"/>
      <c r="O21" s="64"/>
      <c r="P21" s="64"/>
      <c r="Q21" s="64"/>
      <c r="R21" s="64"/>
      <c r="S21" s="64"/>
      <c r="T21" s="65"/>
      <c r="U21" s="63"/>
      <c r="V21" s="65"/>
      <c r="W21" s="66"/>
      <c r="X21" s="67"/>
      <c r="AD21" s="8"/>
      <c r="AE21" s="8"/>
      <c r="AF21" s="8"/>
      <c r="AG21" s="8"/>
      <c r="AH21" s="8"/>
      <c r="AI21" s="8"/>
      <c r="AJ21" s="8"/>
      <c r="AK21" s="8"/>
      <c r="AL21" s="8"/>
      <c r="AM21" s="8"/>
      <c r="AN21" s="8"/>
      <c r="AO21" s="8"/>
      <c r="AP21" s="8"/>
      <c r="AQ21" s="8"/>
      <c r="AR21" s="8"/>
      <c r="AS21" s="8"/>
      <c r="AW21" s="221"/>
      <c r="AX21" s="12"/>
      <c r="AY21" s="12"/>
      <c r="AZ21" s="12"/>
      <c r="BA21" s="68"/>
      <c r="BB21" s="68"/>
      <c r="BC21" s="68"/>
      <c r="BD21" s="69"/>
      <c r="BE21" s="69"/>
      <c r="BF21" s="69"/>
      <c r="BG21" s="12"/>
      <c r="BH21" s="12"/>
      <c r="BI21" s="12"/>
      <c r="BJ21" s="221"/>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row>
    <row r="22" spans="1:90" s="11" customFormat="1" ht="15.75" customHeight="1" x14ac:dyDescent="0.15">
      <c r="A22" s="233"/>
      <c r="B22" s="85"/>
      <c r="C22" s="20"/>
      <c r="D22" s="86"/>
      <c r="E22" s="86"/>
      <c r="F22" s="87"/>
      <c r="G22" s="87"/>
      <c r="H22" s="87"/>
      <c r="I22" s="87"/>
      <c r="J22" s="87"/>
      <c r="K22" s="87"/>
      <c r="L22" s="87"/>
      <c r="M22" s="87"/>
      <c r="N22" s="87"/>
      <c r="O22" s="87"/>
      <c r="P22" s="87"/>
      <c r="Q22" s="87"/>
      <c r="R22" s="87"/>
      <c r="S22" s="87"/>
      <c r="T22" s="88"/>
      <c r="U22" s="86"/>
      <c r="V22" s="88"/>
      <c r="W22" s="89"/>
      <c r="X22" s="67"/>
      <c r="AD22" s="8"/>
      <c r="AE22" s="8"/>
      <c r="AF22" s="8"/>
      <c r="AG22" s="8"/>
      <c r="AH22" s="8"/>
      <c r="AI22" s="8"/>
      <c r="AJ22" s="8"/>
      <c r="AK22" s="8"/>
      <c r="AL22" s="8"/>
      <c r="AM22" s="8"/>
      <c r="AN22" s="8"/>
      <c r="AO22" s="8"/>
      <c r="AP22" s="8"/>
      <c r="AQ22" s="8"/>
      <c r="AR22" s="8"/>
      <c r="AS22" s="8"/>
      <c r="AW22" s="221"/>
      <c r="AX22" s="12"/>
      <c r="AY22" s="12"/>
      <c r="AZ22" s="12"/>
      <c r="BA22" s="68"/>
      <c r="BB22" s="68"/>
      <c r="BC22" s="68"/>
      <c r="BD22" s="69"/>
      <c r="BE22" s="69"/>
      <c r="BF22" s="69"/>
      <c r="BG22" s="12"/>
      <c r="BH22" s="12"/>
      <c r="BI22" s="12"/>
      <c r="BJ22" s="221"/>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row>
    <row r="23" spans="1:90" s="8" customFormat="1" ht="30" customHeight="1" x14ac:dyDescent="0.2">
      <c r="A23" s="56"/>
      <c r="B23" s="90"/>
      <c r="C23" s="91"/>
      <c r="D23" s="90"/>
      <c r="E23" s="57"/>
      <c r="F23" s="57"/>
      <c r="G23" s="57"/>
      <c r="H23" s="57"/>
      <c r="I23" s="57"/>
      <c r="J23" s="57"/>
      <c r="K23" s="57"/>
      <c r="L23" s="57"/>
      <c r="M23" s="59"/>
      <c r="N23" s="59"/>
      <c r="V23" s="5"/>
      <c r="AW23" s="221"/>
      <c r="AX23" s="9"/>
      <c r="AY23" s="9"/>
      <c r="AZ23" s="9"/>
      <c r="BA23" s="9"/>
      <c r="BB23" s="9"/>
      <c r="BC23" s="9"/>
      <c r="BD23" s="9"/>
      <c r="BE23" s="9"/>
      <c r="BF23" s="9"/>
      <c r="BG23" s="9"/>
      <c r="BH23" s="9"/>
      <c r="BI23" s="9"/>
      <c r="BJ23" s="221"/>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row>
    <row r="24" spans="1:90" s="11" customFormat="1" ht="10.5" x14ac:dyDescent="0.15">
      <c r="A24" s="237"/>
      <c r="B24" s="233"/>
      <c r="C24" s="239"/>
      <c r="D24" s="92"/>
      <c r="E24" s="60"/>
      <c r="F24" s="13"/>
      <c r="G24" s="13"/>
      <c r="H24" s="13"/>
      <c r="I24" s="14"/>
      <c r="J24" s="14"/>
      <c r="K24" s="14"/>
      <c r="L24" s="14"/>
      <c r="M24" s="14"/>
      <c r="N24" s="14"/>
      <c r="O24" s="14"/>
      <c r="P24" s="14"/>
      <c r="Q24" s="14"/>
      <c r="R24" s="14"/>
      <c r="S24" s="14"/>
      <c r="T24" s="15"/>
      <c r="U24" s="61"/>
      <c r="V24" s="93"/>
      <c r="X24" s="8"/>
      <c r="Y24" s="8"/>
      <c r="AE24" s="8"/>
      <c r="AF24" s="8"/>
      <c r="AG24" s="8"/>
      <c r="AH24" s="8"/>
      <c r="AI24" s="8"/>
      <c r="AJ24" s="8"/>
      <c r="AK24" s="8"/>
      <c r="AL24" s="8"/>
      <c r="AM24" s="8"/>
      <c r="AN24" s="8"/>
      <c r="AO24" s="8"/>
      <c r="AW24" s="224"/>
      <c r="AX24" s="12"/>
      <c r="AY24" s="12"/>
      <c r="AZ24" s="12"/>
      <c r="BA24" s="12"/>
      <c r="BB24" s="9"/>
      <c r="BC24" s="9"/>
      <c r="BD24" s="9"/>
      <c r="BE24" s="9"/>
      <c r="BF24" s="9"/>
      <c r="BG24" s="12"/>
      <c r="BH24" s="12"/>
      <c r="BI24" s="12"/>
      <c r="BJ24" s="221"/>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row>
    <row r="25" spans="1:90" s="11" customFormat="1" ht="24" customHeight="1" x14ac:dyDescent="0.15">
      <c r="A25" s="94"/>
      <c r="B25" s="21"/>
      <c r="C25" s="22"/>
      <c r="D25" s="95"/>
      <c r="E25" s="95"/>
      <c r="F25" s="96"/>
      <c r="G25" s="96"/>
      <c r="H25" s="96"/>
      <c r="I25" s="96"/>
      <c r="J25" s="96"/>
      <c r="K25" s="96"/>
      <c r="L25" s="96"/>
      <c r="M25" s="96"/>
      <c r="N25" s="96"/>
      <c r="O25" s="96"/>
      <c r="P25" s="96"/>
      <c r="Q25" s="96"/>
      <c r="R25" s="96"/>
      <c r="S25" s="96"/>
      <c r="T25" s="97"/>
      <c r="U25" s="95"/>
      <c r="V25" s="97"/>
      <c r="W25" s="225"/>
      <c r="X25" s="8"/>
      <c r="Y25" s="8"/>
      <c r="AE25" s="8"/>
      <c r="AF25" s="8"/>
      <c r="AG25" s="8"/>
      <c r="AH25" s="8"/>
      <c r="AI25" s="8"/>
      <c r="AJ25" s="8"/>
      <c r="AK25" s="8"/>
      <c r="AL25" s="8"/>
      <c r="AM25" s="8"/>
      <c r="AN25" s="8"/>
      <c r="AO25" s="8"/>
      <c r="AW25" s="224"/>
      <c r="AX25" s="12"/>
      <c r="AY25" s="12"/>
      <c r="AZ25" s="12"/>
      <c r="BA25" s="68"/>
      <c r="BB25" s="9"/>
      <c r="BC25" s="9"/>
      <c r="BD25" s="69"/>
      <c r="BE25" s="9"/>
      <c r="BF25" s="9"/>
      <c r="BG25" s="12"/>
      <c r="BH25" s="12"/>
      <c r="BI25" s="12"/>
      <c r="BJ25" s="221"/>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row>
    <row r="26" spans="1:90" s="11" customFormat="1" ht="30" customHeight="1" x14ac:dyDescent="0.2">
      <c r="A26" s="98"/>
      <c r="B26" s="98"/>
      <c r="C26" s="98"/>
      <c r="D26" s="56"/>
      <c r="E26" s="56"/>
      <c r="F26" s="56"/>
      <c r="G26" s="56"/>
      <c r="H26" s="56"/>
      <c r="I26" s="56"/>
      <c r="J26" s="56"/>
      <c r="K26" s="56"/>
      <c r="L26" s="56"/>
      <c r="M26" s="59"/>
      <c r="N26" s="4"/>
      <c r="O26" s="8"/>
      <c r="P26" s="8"/>
      <c r="Q26" s="8"/>
      <c r="R26" s="8"/>
      <c r="S26" s="8"/>
      <c r="T26" s="8"/>
      <c r="U26" s="8"/>
      <c r="V26" s="5"/>
      <c r="W26" s="8"/>
      <c r="X26" s="8"/>
      <c r="AD26" s="8"/>
      <c r="AE26" s="8"/>
      <c r="AF26" s="8"/>
      <c r="AG26" s="8"/>
      <c r="AH26" s="8"/>
      <c r="AI26" s="8"/>
      <c r="AJ26" s="8"/>
      <c r="AK26" s="8"/>
      <c r="AL26" s="8"/>
      <c r="AM26" s="8"/>
      <c r="AN26" s="8"/>
      <c r="AW26" s="221"/>
      <c r="AX26" s="12"/>
      <c r="AY26" s="12"/>
      <c r="AZ26" s="12"/>
      <c r="BA26" s="9"/>
      <c r="BB26" s="9"/>
      <c r="BC26" s="9"/>
      <c r="BD26" s="9"/>
      <c r="BE26" s="9"/>
      <c r="BF26" s="12"/>
      <c r="BG26" s="12"/>
      <c r="BH26" s="12"/>
      <c r="BI26" s="12"/>
      <c r="BJ26" s="221"/>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row>
    <row r="27" spans="1:90" s="11" customFormat="1" x14ac:dyDescent="0.2">
      <c r="A27" s="812"/>
      <c r="B27" s="813"/>
      <c r="C27" s="728"/>
      <c r="D27" s="820"/>
      <c r="E27" s="821"/>
      <c r="F27" s="3"/>
      <c r="G27" s="3"/>
      <c r="H27" s="3"/>
      <c r="I27" s="3"/>
      <c r="J27" s="3"/>
      <c r="K27" s="99"/>
      <c r="O27" s="8"/>
      <c r="P27" s="8"/>
      <c r="Q27" s="8"/>
      <c r="R27" s="8"/>
      <c r="S27" s="8"/>
      <c r="T27" s="8"/>
      <c r="U27" s="8"/>
      <c r="V27" s="5"/>
      <c r="W27" s="8"/>
      <c r="X27" s="8"/>
      <c r="AD27" s="8"/>
      <c r="AE27" s="8"/>
      <c r="AF27" s="8"/>
      <c r="AG27" s="8"/>
      <c r="AH27" s="8"/>
      <c r="AI27" s="8"/>
      <c r="AJ27" s="8"/>
      <c r="AK27" s="8"/>
      <c r="AL27" s="8"/>
      <c r="AM27" s="8"/>
      <c r="AN27" s="8"/>
      <c r="AO27" s="8"/>
      <c r="AW27" s="221"/>
      <c r="AX27" s="12"/>
      <c r="AY27" s="12"/>
      <c r="AZ27" s="12"/>
      <c r="BA27" s="9"/>
      <c r="BB27" s="9"/>
      <c r="BC27" s="9"/>
      <c r="BD27" s="9"/>
      <c r="BE27" s="9"/>
      <c r="BF27" s="12"/>
      <c r="BG27" s="12"/>
      <c r="BH27" s="12"/>
      <c r="BI27" s="12"/>
      <c r="BJ27" s="221"/>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row>
    <row r="28" spans="1:90" s="11" customFormat="1" ht="15" customHeight="1" x14ac:dyDescent="0.2">
      <c r="A28" s="814"/>
      <c r="B28" s="815"/>
      <c r="C28" s="729"/>
      <c r="D28" s="231"/>
      <c r="E28" s="232"/>
      <c r="F28" s="3"/>
      <c r="G28" s="3"/>
      <c r="H28" s="3"/>
      <c r="I28" s="3"/>
      <c r="J28" s="3"/>
      <c r="K28" s="99"/>
      <c r="O28" s="8"/>
      <c r="P28" s="8"/>
      <c r="Q28" s="8"/>
      <c r="R28" s="8"/>
      <c r="S28" s="8"/>
      <c r="T28" s="8"/>
      <c r="U28" s="8"/>
      <c r="V28" s="5"/>
      <c r="W28" s="8"/>
      <c r="X28" s="8"/>
      <c r="AD28" s="8"/>
      <c r="AE28" s="8"/>
      <c r="AF28" s="8"/>
      <c r="AG28" s="8"/>
      <c r="AH28" s="8"/>
      <c r="AI28" s="8"/>
      <c r="AJ28" s="8"/>
      <c r="AK28" s="8"/>
      <c r="AL28" s="8"/>
      <c r="AM28" s="8"/>
      <c r="AN28" s="8"/>
      <c r="AO28" s="8"/>
      <c r="AW28" s="221"/>
      <c r="AX28" s="12"/>
      <c r="AY28" s="12"/>
      <c r="AZ28" s="12"/>
      <c r="BA28" s="9"/>
      <c r="BB28" s="9"/>
      <c r="BC28" s="9"/>
      <c r="BD28" s="9"/>
      <c r="BE28" s="9"/>
      <c r="BF28" s="12"/>
      <c r="BG28" s="12"/>
      <c r="BH28" s="12"/>
      <c r="BI28" s="12"/>
      <c r="BJ28" s="221"/>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row>
    <row r="29" spans="1:90" s="11" customFormat="1" ht="15.75" customHeight="1" x14ac:dyDescent="0.2">
      <c r="A29" s="824"/>
      <c r="B29" s="825"/>
      <c r="C29" s="100"/>
      <c r="D29" s="101"/>
      <c r="E29" s="102"/>
      <c r="F29" s="103"/>
      <c r="G29" s="104"/>
      <c r="H29" s="104"/>
      <c r="I29" s="23"/>
      <c r="J29" s="23"/>
      <c r="K29" s="99"/>
      <c r="O29" s="8"/>
      <c r="P29" s="8"/>
      <c r="Q29" s="8"/>
      <c r="R29" s="8"/>
      <c r="S29" s="8"/>
      <c r="T29" s="8"/>
      <c r="U29" s="8"/>
      <c r="V29" s="5"/>
      <c r="W29" s="8"/>
      <c r="X29" s="8"/>
      <c r="AD29" s="8"/>
      <c r="AE29" s="8"/>
      <c r="AF29" s="8"/>
      <c r="AG29" s="8"/>
      <c r="AH29" s="8"/>
      <c r="AI29" s="8"/>
      <c r="AJ29" s="8"/>
      <c r="AK29" s="8"/>
      <c r="AL29" s="8"/>
      <c r="AM29" s="8"/>
      <c r="AN29" s="8"/>
      <c r="AO29" s="8"/>
      <c r="AW29" s="221"/>
      <c r="AX29" s="12"/>
      <c r="AY29" s="12"/>
      <c r="AZ29" s="12"/>
      <c r="BA29" s="12"/>
      <c r="BB29" s="12"/>
      <c r="BC29" s="12"/>
      <c r="BD29" s="12"/>
      <c r="BE29" s="9"/>
      <c r="BF29" s="12"/>
      <c r="BG29" s="12"/>
      <c r="BH29" s="12"/>
      <c r="BI29" s="12"/>
      <c r="BJ29" s="221"/>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row>
    <row r="30" spans="1:90" s="11" customFormat="1" ht="15.75" customHeight="1" x14ac:dyDescent="0.2">
      <c r="A30" s="816"/>
      <c r="B30" s="817"/>
      <c r="C30" s="105"/>
      <c r="D30" s="24"/>
      <c r="E30" s="73"/>
      <c r="F30" s="106"/>
      <c r="G30" s="104"/>
      <c r="H30" s="104"/>
      <c r="I30" s="23"/>
      <c r="K30" s="99"/>
      <c r="O30" s="8"/>
      <c r="P30" s="8"/>
      <c r="Q30" s="8"/>
      <c r="R30" s="8"/>
      <c r="S30" s="8"/>
      <c r="T30" s="8"/>
      <c r="U30" s="8"/>
      <c r="V30" s="5"/>
      <c r="W30" s="8"/>
      <c r="X30" s="8"/>
      <c r="AD30" s="8"/>
      <c r="AE30" s="8"/>
      <c r="AF30" s="8"/>
      <c r="AG30" s="8"/>
      <c r="AH30" s="8"/>
      <c r="AI30" s="8"/>
      <c r="AJ30" s="8"/>
      <c r="AK30" s="8"/>
      <c r="AL30" s="8"/>
      <c r="AM30" s="8"/>
      <c r="AN30" s="8"/>
      <c r="AO30" s="8"/>
      <c r="AW30" s="221"/>
      <c r="AX30" s="12"/>
      <c r="AY30" s="12"/>
      <c r="AZ30" s="12"/>
      <c r="BA30" s="68"/>
      <c r="BB30" s="68"/>
      <c r="BC30" s="68"/>
      <c r="BD30" s="69"/>
      <c r="BE30" s="69"/>
      <c r="BF30" s="69"/>
      <c r="BG30" s="12"/>
      <c r="BH30" s="12"/>
      <c r="BI30" s="12"/>
      <c r="BJ30" s="221"/>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row>
    <row r="31" spans="1:90" s="11" customFormat="1" ht="15.75" customHeight="1" x14ac:dyDescent="0.2">
      <c r="A31" s="818"/>
      <c r="B31" s="819"/>
      <c r="C31" s="107"/>
      <c r="D31" s="25"/>
      <c r="E31" s="77"/>
      <c r="F31" s="106"/>
      <c r="G31" s="104"/>
      <c r="H31" s="104"/>
      <c r="I31" s="23"/>
      <c r="J31" s="23"/>
      <c r="K31" s="99"/>
      <c r="O31" s="8"/>
      <c r="P31" s="8"/>
      <c r="Q31" s="8"/>
      <c r="R31" s="8"/>
      <c r="S31" s="8"/>
      <c r="T31" s="8"/>
      <c r="U31" s="8"/>
      <c r="V31" s="5"/>
      <c r="W31" s="8"/>
      <c r="X31" s="8"/>
      <c r="AD31" s="8"/>
      <c r="AE31" s="8"/>
      <c r="AF31" s="8"/>
      <c r="AG31" s="8"/>
      <c r="AH31" s="8"/>
      <c r="AI31" s="8"/>
      <c r="AJ31" s="8"/>
      <c r="AK31" s="8"/>
      <c r="AL31" s="8"/>
      <c r="AM31" s="8"/>
      <c r="AN31" s="8"/>
      <c r="AO31" s="8"/>
      <c r="AW31" s="221"/>
      <c r="AX31" s="12"/>
      <c r="AY31" s="12"/>
      <c r="AZ31" s="12"/>
      <c r="BA31" s="68"/>
      <c r="BB31" s="68"/>
      <c r="BC31" s="12"/>
      <c r="BD31" s="69"/>
      <c r="BE31" s="69"/>
      <c r="BF31" s="12"/>
      <c r="BG31" s="12"/>
      <c r="BH31" s="12"/>
      <c r="BI31" s="12"/>
      <c r="BJ31" s="221"/>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row>
    <row r="32" spans="1:90" s="11" customFormat="1" ht="15.75" customHeight="1" x14ac:dyDescent="0.2">
      <c r="A32" s="824"/>
      <c r="B32" s="825"/>
      <c r="C32" s="100"/>
      <c r="D32" s="101"/>
      <c r="E32" s="102"/>
      <c r="F32" s="108"/>
      <c r="G32" s="104"/>
      <c r="H32" s="104"/>
      <c r="I32" s="23"/>
      <c r="J32" s="23"/>
      <c r="K32" s="99"/>
      <c r="O32" s="8"/>
      <c r="P32" s="8"/>
      <c r="Q32" s="8"/>
      <c r="R32" s="8"/>
      <c r="S32" s="8"/>
      <c r="T32" s="8"/>
      <c r="U32" s="8"/>
      <c r="V32" s="5"/>
      <c r="W32" s="8"/>
      <c r="X32" s="8"/>
      <c r="AD32" s="8"/>
      <c r="AE32" s="8"/>
      <c r="AF32" s="8"/>
      <c r="AG32" s="8"/>
      <c r="AH32" s="8"/>
      <c r="AI32" s="8"/>
      <c r="AJ32" s="8"/>
      <c r="AK32" s="8"/>
      <c r="AL32" s="8"/>
      <c r="AM32" s="8"/>
      <c r="AN32" s="8"/>
      <c r="AO32" s="8"/>
      <c r="AW32" s="221"/>
      <c r="AX32" s="12"/>
      <c r="AY32" s="12"/>
      <c r="AZ32" s="12"/>
      <c r="BA32" s="12"/>
      <c r="BB32" s="12"/>
      <c r="BC32" s="12"/>
      <c r="BD32" s="12"/>
      <c r="BE32" s="12"/>
      <c r="BF32" s="12"/>
      <c r="BG32" s="12"/>
      <c r="BH32" s="12"/>
      <c r="BI32" s="12"/>
      <c r="BJ32" s="221"/>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row>
    <row r="33" spans="1:89" s="11" customFormat="1" ht="15.75" customHeight="1" x14ac:dyDescent="0.2">
      <c r="A33" s="816"/>
      <c r="B33" s="817"/>
      <c r="C33" s="105"/>
      <c r="D33" s="24"/>
      <c r="E33" s="73"/>
      <c r="F33" s="106"/>
      <c r="G33" s="104"/>
      <c r="H33" s="104"/>
      <c r="I33" s="23"/>
      <c r="J33" s="23"/>
      <c r="K33" s="99"/>
      <c r="L33" s="99"/>
      <c r="M33" s="59"/>
      <c r="N33" s="23"/>
      <c r="O33" s="8"/>
      <c r="P33" s="8"/>
      <c r="Q33" s="8"/>
      <c r="R33" s="8"/>
      <c r="S33" s="8"/>
      <c r="T33" s="8"/>
      <c r="U33" s="8"/>
      <c r="V33" s="5"/>
      <c r="W33" s="8"/>
      <c r="X33" s="8"/>
      <c r="AD33" s="8"/>
      <c r="AE33" s="8"/>
      <c r="AF33" s="8"/>
      <c r="AG33" s="8"/>
      <c r="AH33" s="8"/>
      <c r="AI33" s="8"/>
      <c r="AJ33" s="8"/>
      <c r="AK33" s="8"/>
      <c r="AL33" s="8"/>
      <c r="AM33" s="8"/>
      <c r="AN33" s="8"/>
      <c r="AO33" s="8"/>
      <c r="AW33" s="221"/>
      <c r="AX33" s="12"/>
      <c r="AY33" s="12"/>
      <c r="AZ33" s="12"/>
      <c r="BA33" s="12"/>
      <c r="BB33" s="68"/>
      <c r="BC33" s="12"/>
      <c r="BD33" s="12"/>
      <c r="BE33" s="69"/>
      <c r="BF33" s="12"/>
      <c r="BG33" s="12"/>
      <c r="BH33" s="12"/>
      <c r="BI33" s="12"/>
      <c r="BJ33" s="221"/>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row>
    <row r="34" spans="1:89" s="11" customFormat="1" ht="15.75" customHeight="1" x14ac:dyDescent="0.2">
      <c r="A34" s="822"/>
      <c r="B34" s="823"/>
      <c r="C34" s="109"/>
      <c r="D34" s="26"/>
      <c r="E34" s="88"/>
      <c r="F34" s="106"/>
      <c r="G34" s="104"/>
      <c r="H34" s="104"/>
      <c r="I34" s="23"/>
      <c r="J34" s="23"/>
      <c r="K34" s="99"/>
      <c r="L34" s="99"/>
      <c r="M34" s="59"/>
      <c r="N34" s="23"/>
      <c r="O34" s="8"/>
      <c r="P34" s="8"/>
      <c r="Q34" s="8"/>
      <c r="R34" s="8"/>
      <c r="S34" s="8"/>
      <c r="T34" s="8"/>
      <c r="U34" s="8"/>
      <c r="V34" s="5"/>
      <c r="W34" s="8"/>
      <c r="X34" s="8"/>
      <c r="AD34" s="8"/>
      <c r="AE34" s="8"/>
      <c r="AF34" s="8"/>
      <c r="AG34" s="8"/>
      <c r="AH34" s="8"/>
      <c r="AI34" s="8"/>
      <c r="AJ34" s="8"/>
      <c r="AK34" s="8"/>
      <c r="AL34" s="8"/>
      <c r="AM34" s="8"/>
      <c r="AN34" s="8"/>
      <c r="AO34" s="8"/>
      <c r="AW34" s="221"/>
      <c r="AX34" s="12"/>
      <c r="AY34" s="12"/>
      <c r="AZ34" s="12"/>
      <c r="BA34" s="12"/>
      <c r="BB34" s="68"/>
      <c r="BC34" s="12"/>
      <c r="BD34" s="12"/>
      <c r="BE34" s="69"/>
      <c r="BF34" s="12"/>
      <c r="BG34" s="12"/>
      <c r="BH34" s="12"/>
      <c r="BI34" s="12"/>
      <c r="BJ34" s="221"/>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row>
    <row r="35" spans="1:89" s="8" customFormat="1" ht="30" customHeight="1" x14ac:dyDescent="0.2">
      <c r="A35" s="52"/>
      <c r="B35" s="53"/>
      <c r="C35" s="10"/>
      <c r="D35" s="10"/>
      <c r="E35" s="10"/>
      <c r="F35" s="10"/>
      <c r="G35" s="10"/>
      <c r="H35" s="10"/>
      <c r="I35" s="54"/>
      <c r="J35" s="53"/>
      <c r="K35" s="57"/>
      <c r="L35" s="57"/>
      <c r="M35" s="59"/>
      <c r="N35" s="4"/>
      <c r="V35" s="5"/>
      <c r="AW35" s="221"/>
      <c r="AX35" s="9"/>
      <c r="AY35" s="9"/>
      <c r="AZ35" s="9"/>
      <c r="BA35" s="12"/>
      <c r="BB35" s="9"/>
      <c r="BC35" s="12"/>
      <c r="BD35" s="12"/>
      <c r="BE35" s="9"/>
      <c r="BF35" s="9"/>
      <c r="BG35" s="9"/>
      <c r="BH35" s="9"/>
      <c r="BI35" s="9"/>
      <c r="BJ35" s="221"/>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row>
    <row r="36" spans="1:89" s="8" customFormat="1" ht="30" customHeight="1" x14ac:dyDescent="0.2">
      <c r="A36" s="56"/>
      <c r="B36" s="57"/>
      <c r="C36" s="57"/>
      <c r="D36" s="57"/>
      <c r="E36" s="57"/>
      <c r="F36" s="57"/>
      <c r="G36" s="57"/>
      <c r="H36" s="57"/>
      <c r="I36" s="57"/>
      <c r="J36" s="57"/>
      <c r="K36" s="57"/>
      <c r="L36" s="57"/>
      <c r="M36" s="59"/>
      <c r="N36" s="59"/>
      <c r="V36" s="5"/>
      <c r="AW36" s="221"/>
      <c r="AX36" s="9"/>
      <c r="AY36" s="9"/>
      <c r="AZ36" s="9"/>
      <c r="BA36" s="9"/>
      <c r="BB36" s="9"/>
      <c r="BC36" s="9"/>
      <c r="BD36" s="9"/>
      <c r="BE36" s="9"/>
      <c r="BF36" s="9"/>
      <c r="BG36" s="9"/>
      <c r="BH36" s="9"/>
      <c r="BI36" s="9"/>
      <c r="BJ36" s="221"/>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row>
    <row r="37" spans="1:89" s="11" customFormat="1" ht="15" customHeight="1" x14ac:dyDescent="0.15">
      <c r="A37" s="700"/>
      <c r="B37" s="700"/>
      <c r="C37" s="728"/>
      <c r="D37" s="709"/>
      <c r="E37" s="710"/>
      <c r="F37" s="710"/>
      <c r="G37" s="710"/>
      <c r="H37" s="710"/>
      <c r="I37" s="710"/>
      <c r="J37" s="710"/>
      <c r="K37" s="710"/>
      <c r="L37" s="710"/>
      <c r="M37" s="710"/>
      <c r="N37" s="710"/>
      <c r="O37" s="710"/>
      <c r="P37" s="710"/>
      <c r="Q37" s="710"/>
      <c r="R37" s="710"/>
      <c r="S37" s="710"/>
      <c r="T37" s="711"/>
      <c r="U37" s="709"/>
      <c r="V37" s="711"/>
      <c r="W37" s="728"/>
      <c r="X37" s="8"/>
      <c r="AD37" s="8"/>
      <c r="AE37" s="8"/>
      <c r="AF37" s="8"/>
      <c r="AG37" s="8"/>
      <c r="AH37" s="8"/>
      <c r="AI37" s="8"/>
      <c r="AJ37" s="8"/>
      <c r="AK37" s="8"/>
      <c r="AL37" s="8"/>
      <c r="AM37" s="8"/>
      <c r="AN37" s="8"/>
      <c r="AO37" s="8"/>
      <c r="AP37" s="8"/>
      <c r="AQ37" s="8"/>
      <c r="AR37" s="8"/>
      <c r="AS37" s="8"/>
      <c r="AT37" s="8"/>
      <c r="AU37" s="8"/>
      <c r="AV37" s="8"/>
      <c r="AW37" s="221"/>
      <c r="AX37" s="9"/>
      <c r="AY37" s="9"/>
      <c r="AZ37" s="9"/>
      <c r="BA37" s="9"/>
      <c r="BB37" s="9"/>
      <c r="BC37" s="9"/>
      <c r="BD37" s="9"/>
      <c r="BE37" s="9"/>
      <c r="BF37" s="9"/>
      <c r="BG37" s="9"/>
      <c r="BH37" s="9"/>
      <c r="BI37" s="9"/>
      <c r="BJ37" s="221"/>
      <c r="BK37" s="9"/>
      <c r="BL37" s="9"/>
      <c r="BM37" s="9"/>
      <c r="BN37" s="9"/>
      <c r="BO37" s="9"/>
      <c r="BP37" s="12"/>
      <c r="BQ37" s="12"/>
      <c r="BR37" s="12"/>
      <c r="BS37" s="12"/>
      <c r="BT37" s="12"/>
      <c r="BU37" s="12"/>
      <c r="BV37" s="12"/>
      <c r="BW37" s="12"/>
      <c r="BX37" s="12"/>
      <c r="BY37" s="12"/>
      <c r="BZ37" s="12"/>
      <c r="CA37" s="12"/>
      <c r="CB37" s="12"/>
      <c r="CC37" s="12"/>
      <c r="CD37" s="12"/>
      <c r="CE37" s="12"/>
      <c r="CF37" s="12"/>
      <c r="CG37" s="12"/>
      <c r="CH37" s="12"/>
      <c r="CI37" s="12"/>
      <c r="CJ37" s="12"/>
      <c r="CK37" s="12"/>
    </row>
    <row r="38" spans="1:89" s="11" customFormat="1" ht="21" customHeight="1" x14ac:dyDescent="0.15">
      <c r="A38" s="702"/>
      <c r="B38" s="702"/>
      <c r="C38" s="729"/>
      <c r="D38" s="92"/>
      <c r="E38" s="60"/>
      <c r="F38" s="13"/>
      <c r="G38" s="13"/>
      <c r="H38" s="13"/>
      <c r="I38" s="14"/>
      <c r="J38" s="14"/>
      <c r="K38" s="14"/>
      <c r="L38" s="14"/>
      <c r="M38" s="14"/>
      <c r="N38" s="14"/>
      <c r="O38" s="14"/>
      <c r="P38" s="14"/>
      <c r="Q38" s="14"/>
      <c r="R38" s="14"/>
      <c r="S38" s="14"/>
      <c r="T38" s="15"/>
      <c r="U38" s="61"/>
      <c r="V38" s="93"/>
      <c r="W38" s="729"/>
      <c r="X38" s="8"/>
      <c r="AD38" s="8"/>
      <c r="AE38" s="8"/>
      <c r="AF38" s="8"/>
      <c r="AG38" s="8"/>
      <c r="AH38" s="8"/>
      <c r="AI38" s="8"/>
      <c r="AJ38" s="8"/>
      <c r="AK38" s="8"/>
      <c r="AL38" s="8"/>
      <c r="AM38" s="8"/>
      <c r="AN38" s="8"/>
      <c r="AO38" s="8"/>
      <c r="AP38" s="8"/>
      <c r="AQ38" s="8"/>
      <c r="AR38" s="8"/>
      <c r="AS38" s="8"/>
      <c r="AT38" s="8"/>
      <c r="AU38" s="8"/>
      <c r="AV38" s="8"/>
      <c r="AW38" s="221"/>
      <c r="AX38" s="9"/>
      <c r="AY38" s="9"/>
      <c r="AZ38" s="9"/>
      <c r="BA38" s="9"/>
      <c r="BB38" s="9"/>
      <c r="BC38" s="9"/>
      <c r="BD38" s="9"/>
      <c r="BE38" s="9"/>
      <c r="BF38" s="9"/>
      <c r="BG38" s="9"/>
      <c r="BH38" s="9"/>
      <c r="BI38" s="9"/>
      <c r="BJ38" s="221"/>
      <c r="BK38" s="9"/>
      <c r="BL38" s="9"/>
      <c r="BM38" s="9"/>
      <c r="BN38" s="9"/>
      <c r="BO38" s="9"/>
      <c r="BP38" s="12"/>
      <c r="BQ38" s="12"/>
      <c r="BR38" s="12"/>
      <c r="BS38" s="12"/>
      <c r="BT38" s="12"/>
      <c r="BU38" s="12"/>
      <c r="BV38" s="12"/>
      <c r="BW38" s="12"/>
      <c r="BX38" s="12"/>
      <c r="BY38" s="12"/>
      <c r="BZ38" s="12"/>
      <c r="CA38" s="12"/>
      <c r="CB38" s="12"/>
      <c r="CC38" s="12"/>
      <c r="CD38" s="12"/>
      <c r="CE38" s="12"/>
      <c r="CF38" s="12"/>
      <c r="CG38" s="12"/>
      <c r="CH38" s="12"/>
      <c r="CI38" s="12"/>
      <c r="CJ38" s="12"/>
      <c r="CK38" s="12"/>
    </row>
    <row r="39" spans="1:89" s="11" customFormat="1" ht="18.75" customHeight="1" x14ac:dyDescent="0.15">
      <c r="A39" s="809"/>
      <c r="B39" s="62"/>
      <c r="C39" s="110"/>
      <c r="D39" s="71"/>
      <c r="E39" s="71"/>
      <c r="F39" s="72"/>
      <c r="G39" s="72"/>
      <c r="H39" s="72"/>
      <c r="I39" s="72"/>
      <c r="J39" s="72"/>
      <c r="K39" s="72"/>
      <c r="L39" s="72"/>
      <c r="M39" s="72"/>
      <c r="N39" s="72"/>
      <c r="O39" s="72"/>
      <c r="P39" s="72"/>
      <c r="Q39" s="72"/>
      <c r="R39" s="72"/>
      <c r="S39" s="72"/>
      <c r="T39" s="73"/>
      <c r="U39" s="24"/>
      <c r="V39" s="73"/>
      <c r="W39" s="74"/>
      <c r="X39" s="27"/>
      <c r="AD39" s="8"/>
      <c r="AE39" s="8"/>
      <c r="AF39" s="8"/>
      <c r="AG39" s="8"/>
      <c r="AH39" s="8"/>
      <c r="AI39" s="8"/>
      <c r="AJ39" s="8"/>
      <c r="AK39" s="8"/>
      <c r="AL39" s="8"/>
      <c r="AM39" s="8"/>
      <c r="AN39" s="8"/>
      <c r="AO39" s="8"/>
      <c r="AP39" s="8"/>
      <c r="AQ39" s="8"/>
      <c r="AR39" s="8"/>
      <c r="AS39" s="8"/>
      <c r="AT39" s="8"/>
      <c r="AU39" s="8"/>
      <c r="AV39" s="8"/>
      <c r="AW39" s="221"/>
      <c r="AX39" s="9"/>
      <c r="AY39" s="9"/>
      <c r="AZ39" s="9"/>
      <c r="BA39" s="68"/>
      <c r="BB39" s="68"/>
      <c r="BC39" s="68"/>
      <c r="BD39" s="69"/>
      <c r="BE39" s="69"/>
      <c r="BF39" s="69"/>
      <c r="BG39" s="9"/>
      <c r="BH39" s="9"/>
      <c r="BI39" s="9"/>
      <c r="BJ39" s="221"/>
      <c r="BK39" s="9"/>
      <c r="BL39" s="9"/>
      <c r="BM39" s="9"/>
      <c r="BN39" s="9"/>
      <c r="BO39" s="9"/>
      <c r="BP39" s="12"/>
      <c r="BQ39" s="12"/>
      <c r="BR39" s="12"/>
      <c r="BS39" s="12"/>
      <c r="BT39" s="12"/>
      <c r="BU39" s="12"/>
      <c r="BV39" s="12"/>
      <c r="BW39" s="12"/>
      <c r="BX39" s="12"/>
      <c r="BY39" s="12"/>
      <c r="BZ39" s="12"/>
      <c r="CA39" s="12"/>
      <c r="CB39" s="12"/>
      <c r="CC39" s="12"/>
      <c r="CD39" s="12"/>
      <c r="CE39" s="12"/>
      <c r="CF39" s="12"/>
      <c r="CG39" s="12"/>
      <c r="CH39" s="12"/>
      <c r="CI39" s="12"/>
      <c r="CJ39" s="12"/>
      <c r="CK39" s="12"/>
    </row>
    <row r="40" spans="1:89" s="11" customFormat="1" ht="15.75" customHeight="1" x14ac:dyDescent="0.15">
      <c r="A40" s="810"/>
      <c r="B40" s="70"/>
      <c r="C40" s="17"/>
      <c r="D40" s="71"/>
      <c r="E40" s="71"/>
      <c r="F40" s="72"/>
      <c r="G40" s="72"/>
      <c r="H40" s="72"/>
      <c r="I40" s="72"/>
      <c r="J40" s="72"/>
      <c r="K40" s="72"/>
      <c r="L40" s="72"/>
      <c r="M40" s="72"/>
      <c r="N40" s="72"/>
      <c r="O40" s="72"/>
      <c r="P40" s="72"/>
      <c r="Q40" s="72"/>
      <c r="R40" s="72"/>
      <c r="S40" s="72"/>
      <c r="T40" s="73"/>
      <c r="U40" s="24"/>
      <c r="V40" s="73"/>
      <c r="W40" s="74"/>
      <c r="X40" s="27"/>
      <c r="AD40" s="8"/>
      <c r="AE40" s="8"/>
      <c r="AF40" s="8"/>
      <c r="AG40" s="8"/>
      <c r="AH40" s="8"/>
      <c r="AI40" s="8"/>
      <c r="AJ40" s="8"/>
      <c r="AK40" s="8"/>
      <c r="AL40" s="8"/>
      <c r="AM40" s="8"/>
      <c r="AN40" s="8"/>
      <c r="AO40" s="8"/>
      <c r="AP40" s="8"/>
      <c r="AQ40" s="8"/>
      <c r="AR40" s="8"/>
      <c r="AS40" s="8"/>
      <c r="AT40" s="8"/>
      <c r="AU40" s="8"/>
      <c r="AV40" s="8"/>
      <c r="AW40" s="221"/>
      <c r="AX40" s="9"/>
      <c r="AY40" s="9"/>
      <c r="AZ40" s="9"/>
      <c r="BA40" s="68"/>
      <c r="BB40" s="68"/>
      <c r="BC40" s="68"/>
      <c r="BD40" s="69"/>
      <c r="BE40" s="69"/>
      <c r="BF40" s="69"/>
      <c r="BG40" s="9"/>
      <c r="BH40" s="9"/>
      <c r="BI40" s="9"/>
      <c r="BJ40" s="221"/>
      <c r="BK40" s="9"/>
      <c r="BL40" s="9"/>
      <c r="BM40" s="9"/>
      <c r="BN40" s="9"/>
      <c r="BO40" s="9"/>
      <c r="BP40" s="12"/>
      <c r="BQ40" s="12"/>
      <c r="BR40" s="12"/>
      <c r="BS40" s="12"/>
      <c r="BT40" s="12"/>
      <c r="BU40" s="12"/>
      <c r="BV40" s="12"/>
      <c r="BW40" s="12"/>
      <c r="BX40" s="12"/>
      <c r="BY40" s="12"/>
      <c r="BZ40" s="12"/>
      <c r="CA40" s="12"/>
      <c r="CB40" s="12"/>
      <c r="CC40" s="12"/>
      <c r="CD40" s="12"/>
      <c r="CE40" s="12"/>
      <c r="CF40" s="12"/>
      <c r="CG40" s="12"/>
      <c r="CH40" s="12"/>
      <c r="CI40" s="12"/>
      <c r="CJ40" s="12"/>
      <c r="CK40" s="12"/>
    </row>
    <row r="41" spans="1:89" s="11" customFormat="1" ht="15.75" customHeight="1" x14ac:dyDescent="0.15">
      <c r="A41" s="810"/>
      <c r="B41" s="70"/>
      <c r="C41" s="17"/>
      <c r="D41" s="71"/>
      <c r="E41" s="71"/>
      <c r="F41" s="72"/>
      <c r="G41" s="72"/>
      <c r="H41" s="72"/>
      <c r="I41" s="72"/>
      <c r="J41" s="72"/>
      <c r="K41" s="72"/>
      <c r="L41" s="72"/>
      <c r="M41" s="72"/>
      <c r="N41" s="72"/>
      <c r="O41" s="72"/>
      <c r="P41" s="72"/>
      <c r="Q41" s="72"/>
      <c r="R41" s="72"/>
      <c r="S41" s="72"/>
      <c r="T41" s="73"/>
      <c r="U41" s="24"/>
      <c r="V41" s="73"/>
      <c r="W41" s="74"/>
      <c r="X41" s="27"/>
      <c r="AD41" s="8"/>
      <c r="AE41" s="8"/>
      <c r="AF41" s="8"/>
      <c r="AG41" s="8"/>
      <c r="AH41" s="8"/>
      <c r="AI41" s="8"/>
      <c r="AJ41" s="8"/>
      <c r="AK41" s="8"/>
      <c r="AL41" s="8"/>
      <c r="AM41" s="8"/>
      <c r="AN41" s="8"/>
      <c r="AO41" s="8"/>
      <c r="AP41" s="8"/>
      <c r="AQ41" s="8"/>
      <c r="AR41" s="8"/>
      <c r="AS41" s="8"/>
      <c r="AT41" s="8"/>
      <c r="AU41" s="8"/>
      <c r="AV41" s="8"/>
      <c r="AW41" s="221"/>
      <c r="AX41" s="9"/>
      <c r="AY41" s="9"/>
      <c r="AZ41" s="9"/>
      <c r="BA41" s="68"/>
      <c r="BB41" s="68"/>
      <c r="BC41" s="68"/>
      <c r="BD41" s="69"/>
      <c r="BE41" s="69"/>
      <c r="BF41" s="69"/>
      <c r="BG41" s="9"/>
      <c r="BH41" s="9"/>
      <c r="BI41" s="9"/>
      <c r="BJ41" s="221"/>
      <c r="BK41" s="9"/>
      <c r="BL41" s="9"/>
      <c r="BM41" s="9"/>
      <c r="BN41" s="9"/>
      <c r="BO41" s="9"/>
      <c r="BP41" s="12"/>
      <c r="BQ41" s="12"/>
      <c r="BR41" s="12"/>
      <c r="BS41" s="12"/>
      <c r="BT41" s="12"/>
      <c r="BU41" s="12"/>
      <c r="BV41" s="12"/>
      <c r="BW41" s="12"/>
      <c r="BX41" s="12"/>
      <c r="BY41" s="12"/>
      <c r="BZ41" s="12"/>
      <c r="CA41" s="12"/>
      <c r="CB41" s="12"/>
      <c r="CC41" s="12"/>
      <c r="CD41" s="12"/>
      <c r="CE41" s="12"/>
      <c r="CF41" s="12"/>
      <c r="CG41" s="12"/>
      <c r="CH41" s="12"/>
      <c r="CI41" s="12"/>
      <c r="CJ41" s="12"/>
      <c r="CK41" s="12"/>
    </row>
    <row r="42" spans="1:89" s="11" customFormat="1" ht="15.75" customHeight="1" x14ac:dyDescent="0.15">
      <c r="A42" s="810"/>
      <c r="B42" s="70"/>
      <c r="C42" s="17"/>
      <c r="D42" s="71"/>
      <c r="E42" s="71"/>
      <c r="F42" s="72"/>
      <c r="G42" s="72"/>
      <c r="H42" s="72"/>
      <c r="I42" s="72"/>
      <c r="J42" s="72"/>
      <c r="K42" s="72"/>
      <c r="L42" s="72"/>
      <c r="M42" s="72"/>
      <c r="N42" s="72"/>
      <c r="O42" s="72"/>
      <c r="P42" s="72"/>
      <c r="Q42" s="72"/>
      <c r="R42" s="72"/>
      <c r="S42" s="72"/>
      <c r="T42" s="73"/>
      <c r="U42" s="24"/>
      <c r="V42" s="73"/>
      <c r="W42" s="74"/>
      <c r="X42" s="27"/>
      <c r="AD42" s="8"/>
      <c r="AE42" s="8"/>
      <c r="AF42" s="8"/>
      <c r="AG42" s="8"/>
      <c r="AH42" s="8"/>
      <c r="AI42" s="8"/>
      <c r="AJ42" s="8"/>
      <c r="AK42" s="8"/>
      <c r="AL42" s="8"/>
      <c r="AM42" s="8"/>
      <c r="AN42" s="8"/>
      <c r="AO42" s="8"/>
      <c r="AP42" s="8"/>
      <c r="AQ42" s="8"/>
      <c r="AR42" s="8"/>
      <c r="AS42" s="8"/>
      <c r="AT42" s="8"/>
      <c r="AU42" s="8"/>
      <c r="AV42" s="8"/>
      <c r="AW42" s="221"/>
      <c r="AX42" s="9"/>
      <c r="AY42" s="9"/>
      <c r="AZ42" s="9"/>
      <c r="BA42" s="68"/>
      <c r="BB42" s="68"/>
      <c r="BC42" s="68"/>
      <c r="BD42" s="69"/>
      <c r="BE42" s="69"/>
      <c r="BF42" s="69"/>
      <c r="BG42" s="9"/>
      <c r="BH42" s="9"/>
      <c r="BI42" s="9"/>
      <c r="BJ42" s="221"/>
      <c r="BK42" s="9"/>
      <c r="BL42" s="9"/>
      <c r="BM42" s="9"/>
      <c r="BN42" s="9"/>
      <c r="BO42" s="9"/>
      <c r="BP42" s="12"/>
      <c r="BQ42" s="12"/>
      <c r="BR42" s="12"/>
      <c r="BS42" s="12"/>
      <c r="BT42" s="12"/>
      <c r="BU42" s="12"/>
      <c r="BV42" s="12"/>
      <c r="BW42" s="12"/>
      <c r="BX42" s="12"/>
      <c r="BY42" s="12"/>
      <c r="BZ42" s="12"/>
      <c r="CA42" s="12"/>
      <c r="CB42" s="12"/>
      <c r="CC42" s="12"/>
      <c r="CD42" s="12"/>
      <c r="CE42" s="12"/>
      <c r="CF42" s="12"/>
      <c r="CG42" s="12"/>
      <c r="CH42" s="12"/>
      <c r="CI42" s="12"/>
      <c r="CJ42" s="12"/>
      <c r="CK42" s="12"/>
    </row>
    <row r="43" spans="1:89" s="11" customFormat="1" ht="15.75" customHeight="1" x14ac:dyDescent="0.15">
      <c r="A43" s="810"/>
      <c r="B43" s="70"/>
      <c r="C43" s="17"/>
      <c r="D43" s="71"/>
      <c r="E43" s="71"/>
      <c r="F43" s="72"/>
      <c r="G43" s="72"/>
      <c r="H43" s="72"/>
      <c r="I43" s="72"/>
      <c r="J43" s="72"/>
      <c r="K43" s="72"/>
      <c r="L43" s="72"/>
      <c r="M43" s="72"/>
      <c r="N43" s="72"/>
      <c r="O43" s="72"/>
      <c r="P43" s="72"/>
      <c r="Q43" s="72"/>
      <c r="R43" s="72"/>
      <c r="S43" s="72"/>
      <c r="T43" s="73"/>
      <c r="U43" s="24"/>
      <c r="V43" s="73"/>
      <c r="W43" s="74"/>
      <c r="X43" s="27"/>
      <c r="AD43" s="8"/>
      <c r="AE43" s="8"/>
      <c r="AF43" s="8"/>
      <c r="AG43" s="8"/>
      <c r="AH43" s="8"/>
      <c r="AI43" s="8"/>
      <c r="AJ43" s="8"/>
      <c r="AK43" s="8"/>
      <c r="AL43" s="8"/>
      <c r="AM43" s="8"/>
      <c r="AN43" s="8"/>
      <c r="AO43" s="8"/>
      <c r="AP43" s="8"/>
      <c r="AQ43" s="8"/>
      <c r="AR43" s="8"/>
      <c r="AS43" s="8"/>
      <c r="AT43" s="8"/>
      <c r="AU43" s="8"/>
      <c r="AV43" s="8"/>
      <c r="AW43" s="221"/>
      <c r="AX43" s="9"/>
      <c r="AY43" s="9"/>
      <c r="AZ43" s="9"/>
      <c r="BA43" s="68"/>
      <c r="BB43" s="68"/>
      <c r="BC43" s="68"/>
      <c r="BD43" s="69"/>
      <c r="BE43" s="69"/>
      <c r="BF43" s="69"/>
      <c r="BG43" s="9"/>
      <c r="BH43" s="9"/>
      <c r="BI43" s="9"/>
      <c r="BJ43" s="221"/>
      <c r="BK43" s="9"/>
      <c r="BL43" s="9"/>
      <c r="BM43" s="9"/>
      <c r="BN43" s="9"/>
      <c r="BO43" s="9"/>
      <c r="BP43" s="12"/>
      <c r="BQ43" s="12"/>
      <c r="BR43" s="12"/>
      <c r="BS43" s="12"/>
      <c r="BT43" s="12"/>
      <c r="BU43" s="12"/>
      <c r="BV43" s="12"/>
      <c r="BW43" s="12"/>
      <c r="BX43" s="12"/>
      <c r="BY43" s="12"/>
      <c r="BZ43" s="12"/>
      <c r="CA43" s="12"/>
      <c r="CB43" s="12"/>
      <c r="CC43" s="12"/>
      <c r="CD43" s="12"/>
      <c r="CE43" s="12"/>
      <c r="CF43" s="12"/>
      <c r="CG43" s="12"/>
      <c r="CH43" s="12"/>
      <c r="CI43" s="12"/>
      <c r="CJ43" s="12"/>
      <c r="CK43" s="12"/>
    </row>
    <row r="44" spans="1:89" s="11" customFormat="1" ht="15.75" customHeight="1" x14ac:dyDescent="0.15">
      <c r="A44" s="810"/>
      <c r="B44" s="70"/>
      <c r="C44" s="18"/>
      <c r="D44" s="75"/>
      <c r="E44" s="75"/>
      <c r="F44" s="76"/>
      <c r="G44" s="76"/>
      <c r="H44" s="76"/>
      <c r="I44" s="76"/>
      <c r="J44" s="76"/>
      <c r="K44" s="76"/>
      <c r="L44" s="76"/>
      <c r="M44" s="76"/>
      <c r="N44" s="76"/>
      <c r="O44" s="76"/>
      <c r="P44" s="76"/>
      <c r="Q44" s="76"/>
      <c r="R44" s="76"/>
      <c r="S44" s="76"/>
      <c r="T44" s="77"/>
      <c r="U44" s="25"/>
      <c r="V44" s="77"/>
      <c r="W44" s="78"/>
      <c r="X44" s="27"/>
      <c r="AD44" s="8"/>
      <c r="AE44" s="8"/>
      <c r="AF44" s="8"/>
      <c r="AG44" s="8"/>
      <c r="AH44" s="8"/>
      <c r="AI44" s="8"/>
      <c r="AJ44" s="8"/>
      <c r="AK44" s="8"/>
      <c r="AL44" s="8"/>
      <c r="AM44" s="8"/>
      <c r="AN44" s="8"/>
      <c r="AO44" s="8"/>
      <c r="AP44" s="8"/>
      <c r="AQ44" s="8"/>
      <c r="AR44" s="8"/>
      <c r="AS44" s="8"/>
      <c r="AT44" s="8"/>
      <c r="AU44" s="8"/>
      <c r="AV44" s="8"/>
      <c r="AW44" s="221"/>
      <c r="AX44" s="9"/>
      <c r="AY44" s="9"/>
      <c r="AZ44" s="9"/>
      <c r="BA44" s="68"/>
      <c r="BB44" s="68"/>
      <c r="BC44" s="68"/>
      <c r="BD44" s="69"/>
      <c r="BE44" s="69"/>
      <c r="BF44" s="69"/>
      <c r="BG44" s="9"/>
      <c r="BH44" s="9"/>
      <c r="BI44" s="9"/>
      <c r="BJ44" s="221"/>
      <c r="BK44" s="9"/>
      <c r="BL44" s="9"/>
      <c r="BM44" s="9"/>
      <c r="BN44" s="9"/>
      <c r="BO44" s="9"/>
      <c r="BP44" s="12"/>
      <c r="BQ44" s="12"/>
      <c r="BR44" s="12"/>
      <c r="BS44" s="12"/>
      <c r="BT44" s="12"/>
      <c r="BU44" s="12"/>
      <c r="BV44" s="12"/>
      <c r="BW44" s="12"/>
      <c r="BX44" s="12"/>
      <c r="BY44" s="12"/>
      <c r="BZ44" s="12"/>
      <c r="CA44" s="12"/>
      <c r="CB44" s="12"/>
      <c r="CC44" s="12"/>
      <c r="CD44" s="12"/>
      <c r="CE44" s="12"/>
      <c r="CF44" s="12"/>
      <c r="CG44" s="12"/>
      <c r="CH44" s="12"/>
      <c r="CI44" s="12"/>
      <c r="CJ44" s="12"/>
      <c r="CK44" s="12"/>
    </row>
    <row r="45" spans="1:89" s="11" customFormat="1" ht="15.75" customHeight="1" x14ac:dyDescent="0.15">
      <c r="A45" s="811"/>
      <c r="B45" s="79"/>
      <c r="C45" s="28"/>
      <c r="D45" s="80"/>
      <c r="E45" s="80"/>
      <c r="F45" s="81"/>
      <c r="G45" s="81"/>
      <c r="H45" s="81"/>
      <c r="I45" s="81"/>
      <c r="J45" s="81"/>
      <c r="K45" s="81"/>
      <c r="L45" s="81"/>
      <c r="M45" s="81"/>
      <c r="N45" s="81"/>
      <c r="O45" s="81"/>
      <c r="P45" s="81"/>
      <c r="Q45" s="81"/>
      <c r="R45" s="81"/>
      <c r="S45" s="81"/>
      <c r="T45" s="82"/>
      <c r="U45" s="83"/>
      <c r="V45" s="82"/>
      <c r="W45" s="29"/>
      <c r="X45" s="27"/>
      <c r="AD45" s="8"/>
      <c r="AE45" s="8"/>
      <c r="AF45" s="8"/>
      <c r="AG45" s="8"/>
      <c r="AH45" s="8"/>
      <c r="AI45" s="8"/>
      <c r="AJ45" s="8"/>
      <c r="AK45" s="8"/>
      <c r="AL45" s="8"/>
      <c r="AM45" s="8"/>
      <c r="AN45" s="8"/>
      <c r="AO45" s="8"/>
      <c r="AP45" s="8"/>
      <c r="AQ45" s="8"/>
      <c r="AR45" s="8"/>
      <c r="AS45" s="8"/>
      <c r="AT45" s="8"/>
      <c r="AU45" s="8"/>
      <c r="AV45" s="8"/>
      <c r="AW45" s="221"/>
      <c r="AX45" s="9"/>
      <c r="AY45" s="9"/>
      <c r="AZ45" s="9"/>
      <c r="BA45" s="68"/>
      <c r="BB45" s="68"/>
      <c r="BC45" s="68"/>
      <c r="BD45" s="69"/>
      <c r="BE45" s="69"/>
      <c r="BF45" s="69"/>
      <c r="BG45" s="9"/>
      <c r="BH45" s="9"/>
      <c r="BI45" s="9"/>
      <c r="BJ45" s="221"/>
      <c r="BK45" s="9"/>
      <c r="BL45" s="9"/>
      <c r="BM45" s="9"/>
      <c r="BN45" s="9"/>
      <c r="BO45" s="9"/>
      <c r="BP45" s="12"/>
      <c r="BQ45" s="12"/>
      <c r="BR45" s="12"/>
      <c r="BS45" s="12"/>
      <c r="BT45" s="12"/>
      <c r="BU45" s="12"/>
      <c r="BV45" s="12"/>
      <c r="BW45" s="12"/>
      <c r="BX45" s="12"/>
      <c r="BY45" s="12"/>
      <c r="BZ45" s="12"/>
      <c r="CA45" s="12"/>
      <c r="CB45" s="12"/>
      <c r="CC45" s="12"/>
      <c r="CD45" s="12"/>
      <c r="CE45" s="12"/>
      <c r="CF45" s="12"/>
      <c r="CG45" s="12"/>
      <c r="CH45" s="12"/>
      <c r="CI45" s="12"/>
      <c r="CJ45" s="12"/>
      <c r="CK45" s="12"/>
    </row>
    <row r="46" spans="1:89" s="11" customFormat="1" ht="15.75" customHeight="1" x14ac:dyDescent="0.15">
      <c r="A46" s="233"/>
      <c r="B46" s="111"/>
      <c r="C46" s="30"/>
      <c r="D46" s="95"/>
      <c r="E46" s="95"/>
      <c r="F46" s="96"/>
      <c r="G46" s="96"/>
      <c r="H46" s="96"/>
      <c r="I46" s="96"/>
      <c r="J46" s="96"/>
      <c r="K46" s="96"/>
      <c r="L46" s="96"/>
      <c r="M46" s="96"/>
      <c r="N46" s="96"/>
      <c r="O46" s="96"/>
      <c r="P46" s="96"/>
      <c r="Q46" s="96"/>
      <c r="R46" s="96"/>
      <c r="S46" s="96"/>
      <c r="T46" s="97"/>
      <c r="U46" s="31"/>
      <c r="V46" s="97"/>
      <c r="W46" s="112"/>
      <c r="X46" s="27"/>
      <c r="AD46" s="8"/>
      <c r="AE46" s="8"/>
      <c r="AF46" s="8"/>
      <c r="AG46" s="8"/>
      <c r="AH46" s="8"/>
      <c r="AI46" s="8"/>
      <c r="AJ46" s="8"/>
      <c r="AK46" s="8"/>
      <c r="AL46" s="8"/>
      <c r="AM46" s="8"/>
      <c r="AN46" s="8"/>
      <c r="AO46" s="8"/>
      <c r="AP46" s="8"/>
      <c r="AQ46" s="8"/>
      <c r="AR46" s="8"/>
      <c r="AS46" s="8"/>
      <c r="AT46" s="8"/>
      <c r="AU46" s="8"/>
      <c r="AV46" s="8"/>
      <c r="AW46" s="221"/>
      <c r="AX46" s="9"/>
      <c r="AY46" s="9"/>
      <c r="AZ46" s="9"/>
      <c r="BA46" s="68"/>
      <c r="BB46" s="68"/>
      <c r="BC46" s="68"/>
      <c r="BD46" s="69"/>
      <c r="BE46" s="69"/>
      <c r="BF46" s="69"/>
      <c r="BG46" s="9"/>
      <c r="BH46" s="9"/>
      <c r="BI46" s="9"/>
      <c r="BJ46" s="221"/>
      <c r="BK46" s="9"/>
      <c r="BL46" s="9"/>
      <c r="BM46" s="9"/>
      <c r="BN46" s="9"/>
      <c r="BO46" s="9"/>
      <c r="BP46" s="12"/>
      <c r="BQ46" s="12"/>
      <c r="BR46" s="12"/>
      <c r="BS46" s="12"/>
      <c r="BT46" s="12"/>
      <c r="BU46" s="12"/>
      <c r="BV46" s="12"/>
      <c r="BW46" s="12"/>
      <c r="BX46" s="12"/>
      <c r="BY46" s="12"/>
      <c r="BZ46" s="12"/>
      <c r="CA46" s="12"/>
      <c r="CB46" s="12"/>
      <c r="CC46" s="12"/>
      <c r="CD46" s="12"/>
      <c r="CE46" s="12"/>
      <c r="CF46" s="12"/>
      <c r="CG46" s="12"/>
      <c r="CH46" s="12"/>
      <c r="CI46" s="12"/>
      <c r="CJ46" s="12"/>
      <c r="CK46" s="12"/>
    </row>
    <row r="47" spans="1:89" s="11" customFormat="1" ht="15.75" customHeight="1" x14ac:dyDescent="0.15">
      <c r="A47" s="697"/>
      <c r="B47" s="62"/>
      <c r="C47" s="16"/>
      <c r="D47" s="63"/>
      <c r="E47" s="63"/>
      <c r="F47" s="64"/>
      <c r="G47" s="64"/>
      <c r="H47" s="64"/>
      <c r="I47" s="64"/>
      <c r="J47" s="64"/>
      <c r="K47" s="64"/>
      <c r="L47" s="64"/>
      <c r="M47" s="64"/>
      <c r="N47" s="64"/>
      <c r="O47" s="64"/>
      <c r="P47" s="64"/>
      <c r="Q47" s="64"/>
      <c r="R47" s="64"/>
      <c r="S47" s="64"/>
      <c r="T47" s="65"/>
      <c r="U47" s="32"/>
      <c r="V47" s="65"/>
      <c r="W47" s="66"/>
      <c r="X47" s="27"/>
      <c r="AD47" s="8"/>
      <c r="AE47" s="8"/>
      <c r="AF47" s="8"/>
      <c r="AG47" s="8"/>
      <c r="AH47" s="8"/>
      <c r="AI47" s="8"/>
      <c r="AJ47" s="8"/>
      <c r="AK47" s="8"/>
      <c r="AL47" s="8"/>
      <c r="AM47" s="8"/>
      <c r="AN47" s="8"/>
      <c r="AO47" s="8"/>
      <c r="AP47" s="8"/>
      <c r="AQ47" s="8"/>
      <c r="AR47" s="8"/>
      <c r="AS47" s="8"/>
      <c r="AT47" s="8"/>
      <c r="AU47" s="8"/>
      <c r="AV47" s="8"/>
      <c r="AW47" s="221"/>
      <c r="AX47" s="9"/>
      <c r="AY47" s="9"/>
      <c r="AZ47" s="9"/>
      <c r="BA47" s="68"/>
      <c r="BB47" s="68"/>
      <c r="BC47" s="68"/>
      <c r="BD47" s="69"/>
      <c r="BE47" s="69"/>
      <c r="BF47" s="69"/>
      <c r="BG47" s="9"/>
      <c r="BH47" s="9"/>
      <c r="BI47" s="9"/>
      <c r="BJ47" s="221"/>
      <c r="BK47" s="9"/>
      <c r="BL47" s="9"/>
      <c r="BM47" s="9"/>
      <c r="BN47" s="9"/>
      <c r="BO47" s="9"/>
      <c r="BP47" s="12"/>
      <c r="BQ47" s="12"/>
      <c r="BR47" s="12"/>
      <c r="BS47" s="12"/>
      <c r="BT47" s="12"/>
      <c r="BU47" s="12"/>
      <c r="BV47" s="12"/>
      <c r="BW47" s="12"/>
      <c r="BX47" s="12"/>
      <c r="BY47" s="12"/>
      <c r="BZ47" s="12"/>
      <c r="CA47" s="12"/>
      <c r="CB47" s="12"/>
      <c r="CC47" s="12"/>
      <c r="CD47" s="12"/>
      <c r="CE47" s="12"/>
      <c r="CF47" s="12"/>
      <c r="CG47" s="12"/>
      <c r="CH47" s="12"/>
      <c r="CI47" s="12"/>
      <c r="CJ47" s="12"/>
      <c r="CK47" s="12"/>
    </row>
    <row r="48" spans="1:89" s="11" customFormat="1" ht="38.25" customHeight="1" x14ac:dyDescent="0.15">
      <c r="A48" s="698"/>
      <c r="B48" s="113"/>
      <c r="C48" s="20"/>
      <c r="D48" s="86"/>
      <c r="E48" s="86"/>
      <c r="F48" s="87"/>
      <c r="G48" s="87"/>
      <c r="H48" s="87"/>
      <c r="I48" s="87"/>
      <c r="J48" s="87"/>
      <c r="K48" s="87"/>
      <c r="L48" s="87"/>
      <c r="M48" s="87"/>
      <c r="N48" s="87"/>
      <c r="O48" s="87"/>
      <c r="P48" s="87"/>
      <c r="Q48" s="87"/>
      <c r="R48" s="87"/>
      <c r="S48" s="87"/>
      <c r="T48" s="88"/>
      <c r="U48" s="26"/>
      <c r="V48" s="88"/>
      <c r="W48" s="89"/>
      <c r="X48" s="27"/>
      <c r="AD48" s="8"/>
      <c r="AE48" s="8"/>
      <c r="AF48" s="8"/>
      <c r="AG48" s="8"/>
      <c r="AH48" s="8"/>
      <c r="AI48" s="8"/>
      <c r="AJ48" s="8"/>
      <c r="AK48" s="8"/>
      <c r="AL48" s="8"/>
      <c r="AM48" s="8"/>
      <c r="AN48" s="8"/>
      <c r="AO48" s="8"/>
      <c r="AP48" s="8"/>
      <c r="AQ48" s="8"/>
      <c r="AR48" s="8"/>
      <c r="AS48" s="8"/>
      <c r="AT48" s="8"/>
      <c r="AU48" s="8"/>
      <c r="AV48" s="8"/>
      <c r="AW48" s="221"/>
      <c r="AX48" s="9"/>
      <c r="AY48" s="9"/>
      <c r="AZ48" s="9"/>
      <c r="BA48" s="68"/>
      <c r="BB48" s="68"/>
      <c r="BC48" s="68"/>
      <c r="BD48" s="69"/>
      <c r="BE48" s="69"/>
      <c r="BF48" s="69"/>
      <c r="BG48" s="9"/>
      <c r="BH48" s="9"/>
      <c r="BI48" s="9"/>
      <c r="BJ48" s="221"/>
      <c r="BK48" s="9"/>
      <c r="BL48" s="9"/>
      <c r="BM48" s="9"/>
      <c r="BN48" s="9"/>
      <c r="BO48" s="9"/>
      <c r="BP48" s="12"/>
      <c r="BQ48" s="12"/>
      <c r="BR48" s="12"/>
      <c r="BS48" s="12"/>
      <c r="BT48" s="12"/>
      <c r="BU48" s="12"/>
      <c r="BV48" s="12"/>
      <c r="BW48" s="12"/>
      <c r="BX48" s="12"/>
      <c r="BY48" s="12"/>
      <c r="BZ48" s="12"/>
      <c r="CA48" s="12"/>
      <c r="CB48" s="12"/>
      <c r="CC48" s="12"/>
      <c r="CD48" s="12"/>
      <c r="CE48" s="12"/>
      <c r="CF48" s="12"/>
      <c r="CG48" s="12"/>
      <c r="CH48" s="12"/>
      <c r="CI48" s="12"/>
      <c r="CJ48" s="12"/>
      <c r="CK48" s="12"/>
    </row>
    <row r="49" spans="1:89" s="8" customFormat="1" ht="30" customHeight="1" x14ac:dyDescent="0.2">
      <c r="A49" s="56"/>
      <c r="B49" s="114"/>
      <c r="C49" s="114"/>
      <c r="D49" s="115"/>
      <c r="E49" s="115"/>
      <c r="F49" s="115"/>
      <c r="G49" s="115"/>
      <c r="H49" s="115"/>
      <c r="I49" s="115"/>
      <c r="J49" s="115"/>
      <c r="K49" s="116"/>
      <c r="L49" s="117"/>
      <c r="M49" s="4"/>
      <c r="N49" s="4"/>
      <c r="O49" s="4"/>
      <c r="V49" s="5"/>
      <c r="AW49" s="221"/>
      <c r="AX49" s="9"/>
      <c r="AY49" s="9"/>
      <c r="AZ49" s="9"/>
      <c r="BA49" s="9"/>
      <c r="BB49" s="9"/>
      <c r="BC49" s="9"/>
      <c r="BD49" s="9"/>
      <c r="BE49" s="9"/>
      <c r="BF49" s="9"/>
      <c r="BG49" s="9"/>
      <c r="BH49" s="9"/>
      <c r="BI49" s="9"/>
      <c r="BJ49" s="221"/>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row>
    <row r="50" spans="1:89" s="11" customFormat="1" x14ac:dyDescent="0.2">
      <c r="A50" s="700"/>
      <c r="B50" s="697"/>
      <c r="C50" s="728"/>
      <c r="D50" s="33"/>
      <c r="E50" s="33"/>
      <c r="F50" s="33"/>
      <c r="G50" s="33"/>
      <c r="H50" s="33"/>
      <c r="I50" s="33"/>
      <c r="J50" s="33"/>
      <c r="K50" s="33"/>
      <c r="L50" s="118"/>
      <c r="M50" s="119"/>
      <c r="N50" s="4"/>
      <c r="O50" s="8"/>
      <c r="P50" s="8"/>
      <c r="Q50" s="8"/>
      <c r="R50" s="8"/>
      <c r="S50" s="8"/>
      <c r="T50" s="8"/>
      <c r="U50" s="8"/>
      <c r="V50" s="5"/>
      <c r="W50" s="8"/>
      <c r="X50" s="8"/>
      <c r="AD50" s="8"/>
      <c r="AE50" s="8"/>
      <c r="AF50" s="8"/>
      <c r="AG50" s="8"/>
      <c r="AH50" s="8"/>
      <c r="AI50" s="8"/>
      <c r="AJ50" s="8"/>
      <c r="AK50" s="8"/>
      <c r="AL50" s="8"/>
      <c r="AM50" s="8"/>
      <c r="AN50" s="8"/>
      <c r="AO50" s="8"/>
      <c r="AP50" s="8"/>
      <c r="AQ50" s="8"/>
      <c r="AR50" s="8"/>
      <c r="AS50" s="8"/>
      <c r="AT50" s="8"/>
      <c r="AU50" s="8"/>
      <c r="AV50" s="8"/>
      <c r="AW50" s="221"/>
      <c r="AX50" s="9"/>
      <c r="AY50" s="9"/>
      <c r="AZ50" s="9"/>
      <c r="BA50" s="9"/>
      <c r="BB50" s="9"/>
      <c r="BC50" s="9"/>
      <c r="BD50" s="9"/>
      <c r="BE50" s="9"/>
      <c r="BF50" s="9"/>
      <c r="BG50" s="9"/>
      <c r="BH50" s="9"/>
      <c r="BI50" s="9"/>
      <c r="BJ50" s="221"/>
      <c r="BK50" s="9"/>
      <c r="BL50" s="9"/>
      <c r="BM50" s="9"/>
      <c r="BN50" s="9"/>
      <c r="BO50" s="9"/>
      <c r="BP50" s="12"/>
      <c r="BQ50" s="12"/>
      <c r="BR50" s="12"/>
      <c r="BS50" s="12"/>
      <c r="BT50" s="12"/>
      <c r="BU50" s="12"/>
      <c r="BV50" s="12"/>
      <c r="BW50" s="12"/>
      <c r="BX50" s="12"/>
      <c r="BY50" s="12"/>
      <c r="BZ50" s="12"/>
      <c r="CA50" s="12"/>
      <c r="CB50" s="12"/>
      <c r="CC50" s="12"/>
      <c r="CD50" s="12"/>
      <c r="CE50" s="12"/>
      <c r="CF50" s="12"/>
      <c r="CG50" s="12"/>
      <c r="CH50" s="12"/>
      <c r="CI50" s="12"/>
      <c r="CJ50" s="12"/>
      <c r="CK50" s="12"/>
    </row>
    <row r="51" spans="1:89" s="11" customFormat="1" x14ac:dyDescent="0.2">
      <c r="A51" s="702"/>
      <c r="B51" s="698"/>
      <c r="C51" s="729"/>
      <c r="D51" s="33"/>
      <c r="E51" s="33"/>
      <c r="F51" s="33"/>
      <c r="G51" s="33"/>
      <c r="H51" s="33"/>
      <c r="I51" s="33"/>
      <c r="J51" s="33"/>
      <c r="K51" s="33"/>
      <c r="L51" s="118"/>
      <c r="M51" s="119"/>
      <c r="N51" s="4"/>
      <c r="O51" s="8"/>
      <c r="P51" s="8"/>
      <c r="Q51" s="8"/>
      <c r="R51" s="8"/>
      <c r="S51" s="8"/>
      <c r="T51" s="8"/>
      <c r="U51" s="8"/>
      <c r="V51" s="5"/>
      <c r="W51" s="8"/>
      <c r="X51" s="8"/>
      <c r="AD51" s="8"/>
      <c r="AE51" s="8"/>
      <c r="AF51" s="8"/>
      <c r="AG51" s="8"/>
      <c r="AH51" s="8"/>
      <c r="AI51" s="8"/>
      <c r="AJ51" s="8"/>
      <c r="AK51" s="8"/>
      <c r="AL51" s="8"/>
      <c r="AM51" s="8"/>
      <c r="AN51" s="8"/>
      <c r="AO51" s="8"/>
      <c r="AP51" s="8"/>
      <c r="AQ51" s="8"/>
      <c r="AR51" s="8"/>
      <c r="AS51" s="8"/>
      <c r="AT51" s="8"/>
      <c r="AU51" s="8"/>
      <c r="AV51" s="8"/>
      <c r="AW51" s="221"/>
      <c r="AX51" s="9"/>
      <c r="AY51" s="9"/>
      <c r="AZ51" s="9"/>
      <c r="BA51" s="9"/>
      <c r="BB51" s="9"/>
      <c r="BC51" s="9"/>
      <c r="BD51" s="9"/>
      <c r="BE51" s="9"/>
      <c r="BF51" s="9"/>
      <c r="BG51" s="9"/>
      <c r="BH51" s="9"/>
      <c r="BI51" s="9"/>
      <c r="BJ51" s="221"/>
      <c r="BK51" s="9"/>
      <c r="BL51" s="9"/>
      <c r="BM51" s="9"/>
      <c r="BN51" s="9"/>
      <c r="BO51" s="9"/>
      <c r="BP51" s="12"/>
      <c r="BQ51" s="12"/>
      <c r="BR51" s="12"/>
      <c r="BS51" s="12"/>
      <c r="BT51" s="12"/>
      <c r="BU51" s="12"/>
      <c r="BV51" s="12"/>
      <c r="BW51" s="12"/>
      <c r="BX51" s="12"/>
      <c r="BY51" s="12"/>
      <c r="BZ51" s="12"/>
      <c r="CA51" s="12"/>
      <c r="CB51" s="12"/>
      <c r="CC51" s="12"/>
      <c r="CD51" s="12"/>
      <c r="CE51" s="12"/>
      <c r="CF51" s="12"/>
      <c r="CG51" s="12"/>
      <c r="CH51" s="12"/>
      <c r="CI51" s="12"/>
      <c r="CJ51" s="12"/>
      <c r="CK51" s="12"/>
    </row>
    <row r="52" spans="1:89" s="11" customFormat="1" ht="15.75" customHeight="1" x14ac:dyDescent="0.2">
      <c r="A52" s="697"/>
      <c r="B52" s="120"/>
      <c r="C52" s="34"/>
      <c r="D52" s="33"/>
      <c r="E52" s="33"/>
      <c r="F52" s="33"/>
      <c r="G52" s="33"/>
      <c r="H52" s="8"/>
      <c r="I52" s="33"/>
      <c r="J52" s="33"/>
      <c r="K52" s="9"/>
      <c r="L52" s="118"/>
      <c r="M52" s="119"/>
      <c r="N52" s="4"/>
      <c r="O52" s="8"/>
      <c r="P52" s="8"/>
      <c r="Q52" s="8"/>
      <c r="R52" s="8"/>
      <c r="S52" s="8"/>
      <c r="T52" s="8"/>
      <c r="U52" s="8"/>
      <c r="V52" s="5"/>
      <c r="W52" s="8"/>
      <c r="X52" s="8"/>
      <c r="AD52" s="8"/>
      <c r="AE52" s="8"/>
      <c r="AF52" s="8"/>
      <c r="AG52" s="8"/>
      <c r="AH52" s="8"/>
      <c r="AI52" s="8"/>
      <c r="AJ52" s="8"/>
      <c r="AK52" s="8"/>
      <c r="AL52" s="8"/>
      <c r="AM52" s="8"/>
      <c r="AN52" s="8"/>
      <c r="AO52" s="8"/>
      <c r="AP52" s="8"/>
      <c r="AQ52" s="8"/>
      <c r="AR52" s="8"/>
      <c r="AS52" s="8"/>
      <c r="AT52" s="8"/>
      <c r="AU52" s="8"/>
      <c r="AV52" s="8"/>
      <c r="AW52" s="221"/>
      <c r="AX52" s="9"/>
      <c r="AY52" s="9"/>
      <c r="AZ52" s="9"/>
      <c r="BA52" s="9"/>
      <c r="BB52" s="9"/>
      <c r="BC52" s="9"/>
      <c r="BD52" s="9"/>
      <c r="BE52" s="9"/>
      <c r="BF52" s="9"/>
      <c r="BG52" s="9"/>
      <c r="BH52" s="9"/>
      <c r="BI52" s="9"/>
      <c r="BJ52" s="221"/>
      <c r="BK52" s="9"/>
      <c r="BL52" s="9"/>
      <c r="BM52" s="9"/>
      <c r="BN52" s="9"/>
      <c r="BO52" s="9"/>
      <c r="BP52" s="12"/>
      <c r="BQ52" s="12"/>
      <c r="BR52" s="12"/>
      <c r="BS52" s="12"/>
      <c r="BT52" s="12"/>
      <c r="BU52" s="12"/>
      <c r="BV52" s="12"/>
      <c r="BW52" s="12"/>
      <c r="BX52" s="12"/>
      <c r="BY52" s="12"/>
      <c r="BZ52" s="12"/>
      <c r="CA52" s="12"/>
      <c r="CB52" s="12"/>
      <c r="CC52" s="12"/>
      <c r="CD52" s="12"/>
      <c r="CE52" s="12"/>
      <c r="CF52" s="12"/>
      <c r="CG52" s="12"/>
      <c r="CH52" s="12"/>
      <c r="CI52" s="12"/>
      <c r="CJ52" s="12"/>
      <c r="CK52" s="12"/>
    </row>
    <row r="53" spans="1:89" s="11" customFormat="1" ht="15.75" customHeight="1" x14ac:dyDescent="0.2">
      <c r="A53" s="698"/>
      <c r="B53" s="70"/>
      <c r="C53" s="35"/>
      <c r="D53" s="33"/>
      <c r="E53" s="33"/>
      <c r="F53" s="33"/>
      <c r="G53" s="33"/>
      <c r="H53" s="33"/>
      <c r="I53" s="33"/>
      <c r="J53" s="33"/>
      <c r="K53" s="33"/>
      <c r="L53" s="118"/>
      <c r="M53" s="119"/>
      <c r="N53" s="4"/>
      <c r="O53" s="8"/>
      <c r="P53" s="8"/>
      <c r="Q53" s="8"/>
      <c r="R53" s="8"/>
      <c r="S53" s="8"/>
      <c r="T53" s="8"/>
      <c r="U53" s="8"/>
      <c r="V53" s="5"/>
      <c r="W53" s="8"/>
      <c r="X53" s="8"/>
      <c r="AD53" s="8"/>
      <c r="AE53" s="8"/>
      <c r="AF53" s="8"/>
      <c r="AG53" s="8"/>
      <c r="AH53" s="8"/>
      <c r="AI53" s="8"/>
      <c r="AJ53" s="8"/>
      <c r="AK53" s="8"/>
      <c r="AL53" s="8"/>
      <c r="AM53" s="8"/>
      <c r="AN53" s="8"/>
      <c r="AO53" s="8"/>
      <c r="AP53" s="8"/>
      <c r="AQ53" s="8"/>
      <c r="AR53" s="8"/>
      <c r="AS53" s="8"/>
      <c r="AT53" s="8"/>
      <c r="AU53" s="8"/>
      <c r="AV53" s="8"/>
      <c r="AW53" s="221"/>
      <c r="AX53" s="9"/>
      <c r="AY53" s="9"/>
      <c r="AZ53" s="9"/>
      <c r="BA53" s="9"/>
      <c r="BB53" s="9"/>
      <c r="BC53" s="9"/>
      <c r="BD53" s="9"/>
      <c r="BE53" s="9"/>
      <c r="BF53" s="9"/>
      <c r="BG53" s="9"/>
      <c r="BH53" s="9"/>
      <c r="BI53" s="9"/>
      <c r="BJ53" s="221"/>
      <c r="BK53" s="9"/>
      <c r="BL53" s="9"/>
      <c r="BM53" s="9"/>
      <c r="BN53" s="9"/>
      <c r="BO53" s="9"/>
      <c r="BP53" s="12"/>
      <c r="BQ53" s="12"/>
      <c r="BR53" s="12"/>
      <c r="BS53" s="12"/>
      <c r="BT53" s="12"/>
      <c r="BU53" s="12"/>
      <c r="BV53" s="12"/>
      <c r="BW53" s="12"/>
      <c r="BX53" s="12"/>
      <c r="BY53" s="12"/>
      <c r="BZ53" s="12"/>
      <c r="CA53" s="12"/>
      <c r="CB53" s="12"/>
      <c r="CC53" s="12"/>
      <c r="CD53" s="12"/>
      <c r="CE53" s="12"/>
      <c r="CF53" s="12"/>
      <c r="CG53" s="12"/>
      <c r="CH53" s="12"/>
      <c r="CI53" s="12"/>
      <c r="CJ53" s="12"/>
      <c r="CK53" s="12"/>
    </row>
    <row r="54" spans="1:89" s="11" customFormat="1" ht="15.75" customHeight="1" x14ac:dyDescent="0.2">
      <c r="A54" s="697"/>
      <c r="B54" s="120"/>
      <c r="C54" s="34"/>
      <c r="D54" s="33"/>
      <c r="E54" s="33"/>
      <c r="F54" s="33"/>
      <c r="G54" s="33"/>
      <c r="H54" s="33"/>
      <c r="I54" s="33"/>
      <c r="J54" s="33"/>
      <c r="K54" s="33"/>
      <c r="L54" s="118"/>
      <c r="M54" s="119"/>
      <c r="N54" s="4"/>
      <c r="O54" s="8"/>
      <c r="P54" s="8"/>
      <c r="Q54" s="8"/>
      <c r="R54" s="8"/>
      <c r="S54" s="8"/>
      <c r="T54" s="8"/>
      <c r="U54" s="8"/>
      <c r="V54" s="5"/>
      <c r="W54" s="8"/>
      <c r="X54" s="8"/>
      <c r="AD54" s="8"/>
      <c r="AE54" s="8"/>
      <c r="AF54" s="8"/>
      <c r="AG54" s="8"/>
      <c r="AH54" s="8"/>
      <c r="AI54" s="8"/>
      <c r="AJ54" s="8"/>
      <c r="AK54" s="8"/>
      <c r="AL54" s="8"/>
      <c r="AM54" s="8"/>
      <c r="AN54" s="8"/>
      <c r="AO54" s="8"/>
      <c r="AP54" s="8"/>
      <c r="AQ54" s="8"/>
      <c r="AR54" s="8"/>
      <c r="AS54" s="8"/>
      <c r="AT54" s="8"/>
      <c r="AU54" s="8"/>
      <c r="AV54" s="8"/>
      <c r="AW54" s="221"/>
      <c r="AX54" s="9"/>
      <c r="AY54" s="9"/>
      <c r="AZ54" s="9"/>
      <c r="BA54" s="9"/>
      <c r="BB54" s="9"/>
      <c r="BC54" s="9"/>
      <c r="BD54" s="9"/>
      <c r="BE54" s="9"/>
      <c r="BF54" s="9"/>
      <c r="BG54" s="9"/>
      <c r="BH54" s="9"/>
      <c r="BI54" s="9"/>
      <c r="BJ54" s="221"/>
      <c r="BK54" s="9"/>
      <c r="BL54" s="9"/>
      <c r="BM54" s="9"/>
      <c r="BN54" s="9"/>
      <c r="BO54" s="9"/>
      <c r="BP54" s="12"/>
      <c r="BQ54" s="12"/>
      <c r="BR54" s="12"/>
      <c r="BS54" s="12"/>
      <c r="BT54" s="12"/>
      <c r="BU54" s="12"/>
      <c r="BV54" s="12"/>
      <c r="BW54" s="12"/>
      <c r="BX54" s="12"/>
      <c r="BY54" s="12"/>
      <c r="BZ54" s="12"/>
      <c r="CA54" s="12"/>
      <c r="CB54" s="12"/>
      <c r="CC54" s="12"/>
      <c r="CD54" s="12"/>
      <c r="CE54" s="12"/>
      <c r="CF54" s="12"/>
      <c r="CG54" s="12"/>
      <c r="CH54" s="12"/>
      <c r="CI54" s="12"/>
      <c r="CJ54" s="12"/>
      <c r="CK54" s="12"/>
    </row>
    <row r="55" spans="1:89" s="11" customFormat="1" ht="15.75" customHeight="1" x14ac:dyDescent="0.2">
      <c r="A55" s="698"/>
      <c r="B55" s="113"/>
      <c r="C55" s="36"/>
      <c r="D55" s="121"/>
      <c r="E55" s="33"/>
      <c r="F55" s="33"/>
      <c r="G55" s="33"/>
      <c r="H55" s="33"/>
      <c r="I55" s="33"/>
      <c r="J55" s="33"/>
      <c r="K55" s="33"/>
      <c r="L55" s="118"/>
      <c r="M55" s="119"/>
      <c r="N55" s="4"/>
      <c r="O55" s="8"/>
      <c r="P55" s="8"/>
      <c r="Q55" s="8"/>
      <c r="R55" s="8"/>
      <c r="S55" s="8"/>
      <c r="T55" s="8"/>
      <c r="U55" s="8"/>
      <c r="V55" s="5"/>
      <c r="W55" s="8"/>
      <c r="X55" s="8"/>
      <c r="AD55" s="8"/>
      <c r="AE55" s="8"/>
      <c r="AF55" s="8"/>
      <c r="AG55" s="8"/>
      <c r="AH55" s="8"/>
      <c r="AI55" s="8"/>
      <c r="AJ55" s="8"/>
      <c r="AK55" s="8"/>
      <c r="AL55" s="8"/>
      <c r="AM55" s="8"/>
      <c r="AN55" s="8"/>
      <c r="AO55" s="8"/>
      <c r="AP55" s="8"/>
      <c r="AQ55" s="8"/>
      <c r="AR55" s="8"/>
      <c r="AS55" s="8"/>
      <c r="AT55" s="8"/>
      <c r="AU55" s="8"/>
      <c r="AV55" s="8"/>
      <c r="AW55" s="221"/>
      <c r="AX55" s="9"/>
      <c r="AY55" s="9"/>
      <c r="AZ55" s="9"/>
      <c r="BA55" s="9"/>
      <c r="BB55" s="9"/>
      <c r="BC55" s="9"/>
      <c r="BD55" s="9"/>
      <c r="BE55" s="9"/>
      <c r="BF55" s="9"/>
      <c r="BG55" s="9"/>
      <c r="BH55" s="9"/>
      <c r="BI55" s="9"/>
      <c r="BJ55" s="221"/>
      <c r="BK55" s="9"/>
      <c r="BL55" s="9"/>
      <c r="BM55" s="9"/>
      <c r="BN55" s="9"/>
      <c r="BO55" s="9"/>
      <c r="BP55" s="12"/>
      <c r="BQ55" s="12"/>
      <c r="BR55" s="12"/>
      <c r="BS55" s="12"/>
      <c r="BT55" s="12"/>
      <c r="BU55" s="12"/>
      <c r="BV55" s="12"/>
      <c r="BW55" s="12"/>
      <c r="BX55" s="12"/>
      <c r="BY55" s="12"/>
      <c r="BZ55" s="12"/>
      <c r="CA55" s="12"/>
      <c r="CB55" s="12"/>
      <c r="CC55" s="12"/>
      <c r="CD55" s="12"/>
      <c r="CE55" s="12"/>
      <c r="CF55" s="12"/>
      <c r="CG55" s="12"/>
      <c r="CH55" s="12"/>
      <c r="CI55" s="12"/>
      <c r="CJ55" s="12"/>
      <c r="CK55" s="12"/>
    </row>
    <row r="56" spans="1:89" s="128" customFormat="1" ht="30" customHeight="1" x14ac:dyDescent="0.2">
      <c r="A56" s="122"/>
      <c r="B56" s="123"/>
      <c r="C56" s="123"/>
      <c r="D56" s="124"/>
      <c r="E56" s="124"/>
      <c r="F56" s="124"/>
      <c r="G56" s="124"/>
      <c r="H56" s="124"/>
      <c r="I56" s="124"/>
      <c r="J56" s="124"/>
      <c r="K56" s="125"/>
      <c r="L56" s="119"/>
      <c r="M56" s="126"/>
      <c r="N56" s="127"/>
      <c r="V56" s="129"/>
      <c r="AW56" s="226"/>
      <c r="AX56" s="130"/>
      <c r="AY56" s="130"/>
      <c r="AZ56" s="130"/>
      <c r="BA56" s="130"/>
      <c r="BB56" s="130"/>
      <c r="BC56" s="130"/>
      <c r="BD56" s="130"/>
      <c r="BE56" s="130"/>
      <c r="BF56" s="130"/>
      <c r="BG56" s="130"/>
      <c r="BH56" s="130"/>
      <c r="BI56" s="130"/>
      <c r="BJ56" s="226"/>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row>
    <row r="57" spans="1:89" ht="15" customHeight="1" x14ac:dyDescent="0.15">
      <c r="A57" s="744"/>
      <c r="B57" s="745"/>
      <c r="C57" s="807"/>
      <c r="D57" s="709"/>
      <c r="E57" s="710"/>
      <c r="F57" s="710"/>
      <c r="G57" s="710"/>
      <c r="H57" s="710"/>
      <c r="I57" s="710"/>
      <c r="J57" s="710"/>
      <c r="K57" s="710"/>
      <c r="L57" s="710"/>
      <c r="M57" s="710"/>
      <c r="N57" s="710"/>
      <c r="O57" s="710"/>
      <c r="P57" s="710"/>
      <c r="Q57" s="710"/>
      <c r="R57" s="710"/>
      <c r="S57" s="710"/>
      <c r="T57" s="711"/>
      <c r="U57" s="728"/>
      <c r="V57" s="128"/>
      <c r="W57" s="128"/>
      <c r="X57" s="128"/>
      <c r="AD57" s="128"/>
      <c r="AE57" s="128"/>
      <c r="AF57" s="128"/>
      <c r="AG57" s="128"/>
      <c r="AH57" s="128"/>
      <c r="AI57" s="128"/>
      <c r="AJ57" s="128"/>
      <c r="AK57" s="128"/>
      <c r="AL57" s="128"/>
      <c r="AM57" s="128"/>
      <c r="AN57" s="128"/>
      <c r="AO57" s="128"/>
      <c r="AP57" s="128"/>
      <c r="AQ57" s="128"/>
      <c r="AR57" s="128"/>
      <c r="AS57" s="128"/>
      <c r="AT57" s="128"/>
      <c r="AU57" s="128"/>
      <c r="AV57" s="128"/>
      <c r="AX57" s="130"/>
      <c r="AY57" s="130"/>
      <c r="AZ57" s="130"/>
      <c r="BA57" s="130"/>
      <c r="BB57" s="130"/>
      <c r="BC57" s="130"/>
      <c r="BD57" s="130"/>
      <c r="BE57" s="130"/>
      <c r="BF57" s="130"/>
      <c r="BG57" s="130"/>
      <c r="BH57" s="130"/>
      <c r="BI57" s="130"/>
      <c r="BK57" s="130"/>
      <c r="BL57" s="130"/>
      <c r="BM57" s="130"/>
    </row>
    <row r="58" spans="1:89" ht="21" customHeight="1" x14ac:dyDescent="0.15">
      <c r="A58" s="748"/>
      <c r="B58" s="749"/>
      <c r="C58" s="808"/>
      <c r="D58" s="92"/>
      <c r="E58" s="60"/>
      <c r="F58" s="131"/>
      <c r="G58" s="13"/>
      <c r="H58" s="13"/>
      <c r="I58" s="14"/>
      <c r="J58" s="14"/>
      <c r="K58" s="14"/>
      <c r="L58" s="14"/>
      <c r="M58" s="14"/>
      <c r="N58" s="14"/>
      <c r="O58" s="14"/>
      <c r="P58" s="14"/>
      <c r="Q58" s="14"/>
      <c r="R58" s="14"/>
      <c r="S58" s="14"/>
      <c r="T58" s="15"/>
      <c r="U58" s="729"/>
      <c r="V58" s="128"/>
      <c r="W58" s="128"/>
      <c r="X58" s="128"/>
      <c r="AD58" s="128"/>
      <c r="AE58" s="128"/>
      <c r="AF58" s="128"/>
      <c r="AG58" s="128"/>
      <c r="AH58" s="128"/>
      <c r="AI58" s="128"/>
      <c r="AJ58" s="128"/>
      <c r="AK58" s="128"/>
      <c r="AL58" s="128"/>
      <c r="AM58" s="128"/>
      <c r="AN58" s="128"/>
      <c r="AO58" s="128"/>
      <c r="AP58" s="128"/>
      <c r="AQ58" s="128"/>
      <c r="AR58" s="128"/>
      <c r="AS58" s="128"/>
      <c r="AT58" s="128"/>
      <c r="AU58" s="128"/>
      <c r="AV58" s="128"/>
      <c r="AX58" s="130"/>
      <c r="AY58" s="130"/>
      <c r="AZ58" s="130"/>
      <c r="BA58" s="130"/>
      <c r="BB58" s="130"/>
      <c r="BC58" s="130"/>
      <c r="BD58" s="130"/>
      <c r="BE58" s="130"/>
      <c r="BF58" s="130"/>
      <c r="BG58" s="130"/>
      <c r="BH58" s="130"/>
      <c r="BI58" s="130"/>
      <c r="BK58" s="130"/>
      <c r="BL58" s="130"/>
      <c r="BM58" s="130"/>
    </row>
    <row r="59" spans="1:89" ht="11.25" x14ac:dyDescent="0.15">
      <c r="A59" s="235"/>
      <c r="B59" s="39"/>
      <c r="C59" s="19"/>
      <c r="D59" s="96"/>
      <c r="E59" s="96"/>
      <c r="F59" s="96"/>
      <c r="G59" s="96"/>
      <c r="H59" s="96"/>
      <c r="I59" s="132"/>
      <c r="J59" s="132"/>
      <c r="K59" s="132"/>
      <c r="L59" s="132"/>
      <c r="M59" s="132"/>
      <c r="N59" s="132"/>
      <c r="O59" s="132"/>
      <c r="P59" s="132"/>
      <c r="Q59" s="132"/>
      <c r="R59" s="132"/>
      <c r="S59" s="132"/>
      <c r="T59" s="132"/>
      <c r="U59" s="112"/>
      <c r="V59" s="67"/>
      <c r="W59" s="128"/>
      <c r="X59" s="128"/>
      <c r="AD59" s="128"/>
      <c r="AE59" s="128"/>
      <c r="AF59" s="128"/>
      <c r="AG59" s="128"/>
      <c r="AH59" s="128"/>
      <c r="AI59" s="128"/>
      <c r="AJ59" s="128"/>
      <c r="AK59" s="128"/>
      <c r="AL59" s="128"/>
      <c r="AM59" s="128"/>
      <c r="AN59" s="128"/>
      <c r="AO59" s="128"/>
      <c r="AP59" s="128"/>
      <c r="AQ59" s="128"/>
      <c r="AR59" s="128"/>
      <c r="AS59" s="128"/>
      <c r="AT59" s="128"/>
      <c r="AU59" s="128"/>
      <c r="AV59" s="128"/>
      <c r="AX59" s="130"/>
      <c r="AY59" s="130"/>
      <c r="AZ59" s="130"/>
      <c r="BA59" s="68"/>
      <c r="BB59" s="68"/>
      <c r="BC59" s="130"/>
      <c r="BD59" s="69"/>
      <c r="BE59" s="69"/>
      <c r="BF59" s="130"/>
      <c r="BG59" s="130"/>
      <c r="BH59" s="130"/>
      <c r="BI59" s="130"/>
      <c r="BK59" s="130"/>
      <c r="BL59" s="130"/>
      <c r="BM59" s="130"/>
    </row>
    <row r="60" spans="1:89" ht="11.25" x14ac:dyDescent="0.15">
      <c r="A60" s="234"/>
      <c r="B60" s="133"/>
      <c r="C60" s="30"/>
      <c r="D60" s="134"/>
      <c r="E60" s="134"/>
      <c r="F60" s="134"/>
      <c r="G60" s="134"/>
      <c r="H60" s="134"/>
      <c r="I60" s="135"/>
      <c r="J60" s="135"/>
      <c r="K60" s="135"/>
      <c r="L60" s="135"/>
      <c r="M60" s="135"/>
      <c r="N60" s="135"/>
      <c r="O60" s="135"/>
      <c r="P60" s="135"/>
      <c r="Q60" s="135"/>
      <c r="R60" s="135"/>
      <c r="S60" s="135"/>
      <c r="T60" s="135"/>
      <c r="U60" s="136"/>
      <c r="V60" s="67"/>
      <c r="W60" s="128"/>
      <c r="X60" s="128"/>
      <c r="AD60" s="128"/>
      <c r="AE60" s="128"/>
      <c r="AF60" s="128"/>
      <c r="AG60" s="128"/>
      <c r="AH60" s="128"/>
      <c r="AI60" s="128"/>
      <c r="AJ60" s="128"/>
      <c r="AK60" s="128"/>
      <c r="AL60" s="128"/>
      <c r="AM60" s="128"/>
      <c r="AN60" s="128"/>
      <c r="AO60" s="128"/>
      <c r="AP60" s="128"/>
      <c r="AQ60" s="128"/>
      <c r="AR60" s="128"/>
      <c r="AS60" s="128"/>
      <c r="AT60" s="128"/>
      <c r="AU60" s="128"/>
      <c r="AV60" s="128"/>
      <c r="AX60" s="130"/>
      <c r="AY60" s="130"/>
      <c r="AZ60" s="130"/>
      <c r="BA60" s="68"/>
      <c r="BB60" s="68"/>
      <c r="BC60" s="130"/>
      <c r="BD60" s="69"/>
      <c r="BE60" s="69"/>
      <c r="BF60" s="130"/>
      <c r="BG60" s="130"/>
      <c r="BH60" s="130"/>
      <c r="BI60" s="130"/>
      <c r="BK60" s="130"/>
      <c r="BL60" s="130"/>
      <c r="BM60" s="130"/>
    </row>
    <row r="61" spans="1:89" s="128" customFormat="1" ht="30" customHeight="1" x14ac:dyDescent="0.2">
      <c r="A61" s="731"/>
      <c r="B61" s="731"/>
      <c r="C61" s="731"/>
      <c r="D61" s="731"/>
      <c r="E61" s="731"/>
      <c r="F61" s="731"/>
      <c r="G61" s="731"/>
      <c r="H61" s="731"/>
      <c r="I61" s="731"/>
      <c r="J61" s="731"/>
      <c r="K61" s="731"/>
      <c r="L61" s="731"/>
      <c r="M61" s="731"/>
      <c r="N61" s="137"/>
      <c r="V61" s="129"/>
      <c r="AW61" s="226"/>
      <c r="AX61" s="130"/>
      <c r="AY61" s="130"/>
      <c r="AZ61" s="130"/>
      <c r="BA61" s="130"/>
      <c r="BB61" s="130"/>
      <c r="BC61" s="130"/>
      <c r="BD61" s="130"/>
      <c r="BE61" s="130"/>
      <c r="BF61" s="130"/>
      <c r="BG61" s="130"/>
      <c r="BH61" s="130"/>
      <c r="BI61" s="130"/>
      <c r="BJ61" s="226"/>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row>
    <row r="62" spans="1:89" ht="24.75" customHeight="1" x14ac:dyDescent="0.15">
      <c r="A62" s="744"/>
      <c r="B62" s="745"/>
      <c r="C62" s="807"/>
      <c r="D62" s="742"/>
      <c r="E62" s="750"/>
      <c r="F62" s="750"/>
      <c r="G62" s="750"/>
      <c r="H62" s="750"/>
      <c r="I62" s="750"/>
      <c r="J62" s="750"/>
      <c r="K62" s="750"/>
      <c r="L62" s="750"/>
      <c r="M62" s="750"/>
      <c r="N62" s="750"/>
      <c r="O62" s="750"/>
      <c r="P62" s="750"/>
      <c r="Q62" s="750"/>
      <c r="R62" s="750"/>
      <c r="S62" s="750"/>
      <c r="T62" s="743"/>
      <c r="U62" s="742"/>
      <c r="V62" s="743"/>
      <c r="W62" s="728"/>
      <c r="X62" s="128"/>
      <c r="AD62" s="128"/>
      <c r="AE62" s="128"/>
      <c r="AF62" s="128"/>
      <c r="AG62" s="128"/>
      <c r="AH62" s="128"/>
      <c r="AI62" s="128"/>
      <c r="AJ62" s="128"/>
      <c r="AK62" s="128"/>
      <c r="AL62" s="128"/>
      <c r="AM62" s="128"/>
      <c r="AN62" s="128"/>
      <c r="AO62" s="128"/>
      <c r="AP62" s="128"/>
      <c r="AQ62" s="128"/>
      <c r="AR62" s="128"/>
      <c r="AS62" s="128"/>
      <c r="AT62" s="128"/>
      <c r="AU62" s="128"/>
      <c r="AV62" s="128"/>
      <c r="AX62" s="130"/>
      <c r="AY62" s="130"/>
      <c r="AZ62" s="130"/>
      <c r="BA62" s="130"/>
      <c r="BB62" s="130"/>
      <c r="BC62" s="130"/>
      <c r="BD62" s="130"/>
      <c r="BE62" s="130"/>
      <c r="BF62" s="130"/>
      <c r="BG62" s="130"/>
      <c r="BH62" s="130"/>
      <c r="BI62" s="130"/>
      <c r="BK62" s="130"/>
      <c r="BL62" s="130"/>
      <c r="BM62" s="130"/>
      <c r="BN62" s="130"/>
      <c r="BO62" s="130"/>
    </row>
    <row r="63" spans="1:89" ht="21" customHeight="1" x14ac:dyDescent="0.15">
      <c r="A63" s="748"/>
      <c r="B63" s="749"/>
      <c r="C63" s="808"/>
      <c r="D63" s="92"/>
      <c r="E63" s="60"/>
      <c r="F63" s="131"/>
      <c r="G63" s="13"/>
      <c r="H63" s="13"/>
      <c r="I63" s="14"/>
      <c r="J63" s="14"/>
      <c r="K63" s="14"/>
      <c r="L63" s="14"/>
      <c r="M63" s="14"/>
      <c r="N63" s="14"/>
      <c r="O63" s="14"/>
      <c r="P63" s="14"/>
      <c r="Q63" s="14"/>
      <c r="R63" s="14"/>
      <c r="S63" s="14"/>
      <c r="T63" s="15"/>
      <c r="U63" s="138"/>
      <c r="V63" s="139"/>
      <c r="W63" s="729"/>
      <c r="X63" s="128"/>
      <c r="AD63" s="128"/>
      <c r="AE63" s="128"/>
      <c r="AF63" s="128"/>
      <c r="AG63" s="128"/>
      <c r="AH63" s="128"/>
      <c r="AI63" s="128"/>
      <c r="AJ63" s="128"/>
      <c r="AK63" s="128"/>
      <c r="AL63" s="128"/>
      <c r="AM63" s="128"/>
      <c r="AN63" s="128"/>
      <c r="AO63" s="128"/>
      <c r="AP63" s="128"/>
      <c r="AQ63" s="128"/>
      <c r="AR63" s="128"/>
      <c r="AS63" s="128"/>
      <c r="AT63" s="128"/>
      <c r="AU63" s="128"/>
      <c r="AV63" s="128"/>
      <c r="AX63" s="130"/>
      <c r="AY63" s="130"/>
      <c r="AZ63" s="130"/>
      <c r="BA63" s="130"/>
      <c r="BB63" s="130"/>
      <c r="BC63" s="130"/>
      <c r="BD63" s="130"/>
      <c r="BE63" s="130"/>
      <c r="BF63" s="130"/>
      <c r="BG63" s="130"/>
      <c r="BH63" s="130"/>
      <c r="BI63" s="130"/>
      <c r="BK63" s="130"/>
      <c r="BL63" s="130"/>
      <c r="BM63" s="130"/>
      <c r="BN63" s="130"/>
      <c r="BO63" s="130"/>
    </row>
    <row r="64" spans="1:89" ht="15.75" customHeight="1" x14ac:dyDescent="0.15">
      <c r="A64" s="694"/>
      <c r="B64" s="140"/>
      <c r="C64" s="16"/>
      <c r="D64" s="141"/>
      <c r="E64" s="63"/>
      <c r="F64" s="64"/>
      <c r="G64" s="64"/>
      <c r="H64" s="64"/>
      <c r="I64" s="142"/>
      <c r="J64" s="142"/>
      <c r="K64" s="142"/>
      <c r="L64" s="142"/>
      <c r="M64" s="142"/>
      <c r="N64" s="142"/>
      <c r="O64" s="142"/>
      <c r="P64" s="142"/>
      <c r="Q64" s="142"/>
      <c r="R64" s="142"/>
      <c r="S64" s="142"/>
      <c r="T64" s="65"/>
      <c r="U64" s="32"/>
      <c r="V64" s="65"/>
      <c r="W64" s="66"/>
      <c r="X64" s="67"/>
      <c r="AD64" s="128"/>
      <c r="AE64" s="128"/>
      <c r="AF64" s="128"/>
      <c r="AG64" s="128"/>
      <c r="AH64" s="128"/>
      <c r="AI64" s="128"/>
      <c r="AJ64" s="128"/>
      <c r="AK64" s="128"/>
      <c r="AL64" s="128"/>
      <c r="AM64" s="128"/>
      <c r="AN64" s="128"/>
      <c r="AO64" s="128"/>
      <c r="AP64" s="128"/>
      <c r="AQ64" s="128"/>
      <c r="AR64" s="128"/>
      <c r="AS64" s="128"/>
      <c r="AT64" s="128"/>
      <c r="AU64" s="128"/>
      <c r="AV64" s="128"/>
      <c r="AX64" s="130"/>
      <c r="AY64" s="130"/>
      <c r="AZ64" s="130"/>
      <c r="BA64" s="143"/>
      <c r="BB64" s="143"/>
      <c r="BC64" s="143"/>
      <c r="BD64" s="69"/>
      <c r="BE64" s="69"/>
      <c r="BF64" s="69"/>
      <c r="BG64" s="130"/>
      <c r="BH64" s="130"/>
      <c r="BI64" s="130"/>
      <c r="BK64" s="130"/>
      <c r="BL64" s="130"/>
      <c r="BM64" s="130"/>
      <c r="BN64" s="130"/>
      <c r="BO64" s="130"/>
    </row>
    <row r="65" spans="1:67" ht="15.75" customHeight="1" x14ac:dyDescent="0.15">
      <c r="A65" s="719"/>
      <c r="B65" s="144"/>
      <c r="C65" s="17"/>
      <c r="D65" s="145"/>
      <c r="E65" s="71"/>
      <c r="F65" s="72"/>
      <c r="G65" s="72"/>
      <c r="H65" s="72"/>
      <c r="I65" s="146"/>
      <c r="J65" s="146"/>
      <c r="K65" s="146"/>
      <c r="L65" s="146"/>
      <c r="M65" s="146"/>
      <c r="N65" s="146"/>
      <c r="O65" s="146"/>
      <c r="P65" s="146"/>
      <c r="Q65" s="146"/>
      <c r="R65" s="146"/>
      <c r="S65" s="146"/>
      <c r="T65" s="73"/>
      <c r="U65" s="24"/>
      <c r="V65" s="73"/>
      <c r="W65" s="74"/>
      <c r="X65" s="67"/>
      <c r="AD65" s="128"/>
      <c r="AE65" s="128"/>
      <c r="AF65" s="128"/>
      <c r="AG65" s="128"/>
      <c r="AH65" s="128"/>
      <c r="AI65" s="128"/>
      <c r="AJ65" s="128"/>
      <c r="AK65" s="128"/>
      <c r="AL65" s="128"/>
      <c r="AM65" s="128"/>
      <c r="AN65" s="128"/>
      <c r="AO65" s="128"/>
      <c r="AP65" s="128"/>
      <c r="AQ65" s="128"/>
      <c r="AR65" s="128"/>
      <c r="AS65" s="128"/>
      <c r="AT65" s="128"/>
      <c r="AU65" s="128"/>
      <c r="AV65" s="128"/>
      <c r="AX65" s="130"/>
      <c r="AY65" s="130"/>
      <c r="AZ65" s="130"/>
      <c r="BA65" s="143"/>
      <c r="BB65" s="143"/>
      <c r="BC65" s="143"/>
      <c r="BD65" s="69"/>
      <c r="BE65" s="69"/>
      <c r="BF65" s="69"/>
      <c r="BG65" s="130"/>
      <c r="BH65" s="130"/>
      <c r="BI65" s="130"/>
      <c r="BK65" s="130"/>
      <c r="BL65" s="130"/>
      <c r="BM65" s="130"/>
      <c r="BN65" s="130"/>
      <c r="BO65" s="130"/>
    </row>
    <row r="66" spans="1:67" ht="15.75" customHeight="1" x14ac:dyDescent="0.15">
      <c r="A66" s="719"/>
      <c r="B66" s="144"/>
      <c r="C66" s="17"/>
      <c r="D66" s="145"/>
      <c r="E66" s="71"/>
      <c r="F66" s="72"/>
      <c r="G66" s="72"/>
      <c r="H66" s="72"/>
      <c r="I66" s="146"/>
      <c r="J66" s="146"/>
      <c r="K66" s="146"/>
      <c r="L66" s="146"/>
      <c r="M66" s="146"/>
      <c r="N66" s="146"/>
      <c r="O66" s="146"/>
      <c r="P66" s="146"/>
      <c r="Q66" s="146"/>
      <c r="R66" s="146"/>
      <c r="S66" s="146"/>
      <c r="T66" s="73"/>
      <c r="U66" s="24"/>
      <c r="V66" s="73"/>
      <c r="W66" s="74"/>
      <c r="X66" s="67"/>
      <c r="AD66" s="128"/>
      <c r="AE66" s="128"/>
      <c r="AF66" s="128"/>
      <c r="AG66" s="128"/>
      <c r="AH66" s="128"/>
      <c r="AI66" s="128"/>
      <c r="AJ66" s="128"/>
      <c r="AK66" s="128"/>
      <c r="AL66" s="128"/>
      <c r="AM66" s="128"/>
      <c r="AN66" s="128"/>
      <c r="AO66" s="128"/>
      <c r="AP66" s="128"/>
      <c r="AQ66" s="128"/>
      <c r="AR66" s="128"/>
      <c r="AS66" s="128"/>
      <c r="AT66" s="128"/>
      <c r="AU66" s="128"/>
      <c r="AV66" s="128"/>
      <c r="AX66" s="130"/>
      <c r="AY66" s="130"/>
      <c r="AZ66" s="130"/>
      <c r="BA66" s="143"/>
      <c r="BB66" s="143"/>
      <c r="BC66" s="143"/>
      <c r="BD66" s="69"/>
      <c r="BE66" s="69"/>
      <c r="BF66" s="69"/>
      <c r="BG66" s="130"/>
      <c r="BH66" s="130"/>
      <c r="BI66" s="130"/>
      <c r="BK66" s="130"/>
      <c r="BL66" s="130"/>
      <c r="BM66" s="130"/>
      <c r="BN66" s="130"/>
      <c r="BO66" s="130"/>
    </row>
    <row r="67" spans="1:67" ht="15.75" customHeight="1" x14ac:dyDescent="0.15">
      <c r="A67" s="719"/>
      <c r="B67" s="144"/>
      <c r="C67" s="17"/>
      <c r="D67" s="145"/>
      <c r="E67" s="71"/>
      <c r="F67" s="72"/>
      <c r="G67" s="72"/>
      <c r="H67" s="72"/>
      <c r="I67" s="146"/>
      <c r="J67" s="146"/>
      <c r="K67" s="146"/>
      <c r="L67" s="146"/>
      <c r="M67" s="146"/>
      <c r="N67" s="146"/>
      <c r="O67" s="146"/>
      <c r="P67" s="146"/>
      <c r="Q67" s="146"/>
      <c r="R67" s="146"/>
      <c r="S67" s="146"/>
      <c r="T67" s="73"/>
      <c r="U67" s="24"/>
      <c r="V67" s="73"/>
      <c r="W67" s="74"/>
      <c r="X67" s="67"/>
      <c r="AD67" s="128"/>
      <c r="AE67" s="128"/>
      <c r="AF67" s="128"/>
      <c r="AG67" s="128"/>
      <c r="AH67" s="128"/>
      <c r="AI67" s="128"/>
      <c r="AJ67" s="128"/>
      <c r="AK67" s="128"/>
      <c r="AL67" s="128"/>
      <c r="AM67" s="128"/>
      <c r="AN67" s="128"/>
      <c r="AO67" s="128"/>
      <c r="AP67" s="128"/>
      <c r="AQ67" s="128"/>
      <c r="AR67" s="128"/>
      <c r="AS67" s="128"/>
      <c r="AT67" s="128"/>
      <c r="AU67" s="128"/>
      <c r="AV67" s="128"/>
      <c r="AX67" s="130"/>
      <c r="AY67" s="130"/>
      <c r="AZ67" s="130"/>
      <c r="BA67" s="143"/>
      <c r="BB67" s="143"/>
      <c r="BC67" s="143"/>
      <c r="BD67" s="69"/>
      <c r="BE67" s="69"/>
      <c r="BF67" s="69"/>
      <c r="BG67" s="130"/>
      <c r="BH67" s="130"/>
      <c r="BI67" s="130"/>
      <c r="BK67" s="130"/>
      <c r="BL67" s="130"/>
      <c r="BM67" s="130"/>
      <c r="BN67" s="130"/>
      <c r="BO67" s="130"/>
    </row>
    <row r="68" spans="1:67" ht="15.75" customHeight="1" x14ac:dyDescent="0.15">
      <c r="A68" s="719"/>
      <c r="B68" s="144"/>
      <c r="C68" s="17"/>
      <c r="D68" s="145"/>
      <c r="E68" s="71"/>
      <c r="F68" s="72"/>
      <c r="G68" s="72"/>
      <c r="H68" s="72"/>
      <c r="I68" s="146"/>
      <c r="J68" s="146"/>
      <c r="K68" s="146"/>
      <c r="L68" s="146"/>
      <c r="M68" s="146"/>
      <c r="N68" s="146"/>
      <c r="O68" s="146"/>
      <c r="P68" s="146"/>
      <c r="Q68" s="146"/>
      <c r="R68" s="146"/>
      <c r="S68" s="146"/>
      <c r="T68" s="73"/>
      <c r="U68" s="24"/>
      <c r="V68" s="73"/>
      <c r="W68" s="74"/>
      <c r="X68" s="67"/>
      <c r="AD68" s="128"/>
      <c r="AE68" s="128"/>
      <c r="AF68" s="128"/>
      <c r="AG68" s="128"/>
      <c r="AH68" s="128"/>
      <c r="AI68" s="128"/>
      <c r="AJ68" s="128"/>
      <c r="AK68" s="128"/>
      <c r="AL68" s="128"/>
      <c r="AM68" s="128"/>
      <c r="AN68" s="128"/>
      <c r="AO68" s="128"/>
      <c r="AP68" s="128"/>
      <c r="AQ68" s="128"/>
      <c r="AR68" s="128"/>
      <c r="AS68" s="128"/>
      <c r="AT68" s="128"/>
      <c r="AU68" s="128"/>
      <c r="AV68" s="128"/>
      <c r="AX68" s="130"/>
      <c r="AY68" s="130"/>
      <c r="AZ68" s="130"/>
      <c r="BA68" s="143"/>
      <c r="BB68" s="143"/>
      <c r="BC68" s="143"/>
      <c r="BD68" s="69"/>
      <c r="BE68" s="69"/>
      <c r="BF68" s="69"/>
      <c r="BG68" s="130"/>
      <c r="BH68" s="130"/>
      <c r="BI68" s="130"/>
      <c r="BK68" s="130"/>
      <c r="BL68" s="130"/>
      <c r="BM68" s="130"/>
      <c r="BN68" s="130"/>
      <c r="BO68" s="130"/>
    </row>
    <row r="69" spans="1:67" ht="15.75" customHeight="1" x14ac:dyDescent="0.15">
      <c r="A69" s="695"/>
      <c r="B69" s="147"/>
      <c r="C69" s="20"/>
      <c r="D69" s="148"/>
      <c r="E69" s="86"/>
      <c r="F69" s="87"/>
      <c r="G69" s="87"/>
      <c r="H69" s="87"/>
      <c r="I69" s="149"/>
      <c r="J69" s="149"/>
      <c r="K69" s="149"/>
      <c r="L69" s="149"/>
      <c r="M69" s="149"/>
      <c r="N69" s="149"/>
      <c r="O69" s="149"/>
      <c r="P69" s="149"/>
      <c r="Q69" s="149"/>
      <c r="R69" s="149"/>
      <c r="S69" s="149"/>
      <c r="T69" s="88"/>
      <c r="U69" s="26"/>
      <c r="V69" s="88"/>
      <c r="W69" s="89"/>
      <c r="X69" s="67"/>
      <c r="AD69" s="128"/>
      <c r="AE69" s="128"/>
      <c r="AF69" s="128"/>
      <c r="AG69" s="128"/>
      <c r="AH69" s="128"/>
      <c r="AI69" s="128"/>
      <c r="AJ69" s="128"/>
      <c r="AK69" s="128"/>
      <c r="AL69" s="128"/>
      <c r="AM69" s="128"/>
      <c r="AN69" s="128"/>
      <c r="AO69" s="128"/>
      <c r="AP69" s="128"/>
      <c r="AQ69" s="128"/>
      <c r="AR69" s="128"/>
      <c r="AS69" s="128"/>
      <c r="AT69" s="128"/>
      <c r="AU69" s="128"/>
      <c r="AV69" s="128"/>
      <c r="AX69" s="130"/>
      <c r="AY69" s="130"/>
      <c r="AZ69" s="130"/>
      <c r="BA69" s="143"/>
      <c r="BB69" s="143"/>
      <c r="BC69" s="143"/>
      <c r="BD69" s="69"/>
      <c r="BE69" s="69"/>
      <c r="BF69" s="69"/>
      <c r="BG69" s="130"/>
      <c r="BH69" s="130"/>
      <c r="BI69" s="130"/>
      <c r="BK69" s="130"/>
      <c r="BL69" s="130"/>
      <c r="BM69" s="130"/>
      <c r="BN69" s="130"/>
      <c r="BO69" s="130"/>
    </row>
    <row r="70" spans="1:67" ht="18" customHeight="1" x14ac:dyDescent="0.15">
      <c r="A70" s="694"/>
      <c r="B70" s="140"/>
      <c r="C70" s="16"/>
      <c r="D70" s="141"/>
      <c r="E70" s="150"/>
      <c r="F70" s="64"/>
      <c r="G70" s="64"/>
      <c r="H70" s="64"/>
      <c r="I70" s="151"/>
      <c r="J70" s="151"/>
      <c r="K70" s="151"/>
      <c r="L70" s="151"/>
      <c r="M70" s="151"/>
      <c r="N70" s="151"/>
      <c r="O70" s="151"/>
      <c r="P70" s="151"/>
      <c r="Q70" s="151"/>
      <c r="R70" s="151"/>
      <c r="S70" s="151"/>
      <c r="T70" s="152"/>
      <c r="U70" s="32"/>
      <c r="V70" s="65"/>
      <c r="W70" s="66"/>
      <c r="X70" s="67"/>
      <c r="AD70" s="128"/>
      <c r="AE70" s="128"/>
      <c r="AF70" s="128"/>
      <c r="AG70" s="128"/>
      <c r="AH70" s="128"/>
      <c r="AI70" s="128"/>
      <c r="AJ70" s="128"/>
      <c r="AK70" s="128"/>
      <c r="AL70" s="128"/>
      <c r="AM70" s="128"/>
      <c r="AN70" s="128"/>
      <c r="AO70" s="128"/>
      <c r="AP70" s="128"/>
      <c r="AQ70" s="128"/>
      <c r="AR70" s="128"/>
      <c r="AS70" s="128"/>
      <c r="AT70" s="128"/>
      <c r="AU70" s="128"/>
      <c r="AV70" s="128"/>
      <c r="AX70" s="130"/>
      <c r="AY70" s="130"/>
      <c r="AZ70" s="130"/>
      <c r="BA70" s="143"/>
      <c r="BB70" s="143"/>
      <c r="BC70" s="143"/>
      <c r="BD70" s="69"/>
      <c r="BE70" s="69"/>
      <c r="BF70" s="69"/>
      <c r="BG70" s="130"/>
      <c r="BH70" s="130"/>
      <c r="BI70" s="130"/>
      <c r="BK70" s="130"/>
      <c r="BL70" s="130"/>
      <c r="BM70" s="130"/>
      <c r="BN70" s="130"/>
      <c r="BO70" s="130"/>
    </row>
    <row r="71" spans="1:67" ht="15" customHeight="1" x14ac:dyDescent="0.15">
      <c r="A71" s="695"/>
      <c r="B71" s="147"/>
      <c r="C71" s="20"/>
      <c r="D71" s="148"/>
      <c r="E71" s="153"/>
      <c r="F71" s="87"/>
      <c r="G71" s="87"/>
      <c r="H71" s="87"/>
      <c r="I71" s="154"/>
      <c r="J71" s="154"/>
      <c r="K71" s="154"/>
      <c r="L71" s="154"/>
      <c r="M71" s="154"/>
      <c r="N71" s="154"/>
      <c r="O71" s="154"/>
      <c r="P71" s="154"/>
      <c r="Q71" s="154"/>
      <c r="R71" s="154"/>
      <c r="S71" s="154"/>
      <c r="T71" s="155"/>
      <c r="U71" s="26"/>
      <c r="V71" s="88"/>
      <c r="W71" s="89"/>
      <c r="X71" s="67"/>
      <c r="AD71" s="128"/>
      <c r="AE71" s="128"/>
      <c r="AF71" s="128"/>
      <c r="AG71" s="128"/>
      <c r="AH71" s="128"/>
      <c r="AI71" s="128"/>
      <c r="AJ71" s="128"/>
      <c r="AK71" s="128"/>
      <c r="AL71" s="128"/>
      <c r="AM71" s="128"/>
      <c r="AN71" s="128"/>
      <c r="AO71" s="128"/>
      <c r="AP71" s="128"/>
      <c r="AQ71" s="128"/>
      <c r="AR71" s="128"/>
      <c r="AS71" s="128"/>
      <c r="AT71" s="128"/>
      <c r="AU71" s="128"/>
      <c r="AV71" s="128"/>
      <c r="AX71" s="130"/>
      <c r="AY71" s="130"/>
      <c r="AZ71" s="130"/>
      <c r="BA71" s="143"/>
      <c r="BB71" s="143"/>
      <c r="BC71" s="143"/>
      <c r="BD71" s="69"/>
      <c r="BE71" s="69"/>
      <c r="BF71" s="69"/>
      <c r="BG71" s="130"/>
      <c r="BH71" s="130"/>
      <c r="BI71" s="130"/>
      <c r="BK71" s="130"/>
      <c r="BL71" s="130"/>
      <c r="BM71" s="130"/>
      <c r="BN71" s="130"/>
      <c r="BO71" s="130"/>
    </row>
    <row r="72" spans="1:67" ht="15.75" customHeight="1" x14ac:dyDescent="0.15">
      <c r="A72" s="694"/>
      <c r="B72" s="140"/>
      <c r="C72" s="16"/>
      <c r="D72" s="141"/>
      <c r="E72" s="150"/>
      <c r="F72" s="64"/>
      <c r="G72" s="64"/>
      <c r="H72" s="64"/>
      <c r="I72" s="151"/>
      <c r="J72" s="151"/>
      <c r="K72" s="151"/>
      <c r="L72" s="151"/>
      <c r="M72" s="151"/>
      <c r="N72" s="151"/>
      <c r="O72" s="151"/>
      <c r="P72" s="151"/>
      <c r="Q72" s="151"/>
      <c r="R72" s="151"/>
      <c r="S72" s="151"/>
      <c r="T72" s="152"/>
      <c r="U72" s="32"/>
      <c r="V72" s="65"/>
      <c r="W72" s="66"/>
      <c r="X72" s="67"/>
      <c r="AD72" s="128"/>
      <c r="AE72" s="128"/>
      <c r="AF72" s="128"/>
      <c r="AG72" s="128"/>
      <c r="AH72" s="128"/>
      <c r="AI72" s="128"/>
      <c r="AJ72" s="128"/>
      <c r="AK72" s="128"/>
      <c r="AL72" s="128"/>
      <c r="AM72" s="128"/>
      <c r="AN72" s="128"/>
      <c r="AO72" s="128"/>
      <c r="AP72" s="128"/>
      <c r="AQ72" s="128"/>
      <c r="AR72" s="128"/>
      <c r="AS72" s="128"/>
      <c r="AT72" s="128"/>
      <c r="AU72" s="128"/>
      <c r="AV72" s="128"/>
      <c r="AX72" s="130"/>
      <c r="AY72" s="130"/>
      <c r="AZ72" s="130"/>
      <c r="BA72" s="143"/>
      <c r="BB72" s="143"/>
      <c r="BC72" s="143"/>
      <c r="BD72" s="69"/>
      <c r="BE72" s="69"/>
      <c r="BF72" s="69"/>
      <c r="BG72" s="130"/>
      <c r="BH72" s="130"/>
      <c r="BI72" s="130"/>
      <c r="BK72" s="130"/>
      <c r="BL72" s="130"/>
      <c r="BM72" s="130"/>
      <c r="BN72" s="130"/>
      <c r="BO72" s="130"/>
    </row>
    <row r="73" spans="1:67" ht="15.75" customHeight="1" x14ac:dyDescent="0.15">
      <c r="A73" s="719"/>
      <c r="B73" s="144"/>
      <c r="C73" s="17"/>
      <c r="D73" s="145"/>
      <c r="E73" s="156"/>
      <c r="F73" s="72"/>
      <c r="G73" s="72"/>
      <c r="H73" s="72"/>
      <c r="I73" s="157"/>
      <c r="J73" s="157"/>
      <c r="K73" s="157"/>
      <c r="L73" s="157"/>
      <c r="M73" s="157"/>
      <c r="N73" s="157"/>
      <c r="O73" s="157"/>
      <c r="P73" s="157"/>
      <c r="Q73" s="157"/>
      <c r="R73" s="157"/>
      <c r="S73" s="157"/>
      <c r="T73" s="158"/>
      <c r="U73" s="24"/>
      <c r="V73" s="73"/>
      <c r="W73" s="74"/>
      <c r="X73" s="67"/>
      <c r="AD73" s="128"/>
      <c r="AE73" s="128"/>
      <c r="AF73" s="128"/>
      <c r="AG73" s="128"/>
      <c r="AH73" s="128"/>
      <c r="AI73" s="128"/>
      <c r="AJ73" s="128"/>
      <c r="AK73" s="128"/>
      <c r="AL73" s="128"/>
      <c r="AM73" s="128"/>
      <c r="AN73" s="128"/>
      <c r="AO73" s="128"/>
      <c r="AP73" s="128"/>
      <c r="AQ73" s="128"/>
      <c r="AR73" s="128"/>
      <c r="AS73" s="128"/>
      <c r="AT73" s="128"/>
      <c r="AU73" s="128"/>
      <c r="AV73" s="128"/>
      <c r="AX73" s="130"/>
      <c r="AY73" s="130"/>
      <c r="AZ73" s="130"/>
      <c r="BA73" s="143"/>
      <c r="BB73" s="143"/>
      <c r="BC73" s="143"/>
      <c r="BD73" s="69"/>
      <c r="BE73" s="69"/>
      <c r="BF73" s="69"/>
      <c r="BG73" s="130"/>
      <c r="BH73" s="130"/>
      <c r="BI73" s="130"/>
      <c r="BK73" s="130"/>
      <c r="BL73" s="130"/>
      <c r="BM73" s="130"/>
      <c r="BN73" s="130"/>
      <c r="BO73" s="130"/>
    </row>
    <row r="74" spans="1:67" ht="15.75" customHeight="1" x14ac:dyDescent="0.15">
      <c r="A74" s="719"/>
      <c r="B74" s="144"/>
      <c r="C74" s="17"/>
      <c r="D74" s="145"/>
      <c r="E74" s="156"/>
      <c r="F74" s="72"/>
      <c r="G74" s="72"/>
      <c r="H74" s="72"/>
      <c r="I74" s="157"/>
      <c r="J74" s="157"/>
      <c r="K74" s="157"/>
      <c r="L74" s="157"/>
      <c r="M74" s="157"/>
      <c r="N74" s="157"/>
      <c r="O74" s="157"/>
      <c r="P74" s="157"/>
      <c r="Q74" s="157"/>
      <c r="R74" s="157"/>
      <c r="S74" s="157"/>
      <c r="T74" s="158"/>
      <c r="U74" s="24"/>
      <c r="V74" s="73"/>
      <c r="W74" s="74"/>
      <c r="X74" s="67"/>
      <c r="AD74" s="128"/>
      <c r="AE74" s="128"/>
      <c r="AF74" s="128"/>
      <c r="AG74" s="128"/>
      <c r="AH74" s="128"/>
      <c r="AI74" s="128"/>
      <c r="AJ74" s="128"/>
      <c r="AK74" s="128"/>
      <c r="AL74" s="128"/>
      <c r="AM74" s="128"/>
      <c r="AN74" s="128"/>
      <c r="AO74" s="128"/>
      <c r="AP74" s="128"/>
      <c r="AQ74" s="128"/>
      <c r="AR74" s="128"/>
      <c r="AS74" s="128"/>
      <c r="AT74" s="128"/>
      <c r="AU74" s="128"/>
      <c r="AV74" s="128"/>
      <c r="AX74" s="130"/>
      <c r="AY74" s="130"/>
      <c r="AZ74" s="130"/>
      <c r="BA74" s="143"/>
      <c r="BB74" s="143"/>
      <c r="BC74" s="143"/>
      <c r="BD74" s="69"/>
      <c r="BE74" s="69"/>
      <c r="BF74" s="69"/>
      <c r="BG74" s="130"/>
      <c r="BH74" s="130"/>
      <c r="BI74" s="130"/>
      <c r="BK74" s="130"/>
      <c r="BL74" s="130"/>
      <c r="BM74" s="130"/>
      <c r="BN74" s="130"/>
      <c r="BO74" s="130"/>
    </row>
    <row r="75" spans="1:67" ht="15.75" customHeight="1" x14ac:dyDescent="0.15">
      <c r="A75" s="695"/>
      <c r="B75" s="147"/>
      <c r="C75" s="20"/>
      <c r="D75" s="148"/>
      <c r="E75" s="153"/>
      <c r="F75" s="87"/>
      <c r="G75" s="87"/>
      <c r="H75" s="87"/>
      <c r="I75" s="154"/>
      <c r="J75" s="154"/>
      <c r="K75" s="154"/>
      <c r="L75" s="154"/>
      <c r="M75" s="154"/>
      <c r="N75" s="154"/>
      <c r="O75" s="154"/>
      <c r="P75" s="154"/>
      <c r="Q75" s="154"/>
      <c r="R75" s="154"/>
      <c r="S75" s="154"/>
      <c r="T75" s="155"/>
      <c r="U75" s="26"/>
      <c r="V75" s="88"/>
      <c r="W75" s="89"/>
      <c r="X75" s="67"/>
      <c r="AD75" s="128"/>
      <c r="AE75" s="128"/>
      <c r="AF75" s="128"/>
      <c r="AG75" s="128"/>
      <c r="AH75" s="128"/>
      <c r="AI75" s="128"/>
      <c r="AJ75" s="128"/>
      <c r="AK75" s="128"/>
      <c r="AL75" s="128"/>
      <c r="AM75" s="128"/>
      <c r="AN75" s="128"/>
      <c r="AO75" s="128"/>
      <c r="AP75" s="128"/>
      <c r="AQ75" s="128"/>
      <c r="AR75" s="128"/>
      <c r="AS75" s="128"/>
      <c r="AT75" s="128"/>
      <c r="AU75" s="128"/>
      <c r="AV75" s="128"/>
      <c r="AX75" s="130"/>
      <c r="AY75" s="130"/>
      <c r="AZ75" s="130"/>
      <c r="BA75" s="143"/>
      <c r="BB75" s="143"/>
      <c r="BC75" s="143"/>
      <c r="BD75" s="69"/>
      <c r="BE75" s="69"/>
      <c r="BF75" s="69"/>
      <c r="BG75" s="130"/>
      <c r="BH75" s="130"/>
      <c r="BI75" s="130"/>
      <c r="BK75" s="130"/>
      <c r="BL75" s="130"/>
      <c r="BM75" s="130"/>
      <c r="BN75" s="130"/>
      <c r="BO75" s="130"/>
    </row>
    <row r="76" spans="1:67" ht="15.75" customHeight="1" x14ac:dyDescent="0.15">
      <c r="A76" s="694"/>
      <c r="B76" s="140"/>
      <c r="C76" s="16"/>
      <c r="D76" s="141"/>
      <c r="E76" s="159"/>
      <c r="F76" s="64"/>
      <c r="G76" s="64"/>
      <c r="H76" s="64"/>
      <c r="I76" s="142"/>
      <c r="J76" s="142"/>
      <c r="K76" s="142"/>
      <c r="L76" s="142"/>
      <c r="M76" s="142"/>
      <c r="N76" s="142"/>
      <c r="O76" s="142"/>
      <c r="P76" s="142"/>
      <c r="Q76" s="142"/>
      <c r="R76" s="142"/>
      <c r="S76" s="142"/>
      <c r="T76" s="65"/>
      <c r="U76" s="32"/>
      <c r="V76" s="65"/>
      <c r="W76" s="66"/>
      <c r="X76" s="67"/>
      <c r="AD76" s="128"/>
      <c r="AE76" s="128"/>
      <c r="AF76" s="128"/>
      <c r="AG76" s="128"/>
      <c r="AH76" s="128"/>
      <c r="AI76" s="128"/>
      <c r="AJ76" s="128"/>
      <c r="AK76" s="128"/>
      <c r="AL76" s="128"/>
      <c r="AM76" s="128"/>
      <c r="AN76" s="128"/>
      <c r="AO76" s="128"/>
      <c r="AP76" s="128"/>
      <c r="AQ76" s="128"/>
      <c r="AR76" s="128"/>
      <c r="AS76" s="128"/>
      <c r="AT76" s="128"/>
      <c r="AU76" s="128"/>
      <c r="AV76" s="128"/>
      <c r="AX76" s="130"/>
      <c r="AY76" s="130"/>
      <c r="AZ76" s="130"/>
      <c r="BA76" s="143"/>
      <c r="BB76" s="143"/>
      <c r="BC76" s="143"/>
      <c r="BD76" s="69"/>
      <c r="BE76" s="69"/>
      <c r="BF76" s="69"/>
      <c r="BG76" s="130"/>
      <c r="BH76" s="130"/>
      <c r="BI76" s="130"/>
      <c r="BK76" s="130"/>
      <c r="BL76" s="130"/>
      <c r="BM76" s="130"/>
      <c r="BN76" s="130"/>
      <c r="BO76" s="130"/>
    </row>
    <row r="77" spans="1:67" ht="15.75" customHeight="1" x14ac:dyDescent="0.15">
      <c r="A77" s="695"/>
      <c r="B77" s="144"/>
      <c r="C77" s="20"/>
      <c r="D77" s="148"/>
      <c r="E77" s="160"/>
      <c r="F77" s="87"/>
      <c r="G77" s="87"/>
      <c r="H77" s="87"/>
      <c r="I77" s="149"/>
      <c r="J77" s="149"/>
      <c r="K77" s="149"/>
      <c r="L77" s="149"/>
      <c r="M77" s="149"/>
      <c r="N77" s="149"/>
      <c r="O77" s="149"/>
      <c r="P77" s="149"/>
      <c r="Q77" s="149"/>
      <c r="R77" s="149"/>
      <c r="S77" s="149"/>
      <c r="T77" s="88"/>
      <c r="U77" s="26"/>
      <c r="V77" s="88"/>
      <c r="W77" s="89"/>
      <c r="X77" s="67"/>
      <c r="AD77" s="128"/>
      <c r="AE77" s="128"/>
      <c r="AF77" s="128"/>
      <c r="AG77" s="128"/>
      <c r="AH77" s="128"/>
      <c r="AI77" s="128"/>
      <c r="AJ77" s="128"/>
      <c r="AK77" s="128"/>
      <c r="AL77" s="128"/>
      <c r="AM77" s="128"/>
      <c r="AN77" s="128"/>
      <c r="AO77" s="128"/>
      <c r="AP77" s="128"/>
      <c r="AQ77" s="128"/>
      <c r="AR77" s="128"/>
      <c r="AS77" s="128"/>
      <c r="AT77" s="128"/>
      <c r="AU77" s="128"/>
      <c r="AV77" s="128"/>
      <c r="AX77" s="130"/>
      <c r="AY77" s="130"/>
      <c r="AZ77" s="130"/>
      <c r="BA77" s="143"/>
      <c r="BB77" s="143"/>
      <c r="BC77" s="143"/>
      <c r="BD77" s="69"/>
      <c r="BE77" s="69"/>
      <c r="BF77" s="69"/>
      <c r="BG77" s="130"/>
      <c r="BH77" s="130"/>
      <c r="BI77" s="130"/>
      <c r="BK77" s="130"/>
      <c r="BL77" s="130"/>
      <c r="BM77" s="130"/>
      <c r="BN77" s="130"/>
      <c r="BO77" s="130"/>
    </row>
    <row r="78" spans="1:67" ht="15.75" customHeight="1" x14ac:dyDescent="0.15">
      <c r="A78" s="694"/>
      <c r="B78" s="140"/>
      <c r="C78" s="16"/>
      <c r="D78" s="141"/>
      <c r="E78" s="150"/>
      <c r="F78" s="64"/>
      <c r="G78" s="64"/>
      <c r="H78" s="64"/>
      <c r="I78" s="142"/>
      <c r="J78" s="142"/>
      <c r="K78" s="142"/>
      <c r="L78" s="142"/>
      <c r="M78" s="142"/>
      <c r="N78" s="142"/>
      <c r="O78" s="142"/>
      <c r="P78" s="142"/>
      <c r="Q78" s="142"/>
      <c r="R78" s="142"/>
      <c r="S78" s="142"/>
      <c r="T78" s="65"/>
      <c r="U78" s="32"/>
      <c r="V78" s="65"/>
      <c r="W78" s="66"/>
      <c r="X78" s="67"/>
      <c r="AD78" s="128"/>
      <c r="AE78" s="128"/>
      <c r="AF78" s="128"/>
      <c r="AG78" s="128"/>
      <c r="AH78" s="128"/>
      <c r="AI78" s="128"/>
      <c r="AJ78" s="128"/>
      <c r="AK78" s="128"/>
      <c r="AL78" s="128"/>
      <c r="AM78" s="128"/>
      <c r="AN78" s="128"/>
      <c r="AO78" s="128"/>
      <c r="AP78" s="128"/>
      <c r="AQ78" s="128"/>
      <c r="AR78" s="128"/>
      <c r="AS78" s="128"/>
      <c r="AT78" s="128"/>
      <c r="AU78" s="128"/>
      <c r="AV78" s="128"/>
      <c r="AX78" s="130"/>
      <c r="AY78" s="130"/>
      <c r="AZ78" s="130"/>
      <c r="BA78" s="143"/>
      <c r="BB78" s="143"/>
      <c r="BC78" s="143"/>
      <c r="BD78" s="69"/>
      <c r="BE78" s="69"/>
      <c r="BF78" s="69"/>
      <c r="BG78" s="130"/>
      <c r="BH78" s="130"/>
      <c r="BI78" s="130"/>
      <c r="BK78" s="130"/>
      <c r="BL78" s="130"/>
      <c r="BM78" s="130"/>
      <c r="BN78" s="130"/>
      <c r="BO78" s="130"/>
    </row>
    <row r="79" spans="1:67" ht="15.75" customHeight="1" x14ac:dyDescent="0.15">
      <c r="A79" s="695"/>
      <c r="B79" s="147"/>
      <c r="C79" s="20"/>
      <c r="D79" s="148"/>
      <c r="E79" s="153"/>
      <c r="F79" s="87"/>
      <c r="G79" s="87"/>
      <c r="H79" s="87"/>
      <c r="I79" s="149"/>
      <c r="J79" s="149"/>
      <c r="K79" s="149"/>
      <c r="L79" s="149"/>
      <c r="M79" s="149"/>
      <c r="N79" s="149"/>
      <c r="O79" s="149"/>
      <c r="P79" s="149"/>
      <c r="Q79" s="149"/>
      <c r="R79" s="149"/>
      <c r="S79" s="149"/>
      <c r="T79" s="88"/>
      <c r="U79" s="26"/>
      <c r="V79" s="88"/>
      <c r="W79" s="89"/>
      <c r="X79" s="67"/>
      <c r="AD79" s="128"/>
      <c r="AE79" s="128"/>
      <c r="AF79" s="128"/>
      <c r="AG79" s="128"/>
      <c r="AH79" s="128"/>
      <c r="AI79" s="128"/>
      <c r="AJ79" s="128"/>
      <c r="AK79" s="128"/>
      <c r="AL79" s="128"/>
      <c r="AM79" s="128"/>
      <c r="AN79" s="128"/>
      <c r="AO79" s="128"/>
      <c r="AP79" s="128"/>
      <c r="AQ79" s="128"/>
      <c r="AR79" s="128"/>
      <c r="AS79" s="128"/>
      <c r="AT79" s="128"/>
      <c r="AU79" s="128"/>
      <c r="AV79" s="128"/>
      <c r="AX79" s="130"/>
      <c r="AY79" s="130"/>
      <c r="AZ79" s="130"/>
      <c r="BA79" s="143"/>
      <c r="BB79" s="143"/>
      <c r="BC79" s="143"/>
      <c r="BD79" s="69"/>
      <c r="BE79" s="69"/>
      <c r="BF79" s="69"/>
      <c r="BG79" s="130"/>
      <c r="BH79" s="130"/>
      <c r="BI79" s="130"/>
      <c r="BK79" s="130"/>
      <c r="BL79" s="130"/>
      <c r="BM79" s="130"/>
      <c r="BN79" s="130"/>
      <c r="BO79" s="130"/>
    </row>
    <row r="80" spans="1:67" ht="15.75" customHeight="1" x14ac:dyDescent="0.15">
      <c r="A80" s="694"/>
      <c r="B80" s="140"/>
      <c r="C80" s="16"/>
      <c r="D80" s="141"/>
      <c r="E80" s="150"/>
      <c r="F80" s="64"/>
      <c r="G80" s="64"/>
      <c r="H80" s="64"/>
      <c r="I80" s="142"/>
      <c r="J80" s="142"/>
      <c r="K80" s="142"/>
      <c r="L80" s="142"/>
      <c r="M80" s="142"/>
      <c r="N80" s="142"/>
      <c r="O80" s="142"/>
      <c r="P80" s="142"/>
      <c r="Q80" s="142"/>
      <c r="R80" s="142"/>
      <c r="S80" s="142"/>
      <c r="T80" s="65"/>
      <c r="U80" s="32"/>
      <c r="V80" s="65"/>
      <c r="W80" s="66"/>
      <c r="X80" s="67"/>
      <c r="AD80" s="128"/>
      <c r="AE80" s="128"/>
      <c r="AF80" s="128"/>
      <c r="AG80" s="128"/>
      <c r="AH80" s="128"/>
      <c r="AI80" s="128"/>
      <c r="AJ80" s="128"/>
      <c r="AK80" s="128"/>
      <c r="AL80" s="128"/>
      <c r="AM80" s="128"/>
      <c r="AN80" s="128"/>
      <c r="AO80" s="128"/>
      <c r="AP80" s="128"/>
      <c r="AQ80" s="128"/>
      <c r="AR80" s="128"/>
      <c r="AS80" s="128"/>
      <c r="AT80" s="128"/>
      <c r="AU80" s="128"/>
      <c r="AV80" s="128"/>
      <c r="AX80" s="130"/>
      <c r="AY80" s="130"/>
      <c r="AZ80" s="130"/>
      <c r="BA80" s="143"/>
      <c r="BB80" s="143"/>
      <c r="BC80" s="143"/>
      <c r="BD80" s="69"/>
      <c r="BE80" s="69"/>
      <c r="BF80" s="69"/>
      <c r="BG80" s="130"/>
      <c r="BH80" s="130"/>
      <c r="BI80" s="130"/>
      <c r="BK80" s="130"/>
      <c r="BL80" s="130"/>
      <c r="BM80" s="130"/>
      <c r="BN80" s="130"/>
      <c r="BO80" s="130"/>
    </row>
    <row r="81" spans="1:89" ht="15.75" customHeight="1" x14ac:dyDescent="0.15">
      <c r="A81" s="719"/>
      <c r="B81" s="144"/>
      <c r="C81" s="17"/>
      <c r="D81" s="145"/>
      <c r="E81" s="156"/>
      <c r="F81" s="72"/>
      <c r="G81" s="72"/>
      <c r="H81" s="72"/>
      <c r="I81" s="146"/>
      <c r="J81" s="146"/>
      <c r="K81" s="146"/>
      <c r="L81" s="146"/>
      <c r="M81" s="146"/>
      <c r="N81" s="146"/>
      <c r="O81" s="146"/>
      <c r="P81" s="146"/>
      <c r="Q81" s="146"/>
      <c r="R81" s="146"/>
      <c r="S81" s="146"/>
      <c r="T81" s="73"/>
      <c r="U81" s="24"/>
      <c r="V81" s="73"/>
      <c r="W81" s="74"/>
      <c r="X81" s="67"/>
      <c r="AD81" s="128"/>
      <c r="AE81" s="128"/>
      <c r="AF81" s="128"/>
      <c r="AG81" s="128"/>
      <c r="AH81" s="128"/>
      <c r="AI81" s="128"/>
      <c r="AJ81" s="128"/>
      <c r="AK81" s="128"/>
      <c r="AL81" s="128"/>
      <c r="AM81" s="128"/>
      <c r="AN81" s="128"/>
      <c r="AO81" s="128"/>
      <c r="AP81" s="128"/>
      <c r="AQ81" s="128"/>
      <c r="AR81" s="128"/>
      <c r="AS81" s="128"/>
      <c r="AT81" s="128"/>
      <c r="AU81" s="128"/>
      <c r="AV81" s="128"/>
      <c r="AX81" s="130"/>
      <c r="AY81" s="130"/>
      <c r="AZ81" s="130"/>
      <c r="BA81" s="143"/>
      <c r="BB81" s="143"/>
      <c r="BC81" s="143"/>
      <c r="BD81" s="69"/>
      <c r="BE81" s="69"/>
      <c r="BF81" s="69"/>
      <c r="BG81" s="130"/>
      <c r="BH81" s="130"/>
      <c r="BI81" s="130"/>
      <c r="BK81" s="130"/>
      <c r="BL81" s="130"/>
      <c r="BM81" s="130"/>
      <c r="BN81" s="130"/>
      <c r="BO81" s="130"/>
    </row>
    <row r="82" spans="1:89" ht="15.75" customHeight="1" x14ac:dyDescent="0.15">
      <c r="A82" s="719"/>
      <c r="B82" s="144"/>
      <c r="C82" s="17"/>
      <c r="D82" s="145"/>
      <c r="E82" s="156"/>
      <c r="F82" s="72"/>
      <c r="G82" s="72"/>
      <c r="H82" s="72"/>
      <c r="I82" s="146"/>
      <c r="J82" s="146"/>
      <c r="K82" s="146"/>
      <c r="L82" s="146"/>
      <c r="M82" s="146"/>
      <c r="N82" s="146"/>
      <c r="O82" s="146"/>
      <c r="P82" s="146"/>
      <c r="Q82" s="146"/>
      <c r="R82" s="146"/>
      <c r="S82" s="146"/>
      <c r="T82" s="73"/>
      <c r="U82" s="24"/>
      <c r="V82" s="73"/>
      <c r="W82" s="74"/>
      <c r="X82" s="67"/>
      <c r="AD82" s="128"/>
      <c r="AE82" s="128"/>
      <c r="AF82" s="128"/>
      <c r="AG82" s="128"/>
      <c r="AH82" s="128"/>
      <c r="AI82" s="128"/>
      <c r="AJ82" s="128"/>
      <c r="AK82" s="128"/>
      <c r="AL82" s="128"/>
      <c r="AM82" s="128"/>
      <c r="AN82" s="128"/>
      <c r="AO82" s="128"/>
      <c r="AP82" s="128"/>
      <c r="AQ82" s="128"/>
      <c r="AR82" s="128"/>
      <c r="AS82" s="128"/>
      <c r="AT82" s="128"/>
      <c r="AU82" s="128"/>
      <c r="AV82" s="128"/>
      <c r="AX82" s="130"/>
      <c r="AY82" s="130"/>
      <c r="AZ82" s="130"/>
      <c r="BA82" s="143"/>
      <c r="BB82" s="143"/>
      <c r="BC82" s="143"/>
      <c r="BD82" s="69"/>
      <c r="BE82" s="69"/>
      <c r="BF82" s="69"/>
      <c r="BG82" s="130"/>
      <c r="BH82" s="130"/>
      <c r="BI82" s="130"/>
      <c r="BK82" s="130"/>
      <c r="BL82" s="130"/>
      <c r="BM82" s="130"/>
      <c r="BN82" s="130"/>
      <c r="BO82" s="130"/>
    </row>
    <row r="83" spans="1:89" ht="15.75" customHeight="1" x14ac:dyDescent="0.15">
      <c r="A83" s="719"/>
      <c r="B83" s="144"/>
      <c r="C83" s="17"/>
      <c r="D83" s="145"/>
      <c r="E83" s="156"/>
      <c r="F83" s="72"/>
      <c r="G83" s="72"/>
      <c r="H83" s="72"/>
      <c r="I83" s="146"/>
      <c r="J83" s="146"/>
      <c r="K83" s="146"/>
      <c r="L83" s="146"/>
      <c r="M83" s="146"/>
      <c r="N83" s="146"/>
      <c r="O83" s="146"/>
      <c r="P83" s="146"/>
      <c r="Q83" s="146"/>
      <c r="R83" s="146"/>
      <c r="S83" s="146"/>
      <c r="T83" s="73"/>
      <c r="U83" s="24"/>
      <c r="V83" s="73"/>
      <c r="W83" s="74"/>
      <c r="X83" s="67"/>
      <c r="AD83" s="128"/>
      <c r="AE83" s="128"/>
      <c r="AF83" s="128"/>
      <c r="AG83" s="128"/>
      <c r="AH83" s="128"/>
      <c r="AI83" s="128"/>
      <c r="AJ83" s="128"/>
      <c r="AK83" s="128"/>
      <c r="AL83" s="128"/>
      <c r="AM83" s="128"/>
      <c r="AN83" s="128"/>
      <c r="AO83" s="128"/>
      <c r="AP83" s="128"/>
      <c r="AQ83" s="128"/>
      <c r="AR83" s="128"/>
      <c r="AS83" s="128"/>
      <c r="AT83" s="128"/>
      <c r="AU83" s="128"/>
      <c r="AV83" s="128"/>
      <c r="AX83" s="130"/>
      <c r="AY83" s="130"/>
      <c r="AZ83" s="130"/>
      <c r="BA83" s="143"/>
      <c r="BB83" s="143"/>
      <c r="BC83" s="143"/>
      <c r="BD83" s="69"/>
      <c r="BE83" s="69"/>
      <c r="BF83" s="69"/>
      <c r="BG83" s="130"/>
      <c r="BH83" s="130"/>
      <c r="BI83" s="130"/>
      <c r="BK83" s="130"/>
      <c r="BL83" s="130"/>
      <c r="BM83" s="130"/>
      <c r="BN83" s="130"/>
      <c r="BO83" s="130"/>
    </row>
    <row r="84" spans="1:89" ht="15.75" customHeight="1" x14ac:dyDescent="0.15">
      <c r="A84" s="719"/>
      <c r="B84" s="144"/>
      <c r="C84" s="17"/>
      <c r="D84" s="145"/>
      <c r="E84" s="156"/>
      <c r="F84" s="72"/>
      <c r="G84" s="72"/>
      <c r="H84" s="72"/>
      <c r="I84" s="146"/>
      <c r="J84" s="146"/>
      <c r="K84" s="146"/>
      <c r="L84" s="146"/>
      <c r="M84" s="146"/>
      <c r="N84" s="146"/>
      <c r="O84" s="146"/>
      <c r="P84" s="146"/>
      <c r="Q84" s="146"/>
      <c r="R84" s="146"/>
      <c r="S84" s="146"/>
      <c r="T84" s="73"/>
      <c r="U84" s="24"/>
      <c r="V84" s="73"/>
      <c r="W84" s="74"/>
      <c r="X84" s="67"/>
      <c r="AD84" s="128"/>
      <c r="AE84" s="128"/>
      <c r="AF84" s="128"/>
      <c r="AG84" s="128"/>
      <c r="AH84" s="128"/>
      <c r="AI84" s="128"/>
      <c r="AJ84" s="128"/>
      <c r="AK84" s="128"/>
      <c r="AL84" s="128"/>
      <c r="AM84" s="128"/>
      <c r="AN84" s="128"/>
      <c r="AO84" s="128"/>
      <c r="AP84" s="128"/>
      <c r="AQ84" s="128"/>
      <c r="AR84" s="128"/>
      <c r="AS84" s="128"/>
      <c r="AT84" s="128"/>
      <c r="AU84" s="128"/>
      <c r="AV84" s="128"/>
      <c r="AX84" s="130"/>
      <c r="AY84" s="130"/>
      <c r="AZ84" s="130"/>
      <c r="BA84" s="143"/>
      <c r="BB84" s="143"/>
      <c r="BC84" s="143"/>
      <c r="BD84" s="69"/>
      <c r="BE84" s="69"/>
      <c r="BF84" s="69"/>
      <c r="BG84" s="130"/>
      <c r="BH84" s="130"/>
      <c r="BI84" s="130"/>
      <c r="BK84" s="130"/>
      <c r="BL84" s="130"/>
      <c r="BM84" s="130"/>
      <c r="BN84" s="130"/>
      <c r="BO84" s="130"/>
    </row>
    <row r="85" spans="1:89" ht="15.75" customHeight="1" x14ac:dyDescent="0.15">
      <c r="A85" s="695"/>
      <c r="B85" s="147"/>
      <c r="C85" s="20"/>
      <c r="D85" s="148"/>
      <c r="E85" s="153"/>
      <c r="F85" s="87"/>
      <c r="G85" s="87"/>
      <c r="H85" s="87"/>
      <c r="I85" s="149"/>
      <c r="J85" s="149"/>
      <c r="K85" s="149"/>
      <c r="L85" s="149"/>
      <c r="M85" s="149"/>
      <c r="N85" s="149"/>
      <c r="O85" s="149"/>
      <c r="P85" s="149"/>
      <c r="Q85" s="149"/>
      <c r="R85" s="149"/>
      <c r="S85" s="149"/>
      <c r="T85" s="88"/>
      <c r="U85" s="26"/>
      <c r="V85" s="88"/>
      <c r="W85" s="89"/>
      <c r="X85" s="67"/>
      <c r="AD85" s="128"/>
      <c r="AE85" s="128"/>
      <c r="AF85" s="128"/>
      <c r="AG85" s="128"/>
      <c r="AH85" s="128"/>
      <c r="AI85" s="128"/>
      <c r="AJ85" s="128"/>
      <c r="AK85" s="128"/>
      <c r="AL85" s="128"/>
      <c r="AM85" s="128"/>
      <c r="AN85" s="128"/>
      <c r="AO85" s="128"/>
      <c r="AP85" s="128"/>
      <c r="AQ85" s="128"/>
      <c r="AR85" s="128"/>
      <c r="AS85" s="128"/>
      <c r="AT85" s="128"/>
      <c r="AU85" s="128"/>
      <c r="AV85" s="128"/>
      <c r="AX85" s="130"/>
      <c r="AY85" s="130"/>
      <c r="AZ85" s="130"/>
      <c r="BA85" s="143"/>
      <c r="BB85" s="143"/>
      <c r="BC85" s="143"/>
      <c r="BD85" s="69"/>
      <c r="BE85" s="69"/>
      <c r="BF85" s="69"/>
      <c r="BG85" s="130"/>
      <c r="BH85" s="130"/>
      <c r="BI85" s="130"/>
      <c r="BK85" s="130"/>
      <c r="BL85" s="130"/>
      <c r="BM85" s="130"/>
      <c r="BN85" s="130"/>
      <c r="BO85" s="130"/>
    </row>
    <row r="86" spans="1:89" s="128" customFormat="1" ht="30" customHeight="1" x14ac:dyDescent="0.2">
      <c r="A86" s="122"/>
      <c r="B86" s="161"/>
      <c r="C86" s="161"/>
      <c r="D86" s="162"/>
      <c r="E86" s="162"/>
      <c r="F86" s="162"/>
      <c r="G86" s="163"/>
      <c r="H86" s="163"/>
      <c r="I86" s="163"/>
      <c r="J86" s="163"/>
      <c r="K86" s="164"/>
      <c r="L86" s="164"/>
      <c r="M86" s="165"/>
      <c r="N86" s="166"/>
      <c r="V86" s="129"/>
      <c r="AW86" s="226"/>
      <c r="AX86" s="130"/>
      <c r="AY86" s="130"/>
      <c r="AZ86" s="130"/>
      <c r="BA86" s="130"/>
      <c r="BB86" s="130"/>
      <c r="BC86" s="130"/>
      <c r="BD86" s="130"/>
      <c r="BE86" s="130"/>
      <c r="BF86" s="130"/>
      <c r="BG86" s="130"/>
      <c r="BH86" s="130"/>
      <c r="BI86" s="130"/>
      <c r="BJ86" s="226"/>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row>
    <row r="87" spans="1:89" ht="31.5" customHeight="1" x14ac:dyDescent="0.15">
      <c r="A87" s="694"/>
      <c r="B87" s="720"/>
      <c r="C87" s="722"/>
      <c r="D87" s="723"/>
      <c r="E87" s="722"/>
      <c r="F87" s="724"/>
      <c r="G87" s="753"/>
      <c r="H87" s="723"/>
      <c r="I87" s="753"/>
      <c r="J87" s="723"/>
      <c r="K87" s="40"/>
      <c r="L87" s="41"/>
      <c r="M87" s="165"/>
      <c r="N87" s="165"/>
      <c r="O87" s="165"/>
      <c r="P87" s="130"/>
      <c r="Q87" s="128"/>
      <c r="R87" s="128"/>
      <c r="S87" s="128"/>
      <c r="T87" s="128"/>
      <c r="U87" s="128"/>
      <c r="V87" s="128"/>
      <c r="W87" s="128"/>
      <c r="X87" s="129"/>
      <c r="AD87" s="128"/>
      <c r="AE87" s="128"/>
      <c r="AF87" s="128"/>
      <c r="AG87" s="128"/>
      <c r="AH87" s="128"/>
      <c r="AI87" s="128"/>
      <c r="AJ87" s="128"/>
      <c r="AK87" s="128"/>
      <c r="AL87" s="128"/>
      <c r="AM87" s="128"/>
      <c r="AN87" s="128"/>
      <c r="AO87" s="128"/>
      <c r="AP87" s="128"/>
      <c r="AQ87" s="128"/>
      <c r="AR87" s="128"/>
      <c r="AS87" s="128"/>
      <c r="AT87" s="128"/>
      <c r="AU87" s="128"/>
      <c r="AV87" s="128"/>
      <c r="AX87" s="130"/>
      <c r="AY87" s="130"/>
      <c r="AZ87" s="130"/>
      <c r="BA87" s="130"/>
      <c r="BB87" s="130"/>
      <c r="BC87" s="130"/>
      <c r="BD87" s="130"/>
      <c r="BE87" s="130"/>
      <c r="BF87" s="130"/>
      <c r="BG87" s="130"/>
      <c r="BH87" s="130"/>
      <c r="BI87" s="130"/>
      <c r="BK87" s="130"/>
      <c r="BL87" s="130"/>
      <c r="BM87" s="130"/>
      <c r="BN87" s="130"/>
      <c r="BO87" s="130"/>
    </row>
    <row r="88" spans="1:89" ht="10.5" x14ac:dyDescent="0.15">
      <c r="A88" s="721"/>
      <c r="B88" s="721"/>
      <c r="C88" s="167"/>
      <c r="D88" s="168"/>
      <c r="E88" s="167"/>
      <c r="F88" s="169"/>
      <c r="G88" s="170"/>
      <c r="H88" s="168"/>
      <c r="I88" s="170"/>
      <c r="J88" s="168"/>
      <c r="K88" s="41"/>
      <c r="L88" s="41"/>
      <c r="M88" s="165"/>
      <c r="N88" s="165"/>
      <c r="O88" s="165"/>
      <c r="P88" s="130"/>
      <c r="Q88" s="128"/>
      <c r="R88" s="128"/>
      <c r="S88" s="128"/>
      <c r="T88" s="128"/>
      <c r="U88" s="128"/>
      <c r="V88" s="128"/>
      <c r="W88" s="128"/>
      <c r="X88" s="129"/>
      <c r="AD88" s="128"/>
      <c r="AE88" s="128"/>
      <c r="AF88" s="128"/>
      <c r="AG88" s="128"/>
      <c r="AH88" s="128"/>
      <c r="AI88" s="128"/>
      <c r="AJ88" s="128"/>
      <c r="AK88" s="128"/>
      <c r="AL88" s="128"/>
      <c r="AM88" s="128"/>
      <c r="AN88" s="128"/>
      <c r="AO88" s="128"/>
      <c r="AP88" s="128"/>
      <c r="AQ88" s="128"/>
      <c r="AR88" s="128"/>
      <c r="AS88" s="128"/>
      <c r="AT88" s="128"/>
      <c r="AU88" s="128"/>
      <c r="AV88" s="128"/>
      <c r="AX88" s="130"/>
      <c r="AY88" s="130"/>
      <c r="AZ88" s="130"/>
      <c r="BA88" s="130"/>
      <c r="BB88" s="130"/>
      <c r="BC88" s="130"/>
      <c r="BD88" s="130"/>
      <c r="BE88" s="130"/>
      <c r="BF88" s="130"/>
      <c r="BG88" s="130"/>
      <c r="BH88" s="130"/>
      <c r="BI88" s="130"/>
      <c r="BK88" s="130"/>
      <c r="BL88" s="130"/>
      <c r="BM88" s="130"/>
      <c r="BN88" s="130"/>
      <c r="BO88" s="130"/>
    </row>
    <row r="89" spans="1:89" ht="15.75" customHeight="1" x14ac:dyDescent="0.15">
      <c r="A89" s="754"/>
      <c r="B89" s="754"/>
      <c r="C89" s="171"/>
      <c r="D89" s="172"/>
      <c r="E89" s="171"/>
      <c r="F89" s="173"/>
      <c r="G89" s="174"/>
      <c r="H89" s="172"/>
      <c r="I89" s="174"/>
      <c r="J89" s="172"/>
      <c r="K89" s="41"/>
      <c r="L89" s="41"/>
      <c r="M89" s="165"/>
      <c r="N89" s="165"/>
      <c r="O89" s="165"/>
      <c r="P89" s="130"/>
      <c r="Q89" s="128"/>
      <c r="R89" s="128"/>
      <c r="S89" s="128"/>
      <c r="T89" s="128"/>
      <c r="U89" s="128"/>
      <c r="V89" s="128"/>
      <c r="W89" s="128"/>
      <c r="X89" s="129"/>
      <c r="AD89" s="128"/>
      <c r="AE89" s="128"/>
      <c r="AF89" s="128"/>
      <c r="AG89" s="128"/>
      <c r="AH89" s="128"/>
      <c r="AI89" s="128"/>
      <c r="AJ89" s="128"/>
      <c r="AK89" s="128"/>
      <c r="AL89" s="128"/>
      <c r="AM89" s="128"/>
      <c r="AN89" s="128"/>
      <c r="AO89" s="128"/>
      <c r="AP89" s="128"/>
      <c r="AQ89" s="128"/>
      <c r="AR89" s="128"/>
      <c r="AS89" s="128"/>
      <c r="AT89" s="128"/>
      <c r="AU89" s="128"/>
      <c r="AV89" s="128"/>
      <c r="AX89" s="130"/>
      <c r="AY89" s="130"/>
      <c r="AZ89" s="130"/>
      <c r="BA89" s="130"/>
      <c r="BB89" s="130"/>
      <c r="BC89" s="130"/>
      <c r="BD89" s="130"/>
      <c r="BE89" s="130"/>
      <c r="BF89" s="130"/>
      <c r="BG89" s="130"/>
      <c r="BH89" s="130"/>
      <c r="BI89" s="130"/>
      <c r="BK89" s="130"/>
      <c r="BL89" s="130"/>
      <c r="BM89" s="130"/>
      <c r="BN89" s="130"/>
      <c r="BO89" s="130"/>
    </row>
    <row r="90" spans="1:89" ht="15.75" customHeight="1" x14ac:dyDescent="0.15">
      <c r="A90" s="755"/>
      <c r="B90" s="755"/>
      <c r="C90" s="175"/>
      <c r="D90" s="176"/>
      <c r="E90" s="175"/>
      <c r="F90" s="177"/>
      <c r="G90" s="178"/>
      <c r="H90" s="176"/>
      <c r="I90" s="178"/>
      <c r="J90" s="176"/>
      <c r="K90" s="41"/>
      <c r="L90" s="41"/>
      <c r="M90" s="165"/>
      <c r="N90" s="165"/>
      <c r="O90" s="165"/>
      <c r="P90" s="130"/>
      <c r="Q90" s="128"/>
      <c r="R90" s="128"/>
      <c r="S90" s="128"/>
      <c r="T90" s="128"/>
      <c r="U90" s="128"/>
      <c r="V90" s="128"/>
      <c r="W90" s="128"/>
      <c r="X90" s="129"/>
      <c r="AD90" s="128"/>
      <c r="AE90" s="128"/>
      <c r="AF90" s="128"/>
      <c r="AG90" s="128"/>
      <c r="AH90" s="128"/>
      <c r="AI90" s="128"/>
      <c r="AJ90" s="128"/>
      <c r="AK90" s="128"/>
      <c r="AL90" s="128"/>
      <c r="AM90" s="128"/>
      <c r="AN90" s="128"/>
      <c r="AO90" s="128"/>
      <c r="AP90" s="128"/>
      <c r="AQ90" s="128"/>
      <c r="AR90" s="128"/>
      <c r="AS90" s="128"/>
      <c r="AT90" s="128"/>
      <c r="AU90" s="128"/>
      <c r="AV90" s="128"/>
      <c r="AX90" s="130"/>
      <c r="AY90" s="130"/>
      <c r="AZ90" s="130"/>
      <c r="BA90" s="130"/>
      <c r="BB90" s="130"/>
      <c r="BC90" s="130"/>
      <c r="BD90" s="130"/>
      <c r="BE90" s="130"/>
      <c r="BF90" s="130"/>
      <c r="BG90" s="130"/>
      <c r="BH90" s="130"/>
      <c r="BI90" s="130"/>
      <c r="BK90" s="130"/>
      <c r="BL90" s="130"/>
      <c r="BM90" s="130"/>
      <c r="BN90" s="130"/>
      <c r="BO90" s="130"/>
    </row>
    <row r="91" spans="1:89" ht="15.75" customHeight="1" x14ac:dyDescent="0.15">
      <c r="A91" s="755"/>
      <c r="B91" s="755"/>
      <c r="C91" s="175"/>
      <c r="D91" s="176"/>
      <c r="E91" s="175"/>
      <c r="F91" s="177"/>
      <c r="G91" s="178"/>
      <c r="H91" s="176"/>
      <c r="I91" s="178"/>
      <c r="J91" s="176"/>
      <c r="K91" s="41"/>
      <c r="L91" s="41"/>
      <c r="M91" s="165"/>
      <c r="N91" s="165"/>
      <c r="O91" s="165"/>
      <c r="P91" s="130"/>
      <c r="Q91" s="128"/>
      <c r="R91" s="128"/>
      <c r="S91" s="128"/>
      <c r="T91" s="128"/>
      <c r="U91" s="128"/>
      <c r="V91" s="128"/>
      <c r="W91" s="128"/>
      <c r="X91" s="129"/>
      <c r="AD91" s="128"/>
      <c r="AE91" s="128"/>
      <c r="AF91" s="128"/>
      <c r="AG91" s="128"/>
      <c r="AH91" s="128"/>
      <c r="AI91" s="128"/>
      <c r="AJ91" s="128"/>
      <c r="AK91" s="128"/>
      <c r="AL91" s="128"/>
      <c r="AM91" s="128"/>
      <c r="AN91" s="128"/>
      <c r="AO91" s="128"/>
      <c r="AP91" s="128"/>
      <c r="AQ91" s="128"/>
      <c r="AR91" s="128"/>
      <c r="AS91" s="128"/>
      <c r="AT91" s="128"/>
      <c r="AU91" s="128"/>
      <c r="AV91" s="128"/>
      <c r="AX91" s="130"/>
      <c r="AY91" s="130"/>
      <c r="AZ91" s="130"/>
      <c r="BA91" s="130"/>
      <c r="BB91" s="130"/>
      <c r="BC91" s="130"/>
      <c r="BD91" s="130"/>
      <c r="BE91" s="130"/>
      <c r="BF91" s="130"/>
      <c r="BG91" s="130"/>
      <c r="BH91" s="130"/>
      <c r="BI91" s="130"/>
      <c r="BK91" s="130"/>
      <c r="BL91" s="130"/>
      <c r="BM91" s="130"/>
      <c r="BN91" s="130"/>
      <c r="BO91" s="130"/>
    </row>
    <row r="92" spans="1:89" ht="24.75" customHeight="1" x14ac:dyDescent="0.15">
      <c r="A92" s="696"/>
      <c r="B92" s="696"/>
      <c r="C92" s="26"/>
      <c r="D92" s="155"/>
      <c r="E92" s="26"/>
      <c r="F92" s="179"/>
      <c r="G92" s="86"/>
      <c r="H92" s="155"/>
      <c r="I92" s="86"/>
      <c r="J92" s="155"/>
      <c r="K92" s="41"/>
      <c r="L92" s="41"/>
      <c r="M92" s="165"/>
      <c r="N92" s="165"/>
      <c r="O92" s="165"/>
      <c r="P92" s="130"/>
      <c r="Q92" s="128"/>
      <c r="R92" s="128"/>
      <c r="S92" s="128"/>
      <c r="T92" s="128"/>
      <c r="U92" s="128"/>
      <c r="V92" s="128"/>
      <c r="W92" s="128"/>
      <c r="X92" s="129"/>
      <c r="AD92" s="128"/>
      <c r="AE92" s="128"/>
      <c r="AF92" s="128"/>
      <c r="AG92" s="128"/>
      <c r="AH92" s="128"/>
      <c r="AI92" s="128"/>
      <c r="AJ92" s="128"/>
      <c r="AK92" s="128"/>
      <c r="AL92" s="128"/>
      <c r="AM92" s="128"/>
      <c r="AN92" s="128"/>
      <c r="AO92" s="128"/>
      <c r="AP92" s="128"/>
      <c r="AQ92" s="128"/>
      <c r="AR92" s="128"/>
      <c r="AS92" s="128"/>
      <c r="AT92" s="128"/>
      <c r="AU92" s="128"/>
      <c r="AV92" s="128"/>
      <c r="AX92" s="130"/>
      <c r="AY92" s="130"/>
      <c r="AZ92" s="130"/>
      <c r="BA92" s="130"/>
      <c r="BB92" s="130"/>
      <c r="BC92" s="130"/>
      <c r="BD92" s="130"/>
      <c r="BE92" s="130"/>
      <c r="BF92" s="130"/>
      <c r="BG92" s="130"/>
      <c r="BH92" s="130"/>
      <c r="BI92" s="130"/>
      <c r="BK92" s="130"/>
      <c r="BL92" s="130"/>
      <c r="BM92" s="130"/>
      <c r="BN92" s="130"/>
      <c r="BO92" s="130"/>
    </row>
    <row r="93" spans="1:89" s="128" customFormat="1" ht="21" customHeight="1" x14ac:dyDescent="0.2">
      <c r="A93" s="180"/>
      <c r="B93" s="181"/>
      <c r="C93" s="182"/>
      <c r="D93" s="182"/>
      <c r="E93" s="182"/>
      <c r="F93" s="182"/>
      <c r="G93" s="182"/>
      <c r="H93" s="182"/>
      <c r="I93" s="183"/>
      <c r="J93" s="181"/>
      <c r="K93" s="164"/>
      <c r="L93" s="164"/>
      <c r="M93" s="165"/>
      <c r="N93" s="184"/>
      <c r="V93" s="129"/>
      <c r="AW93" s="226"/>
      <c r="AX93" s="130"/>
      <c r="AY93" s="130"/>
      <c r="AZ93" s="130"/>
      <c r="BA93" s="130"/>
      <c r="BB93" s="130"/>
      <c r="BC93" s="130"/>
      <c r="BD93" s="130"/>
      <c r="BE93" s="130"/>
      <c r="BF93" s="130"/>
      <c r="BG93" s="130"/>
      <c r="BH93" s="130"/>
      <c r="BI93" s="130"/>
      <c r="BJ93" s="226"/>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row>
    <row r="94" spans="1:89" s="128" customFormat="1" ht="19.5" customHeight="1" x14ac:dyDescent="0.2">
      <c r="A94" s="185"/>
      <c r="B94" s="186"/>
      <c r="C94" s="186"/>
      <c r="D94" s="186"/>
      <c r="E94" s="186"/>
      <c r="F94" s="186"/>
      <c r="G94" s="186"/>
      <c r="H94" s="186"/>
      <c r="I94" s="186"/>
      <c r="J94" s="186"/>
      <c r="K94" s="187"/>
      <c r="L94" s="188"/>
      <c r="M94" s="127"/>
      <c r="N94" s="127"/>
      <c r="V94" s="129"/>
      <c r="AW94" s="226"/>
      <c r="AX94" s="130"/>
      <c r="AY94" s="130"/>
      <c r="AZ94" s="130"/>
      <c r="BA94" s="130"/>
      <c r="BB94" s="130"/>
      <c r="BC94" s="130"/>
      <c r="BD94" s="130"/>
      <c r="BE94" s="130"/>
      <c r="BF94" s="130"/>
      <c r="BG94" s="130"/>
      <c r="BH94" s="130"/>
      <c r="BI94" s="130"/>
      <c r="BJ94" s="226"/>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row>
    <row r="95" spans="1:89" ht="15.75" x14ac:dyDescent="0.25">
      <c r="A95" s="827"/>
      <c r="B95" s="827"/>
      <c r="C95" s="189"/>
      <c r="D95" s="189"/>
      <c r="E95" s="189"/>
      <c r="F95" s="189"/>
      <c r="G95" s="190"/>
      <c r="H95" s="191"/>
      <c r="I95" s="191"/>
      <c r="J95" s="191"/>
      <c r="K95" s="192"/>
      <c r="L95" s="193"/>
      <c r="M95" s="128"/>
      <c r="N95" s="128"/>
      <c r="O95" s="128"/>
      <c r="P95" s="128"/>
      <c r="Q95" s="128"/>
      <c r="R95" s="128"/>
      <c r="S95" s="128"/>
      <c r="T95" s="128"/>
      <c r="U95" s="128"/>
      <c r="V95" s="129"/>
      <c r="W95" s="128"/>
      <c r="X95" s="128"/>
      <c r="Y95" s="42"/>
      <c r="Z95" s="42"/>
      <c r="AA95" s="42"/>
      <c r="AB95" s="42"/>
      <c r="AC95" s="42"/>
      <c r="AD95" s="128"/>
      <c r="AE95" s="128"/>
      <c r="AF95" s="128"/>
      <c r="AG95" s="128"/>
      <c r="AH95" s="128"/>
      <c r="AI95" s="128"/>
      <c r="AJ95" s="128"/>
      <c r="AK95" s="128"/>
      <c r="AL95" s="128"/>
      <c r="AM95" s="128"/>
      <c r="AN95" s="128"/>
      <c r="AO95" s="128"/>
      <c r="AP95" s="128"/>
      <c r="AQ95" s="128"/>
      <c r="AR95" s="128"/>
      <c r="AS95" s="128"/>
      <c r="AT95" s="128"/>
      <c r="AU95" s="128"/>
      <c r="AV95" s="128"/>
      <c r="AX95" s="130"/>
      <c r="AY95" s="130"/>
      <c r="AZ95" s="130"/>
      <c r="BA95" s="130"/>
      <c r="BB95" s="130"/>
      <c r="BC95" s="130"/>
      <c r="BD95" s="130"/>
      <c r="BE95" s="130"/>
      <c r="BF95" s="130"/>
      <c r="BG95" s="130"/>
      <c r="BH95" s="130"/>
      <c r="BI95" s="130"/>
      <c r="BK95" s="130"/>
      <c r="BL95" s="130"/>
      <c r="BM95" s="130"/>
      <c r="BN95" s="130"/>
      <c r="BO95" s="130"/>
    </row>
    <row r="96" spans="1:89" ht="12.75" customHeight="1" x14ac:dyDescent="0.25">
      <c r="A96" s="828"/>
      <c r="B96" s="828"/>
      <c r="C96" s="194"/>
      <c r="D96" s="189"/>
      <c r="E96" s="190"/>
      <c r="F96" s="190"/>
      <c r="G96" s="190"/>
      <c r="H96" s="191"/>
      <c r="I96" s="191"/>
      <c r="J96" s="191"/>
      <c r="K96" s="192"/>
      <c r="L96" s="193"/>
      <c r="M96" s="128"/>
      <c r="N96" s="128"/>
      <c r="O96" s="128"/>
      <c r="P96" s="128"/>
      <c r="Q96" s="128"/>
      <c r="R96" s="128"/>
      <c r="S96" s="128"/>
      <c r="T96" s="128"/>
      <c r="U96" s="128"/>
      <c r="V96" s="129"/>
      <c r="W96" s="128"/>
      <c r="X96" s="128"/>
      <c r="Y96" s="42"/>
      <c r="Z96" s="42"/>
      <c r="AA96" s="42"/>
      <c r="AB96" s="42"/>
      <c r="AC96" s="42"/>
      <c r="AD96" s="128"/>
      <c r="AE96" s="128"/>
      <c r="AF96" s="128"/>
      <c r="AG96" s="128"/>
      <c r="AH96" s="128"/>
      <c r="AI96" s="128"/>
      <c r="AJ96" s="128"/>
      <c r="AK96" s="128"/>
      <c r="AL96" s="128"/>
      <c r="AM96" s="128"/>
      <c r="AN96" s="128"/>
      <c r="AO96" s="128"/>
      <c r="AP96" s="128"/>
      <c r="AQ96" s="128"/>
      <c r="AR96" s="128"/>
      <c r="AS96" s="128"/>
      <c r="AT96" s="128"/>
      <c r="AU96" s="128"/>
      <c r="AV96" s="128"/>
      <c r="AX96" s="130"/>
      <c r="AY96" s="130"/>
      <c r="AZ96" s="130"/>
      <c r="BA96" s="130"/>
      <c r="BB96" s="130"/>
      <c r="BC96" s="130"/>
      <c r="BD96" s="130"/>
      <c r="BE96" s="130"/>
      <c r="BF96" s="130"/>
      <c r="BG96" s="130"/>
      <c r="BH96" s="130"/>
      <c r="BI96" s="130"/>
      <c r="BK96" s="130"/>
      <c r="BL96" s="130"/>
      <c r="BM96" s="130"/>
      <c r="BN96" s="130"/>
      <c r="BO96" s="130"/>
    </row>
    <row r="97" spans="1:91" ht="22.5" customHeight="1" x14ac:dyDescent="0.25">
      <c r="A97" s="133"/>
      <c r="B97" s="43"/>
      <c r="C97" s="195"/>
      <c r="D97" s="195"/>
      <c r="E97" s="195"/>
      <c r="F97" s="195"/>
      <c r="G97" s="196"/>
      <c r="H97" s="191"/>
      <c r="I97" s="191"/>
      <c r="J97" s="191"/>
      <c r="K97" s="192"/>
      <c r="L97" s="193"/>
      <c r="M97" s="128"/>
      <c r="N97" s="128"/>
      <c r="O97" s="128"/>
      <c r="P97" s="128"/>
      <c r="Q97" s="128"/>
      <c r="R97" s="128"/>
      <c r="S97" s="128"/>
      <c r="T97" s="128"/>
      <c r="U97" s="128"/>
      <c r="V97" s="129"/>
      <c r="W97" s="128"/>
      <c r="X97" s="128"/>
      <c r="Y97" s="42"/>
      <c r="Z97" s="42"/>
      <c r="AA97" s="42"/>
      <c r="AB97" s="42"/>
      <c r="AC97" s="42"/>
      <c r="AD97" s="128"/>
      <c r="AE97" s="128"/>
      <c r="AF97" s="42"/>
      <c r="AG97" s="42"/>
      <c r="AH97" s="42"/>
      <c r="AI97" s="42"/>
      <c r="AJ97" s="42"/>
      <c r="AK97" s="42"/>
      <c r="AL97" s="42"/>
      <c r="AM97" s="42"/>
      <c r="AN97" s="42"/>
      <c r="AO97" s="42"/>
      <c r="AP97" s="42"/>
      <c r="AQ97" s="42"/>
      <c r="AR97" s="42"/>
      <c r="AS97" s="42"/>
      <c r="AT97" s="42"/>
      <c r="AU97" s="42"/>
      <c r="AV97" s="42"/>
      <c r="AW97" s="227"/>
      <c r="AX97" s="197"/>
      <c r="AY97" s="197"/>
      <c r="AZ97" s="197"/>
      <c r="BA97" s="130"/>
      <c r="BB97" s="130"/>
      <c r="BC97" s="130"/>
      <c r="BD97" s="130"/>
      <c r="BE97" s="130"/>
      <c r="BF97" s="197"/>
      <c r="BG97" s="197"/>
      <c r="BH97" s="197"/>
      <c r="BI97" s="197"/>
      <c r="BJ97" s="227"/>
      <c r="BK97" s="197"/>
      <c r="BL97" s="197"/>
      <c r="BM97" s="197"/>
      <c r="BN97" s="197"/>
      <c r="BO97" s="197"/>
    </row>
    <row r="98" spans="1:91" s="128" customFormat="1" ht="21.75" customHeight="1" x14ac:dyDescent="0.2">
      <c r="A98" s="122"/>
      <c r="B98" s="198"/>
      <c r="C98" s="199"/>
      <c r="D98" s="199"/>
      <c r="E98" s="200"/>
      <c r="F98" s="201"/>
      <c r="G98" s="201"/>
      <c r="H98" s="201"/>
      <c r="I98" s="201"/>
      <c r="J98" s="201"/>
      <c r="K98" s="202"/>
      <c r="L98" s="201"/>
      <c r="M98" s="127"/>
      <c r="N98" s="127"/>
      <c r="V98" s="129"/>
      <c r="AW98" s="226"/>
      <c r="AX98" s="130"/>
      <c r="AY98" s="130"/>
      <c r="AZ98" s="130"/>
      <c r="BA98" s="130"/>
      <c r="BB98" s="130"/>
      <c r="BC98" s="130"/>
      <c r="BD98" s="130"/>
      <c r="BE98" s="130"/>
      <c r="BF98" s="130"/>
      <c r="BG98" s="130"/>
      <c r="BH98" s="130"/>
      <c r="BI98" s="130"/>
      <c r="BJ98" s="226"/>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row>
    <row r="99" spans="1:91" ht="23.25" customHeight="1" x14ac:dyDescent="0.25">
      <c r="A99" s="694"/>
      <c r="B99" s="694"/>
      <c r="C99" s="826"/>
      <c r="D99" s="826"/>
      <c r="E99" s="826"/>
      <c r="F99" s="826"/>
      <c r="G99" s="826"/>
      <c r="H99" s="826"/>
      <c r="I99" s="128"/>
      <c r="J99" s="128"/>
      <c r="K99" s="203"/>
      <c r="L99" s="193"/>
      <c r="M99" s="193"/>
      <c r="N99" s="128"/>
      <c r="O99" s="128"/>
      <c r="P99" s="128"/>
      <c r="Q99" s="128"/>
      <c r="R99" s="128"/>
      <c r="S99" s="128"/>
      <c r="T99" s="128"/>
      <c r="U99" s="128"/>
      <c r="V99" s="129"/>
      <c r="W99" s="128"/>
      <c r="X99" s="128"/>
      <c r="Y99" s="128"/>
      <c r="Z99" s="42"/>
      <c r="AA99" s="42"/>
      <c r="AB99" s="42"/>
      <c r="AC99" s="42"/>
      <c r="AD99" s="42"/>
      <c r="AE99" s="128"/>
      <c r="AF99" s="128"/>
      <c r="AG99" s="128"/>
      <c r="AH99" s="128"/>
      <c r="AI99" s="128"/>
      <c r="AJ99" s="128"/>
      <c r="AK99" s="128"/>
      <c r="AL99" s="42"/>
      <c r="AM99" s="42"/>
      <c r="AN99" s="42"/>
      <c r="AO99" s="42"/>
      <c r="AP99" s="42"/>
      <c r="AQ99" s="42"/>
      <c r="AR99" s="42"/>
      <c r="AS99" s="42"/>
      <c r="AT99" s="42"/>
      <c r="AU99" s="42"/>
      <c r="AV99" s="42"/>
      <c r="AW99" s="228"/>
      <c r="AX99" s="197"/>
      <c r="AY99" s="197"/>
      <c r="AZ99" s="197"/>
      <c r="BA99" s="197"/>
      <c r="BB99" s="130"/>
      <c r="BC99" s="130"/>
      <c r="BD99" s="130"/>
      <c r="BE99" s="130"/>
      <c r="BF99" s="130"/>
      <c r="BG99" s="197"/>
      <c r="BH99" s="197"/>
      <c r="BI99" s="197"/>
      <c r="BJ99" s="227"/>
      <c r="BK99" s="197"/>
      <c r="BL99" s="197"/>
      <c r="BM99" s="197"/>
      <c r="BN99" s="197"/>
      <c r="BO99" s="197"/>
      <c r="BP99" s="197"/>
      <c r="CL99" s="38"/>
    </row>
    <row r="100" spans="1:91" ht="29.25" customHeight="1" x14ac:dyDescent="0.25">
      <c r="A100" s="695"/>
      <c r="B100" s="695"/>
      <c r="C100" s="234"/>
      <c r="D100" s="234"/>
      <c r="E100" s="234"/>
      <c r="F100" s="234"/>
      <c r="G100" s="234"/>
      <c r="H100" s="826"/>
      <c r="I100" s="128"/>
      <c r="J100" s="128"/>
      <c r="K100" s="128"/>
      <c r="L100" s="203"/>
      <c r="M100" s="193"/>
      <c r="N100" s="193"/>
      <c r="O100" s="128"/>
      <c r="P100" s="128"/>
      <c r="Q100" s="128"/>
      <c r="R100" s="128"/>
      <c r="S100" s="128"/>
      <c r="T100" s="128"/>
      <c r="U100" s="128"/>
      <c r="V100" s="128"/>
      <c r="W100" s="129"/>
      <c r="X100" s="128"/>
      <c r="Y100" s="128"/>
      <c r="Z100" s="128"/>
      <c r="AA100" s="42"/>
      <c r="AB100" s="42"/>
      <c r="AC100" s="42"/>
      <c r="AD100" s="42"/>
      <c r="AE100" s="42"/>
      <c r="AF100" s="128"/>
      <c r="AG100" s="128"/>
      <c r="AH100" s="128"/>
      <c r="AI100" s="128"/>
      <c r="AJ100" s="128"/>
      <c r="AK100" s="128"/>
      <c r="AL100" s="128"/>
      <c r="AM100" s="42"/>
      <c r="AN100" s="42"/>
      <c r="AO100" s="42"/>
      <c r="AP100" s="42"/>
      <c r="AQ100" s="42"/>
      <c r="AR100" s="42"/>
      <c r="AS100" s="42"/>
      <c r="AT100" s="42"/>
      <c r="AU100" s="42"/>
      <c r="AV100" s="42"/>
      <c r="AW100" s="228"/>
      <c r="AX100" s="42"/>
      <c r="AY100" s="197"/>
      <c r="AZ100" s="197"/>
      <c r="BA100" s="197"/>
      <c r="BB100" s="197"/>
      <c r="BC100" s="130"/>
      <c r="BD100" s="130"/>
      <c r="BE100" s="130"/>
      <c r="BF100" s="130"/>
      <c r="BG100" s="130"/>
      <c r="BH100" s="197"/>
      <c r="BI100" s="197"/>
      <c r="BJ100" s="227"/>
      <c r="BK100" s="197"/>
      <c r="BL100" s="197"/>
      <c r="BM100" s="197"/>
      <c r="BN100" s="197"/>
      <c r="BO100" s="197"/>
      <c r="BP100" s="197"/>
      <c r="BQ100" s="197"/>
      <c r="CL100" s="38"/>
      <c r="CM100" s="38"/>
    </row>
    <row r="101" spans="1:91" ht="18.75" customHeight="1" x14ac:dyDescent="0.25">
      <c r="A101" s="204"/>
      <c r="B101" s="44"/>
      <c r="C101" s="32"/>
      <c r="D101" s="63"/>
      <c r="E101" s="63"/>
      <c r="F101" s="63"/>
      <c r="G101" s="45"/>
      <c r="H101" s="44"/>
      <c r="I101" s="128"/>
      <c r="J101" s="128"/>
      <c r="K101" s="128"/>
      <c r="L101" s="203"/>
      <c r="M101" s="193"/>
      <c r="N101" s="193"/>
      <c r="O101" s="128"/>
      <c r="P101" s="128"/>
      <c r="Q101" s="128"/>
      <c r="R101" s="128"/>
      <c r="S101" s="128"/>
      <c r="T101" s="128"/>
      <c r="U101" s="128"/>
      <c r="V101" s="128"/>
      <c r="W101" s="129"/>
      <c r="X101" s="128"/>
      <c r="Y101" s="128"/>
      <c r="Z101" s="128"/>
      <c r="AA101" s="42"/>
      <c r="AB101" s="42"/>
      <c r="AC101" s="42"/>
      <c r="AD101" s="42"/>
      <c r="AE101" s="42"/>
      <c r="AF101" s="128"/>
      <c r="AG101" s="128"/>
      <c r="AH101" s="128"/>
      <c r="AI101" s="128"/>
      <c r="AJ101" s="128"/>
      <c r="AK101" s="128"/>
      <c r="AL101" s="128"/>
      <c r="AM101" s="42"/>
      <c r="AN101" s="42"/>
      <c r="AO101" s="42"/>
      <c r="AP101" s="42"/>
      <c r="AQ101" s="42"/>
      <c r="AR101" s="42"/>
      <c r="AS101" s="42"/>
      <c r="AT101" s="42"/>
      <c r="AU101" s="42"/>
      <c r="AV101" s="42"/>
      <c r="AW101" s="228"/>
      <c r="AX101" s="42"/>
      <c r="AY101" s="197"/>
      <c r="AZ101" s="197"/>
      <c r="BA101" s="197"/>
      <c r="BB101" s="197"/>
      <c r="BC101" s="130"/>
      <c r="BD101" s="130"/>
      <c r="BE101" s="130"/>
      <c r="BF101" s="130"/>
      <c r="BG101" s="130"/>
      <c r="BH101" s="197"/>
      <c r="BI101" s="197"/>
      <c r="BJ101" s="227"/>
      <c r="BK101" s="197"/>
      <c r="BL101" s="197"/>
      <c r="BM101" s="197"/>
      <c r="BN101" s="197"/>
      <c r="BO101" s="197"/>
      <c r="BP101" s="197"/>
      <c r="BQ101" s="197"/>
      <c r="CL101" s="38"/>
      <c r="CM101" s="38"/>
    </row>
    <row r="102" spans="1:91" ht="27" customHeight="1" x14ac:dyDescent="0.25">
      <c r="A102" s="205"/>
      <c r="B102" s="35"/>
      <c r="C102" s="24"/>
      <c r="D102" s="71"/>
      <c r="E102" s="71"/>
      <c r="F102" s="71"/>
      <c r="G102" s="46"/>
      <c r="H102" s="35"/>
      <c r="I102" s="128"/>
      <c r="J102" s="128"/>
      <c r="K102" s="128"/>
      <c r="L102" s="203"/>
      <c r="M102" s="193"/>
      <c r="N102" s="193"/>
      <c r="O102" s="128"/>
      <c r="P102" s="128"/>
      <c r="Q102" s="128"/>
      <c r="R102" s="128"/>
      <c r="S102" s="128"/>
      <c r="T102" s="128"/>
      <c r="U102" s="128"/>
      <c r="V102" s="128"/>
      <c r="W102" s="129"/>
      <c r="X102" s="128"/>
      <c r="Y102" s="128"/>
      <c r="Z102" s="128"/>
      <c r="AA102" s="42"/>
      <c r="AB102" s="42"/>
      <c r="AC102" s="42"/>
      <c r="AD102" s="42"/>
      <c r="AE102" s="42"/>
      <c r="AF102" s="128"/>
      <c r="AG102" s="128"/>
      <c r="AH102" s="128"/>
      <c r="AI102" s="128"/>
      <c r="AJ102" s="128"/>
      <c r="AK102" s="128"/>
      <c r="AL102" s="128"/>
      <c r="AM102" s="42"/>
      <c r="AN102" s="42"/>
      <c r="AO102" s="42"/>
      <c r="AP102" s="42"/>
      <c r="AQ102" s="42"/>
      <c r="AR102" s="42"/>
      <c r="AS102" s="42"/>
      <c r="AT102" s="42"/>
      <c r="AU102" s="42"/>
      <c r="AV102" s="42"/>
      <c r="AW102" s="228"/>
      <c r="AX102" s="42"/>
      <c r="AY102" s="197"/>
      <c r="AZ102" s="197"/>
      <c r="BA102" s="197"/>
      <c r="BB102" s="197"/>
      <c r="BC102" s="130"/>
      <c r="BD102" s="130"/>
      <c r="BE102" s="130"/>
      <c r="BF102" s="130"/>
      <c r="BG102" s="130"/>
      <c r="BH102" s="197"/>
      <c r="BI102" s="197"/>
      <c r="BJ102" s="227"/>
      <c r="BK102" s="197"/>
      <c r="BL102" s="197"/>
      <c r="BM102" s="197"/>
      <c r="BN102" s="197"/>
      <c r="BO102" s="197"/>
      <c r="BP102" s="197"/>
      <c r="BQ102" s="197"/>
      <c r="CL102" s="38"/>
      <c r="CM102" s="38"/>
    </row>
    <row r="103" spans="1:91" ht="27" customHeight="1" x14ac:dyDescent="0.25">
      <c r="A103" s="206"/>
      <c r="B103" s="47"/>
      <c r="C103" s="25"/>
      <c r="D103" s="75"/>
      <c r="E103" s="75"/>
      <c r="F103" s="75"/>
      <c r="G103" s="48"/>
      <c r="H103" s="47"/>
      <c r="I103" s="128"/>
      <c r="J103" s="128"/>
      <c r="K103" s="128"/>
      <c r="L103" s="203"/>
      <c r="M103" s="193"/>
      <c r="N103" s="193"/>
      <c r="O103" s="128"/>
      <c r="P103" s="128"/>
      <c r="Q103" s="128"/>
      <c r="R103" s="128"/>
      <c r="S103" s="128"/>
      <c r="T103" s="128"/>
      <c r="U103" s="128"/>
      <c r="V103" s="128"/>
      <c r="W103" s="129"/>
      <c r="X103" s="128"/>
      <c r="Y103" s="128"/>
      <c r="Z103" s="128"/>
      <c r="AA103" s="42"/>
      <c r="AB103" s="42"/>
      <c r="AC103" s="42"/>
      <c r="AD103" s="42"/>
      <c r="AE103" s="42"/>
      <c r="AF103" s="128"/>
      <c r="AG103" s="128"/>
      <c r="AH103" s="128"/>
      <c r="AI103" s="128"/>
      <c r="AJ103" s="128"/>
      <c r="AK103" s="128"/>
      <c r="AL103" s="128"/>
      <c r="AM103" s="42"/>
      <c r="AN103" s="42"/>
      <c r="AO103" s="42"/>
      <c r="AP103" s="42"/>
      <c r="AQ103" s="42"/>
      <c r="AR103" s="42"/>
      <c r="AS103" s="42"/>
      <c r="AT103" s="42"/>
      <c r="AU103" s="42"/>
      <c r="AV103" s="42"/>
      <c r="AW103" s="228"/>
      <c r="AX103" s="42"/>
      <c r="AY103" s="197"/>
      <c r="AZ103" s="197"/>
      <c r="BA103" s="197"/>
      <c r="BB103" s="197"/>
      <c r="BC103" s="130"/>
      <c r="BD103" s="130"/>
      <c r="BE103" s="130"/>
      <c r="BF103" s="130"/>
      <c r="BG103" s="130"/>
      <c r="BH103" s="197"/>
      <c r="BI103" s="197"/>
      <c r="BJ103" s="227"/>
      <c r="BK103" s="197"/>
      <c r="BL103" s="197"/>
      <c r="BM103" s="197"/>
      <c r="BN103" s="197"/>
      <c r="BO103" s="197"/>
      <c r="BP103" s="197"/>
      <c r="BQ103" s="197"/>
      <c r="CL103" s="38"/>
      <c r="CM103" s="38"/>
    </row>
    <row r="104" spans="1:91" ht="27.75" customHeight="1" x14ac:dyDescent="0.25">
      <c r="A104" s="229"/>
      <c r="B104" s="36"/>
      <c r="C104" s="148"/>
      <c r="D104" s="153"/>
      <c r="E104" s="153"/>
      <c r="F104" s="153"/>
      <c r="G104" s="230"/>
      <c r="H104" s="36"/>
      <c r="I104" s="128"/>
      <c r="J104" s="128"/>
      <c r="K104" s="128"/>
      <c r="L104" s="203"/>
      <c r="M104" s="193"/>
      <c r="N104" s="193"/>
      <c r="O104" s="128"/>
      <c r="P104" s="128"/>
      <c r="Q104" s="128"/>
      <c r="R104" s="128"/>
      <c r="S104" s="128"/>
      <c r="T104" s="128"/>
      <c r="U104" s="128"/>
      <c r="V104" s="128"/>
      <c r="W104" s="129"/>
      <c r="X104" s="128"/>
      <c r="Y104" s="128"/>
      <c r="Z104" s="128"/>
      <c r="AA104" s="42"/>
      <c r="AB104" s="42"/>
      <c r="AC104" s="42"/>
      <c r="AD104" s="42"/>
      <c r="AE104" s="42"/>
      <c r="AF104" s="128"/>
      <c r="AG104" s="128"/>
      <c r="AH104" s="128"/>
      <c r="AI104" s="128"/>
      <c r="AJ104" s="128"/>
      <c r="AK104" s="128"/>
      <c r="AL104" s="128"/>
      <c r="AM104" s="42"/>
      <c r="AN104" s="42"/>
      <c r="AO104" s="42"/>
      <c r="AP104" s="42"/>
      <c r="AQ104" s="42"/>
      <c r="AR104" s="42"/>
      <c r="AS104" s="42"/>
      <c r="AT104" s="42"/>
      <c r="AU104" s="42"/>
      <c r="AV104" s="42"/>
      <c r="AW104" s="228"/>
      <c r="AX104" s="42"/>
      <c r="AY104" s="197"/>
      <c r="AZ104" s="197"/>
      <c r="BA104" s="197"/>
      <c r="BB104" s="197"/>
      <c r="BC104" s="130"/>
      <c r="BD104" s="130"/>
      <c r="BE104" s="130"/>
      <c r="BF104" s="130"/>
      <c r="BG104" s="130"/>
      <c r="BH104" s="197"/>
      <c r="BI104" s="197"/>
      <c r="BJ104" s="227"/>
      <c r="BK104" s="197"/>
      <c r="BL104" s="197"/>
      <c r="BM104" s="197"/>
      <c r="BN104" s="197"/>
      <c r="BO104" s="197"/>
      <c r="BP104" s="197"/>
      <c r="BQ104" s="197"/>
      <c r="CL104" s="38"/>
      <c r="CM104" s="38"/>
    </row>
    <row r="105" spans="1:91" s="128" customFormat="1" ht="18" customHeight="1" x14ac:dyDescent="0.2">
      <c r="A105" s="207"/>
      <c r="B105" s="208"/>
      <c r="C105" s="208"/>
      <c r="D105" s="208"/>
      <c r="E105" s="208"/>
      <c r="F105" s="208"/>
      <c r="G105" s="208"/>
      <c r="K105" s="203"/>
      <c r="V105" s="129"/>
      <c r="AW105" s="226"/>
      <c r="AX105" s="130"/>
      <c r="AY105" s="130"/>
      <c r="AZ105" s="130"/>
      <c r="BA105" s="130"/>
      <c r="BB105" s="130"/>
      <c r="BC105" s="130"/>
      <c r="BD105" s="130"/>
      <c r="BE105" s="130"/>
      <c r="BF105" s="130"/>
      <c r="BG105" s="130"/>
      <c r="BH105" s="130"/>
      <c r="BI105" s="130"/>
      <c r="BJ105" s="226"/>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row>
    <row r="106" spans="1:91" ht="15" x14ac:dyDescent="0.2">
      <c r="A106" s="236"/>
      <c r="B106" s="234"/>
      <c r="C106" s="130"/>
      <c r="D106" s="130"/>
      <c r="E106" s="130"/>
      <c r="F106" s="130"/>
      <c r="G106" s="128"/>
      <c r="H106" s="128"/>
      <c r="I106" s="128"/>
      <c r="J106" s="203"/>
      <c r="K106" s="188"/>
      <c r="L106" s="193"/>
      <c r="M106" s="128"/>
      <c r="N106" s="128"/>
      <c r="O106" s="128"/>
      <c r="P106" s="128"/>
      <c r="Q106" s="128"/>
      <c r="R106" s="128"/>
      <c r="S106" s="128"/>
      <c r="T106" s="128"/>
      <c r="U106" s="129"/>
      <c r="V106" s="128"/>
      <c r="W106" s="128"/>
      <c r="X106" s="128"/>
      <c r="AD106" s="128"/>
      <c r="AE106" s="128"/>
      <c r="AF106" s="128"/>
      <c r="AG106" s="128"/>
      <c r="AH106" s="128"/>
      <c r="AI106" s="128"/>
      <c r="AJ106" s="128"/>
      <c r="BA106" s="130"/>
      <c r="BB106" s="130"/>
      <c r="BC106" s="130"/>
      <c r="BD106" s="130"/>
      <c r="BE106" s="130"/>
    </row>
    <row r="107" spans="1:91" ht="15.75" customHeight="1" x14ac:dyDescent="0.2">
      <c r="A107" s="140"/>
      <c r="B107" s="44"/>
      <c r="C107" s="130"/>
      <c r="D107" s="130"/>
      <c r="E107" s="130"/>
      <c r="F107" s="130"/>
      <c r="G107" s="128"/>
      <c r="H107" s="128"/>
      <c r="I107" s="128"/>
      <c r="J107" s="203"/>
      <c r="K107" s="209"/>
      <c r="L107" s="193"/>
      <c r="M107" s="128"/>
      <c r="N107" s="128"/>
      <c r="O107" s="128"/>
      <c r="P107" s="128"/>
      <c r="Q107" s="128"/>
      <c r="R107" s="128"/>
      <c r="S107" s="128"/>
      <c r="T107" s="128"/>
      <c r="U107" s="129"/>
      <c r="V107" s="128"/>
      <c r="W107" s="128"/>
      <c r="X107" s="128"/>
      <c r="AD107" s="128"/>
      <c r="AE107" s="128"/>
      <c r="AF107" s="128"/>
      <c r="AG107" s="128"/>
      <c r="AH107" s="128"/>
      <c r="AI107" s="128"/>
      <c r="AJ107" s="128"/>
      <c r="BA107" s="130"/>
      <c r="BB107" s="130"/>
      <c r="BC107" s="130"/>
      <c r="BD107" s="130"/>
      <c r="BE107" s="130"/>
    </row>
    <row r="108" spans="1:91" ht="15.75" customHeight="1" x14ac:dyDescent="0.2">
      <c r="A108" s="144"/>
      <c r="B108" s="35"/>
      <c r="C108" s="130"/>
      <c r="D108" s="130"/>
      <c r="E108" s="130"/>
      <c r="F108" s="130"/>
      <c r="G108" s="128"/>
      <c r="H108" s="128"/>
      <c r="I108" s="128"/>
      <c r="J108" s="203"/>
      <c r="K108" s="209"/>
      <c r="L108" s="193"/>
      <c r="M108" s="128"/>
      <c r="N108" s="128"/>
      <c r="O108" s="128"/>
      <c r="P108" s="128"/>
      <c r="Q108" s="128"/>
      <c r="R108" s="128"/>
      <c r="S108" s="128"/>
      <c r="T108" s="128"/>
      <c r="U108" s="129"/>
      <c r="V108" s="128"/>
      <c r="W108" s="128"/>
      <c r="X108" s="128"/>
      <c r="AD108" s="128"/>
      <c r="AE108" s="128"/>
      <c r="AF108" s="128"/>
      <c r="AG108" s="128"/>
      <c r="AH108" s="128"/>
      <c r="AI108" s="128"/>
      <c r="AJ108" s="128"/>
      <c r="BA108" s="130"/>
      <c r="BB108" s="130"/>
      <c r="BC108" s="130"/>
      <c r="BD108" s="130"/>
      <c r="BE108" s="130"/>
    </row>
    <row r="109" spans="1:91" ht="15.75" customHeight="1" x14ac:dyDescent="0.2">
      <c r="A109" s="144"/>
      <c r="B109" s="35"/>
      <c r="C109" s="130"/>
      <c r="D109" s="130"/>
      <c r="E109" s="130"/>
      <c r="F109" s="130"/>
      <c r="G109" s="128"/>
      <c r="H109" s="128"/>
      <c r="I109" s="128"/>
      <c r="J109" s="128"/>
      <c r="K109" s="210"/>
      <c r="L109" s="193"/>
      <c r="M109" s="128"/>
      <c r="N109" s="128"/>
      <c r="O109" s="128"/>
      <c r="P109" s="128"/>
      <c r="Q109" s="128"/>
      <c r="R109" s="128"/>
      <c r="S109" s="128"/>
      <c r="T109" s="128"/>
      <c r="U109" s="129"/>
      <c r="V109" s="128"/>
      <c r="W109" s="128"/>
      <c r="X109" s="128"/>
      <c r="AD109" s="128"/>
      <c r="AE109" s="128"/>
      <c r="AF109" s="128"/>
      <c r="AG109" s="128"/>
      <c r="AH109" s="128"/>
      <c r="AI109" s="128"/>
      <c r="AJ109" s="128"/>
      <c r="BA109" s="130"/>
      <c r="BB109" s="130"/>
      <c r="BC109" s="130"/>
      <c r="BD109" s="130"/>
      <c r="BE109" s="130"/>
    </row>
    <row r="110" spans="1:91" ht="15.75" customHeight="1" x14ac:dyDescent="0.2">
      <c r="A110" s="144"/>
      <c r="B110" s="35"/>
      <c r="C110" s="130"/>
      <c r="D110" s="130"/>
      <c r="E110" s="130"/>
      <c r="F110" s="130"/>
      <c r="G110" s="128"/>
      <c r="H110" s="128"/>
      <c r="I110" s="128"/>
      <c r="J110" s="128"/>
      <c r="K110" s="210"/>
      <c r="L110" s="193"/>
      <c r="M110" s="128"/>
      <c r="N110" s="128"/>
      <c r="O110" s="128"/>
      <c r="P110" s="128"/>
      <c r="Q110" s="128"/>
      <c r="R110" s="128"/>
      <c r="S110" s="128"/>
      <c r="T110" s="128"/>
      <c r="U110" s="129"/>
      <c r="V110" s="128"/>
      <c r="W110" s="128"/>
      <c r="X110" s="128"/>
      <c r="AD110" s="128"/>
      <c r="AE110" s="128"/>
      <c r="AF110" s="128"/>
      <c r="AG110" s="128"/>
      <c r="AH110" s="128"/>
      <c r="AI110" s="128"/>
      <c r="AJ110" s="128"/>
      <c r="BA110" s="130"/>
      <c r="BB110" s="130"/>
      <c r="BC110" s="130"/>
      <c r="BD110" s="130"/>
      <c r="BE110" s="130"/>
    </row>
    <row r="111" spans="1:91" ht="15.75" customHeight="1" x14ac:dyDescent="0.2">
      <c r="A111" s="144"/>
      <c r="B111" s="35"/>
      <c r="C111" s="130"/>
      <c r="D111" s="130"/>
      <c r="E111" s="130"/>
      <c r="F111" s="130"/>
      <c r="G111" s="128"/>
      <c r="H111" s="128"/>
      <c r="I111" s="128"/>
      <c r="J111" s="128"/>
      <c r="K111" s="210"/>
      <c r="L111" s="193"/>
      <c r="M111" s="128"/>
      <c r="N111" s="128"/>
      <c r="O111" s="128"/>
      <c r="P111" s="128"/>
      <c r="Q111" s="128"/>
      <c r="R111" s="128"/>
      <c r="S111" s="128"/>
      <c r="T111" s="128"/>
      <c r="U111" s="129"/>
      <c r="V111" s="128"/>
      <c r="W111" s="128"/>
      <c r="X111" s="128"/>
      <c r="AD111" s="128"/>
      <c r="AE111" s="128"/>
      <c r="AF111" s="128"/>
      <c r="AG111" s="128"/>
      <c r="AH111" s="128"/>
      <c r="AI111" s="128"/>
      <c r="AJ111" s="128"/>
      <c r="BA111" s="130"/>
      <c r="BB111" s="130"/>
      <c r="BC111" s="130"/>
      <c r="BD111" s="130"/>
      <c r="BE111" s="130"/>
    </row>
    <row r="112" spans="1:91" ht="15.75" customHeight="1" x14ac:dyDescent="0.2">
      <c r="A112" s="236"/>
      <c r="B112" s="211"/>
      <c r="C112" s="212"/>
      <c r="D112" s="130"/>
      <c r="E112" s="130"/>
      <c r="F112" s="130"/>
      <c r="G112" s="128"/>
      <c r="H112" s="128"/>
      <c r="I112" s="128"/>
      <c r="J112" s="128"/>
      <c r="K112" s="210"/>
      <c r="L112" s="193"/>
      <c r="M112" s="128"/>
      <c r="N112" s="128"/>
      <c r="O112" s="128"/>
      <c r="P112" s="128"/>
      <c r="Q112" s="128"/>
      <c r="R112" s="128"/>
      <c r="S112" s="128"/>
      <c r="T112" s="128"/>
      <c r="U112" s="129"/>
      <c r="V112" s="128"/>
      <c r="W112" s="128"/>
      <c r="X112" s="128"/>
      <c r="AD112" s="128"/>
      <c r="AE112" s="128"/>
      <c r="AF112" s="128"/>
      <c r="AG112" s="128"/>
      <c r="AH112" s="128"/>
      <c r="AI112" s="128"/>
      <c r="AJ112" s="128"/>
      <c r="BA112" s="130"/>
      <c r="BB112" s="130"/>
      <c r="BC112" s="130"/>
      <c r="BD112" s="130"/>
      <c r="BE112" s="130"/>
    </row>
    <row r="113" spans="1:89" s="128" customFormat="1" x14ac:dyDescent="0.2">
      <c r="A113" s="213"/>
      <c r="L113" s="210"/>
      <c r="V113" s="129"/>
      <c r="AW113" s="226"/>
      <c r="AX113" s="130"/>
      <c r="AY113" s="130"/>
      <c r="AZ113" s="130"/>
      <c r="BA113" s="130"/>
      <c r="BB113" s="130"/>
      <c r="BC113" s="130"/>
      <c r="BD113" s="130"/>
      <c r="BE113" s="130"/>
      <c r="BF113" s="130"/>
      <c r="BG113" s="130"/>
      <c r="BH113" s="130"/>
      <c r="BI113" s="130"/>
      <c r="BJ113" s="226"/>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row>
    <row r="114" spans="1:89" s="128" customFormat="1" x14ac:dyDescent="0.2">
      <c r="A114" s="213"/>
      <c r="L114" s="210"/>
      <c r="V114" s="129"/>
      <c r="AW114" s="226"/>
      <c r="AX114" s="130"/>
      <c r="AY114" s="130"/>
      <c r="AZ114" s="130"/>
      <c r="BA114" s="130"/>
      <c r="BB114" s="130"/>
      <c r="BC114" s="130"/>
      <c r="BD114" s="130"/>
      <c r="BE114" s="130"/>
      <c r="BF114" s="130"/>
      <c r="BG114" s="130"/>
      <c r="BH114" s="130"/>
      <c r="BI114" s="130"/>
      <c r="BJ114" s="226"/>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row>
    <row r="115" spans="1:89" s="128" customFormat="1" x14ac:dyDescent="0.2">
      <c r="A115" s="213"/>
      <c r="L115" s="210"/>
      <c r="V115" s="129"/>
      <c r="AW115" s="226"/>
      <c r="AX115" s="130"/>
      <c r="AY115" s="130"/>
      <c r="AZ115" s="130"/>
      <c r="BA115" s="130"/>
      <c r="BB115" s="130"/>
      <c r="BC115" s="130"/>
      <c r="BD115" s="130"/>
      <c r="BE115" s="130"/>
      <c r="BF115" s="130"/>
      <c r="BG115" s="130"/>
      <c r="BH115" s="130"/>
      <c r="BI115" s="130"/>
      <c r="BJ115" s="226"/>
      <c r="BK115" s="130"/>
      <c r="BL115" s="130"/>
      <c r="BM115" s="130"/>
      <c r="BN115" s="130"/>
      <c r="BO115" s="130"/>
      <c r="BP115" s="130"/>
      <c r="BQ115" s="130"/>
      <c r="BR115" s="130"/>
      <c r="BS115" s="130"/>
      <c r="BT115" s="130"/>
      <c r="BU115" s="130"/>
      <c r="BV115" s="130"/>
      <c r="BW115" s="130"/>
      <c r="BX115" s="130"/>
      <c r="BY115" s="130"/>
      <c r="BZ115" s="130"/>
      <c r="CA115" s="130"/>
      <c r="CB115" s="130"/>
      <c r="CC115" s="130"/>
      <c r="CD115" s="130"/>
      <c r="CE115" s="130"/>
      <c r="CF115" s="130"/>
      <c r="CG115" s="130"/>
      <c r="CH115" s="130"/>
      <c r="CI115" s="130"/>
      <c r="CJ115" s="130"/>
      <c r="CK115" s="130"/>
    </row>
    <row r="116" spans="1:89" s="128" customFormat="1" x14ac:dyDescent="0.2">
      <c r="A116" s="213"/>
      <c r="L116" s="210"/>
      <c r="V116" s="129"/>
      <c r="AW116" s="226"/>
      <c r="AX116" s="130"/>
      <c r="AY116" s="130"/>
      <c r="AZ116" s="130"/>
      <c r="BA116" s="130"/>
      <c r="BB116" s="130"/>
      <c r="BC116" s="130"/>
      <c r="BD116" s="130"/>
      <c r="BE116" s="130"/>
      <c r="BF116" s="130"/>
      <c r="BG116" s="130"/>
      <c r="BH116" s="130"/>
      <c r="BI116" s="130"/>
      <c r="BJ116" s="226"/>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row>
    <row r="117" spans="1:89" s="128" customFormat="1" x14ac:dyDescent="0.2">
      <c r="A117" s="213"/>
      <c r="L117" s="210"/>
      <c r="V117" s="129"/>
      <c r="AW117" s="226"/>
      <c r="AX117" s="130"/>
      <c r="AY117" s="130"/>
      <c r="AZ117" s="130"/>
      <c r="BA117" s="130"/>
      <c r="BB117" s="130"/>
      <c r="BC117" s="130"/>
      <c r="BD117" s="130"/>
      <c r="BE117" s="130"/>
      <c r="BF117" s="130"/>
      <c r="BG117" s="130"/>
      <c r="BH117" s="130"/>
      <c r="BI117" s="130"/>
      <c r="BJ117" s="226"/>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row>
    <row r="118" spans="1:89" s="128" customFormat="1" x14ac:dyDescent="0.2">
      <c r="A118" s="213"/>
      <c r="L118" s="210"/>
      <c r="V118" s="129"/>
      <c r="AW118" s="226"/>
      <c r="AX118" s="130"/>
      <c r="AY118" s="130"/>
      <c r="AZ118" s="130"/>
      <c r="BA118" s="130"/>
      <c r="BB118" s="130"/>
      <c r="BC118" s="130"/>
      <c r="BD118" s="130"/>
      <c r="BE118" s="130"/>
      <c r="BF118" s="130"/>
      <c r="BG118" s="130"/>
      <c r="BH118" s="130"/>
      <c r="BI118" s="130"/>
      <c r="BJ118" s="226"/>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row>
    <row r="119" spans="1:89" s="128" customFormat="1" x14ac:dyDescent="0.2">
      <c r="A119" s="213"/>
      <c r="L119" s="210"/>
      <c r="V119" s="129"/>
      <c r="AW119" s="226"/>
      <c r="AX119" s="130"/>
      <c r="AY119" s="130"/>
      <c r="AZ119" s="130"/>
      <c r="BA119" s="130"/>
      <c r="BB119" s="130"/>
      <c r="BC119" s="130"/>
      <c r="BD119" s="130"/>
      <c r="BE119" s="130"/>
      <c r="BF119" s="130"/>
      <c r="BG119" s="130"/>
      <c r="BH119" s="130"/>
      <c r="BI119" s="130"/>
      <c r="BJ119" s="226"/>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row>
    <row r="120" spans="1:89" s="128" customFormat="1" x14ac:dyDescent="0.2">
      <c r="A120" s="213"/>
      <c r="L120" s="210"/>
      <c r="V120" s="129"/>
      <c r="AW120" s="226"/>
      <c r="AX120" s="130"/>
      <c r="AY120" s="130"/>
      <c r="AZ120" s="130"/>
      <c r="BA120" s="130"/>
      <c r="BB120" s="130"/>
      <c r="BC120" s="130"/>
      <c r="BD120" s="130"/>
      <c r="BE120" s="130"/>
      <c r="BF120" s="130"/>
      <c r="BG120" s="130"/>
      <c r="BH120" s="130"/>
      <c r="BI120" s="130"/>
      <c r="BJ120" s="226"/>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row>
    <row r="121" spans="1:89" s="128" customFormat="1" x14ac:dyDescent="0.2">
      <c r="A121" s="213"/>
      <c r="L121" s="210"/>
      <c r="V121" s="129"/>
      <c r="AW121" s="226"/>
      <c r="AX121" s="130"/>
      <c r="AY121" s="130"/>
      <c r="AZ121" s="130"/>
      <c r="BA121" s="130"/>
      <c r="BB121" s="130"/>
      <c r="BC121" s="130"/>
      <c r="BD121" s="130"/>
      <c r="BE121" s="130"/>
      <c r="BF121" s="130"/>
      <c r="BG121" s="130"/>
      <c r="BH121" s="130"/>
      <c r="BI121" s="130"/>
      <c r="BJ121" s="226"/>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row>
    <row r="122" spans="1:89" s="128" customFormat="1" x14ac:dyDescent="0.2">
      <c r="A122" s="213"/>
      <c r="L122" s="210"/>
      <c r="V122" s="129"/>
      <c r="AW122" s="226"/>
      <c r="AX122" s="130"/>
      <c r="AY122" s="130"/>
      <c r="AZ122" s="130"/>
      <c r="BA122" s="130"/>
      <c r="BB122" s="130"/>
      <c r="BC122" s="130"/>
      <c r="BD122" s="130"/>
      <c r="BE122" s="130"/>
      <c r="BF122" s="130"/>
      <c r="BG122" s="130"/>
      <c r="BH122" s="130"/>
      <c r="BI122" s="130"/>
      <c r="BJ122" s="226"/>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row>
    <row r="123" spans="1:89" s="128" customFormat="1" x14ac:dyDescent="0.2">
      <c r="A123" s="213"/>
      <c r="L123" s="210"/>
      <c r="V123" s="129"/>
      <c r="AW123" s="226"/>
      <c r="AX123" s="130"/>
      <c r="AY123" s="130"/>
      <c r="AZ123" s="130"/>
      <c r="BA123" s="130"/>
      <c r="BB123" s="130"/>
      <c r="BC123" s="130"/>
      <c r="BD123" s="130"/>
      <c r="BE123" s="130"/>
      <c r="BF123" s="130"/>
      <c r="BG123" s="130"/>
      <c r="BH123" s="130"/>
      <c r="BI123" s="130"/>
      <c r="BJ123" s="226"/>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0"/>
    </row>
    <row r="124" spans="1:89" s="128" customFormat="1" x14ac:dyDescent="0.2">
      <c r="A124" s="213"/>
      <c r="L124" s="210"/>
      <c r="V124" s="129"/>
      <c r="AW124" s="226"/>
      <c r="AX124" s="130"/>
      <c r="AY124" s="130"/>
      <c r="AZ124" s="130"/>
      <c r="BA124" s="130"/>
      <c r="BB124" s="130"/>
      <c r="BC124" s="130"/>
      <c r="BD124" s="130"/>
      <c r="BE124" s="130"/>
      <c r="BF124" s="130"/>
      <c r="BG124" s="130"/>
      <c r="BH124" s="130"/>
      <c r="BI124" s="130"/>
      <c r="BJ124" s="226"/>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row>
    <row r="125" spans="1:89" s="128" customFormat="1" x14ac:dyDescent="0.2">
      <c r="A125" s="213"/>
      <c r="L125" s="210"/>
      <c r="V125" s="129"/>
      <c r="AW125" s="226"/>
      <c r="AX125" s="130"/>
      <c r="AY125" s="130"/>
      <c r="AZ125" s="130"/>
      <c r="BA125" s="130"/>
      <c r="BB125" s="130"/>
      <c r="BC125" s="130"/>
      <c r="BD125" s="130"/>
      <c r="BE125" s="130"/>
      <c r="BF125" s="130"/>
      <c r="BG125" s="130"/>
      <c r="BH125" s="130"/>
      <c r="BI125" s="130"/>
      <c r="BJ125" s="226"/>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row>
    <row r="126" spans="1:89" s="128" customFormat="1" x14ac:dyDescent="0.2">
      <c r="A126" s="213"/>
      <c r="L126" s="210"/>
      <c r="V126" s="129"/>
      <c r="AW126" s="226"/>
      <c r="AX126" s="130"/>
      <c r="AY126" s="130"/>
      <c r="AZ126" s="130"/>
      <c r="BA126" s="130"/>
      <c r="BB126" s="130"/>
      <c r="BC126" s="130"/>
      <c r="BD126" s="130"/>
      <c r="BE126" s="130"/>
      <c r="BF126" s="130"/>
      <c r="BG126" s="130"/>
      <c r="BH126" s="130"/>
      <c r="BI126" s="130"/>
      <c r="BJ126" s="226"/>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row>
    <row r="127" spans="1:89" s="128" customFormat="1" x14ac:dyDescent="0.2">
      <c r="A127" s="213"/>
      <c r="L127" s="210"/>
      <c r="V127" s="129"/>
      <c r="AW127" s="226"/>
      <c r="AX127" s="130"/>
      <c r="AY127" s="130"/>
      <c r="AZ127" s="130"/>
      <c r="BA127" s="130"/>
      <c r="BB127" s="130"/>
      <c r="BC127" s="130"/>
      <c r="BD127" s="130"/>
      <c r="BE127" s="130"/>
      <c r="BF127" s="130"/>
      <c r="BG127" s="130"/>
      <c r="BH127" s="130"/>
      <c r="BI127" s="130"/>
      <c r="BJ127" s="226"/>
      <c r="BK127" s="130"/>
      <c r="BL127" s="130"/>
      <c r="BM127" s="130"/>
      <c r="BN127" s="130"/>
      <c r="BO127" s="130"/>
      <c r="BP127" s="130"/>
      <c r="BQ127" s="130"/>
      <c r="BR127" s="130"/>
      <c r="BS127" s="130"/>
      <c r="BT127" s="130"/>
      <c r="BU127" s="130"/>
      <c r="BV127" s="130"/>
      <c r="BW127" s="130"/>
      <c r="BX127" s="130"/>
      <c r="BY127" s="130"/>
      <c r="BZ127" s="130"/>
      <c r="CA127" s="130"/>
      <c r="CB127" s="130"/>
      <c r="CC127" s="130"/>
      <c r="CD127" s="130"/>
      <c r="CE127" s="130"/>
      <c r="CF127" s="130"/>
      <c r="CG127" s="130"/>
      <c r="CH127" s="130"/>
      <c r="CI127" s="130"/>
      <c r="CJ127" s="130"/>
      <c r="CK127" s="130"/>
    </row>
    <row r="128" spans="1:89" s="128" customFormat="1" x14ac:dyDescent="0.2">
      <c r="A128" s="213"/>
      <c r="L128" s="210"/>
      <c r="V128" s="129"/>
      <c r="AW128" s="226"/>
      <c r="AX128" s="130"/>
      <c r="AY128" s="130"/>
      <c r="AZ128" s="130"/>
      <c r="BA128" s="130"/>
      <c r="BB128" s="130"/>
      <c r="BC128" s="130"/>
      <c r="BD128" s="130"/>
      <c r="BE128" s="130"/>
      <c r="BF128" s="130"/>
      <c r="BG128" s="130"/>
      <c r="BH128" s="130"/>
      <c r="BI128" s="130"/>
      <c r="BJ128" s="226"/>
      <c r="BK128" s="130"/>
      <c r="BL128" s="130"/>
      <c r="BM128" s="130"/>
      <c r="BN128" s="130"/>
      <c r="BO128" s="130"/>
      <c r="BP128" s="130"/>
      <c r="BQ128" s="130"/>
      <c r="BR128" s="130"/>
      <c r="BS128" s="130"/>
      <c r="BT128" s="130"/>
      <c r="BU128" s="130"/>
      <c r="BV128" s="130"/>
      <c r="BW128" s="130"/>
      <c r="BX128" s="130"/>
      <c r="BY128" s="130"/>
      <c r="BZ128" s="130"/>
      <c r="CA128" s="130"/>
      <c r="CB128" s="130"/>
      <c r="CC128" s="130"/>
      <c r="CD128" s="130"/>
      <c r="CE128" s="130"/>
      <c r="CF128" s="130"/>
      <c r="CG128" s="130"/>
      <c r="CH128" s="130"/>
      <c r="CI128" s="130"/>
      <c r="CJ128" s="130"/>
      <c r="CK128" s="130"/>
    </row>
    <row r="129" spans="1:89" s="128" customFormat="1" x14ac:dyDescent="0.2">
      <c r="A129" s="213"/>
      <c r="L129" s="210"/>
      <c r="V129" s="129"/>
      <c r="AW129" s="226"/>
      <c r="AX129" s="130"/>
      <c r="AY129" s="130"/>
      <c r="AZ129" s="130"/>
      <c r="BA129" s="130"/>
      <c r="BB129" s="130"/>
      <c r="BC129" s="130"/>
      <c r="BD129" s="130"/>
      <c r="BE129" s="130"/>
      <c r="BF129" s="130"/>
      <c r="BG129" s="130"/>
      <c r="BH129" s="130"/>
      <c r="BI129" s="130"/>
      <c r="BJ129" s="226"/>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row>
    <row r="130" spans="1:89" s="128" customFormat="1" x14ac:dyDescent="0.2">
      <c r="A130" s="213"/>
      <c r="L130" s="210"/>
      <c r="V130" s="129"/>
      <c r="AW130" s="226"/>
      <c r="AX130" s="130"/>
      <c r="AY130" s="130"/>
      <c r="AZ130" s="130"/>
      <c r="BA130" s="130"/>
      <c r="BB130" s="130"/>
      <c r="BC130" s="130"/>
      <c r="BD130" s="130"/>
      <c r="BE130" s="130"/>
      <c r="BF130" s="130"/>
      <c r="BG130" s="130"/>
      <c r="BH130" s="130"/>
      <c r="BI130" s="130"/>
      <c r="BJ130" s="226"/>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row>
    <row r="131" spans="1:89" s="128" customFormat="1" x14ac:dyDescent="0.2">
      <c r="A131" s="213"/>
      <c r="L131" s="210"/>
      <c r="V131" s="129"/>
      <c r="AW131" s="226"/>
      <c r="AX131" s="130"/>
      <c r="AY131" s="130"/>
      <c r="AZ131" s="130"/>
      <c r="BA131" s="130"/>
      <c r="BB131" s="130"/>
      <c r="BC131" s="130"/>
      <c r="BD131" s="130"/>
      <c r="BE131" s="130"/>
      <c r="BF131" s="130"/>
      <c r="BG131" s="130"/>
      <c r="BH131" s="130"/>
      <c r="BI131" s="130"/>
      <c r="BJ131" s="226"/>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row>
    <row r="132" spans="1:89" s="128" customFormat="1" x14ac:dyDescent="0.2">
      <c r="A132" s="213"/>
      <c r="L132" s="210"/>
      <c r="V132" s="129"/>
      <c r="AW132" s="226"/>
      <c r="AX132" s="130"/>
      <c r="AY132" s="130"/>
      <c r="AZ132" s="130"/>
      <c r="BA132" s="130"/>
      <c r="BB132" s="130"/>
      <c r="BC132" s="130"/>
      <c r="BD132" s="130"/>
      <c r="BE132" s="130"/>
      <c r="BF132" s="130"/>
      <c r="BG132" s="130"/>
      <c r="BH132" s="130"/>
      <c r="BI132" s="130"/>
      <c r="BJ132" s="226"/>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row>
    <row r="133" spans="1:89" s="128" customFormat="1" x14ac:dyDescent="0.2">
      <c r="A133" s="213"/>
      <c r="L133" s="210"/>
      <c r="V133" s="129"/>
      <c r="AW133" s="226"/>
      <c r="AX133" s="130"/>
      <c r="AY133" s="130"/>
      <c r="AZ133" s="130"/>
      <c r="BA133" s="130"/>
      <c r="BB133" s="130"/>
      <c r="BC133" s="130"/>
      <c r="BD133" s="130"/>
      <c r="BE133" s="130"/>
      <c r="BF133" s="130"/>
      <c r="BG133" s="130"/>
      <c r="BH133" s="130"/>
      <c r="BI133" s="130"/>
      <c r="BJ133" s="226"/>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row>
    <row r="134" spans="1:89" s="128" customFormat="1" x14ac:dyDescent="0.2">
      <c r="A134" s="213"/>
      <c r="L134" s="210"/>
      <c r="V134" s="129"/>
      <c r="AW134" s="226"/>
      <c r="AX134" s="130"/>
      <c r="AY134" s="130"/>
      <c r="AZ134" s="130"/>
      <c r="BA134" s="130"/>
      <c r="BB134" s="130"/>
      <c r="BC134" s="130"/>
      <c r="BD134" s="130"/>
      <c r="BE134" s="130"/>
      <c r="BF134" s="130"/>
      <c r="BG134" s="130"/>
      <c r="BH134" s="130"/>
      <c r="BI134" s="130"/>
      <c r="BJ134" s="226"/>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row>
    <row r="135" spans="1:89" s="128" customFormat="1" x14ac:dyDescent="0.2">
      <c r="A135" s="213"/>
      <c r="L135" s="210"/>
      <c r="V135" s="129"/>
      <c r="AW135" s="226"/>
      <c r="AX135" s="130"/>
      <c r="AY135" s="130"/>
      <c r="AZ135" s="130"/>
      <c r="BA135" s="130"/>
      <c r="BB135" s="130"/>
      <c r="BC135" s="130"/>
      <c r="BD135" s="130"/>
      <c r="BE135" s="130"/>
      <c r="BF135" s="130"/>
      <c r="BG135" s="130"/>
      <c r="BH135" s="130"/>
      <c r="BI135" s="130"/>
      <c r="BJ135" s="226"/>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row>
    <row r="136" spans="1:89" s="128" customFormat="1" x14ac:dyDescent="0.2">
      <c r="A136" s="213"/>
      <c r="L136" s="210"/>
      <c r="V136" s="129"/>
      <c r="AW136" s="226"/>
      <c r="AX136" s="130"/>
      <c r="AY136" s="130"/>
      <c r="AZ136" s="130"/>
      <c r="BA136" s="130"/>
      <c r="BB136" s="130"/>
      <c r="BC136" s="130"/>
      <c r="BD136" s="130"/>
      <c r="BE136" s="130"/>
      <c r="BF136" s="130"/>
      <c r="BG136" s="130"/>
      <c r="BH136" s="130"/>
      <c r="BI136" s="130"/>
      <c r="BJ136" s="226"/>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row>
    <row r="137" spans="1:89" s="128" customFormat="1" x14ac:dyDescent="0.2">
      <c r="A137" s="213"/>
      <c r="L137" s="210"/>
      <c r="V137" s="129"/>
      <c r="AW137" s="226"/>
      <c r="AX137" s="130"/>
      <c r="AY137" s="130"/>
      <c r="AZ137" s="130"/>
      <c r="BA137" s="130"/>
      <c r="BB137" s="130"/>
      <c r="BC137" s="130"/>
      <c r="BD137" s="130"/>
      <c r="BE137" s="130"/>
      <c r="BF137" s="130"/>
      <c r="BG137" s="130"/>
      <c r="BH137" s="130"/>
      <c r="BI137" s="130"/>
      <c r="BJ137" s="226"/>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row>
    <row r="138" spans="1:89" s="128" customFormat="1" x14ac:dyDescent="0.2">
      <c r="A138" s="213"/>
      <c r="L138" s="210"/>
      <c r="V138" s="129"/>
      <c r="AW138" s="226"/>
      <c r="AX138" s="130"/>
      <c r="AY138" s="130"/>
      <c r="AZ138" s="130"/>
      <c r="BA138" s="130"/>
      <c r="BB138" s="130"/>
      <c r="BC138" s="130"/>
      <c r="BD138" s="130"/>
      <c r="BE138" s="130"/>
      <c r="BF138" s="130"/>
      <c r="BG138" s="130"/>
      <c r="BH138" s="130"/>
      <c r="BI138" s="130"/>
      <c r="BJ138" s="226"/>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row>
    <row r="139" spans="1:89" s="128" customFormat="1" x14ac:dyDescent="0.2">
      <c r="A139" s="213"/>
      <c r="L139" s="210"/>
      <c r="V139" s="129"/>
      <c r="AW139" s="226"/>
      <c r="AX139" s="130"/>
      <c r="AY139" s="130"/>
      <c r="AZ139" s="130"/>
      <c r="BA139" s="130"/>
      <c r="BB139" s="130"/>
      <c r="BC139" s="130"/>
      <c r="BD139" s="130"/>
      <c r="BE139" s="130"/>
      <c r="BF139" s="130"/>
      <c r="BG139" s="130"/>
      <c r="BH139" s="130"/>
      <c r="BI139" s="130"/>
      <c r="BJ139" s="226"/>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row>
    <row r="140" spans="1:89" s="128" customFormat="1" x14ac:dyDescent="0.2">
      <c r="A140" s="213"/>
      <c r="L140" s="210"/>
      <c r="V140" s="129"/>
      <c r="AW140" s="226"/>
      <c r="AX140" s="130"/>
      <c r="AY140" s="130"/>
      <c r="AZ140" s="130"/>
      <c r="BA140" s="130"/>
      <c r="BB140" s="130"/>
      <c r="BC140" s="130"/>
      <c r="BD140" s="130"/>
      <c r="BE140" s="130"/>
      <c r="BF140" s="130"/>
      <c r="BG140" s="130"/>
      <c r="BH140" s="130"/>
      <c r="BI140" s="130"/>
      <c r="BJ140" s="226"/>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row>
    <row r="141" spans="1:89" s="128" customFormat="1" x14ac:dyDescent="0.2">
      <c r="A141" s="213"/>
      <c r="L141" s="210"/>
      <c r="V141" s="129"/>
      <c r="AW141" s="226"/>
      <c r="AX141" s="130"/>
      <c r="AY141" s="130"/>
      <c r="AZ141" s="130"/>
      <c r="BA141" s="130"/>
      <c r="BB141" s="130"/>
      <c r="BC141" s="130"/>
      <c r="BD141" s="130"/>
      <c r="BE141" s="130"/>
      <c r="BF141" s="130"/>
      <c r="BG141" s="130"/>
      <c r="BH141" s="130"/>
      <c r="BI141" s="130"/>
      <c r="BJ141" s="226"/>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row>
    <row r="142" spans="1:89" s="128" customFormat="1" x14ac:dyDescent="0.2">
      <c r="A142" s="213"/>
      <c r="L142" s="210"/>
      <c r="V142" s="129"/>
      <c r="AW142" s="226"/>
      <c r="AX142" s="130"/>
      <c r="AY142" s="130"/>
      <c r="AZ142" s="130"/>
      <c r="BA142" s="130"/>
      <c r="BB142" s="130"/>
      <c r="BC142" s="130"/>
      <c r="BD142" s="130"/>
      <c r="BE142" s="130"/>
      <c r="BF142" s="130"/>
      <c r="BG142" s="130"/>
      <c r="BH142" s="130"/>
      <c r="BI142" s="130"/>
      <c r="BJ142" s="226"/>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row>
    <row r="143" spans="1:89" s="128" customFormat="1" x14ac:dyDescent="0.2">
      <c r="A143" s="213"/>
      <c r="L143" s="210"/>
      <c r="V143" s="129"/>
      <c r="AW143" s="226"/>
      <c r="AX143" s="130"/>
      <c r="AY143" s="130"/>
      <c r="AZ143" s="130"/>
      <c r="BA143" s="130"/>
      <c r="BB143" s="130"/>
      <c r="BC143" s="130"/>
      <c r="BD143" s="130"/>
      <c r="BE143" s="130"/>
      <c r="BF143" s="130"/>
      <c r="BG143" s="130"/>
      <c r="BH143" s="130"/>
      <c r="BI143" s="130"/>
      <c r="BJ143" s="226"/>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row>
    <row r="144" spans="1:89" s="128" customFormat="1" x14ac:dyDescent="0.2">
      <c r="A144" s="213"/>
      <c r="L144" s="210"/>
      <c r="V144" s="129"/>
      <c r="AW144" s="226"/>
      <c r="AX144" s="130"/>
      <c r="AY144" s="130"/>
      <c r="AZ144" s="130"/>
      <c r="BA144" s="130"/>
      <c r="BB144" s="130"/>
      <c r="BC144" s="130"/>
      <c r="BD144" s="130"/>
      <c r="BE144" s="130"/>
      <c r="BF144" s="130"/>
      <c r="BG144" s="130"/>
      <c r="BH144" s="130"/>
      <c r="BI144" s="130"/>
      <c r="BJ144" s="226"/>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row>
    <row r="145" spans="1:89" s="128" customFormat="1" x14ac:dyDescent="0.2">
      <c r="A145" s="213"/>
      <c r="L145" s="210"/>
      <c r="V145" s="129"/>
      <c r="AW145" s="226"/>
      <c r="AX145" s="130"/>
      <c r="AY145" s="130"/>
      <c r="AZ145" s="130"/>
      <c r="BA145" s="130"/>
      <c r="BB145" s="130"/>
      <c r="BC145" s="130"/>
      <c r="BD145" s="130"/>
      <c r="BE145" s="130"/>
      <c r="BF145" s="130"/>
      <c r="BG145" s="130"/>
      <c r="BH145" s="130"/>
      <c r="BI145" s="130"/>
      <c r="BJ145" s="226"/>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row>
    <row r="146" spans="1:89" s="128" customFormat="1" x14ac:dyDescent="0.2">
      <c r="A146" s="213"/>
      <c r="L146" s="210"/>
      <c r="V146" s="129"/>
      <c r="AW146" s="226"/>
      <c r="AX146" s="130"/>
      <c r="AY146" s="130"/>
      <c r="AZ146" s="130"/>
      <c r="BA146" s="130"/>
      <c r="BB146" s="130"/>
      <c r="BC146" s="130"/>
      <c r="BD146" s="130"/>
      <c r="BE146" s="130"/>
      <c r="BF146" s="130"/>
      <c r="BG146" s="130"/>
      <c r="BH146" s="130"/>
      <c r="BI146" s="130"/>
      <c r="BJ146" s="226"/>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row>
    <row r="147" spans="1:89" s="128" customFormat="1" x14ac:dyDescent="0.2">
      <c r="A147" s="213"/>
      <c r="L147" s="210"/>
      <c r="V147" s="129"/>
      <c r="AW147" s="226"/>
      <c r="AX147" s="130"/>
      <c r="AY147" s="130"/>
      <c r="AZ147" s="130"/>
      <c r="BA147" s="130"/>
      <c r="BB147" s="130"/>
      <c r="BC147" s="130"/>
      <c r="BD147" s="130"/>
      <c r="BE147" s="130"/>
      <c r="BF147" s="130"/>
      <c r="BG147" s="130"/>
      <c r="BH147" s="130"/>
      <c r="BI147" s="130"/>
      <c r="BJ147" s="226"/>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row>
    <row r="148" spans="1:89" s="128" customFormat="1" x14ac:dyDescent="0.2">
      <c r="A148" s="213"/>
      <c r="L148" s="210"/>
      <c r="V148" s="129"/>
      <c r="AW148" s="226"/>
      <c r="AX148" s="130"/>
      <c r="AY148" s="130"/>
      <c r="AZ148" s="130"/>
      <c r="BA148" s="130"/>
      <c r="BB148" s="130"/>
      <c r="BC148" s="130"/>
      <c r="BD148" s="130"/>
      <c r="BE148" s="130"/>
      <c r="BF148" s="130"/>
      <c r="BG148" s="130"/>
      <c r="BH148" s="130"/>
      <c r="BI148" s="130"/>
      <c r="BJ148" s="226"/>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row>
    <row r="149" spans="1:89" s="128" customFormat="1" x14ac:dyDescent="0.2">
      <c r="A149" s="213"/>
      <c r="L149" s="210"/>
      <c r="V149" s="129"/>
      <c r="AW149" s="226"/>
      <c r="AX149" s="130"/>
      <c r="AY149" s="130"/>
      <c r="AZ149" s="130"/>
      <c r="BA149" s="130"/>
      <c r="BB149" s="130"/>
      <c r="BC149" s="130"/>
      <c r="BD149" s="130"/>
      <c r="BE149" s="130"/>
      <c r="BF149" s="130"/>
      <c r="BG149" s="130"/>
      <c r="BH149" s="130"/>
      <c r="BI149" s="130"/>
      <c r="BJ149" s="226"/>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row>
    <row r="150" spans="1:89" s="128" customFormat="1" x14ac:dyDescent="0.2">
      <c r="A150" s="213"/>
      <c r="L150" s="210"/>
      <c r="V150" s="129"/>
      <c r="AW150" s="226"/>
      <c r="AX150" s="130"/>
      <c r="AY150" s="130"/>
      <c r="AZ150" s="130"/>
      <c r="BA150" s="130"/>
      <c r="BB150" s="130"/>
      <c r="BC150" s="130"/>
      <c r="BD150" s="130"/>
      <c r="BE150" s="130"/>
      <c r="BF150" s="130"/>
      <c r="BG150" s="130"/>
      <c r="BH150" s="130"/>
      <c r="BI150" s="130"/>
      <c r="BJ150" s="226"/>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row>
    <row r="151" spans="1:89" s="128" customFormat="1" x14ac:dyDescent="0.2">
      <c r="A151" s="213"/>
      <c r="L151" s="210"/>
      <c r="V151" s="129"/>
      <c r="AW151" s="226"/>
      <c r="AX151" s="130"/>
      <c r="AY151" s="130"/>
      <c r="AZ151" s="130"/>
      <c r="BA151" s="130"/>
      <c r="BB151" s="130"/>
      <c r="BC151" s="130"/>
      <c r="BD151" s="130"/>
      <c r="BE151" s="130"/>
      <c r="BF151" s="130"/>
      <c r="BG151" s="130"/>
      <c r="BH151" s="130"/>
      <c r="BI151" s="130"/>
      <c r="BJ151" s="226"/>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row>
    <row r="152" spans="1:89" s="128" customFormat="1" x14ac:dyDescent="0.2">
      <c r="A152" s="213"/>
      <c r="L152" s="210"/>
      <c r="V152" s="129"/>
      <c r="AW152" s="226"/>
      <c r="AX152" s="130"/>
      <c r="AY152" s="130"/>
      <c r="AZ152" s="130"/>
      <c r="BA152" s="130"/>
      <c r="BB152" s="130"/>
      <c r="BC152" s="130"/>
      <c r="BD152" s="130"/>
      <c r="BE152" s="130"/>
      <c r="BF152" s="130"/>
      <c r="BG152" s="130"/>
      <c r="BH152" s="130"/>
      <c r="BI152" s="130"/>
      <c r="BJ152" s="226"/>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row>
    <row r="153" spans="1:89" x14ac:dyDescent="0.2">
      <c r="A153" s="214"/>
      <c r="B153" s="37"/>
      <c r="C153" s="37"/>
      <c r="D153" s="37"/>
      <c r="E153" s="37"/>
      <c r="F153" s="37"/>
      <c r="G153" s="37"/>
      <c r="H153" s="37"/>
      <c r="I153" s="37"/>
      <c r="J153" s="37"/>
      <c r="K153" s="37"/>
      <c r="L153" s="215"/>
      <c r="M153" s="37"/>
      <c r="N153" s="37"/>
      <c r="O153" s="37"/>
      <c r="P153" s="37"/>
      <c r="Q153" s="37"/>
      <c r="R153" s="37"/>
      <c r="S153" s="37"/>
      <c r="T153" s="37"/>
    </row>
    <row r="154" spans="1:89" x14ac:dyDescent="0.2">
      <c r="A154" s="216"/>
      <c r="B154" s="37"/>
      <c r="C154" s="37"/>
      <c r="D154" s="37"/>
      <c r="E154" s="37"/>
      <c r="F154" s="37"/>
      <c r="G154" s="37"/>
      <c r="H154" s="37"/>
      <c r="I154" s="37"/>
      <c r="J154" s="37"/>
      <c r="K154" s="37"/>
      <c r="L154" s="215"/>
      <c r="M154" s="37"/>
      <c r="N154" s="37"/>
      <c r="O154" s="37"/>
      <c r="P154" s="37"/>
      <c r="Q154" s="37"/>
      <c r="R154" s="37"/>
      <c r="S154" s="37"/>
      <c r="T154" s="37"/>
      <c r="AD154" s="217"/>
    </row>
    <row r="155" spans="1:89" x14ac:dyDescent="0.2">
      <c r="A155" s="216"/>
      <c r="B155" s="37"/>
      <c r="C155" s="37"/>
      <c r="D155" s="37"/>
      <c r="E155" s="37"/>
      <c r="F155" s="37"/>
      <c r="G155" s="37"/>
      <c r="H155" s="37"/>
      <c r="I155" s="37"/>
      <c r="J155" s="37"/>
      <c r="K155" s="37"/>
      <c r="L155" s="215"/>
      <c r="M155" s="37"/>
      <c r="N155" s="37"/>
      <c r="O155" s="37"/>
      <c r="P155" s="37"/>
      <c r="Q155" s="37"/>
      <c r="R155" s="37"/>
      <c r="S155" s="37"/>
      <c r="T155" s="37"/>
    </row>
    <row r="156" spans="1:89" x14ac:dyDescent="0.2">
      <c r="A156" s="216"/>
      <c r="B156" s="37"/>
      <c r="C156" s="37"/>
      <c r="D156" s="37"/>
      <c r="E156" s="37"/>
      <c r="F156" s="37"/>
      <c r="G156" s="37"/>
      <c r="H156" s="37"/>
      <c r="I156" s="37"/>
      <c r="J156" s="37"/>
      <c r="K156" s="37"/>
      <c r="L156" s="215"/>
      <c r="M156" s="37"/>
      <c r="N156" s="37"/>
      <c r="O156" s="37"/>
      <c r="P156" s="37"/>
      <c r="Q156" s="37"/>
      <c r="R156" s="37"/>
      <c r="S156" s="37"/>
      <c r="T156" s="37"/>
    </row>
    <row r="157" spans="1:89" x14ac:dyDescent="0.2">
      <c r="A157" s="216"/>
      <c r="B157" s="37"/>
      <c r="C157" s="37"/>
      <c r="D157" s="37"/>
      <c r="E157" s="37"/>
      <c r="F157" s="37"/>
      <c r="G157" s="37"/>
      <c r="H157" s="37"/>
      <c r="I157" s="37"/>
      <c r="J157" s="37"/>
      <c r="K157" s="37"/>
      <c r="L157" s="215"/>
      <c r="M157" s="37"/>
      <c r="N157" s="37"/>
      <c r="O157" s="37"/>
      <c r="P157" s="37"/>
      <c r="Q157" s="37"/>
      <c r="R157" s="37"/>
      <c r="S157" s="37"/>
      <c r="T157" s="37"/>
    </row>
    <row r="158" spans="1:89" x14ac:dyDescent="0.2">
      <c r="A158" s="216"/>
      <c r="B158" s="37"/>
      <c r="C158" s="37"/>
      <c r="D158" s="37"/>
      <c r="E158" s="37"/>
      <c r="F158" s="37"/>
      <c r="G158" s="37"/>
      <c r="H158" s="37"/>
      <c r="I158" s="37"/>
      <c r="J158" s="37"/>
      <c r="K158" s="37"/>
      <c r="L158" s="215"/>
      <c r="M158" s="37"/>
      <c r="N158" s="37"/>
      <c r="O158" s="37"/>
      <c r="P158" s="37"/>
      <c r="Q158" s="37"/>
      <c r="R158" s="37"/>
      <c r="S158" s="37"/>
      <c r="T158" s="37"/>
    </row>
    <row r="159" spans="1:89" x14ac:dyDescent="0.2">
      <c r="A159" s="216"/>
      <c r="B159" s="37"/>
      <c r="C159" s="37"/>
      <c r="D159" s="37"/>
      <c r="E159" s="37"/>
      <c r="F159" s="37"/>
      <c r="G159" s="37"/>
      <c r="H159" s="37"/>
      <c r="I159" s="37"/>
      <c r="J159" s="37"/>
      <c r="K159" s="37"/>
      <c r="L159" s="215"/>
      <c r="M159" s="37"/>
      <c r="N159" s="37"/>
      <c r="O159" s="37"/>
      <c r="P159" s="37"/>
      <c r="Q159" s="37"/>
      <c r="R159" s="37"/>
      <c r="S159" s="37"/>
      <c r="T159" s="37"/>
    </row>
    <row r="160" spans="1:89" x14ac:dyDescent="0.2">
      <c r="A160" s="216"/>
      <c r="B160" s="37"/>
      <c r="C160" s="37"/>
      <c r="D160" s="37"/>
      <c r="E160" s="37"/>
      <c r="F160" s="37"/>
      <c r="G160" s="37"/>
      <c r="H160" s="37"/>
      <c r="I160" s="37"/>
      <c r="J160" s="37"/>
      <c r="K160" s="37"/>
      <c r="L160" s="215"/>
      <c r="M160" s="37"/>
      <c r="N160" s="37"/>
      <c r="O160" s="37"/>
      <c r="P160" s="37"/>
      <c r="Q160" s="37"/>
      <c r="R160" s="37"/>
      <c r="S160" s="37"/>
      <c r="T160" s="37"/>
    </row>
    <row r="161" spans="1:20" x14ac:dyDescent="0.2">
      <c r="A161" s="216"/>
      <c r="B161" s="37"/>
      <c r="C161" s="37"/>
      <c r="D161" s="37"/>
      <c r="E161" s="37"/>
      <c r="F161" s="37"/>
      <c r="G161" s="37"/>
      <c r="H161" s="37"/>
      <c r="I161" s="37"/>
      <c r="J161" s="37"/>
      <c r="K161" s="37"/>
      <c r="L161" s="215"/>
      <c r="M161" s="37"/>
      <c r="N161" s="37"/>
      <c r="O161" s="37"/>
      <c r="P161" s="37"/>
      <c r="Q161" s="37"/>
      <c r="R161" s="37"/>
      <c r="S161" s="37"/>
      <c r="T161" s="37"/>
    </row>
    <row r="162" spans="1:20" x14ac:dyDescent="0.2">
      <c r="A162" s="216"/>
      <c r="B162" s="37"/>
      <c r="C162" s="37"/>
      <c r="D162" s="37"/>
      <c r="E162" s="37"/>
      <c r="F162" s="37"/>
      <c r="G162" s="37"/>
      <c r="H162" s="37"/>
      <c r="I162" s="37"/>
      <c r="J162" s="37"/>
      <c r="K162" s="37"/>
      <c r="L162" s="215"/>
      <c r="M162" s="37"/>
      <c r="N162" s="37"/>
      <c r="O162" s="37"/>
      <c r="P162" s="37"/>
      <c r="Q162" s="37"/>
      <c r="R162" s="37"/>
      <c r="S162" s="37"/>
      <c r="T162" s="37"/>
    </row>
    <row r="163" spans="1:20" x14ac:dyDescent="0.2">
      <c r="A163" s="216"/>
      <c r="B163" s="37"/>
      <c r="C163" s="37"/>
      <c r="D163" s="37"/>
      <c r="E163" s="37"/>
      <c r="F163" s="37"/>
      <c r="G163" s="37"/>
      <c r="H163" s="37"/>
      <c r="I163" s="37"/>
      <c r="J163" s="37"/>
      <c r="K163" s="37"/>
      <c r="L163" s="215"/>
      <c r="M163" s="37"/>
      <c r="N163" s="37"/>
      <c r="O163" s="37"/>
      <c r="P163" s="37"/>
      <c r="Q163" s="37"/>
      <c r="R163" s="37"/>
      <c r="S163" s="37"/>
      <c r="T163" s="37"/>
    </row>
    <row r="164" spans="1:20" x14ac:dyDescent="0.2">
      <c r="A164" s="216"/>
      <c r="B164" s="37"/>
      <c r="C164" s="37"/>
      <c r="D164" s="37"/>
      <c r="E164" s="37"/>
      <c r="F164" s="37"/>
      <c r="G164" s="37"/>
      <c r="H164" s="37"/>
      <c r="I164" s="37"/>
      <c r="J164" s="37"/>
      <c r="K164" s="37"/>
      <c r="L164" s="215"/>
      <c r="M164" s="37"/>
      <c r="N164" s="37"/>
      <c r="O164" s="37"/>
      <c r="P164" s="37"/>
      <c r="Q164" s="37"/>
      <c r="R164" s="37"/>
      <c r="S164" s="37"/>
      <c r="T164" s="37"/>
    </row>
    <row r="165" spans="1:20" x14ac:dyDescent="0.2">
      <c r="A165" s="216"/>
      <c r="B165" s="37"/>
      <c r="C165" s="37"/>
      <c r="D165" s="37"/>
      <c r="E165" s="37"/>
      <c r="F165" s="37"/>
      <c r="G165" s="37"/>
      <c r="H165" s="37"/>
      <c r="I165" s="37"/>
      <c r="J165" s="37"/>
      <c r="K165" s="37"/>
      <c r="L165" s="215"/>
      <c r="M165" s="37"/>
      <c r="N165" s="37"/>
      <c r="O165" s="37"/>
      <c r="P165" s="37"/>
      <c r="Q165" s="37"/>
      <c r="R165" s="37"/>
      <c r="S165" s="37"/>
      <c r="T165" s="37"/>
    </row>
    <row r="166" spans="1:20" x14ac:dyDescent="0.2">
      <c r="A166" s="216"/>
      <c r="B166" s="37"/>
      <c r="C166" s="37"/>
      <c r="D166" s="37"/>
      <c r="E166" s="37"/>
      <c r="F166" s="37"/>
      <c r="G166" s="37"/>
      <c r="H166" s="37"/>
      <c r="I166" s="37"/>
      <c r="J166" s="37"/>
      <c r="K166" s="37"/>
      <c r="L166" s="215"/>
      <c r="M166" s="37"/>
      <c r="N166" s="37"/>
      <c r="O166" s="37"/>
      <c r="P166" s="37"/>
      <c r="Q166" s="37"/>
      <c r="R166" s="37"/>
      <c r="S166" s="37"/>
      <c r="T166" s="37"/>
    </row>
    <row r="197" spans="1:56" ht="17.25" customHeight="1" x14ac:dyDescent="0.2"/>
    <row r="198" spans="1:56" ht="17.25" customHeight="1" x14ac:dyDescent="0.2"/>
    <row r="199" spans="1:56" ht="17.25" customHeight="1" x14ac:dyDescent="0.2"/>
    <row r="201" spans="1:56" ht="19.5" hidden="1" customHeight="1" x14ac:dyDescent="0.2"/>
    <row r="202" spans="1:56" ht="19.5" hidden="1" customHeight="1" x14ac:dyDescent="0.2">
      <c r="A202" s="218"/>
      <c r="BD202" s="219"/>
    </row>
    <row r="203" spans="1:56" ht="19.5" hidden="1" customHeight="1" x14ac:dyDescent="0.2"/>
  </sheetData>
  <mergeCells count="61">
    <mergeCell ref="W62:W63"/>
    <mergeCell ref="A64:A69"/>
    <mergeCell ref="A89:B89"/>
    <mergeCell ref="A90:B90"/>
    <mergeCell ref="A91:B91"/>
    <mergeCell ref="A87:B88"/>
    <mergeCell ref="C87:D87"/>
    <mergeCell ref="E87:F87"/>
    <mergeCell ref="G87:H87"/>
    <mergeCell ref="A70:A71"/>
    <mergeCell ref="A72:A75"/>
    <mergeCell ref="A76:A77"/>
    <mergeCell ref="A78:A79"/>
    <mergeCell ref="A80:A85"/>
    <mergeCell ref="I87:J87"/>
    <mergeCell ref="U57:U58"/>
    <mergeCell ref="A61:M61"/>
    <mergeCell ref="A62:B63"/>
    <mergeCell ref="C62:C63"/>
    <mergeCell ref="D62:T62"/>
    <mergeCell ref="U62:V62"/>
    <mergeCell ref="A52:A53"/>
    <mergeCell ref="A54:A55"/>
    <mergeCell ref="A57:B58"/>
    <mergeCell ref="C57:C58"/>
    <mergeCell ref="D57:T57"/>
    <mergeCell ref="A39:A45"/>
    <mergeCell ref="A47:A48"/>
    <mergeCell ref="U37:V37"/>
    <mergeCell ref="W37:W38"/>
    <mergeCell ref="A50:A51"/>
    <mergeCell ref="B50:B51"/>
    <mergeCell ref="C50:C51"/>
    <mergeCell ref="A11:A20"/>
    <mergeCell ref="A27:B28"/>
    <mergeCell ref="C27:C28"/>
    <mergeCell ref="A30:B30"/>
    <mergeCell ref="A31:B31"/>
    <mergeCell ref="A6:W6"/>
    <mergeCell ref="A9:A10"/>
    <mergeCell ref="B9:B10"/>
    <mergeCell ref="C9:C10"/>
    <mergeCell ref="D9:T9"/>
    <mergeCell ref="U9:V9"/>
    <mergeCell ref="W9:W10"/>
    <mergeCell ref="D27:E27"/>
    <mergeCell ref="A34:B34"/>
    <mergeCell ref="A37:A38"/>
    <mergeCell ref="B37:B38"/>
    <mergeCell ref="C37:C38"/>
    <mergeCell ref="D37:T37"/>
    <mergeCell ref="A29:B29"/>
    <mergeCell ref="A32:B32"/>
    <mergeCell ref="A33:B33"/>
    <mergeCell ref="C99:G99"/>
    <mergeCell ref="H99:H100"/>
    <mergeCell ref="A92:B92"/>
    <mergeCell ref="A95:A96"/>
    <mergeCell ref="B95:B96"/>
    <mergeCell ref="A99:A100"/>
    <mergeCell ref="B99:B10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B101:H104 IX101:JD104 ST101:SZ104 ACP101:ACV104 AML101:AMR104 AWH101:AWN104 BGD101:BGJ104 BPZ101:BQF104 BZV101:CAB104 CJR101:CJX104 CTN101:CTT104 DDJ101:DDP104 DNF101:DNL104 DXB101:DXH104 EGX101:EHD104 EQT101:EQZ104 FAP101:FAV104 FKL101:FKR104 FUH101:FUN104 GED101:GEJ104 GNZ101:GOF104 GXV101:GYB104 HHR101:HHX104 HRN101:HRT104 IBJ101:IBP104 ILF101:ILL104 IVB101:IVH104 JEX101:JFD104 JOT101:JOZ104 JYP101:JYV104 KIL101:KIR104 KSH101:KSN104 LCD101:LCJ104 LLZ101:LMF104 LVV101:LWB104 MFR101:MFX104 MPN101:MPT104 MZJ101:MZP104 NJF101:NJL104 NTB101:NTH104 OCX101:ODD104 OMT101:OMZ104 OWP101:OWV104 PGL101:PGR104 PQH101:PQN104 QAD101:QAJ104 QJZ101:QKF104 QTV101:QUB104 RDR101:RDX104 RNN101:RNT104 RXJ101:RXP104 SHF101:SHL104 SRB101:SRH104 TAX101:TBD104 TKT101:TKZ104 TUP101:TUV104 UEL101:UER104 UOH101:UON104 UYD101:UYJ104 VHZ101:VIF104 VRV101:VSB104 WBR101:WBX104 WLN101:WLT104 WVJ101:WVP104 B65637:H65640 IX65637:JD65640 ST65637:SZ65640 ACP65637:ACV65640 AML65637:AMR65640 AWH65637:AWN65640 BGD65637:BGJ65640 BPZ65637:BQF65640 BZV65637:CAB65640 CJR65637:CJX65640 CTN65637:CTT65640 DDJ65637:DDP65640 DNF65637:DNL65640 DXB65637:DXH65640 EGX65637:EHD65640 EQT65637:EQZ65640 FAP65637:FAV65640 FKL65637:FKR65640 FUH65637:FUN65640 GED65637:GEJ65640 GNZ65637:GOF65640 GXV65637:GYB65640 HHR65637:HHX65640 HRN65637:HRT65640 IBJ65637:IBP65640 ILF65637:ILL65640 IVB65637:IVH65640 JEX65637:JFD65640 JOT65637:JOZ65640 JYP65637:JYV65640 KIL65637:KIR65640 KSH65637:KSN65640 LCD65637:LCJ65640 LLZ65637:LMF65640 LVV65637:LWB65640 MFR65637:MFX65640 MPN65637:MPT65640 MZJ65637:MZP65640 NJF65637:NJL65640 NTB65637:NTH65640 OCX65637:ODD65640 OMT65637:OMZ65640 OWP65637:OWV65640 PGL65637:PGR65640 PQH65637:PQN65640 QAD65637:QAJ65640 QJZ65637:QKF65640 QTV65637:QUB65640 RDR65637:RDX65640 RNN65637:RNT65640 RXJ65637:RXP65640 SHF65637:SHL65640 SRB65637:SRH65640 TAX65637:TBD65640 TKT65637:TKZ65640 TUP65637:TUV65640 UEL65637:UER65640 UOH65637:UON65640 UYD65637:UYJ65640 VHZ65637:VIF65640 VRV65637:VSB65640 WBR65637:WBX65640 WLN65637:WLT65640 WVJ65637:WVP65640 B131173:H131176 IX131173:JD131176 ST131173:SZ131176 ACP131173:ACV131176 AML131173:AMR131176 AWH131173:AWN131176 BGD131173:BGJ131176 BPZ131173:BQF131176 BZV131173:CAB131176 CJR131173:CJX131176 CTN131173:CTT131176 DDJ131173:DDP131176 DNF131173:DNL131176 DXB131173:DXH131176 EGX131173:EHD131176 EQT131173:EQZ131176 FAP131173:FAV131176 FKL131173:FKR131176 FUH131173:FUN131176 GED131173:GEJ131176 GNZ131173:GOF131176 GXV131173:GYB131176 HHR131173:HHX131176 HRN131173:HRT131176 IBJ131173:IBP131176 ILF131173:ILL131176 IVB131173:IVH131176 JEX131173:JFD131176 JOT131173:JOZ131176 JYP131173:JYV131176 KIL131173:KIR131176 KSH131173:KSN131176 LCD131173:LCJ131176 LLZ131173:LMF131176 LVV131173:LWB131176 MFR131173:MFX131176 MPN131173:MPT131176 MZJ131173:MZP131176 NJF131173:NJL131176 NTB131173:NTH131176 OCX131173:ODD131176 OMT131173:OMZ131176 OWP131173:OWV131176 PGL131173:PGR131176 PQH131173:PQN131176 QAD131173:QAJ131176 QJZ131173:QKF131176 QTV131173:QUB131176 RDR131173:RDX131176 RNN131173:RNT131176 RXJ131173:RXP131176 SHF131173:SHL131176 SRB131173:SRH131176 TAX131173:TBD131176 TKT131173:TKZ131176 TUP131173:TUV131176 UEL131173:UER131176 UOH131173:UON131176 UYD131173:UYJ131176 VHZ131173:VIF131176 VRV131173:VSB131176 WBR131173:WBX131176 WLN131173:WLT131176 WVJ131173:WVP131176 B196709:H196712 IX196709:JD196712 ST196709:SZ196712 ACP196709:ACV196712 AML196709:AMR196712 AWH196709:AWN196712 BGD196709:BGJ196712 BPZ196709:BQF196712 BZV196709:CAB196712 CJR196709:CJX196712 CTN196709:CTT196712 DDJ196709:DDP196712 DNF196709:DNL196712 DXB196709:DXH196712 EGX196709:EHD196712 EQT196709:EQZ196712 FAP196709:FAV196712 FKL196709:FKR196712 FUH196709:FUN196712 GED196709:GEJ196712 GNZ196709:GOF196712 GXV196709:GYB196712 HHR196709:HHX196712 HRN196709:HRT196712 IBJ196709:IBP196712 ILF196709:ILL196712 IVB196709:IVH196712 JEX196709:JFD196712 JOT196709:JOZ196712 JYP196709:JYV196712 KIL196709:KIR196712 KSH196709:KSN196712 LCD196709:LCJ196712 LLZ196709:LMF196712 LVV196709:LWB196712 MFR196709:MFX196712 MPN196709:MPT196712 MZJ196709:MZP196712 NJF196709:NJL196712 NTB196709:NTH196712 OCX196709:ODD196712 OMT196709:OMZ196712 OWP196709:OWV196712 PGL196709:PGR196712 PQH196709:PQN196712 QAD196709:QAJ196712 QJZ196709:QKF196712 QTV196709:QUB196712 RDR196709:RDX196712 RNN196709:RNT196712 RXJ196709:RXP196712 SHF196709:SHL196712 SRB196709:SRH196712 TAX196709:TBD196712 TKT196709:TKZ196712 TUP196709:TUV196712 UEL196709:UER196712 UOH196709:UON196712 UYD196709:UYJ196712 VHZ196709:VIF196712 VRV196709:VSB196712 WBR196709:WBX196712 WLN196709:WLT196712 WVJ196709:WVP196712 B262245:H262248 IX262245:JD262248 ST262245:SZ262248 ACP262245:ACV262248 AML262245:AMR262248 AWH262245:AWN262248 BGD262245:BGJ262248 BPZ262245:BQF262248 BZV262245:CAB262248 CJR262245:CJX262248 CTN262245:CTT262248 DDJ262245:DDP262248 DNF262245:DNL262248 DXB262245:DXH262248 EGX262245:EHD262248 EQT262245:EQZ262248 FAP262245:FAV262248 FKL262245:FKR262248 FUH262245:FUN262248 GED262245:GEJ262248 GNZ262245:GOF262248 GXV262245:GYB262248 HHR262245:HHX262248 HRN262245:HRT262248 IBJ262245:IBP262248 ILF262245:ILL262248 IVB262245:IVH262248 JEX262245:JFD262248 JOT262245:JOZ262248 JYP262245:JYV262248 KIL262245:KIR262248 KSH262245:KSN262248 LCD262245:LCJ262248 LLZ262245:LMF262248 LVV262245:LWB262248 MFR262245:MFX262248 MPN262245:MPT262248 MZJ262245:MZP262248 NJF262245:NJL262248 NTB262245:NTH262248 OCX262245:ODD262248 OMT262245:OMZ262248 OWP262245:OWV262248 PGL262245:PGR262248 PQH262245:PQN262248 QAD262245:QAJ262248 QJZ262245:QKF262248 QTV262245:QUB262248 RDR262245:RDX262248 RNN262245:RNT262248 RXJ262245:RXP262248 SHF262245:SHL262248 SRB262245:SRH262248 TAX262245:TBD262248 TKT262245:TKZ262248 TUP262245:TUV262248 UEL262245:UER262248 UOH262245:UON262248 UYD262245:UYJ262248 VHZ262245:VIF262248 VRV262245:VSB262248 WBR262245:WBX262248 WLN262245:WLT262248 WVJ262245:WVP262248 B327781:H327784 IX327781:JD327784 ST327781:SZ327784 ACP327781:ACV327784 AML327781:AMR327784 AWH327781:AWN327784 BGD327781:BGJ327784 BPZ327781:BQF327784 BZV327781:CAB327784 CJR327781:CJX327784 CTN327781:CTT327784 DDJ327781:DDP327784 DNF327781:DNL327784 DXB327781:DXH327784 EGX327781:EHD327784 EQT327781:EQZ327784 FAP327781:FAV327784 FKL327781:FKR327784 FUH327781:FUN327784 GED327781:GEJ327784 GNZ327781:GOF327784 GXV327781:GYB327784 HHR327781:HHX327784 HRN327781:HRT327784 IBJ327781:IBP327784 ILF327781:ILL327784 IVB327781:IVH327784 JEX327781:JFD327784 JOT327781:JOZ327784 JYP327781:JYV327784 KIL327781:KIR327784 KSH327781:KSN327784 LCD327781:LCJ327784 LLZ327781:LMF327784 LVV327781:LWB327784 MFR327781:MFX327784 MPN327781:MPT327784 MZJ327781:MZP327784 NJF327781:NJL327784 NTB327781:NTH327784 OCX327781:ODD327784 OMT327781:OMZ327784 OWP327781:OWV327784 PGL327781:PGR327784 PQH327781:PQN327784 QAD327781:QAJ327784 QJZ327781:QKF327784 QTV327781:QUB327784 RDR327781:RDX327784 RNN327781:RNT327784 RXJ327781:RXP327784 SHF327781:SHL327784 SRB327781:SRH327784 TAX327781:TBD327784 TKT327781:TKZ327784 TUP327781:TUV327784 UEL327781:UER327784 UOH327781:UON327784 UYD327781:UYJ327784 VHZ327781:VIF327784 VRV327781:VSB327784 WBR327781:WBX327784 WLN327781:WLT327784 WVJ327781:WVP327784 B393317:H393320 IX393317:JD393320 ST393317:SZ393320 ACP393317:ACV393320 AML393317:AMR393320 AWH393317:AWN393320 BGD393317:BGJ393320 BPZ393317:BQF393320 BZV393317:CAB393320 CJR393317:CJX393320 CTN393317:CTT393320 DDJ393317:DDP393320 DNF393317:DNL393320 DXB393317:DXH393320 EGX393317:EHD393320 EQT393317:EQZ393320 FAP393317:FAV393320 FKL393317:FKR393320 FUH393317:FUN393320 GED393317:GEJ393320 GNZ393317:GOF393320 GXV393317:GYB393320 HHR393317:HHX393320 HRN393317:HRT393320 IBJ393317:IBP393320 ILF393317:ILL393320 IVB393317:IVH393320 JEX393317:JFD393320 JOT393317:JOZ393320 JYP393317:JYV393320 KIL393317:KIR393320 KSH393317:KSN393320 LCD393317:LCJ393320 LLZ393317:LMF393320 LVV393317:LWB393320 MFR393317:MFX393320 MPN393317:MPT393320 MZJ393317:MZP393320 NJF393317:NJL393320 NTB393317:NTH393320 OCX393317:ODD393320 OMT393317:OMZ393320 OWP393317:OWV393320 PGL393317:PGR393320 PQH393317:PQN393320 QAD393317:QAJ393320 QJZ393317:QKF393320 QTV393317:QUB393320 RDR393317:RDX393320 RNN393317:RNT393320 RXJ393317:RXP393320 SHF393317:SHL393320 SRB393317:SRH393320 TAX393317:TBD393320 TKT393317:TKZ393320 TUP393317:TUV393320 UEL393317:UER393320 UOH393317:UON393320 UYD393317:UYJ393320 VHZ393317:VIF393320 VRV393317:VSB393320 WBR393317:WBX393320 WLN393317:WLT393320 WVJ393317:WVP393320 B458853:H458856 IX458853:JD458856 ST458853:SZ458856 ACP458853:ACV458856 AML458853:AMR458856 AWH458853:AWN458856 BGD458853:BGJ458856 BPZ458853:BQF458856 BZV458853:CAB458856 CJR458853:CJX458856 CTN458853:CTT458856 DDJ458853:DDP458856 DNF458853:DNL458856 DXB458853:DXH458856 EGX458853:EHD458856 EQT458853:EQZ458856 FAP458853:FAV458856 FKL458853:FKR458856 FUH458853:FUN458856 GED458853:GEJ458856 GNZ458853:GOF458856 GXV458853:GYB458856 HHR458853:HHX458856 HRN458853:HRT458856 IBJ458853:IBP458856 ILF458853:ILL458856 IVB458853:IVH458856 JEX458853:JFD458856 JOT458853:JOZ458856 JYP458853:JYV458856 KIL458853:KIR458856 KSH458853:KSN458856 LCD458853:LCJ458856 LLZ458853:LMF458856 LVV458853:LWB458856 MFR458853:MFX458856 MPN458853:MPT458856 MZJ458853:MZP458856 NJF458853:NJL458856 NTB458853:NTH458856 OCX458853:ODD458856 OMT458853:OMZ458856 OWP458853:OWV458856 PGL458853:PGR458856 PQH458853:PQN458856 QAD458853:QAJ458856 QJZ458853:QKF458856 QTV458853:QUB458856 RDR458853:RDX458856 RNN458853:RNT458856 RXJ458853:RXP458856 SHF458853:SHL458856 SRB458853:SRH458856 TAX458853:TBD458856 TKT458853:TKZ458856 TUP458853:TUV458856 UEL458853:UER458856 UOH458853:UON458856 UYD458853:UYJ458856 VHZ458853:VIF458856 VRV458853:VSB458856 WBR458853:WBX458856 WLN458853:WLT458856 WVJ458853:WVP458856 B524389:H524392 IX524389:JD524392 ST524389:SZ524392 ACP524389:ACV524392 AML524389:AMR524392 AWH524389:AWN524392 BGD524389:BGJ524392 BPZ524389:BQF524392 BZV524389:CAB524392 CJR524389:CJX524392 CTN524389:CTT524392 DDJ524389:DDP524392 DNF524389:DNL524392 DXB524389:DXH524392 EGX524389:EHD524392 EQT524389:EQZ524392 FAP524389:FAV524392 FKL524389:FKR524392 FUH524389:FUN524392 GED524389:GEJ524392 GNZ524389:GOF524392 GXV524389:GYB524392 HHR524389:HHX524392 HRN524389:HRT524392 IBJ524389:IBP524392 ILF524389:ILL524392 IVB524389:IVH524392 JEX524389:JFD524392 JOT524389:JOZ524392 JYP524389:JYV524392 KIL524389:KIR524392 KSH524389:KSN524392 LCD524389:LCJ524392 LLZ524389:LMF524392 LVV524389:LWB524392 MFR524389:MFX524392 MPN524389:MPT524392 MZJ524389:MZP524392 NJF524389:NJL524392 NTB524389:NTH524392 OCX524389:ODD524392 OMT524389:OMZ524392 OWP524389:OWV524392 PGL524389:PGR524392 PQH524389:PQN524392 QAD524389:QAJ524392 QJZ524389:QKF524392 QTV524389:QUB524392 RDR524389:RDX524392 RNN524389:RNT524392 RXJ524389:RXP524392 SHF524389:SHL524392 SRB524389:SRH524392 TAX524389:TBD524392 TKT524389:TKZ524392 TUP524389:TUV524392 UEL524389:UER524392 UOH524389:UON524392 UYD524389:UYJ524392 VHZ524389:VIF524392 VRV524389:VSB524392 WBR524389:WBX524392 WLN524389:WLT524392 WVJ524389:WVP524392 B589925:H589928 IX589925:JD589928 ST589925:SZ589928 ACP589925:ACV589928 AML589925:AMR589928 AWH589925:AWN589928 BGD589925:BGJ589928 BPZ589925:BQF589928 BZV589925:CAB589928 CJR589925:CJX589928 CTN589925:CTT589928 DDJ589925:DDP589928 DNF589925:DNL589928 DXB589925:DXH589928 EGX589925:EHD589928 EQT589925:EQZ589928 FAP589925:FAV589928 FKL589925:FKR589928 FUH589925:FUN589928 GED589925:GEJ589928 GNZ589925:GOF589928 GXV589925:GYB589928 HHR589925:HHX589928 HRN589925:HRT589928 IBJ589925:IBP589928 ILF589925:ILL589928 IVB589925:IVH589928 JEX589925:JFD589928 JOT589925:JOZ589928 JYP589925:JYV589928 KIL589925:KIR589928 KSH589925:KSN589928 LCD589925:LCJ589928 LLZ589925:LMF589928 LVV589925:LWB589928 MFR589925:MFX589928 MPN589925:MPT589928 MZJ589925:MZP589928 NJF589925:NJL589928 NTB589925:NTH589928 OCX589925:ODD589928 OMT589925:OMZ589928 OWP589925:OWV589928 PGL589925:PGR589928 PQH589925:PQN589928 QAD589925:QAJ589928 QJZ589925:QKF589928 QTV589925:QUB589928 RDR589925:RDX589928 RNN589925:RNT589928 RXJ589925:RXP589928 SHF589925:SHL589928 SRB589925:SRH589928 TAX589925:TBD589928 TKT589925:TKZ589928 TUP589925:TUV589928 UEL589925:UER589928 UOH589925:UON589928 UYD589925:UYJ589928 VHZ589925:VIF589928 VRV589925:VSB589928 WBR589925:WBX589928 WLN589925:WLT589928 WVJ589925:WVP589928 B655461:H655464 IX655461:JD655464 ST655461:SZ655464 ACP655461:ACV655464 AML655461:AMR655464 AWH655461:AWN655464 BGD655461:BGJ655464 BPZ655461:BQF655464 BZV655461:CAB655464 CJR655461:CJX655464 CTN655461:CTT655464 DDJ655461:DDP655464 DNF655461:DNL655464 DXB655461:DXH655464 EGX655461:EHD655464 EQT655461:EQZ655464 FAP655461:FAV655464 FKL655461:FKR655464 FUH655461:FUN655464 GED655461:GEJ655464 GNZ655461:GOF655464 GXV655461:GYB655464 HHR655461:HHX655464 HRN655461:HRT655464 IBJ655461:IBP655464 ILF655461:ILL655464 IVB655461:IVH655464 JEX655461:JFD655464 JOT655461:JOZ655464 JYP655461:JYV655464 KIL655461:KIR655464 KSH655461:KSN655464 LCD655461:LCJ655464 LLZ655461:LMF655464 LVV655461:LWB655464 MFR655461:MFX655464 MPN655461:MPT655464 MZJ655461:MZP655464 NJF655461:NJL655464 NTB655461:NTH655464 OCX655461:ODD655464 OMT655461:OMZ655464 OWP655461:OWV655464 PGL655461:PGR655464 PQH655461:PQN655464 QAD655461:QAJ655464 QJZ655461:QKF655464 QTV655461:QUB655464 RDR655461:RDX655464 RNN655461:RNT655464 RXJ655461:RXP655464 SHF655461:SHL655464 SRB655461:SRH655464 TAX655461:TBD655464 TKT655461:TKZ655464 TUP655461:TUV655464 UEL655461:UER655464 UOH655461:UON655464 UYD655461:UYJ655464 VHZ655461:VIF655464 VRV655461:VSB655464 WBR655461:WBX655464 WLN655461:WLT655464 WVJ655461:WVP655464 B720997:H721000 IX720997:JD721000 ST720997:SZ721000 ACP720997:ACV721000 AML720997:AMR721000 AWH720997:AWN721000 BGD720997:BGJ721000 BPZ720997:BQF721000 BZV720997:CAB721000 CJR720997:CJX721000 CTN720997:CTT721000 DDJ720997:DDP721000 DNF720997:DNL721000 DXB720997:DXH721000 EGX720997:EHD721000 EQT720997:EQZ721000 FAP720997:FAV721000 FKL720997:FKR721000 FUH720997:FUN721000 GED720997:GEJ721000 GNZ720997:GOF721000 GXV720997:GYB721000 HHR720997:HHX721000 HRN720997:HRT721000 IBJ720997:IBP721000 ILF720997:ILL721000 IVB720997:IVH721000 JEX720997:JFD721000 JOT720997:JOZ721000 JYP720997:JYV721000 KIL720997:KIR721000 KSH720997:KSN721000 LCD720997:LCJ721000 LLZ720997:LMF721000 LVV720997:LWB721000 MFR720997:MFX721000 MPN720997:MPT721000 MZJ720997:MZP721000 NJF720997:NJL721000 NTB720997:NTH721000 OCX720997:ODD721000 OMT720997:OMZ721000 OWP720997:OWV721000 PGL720997:PGR721000 PQH720997:PQN721000 QAD720997:QAJ721000 QJZ720997:QKF721000 QTV720997:QUB721000 RDR720997:RDX721000 RNN720997:RNT721000 RXJ720997:RXP721000 SHF720997:SHL721000 SRB720997:SRH721000 TAX720997:TBD721000 TKT720997:TKZ721000 TUP720997:TUV721000 UEL720997:UER721000 UOH720997:UON721000 UYD720997:UYJ721000 VHZ720997:VIF721000 VRV720997:VSB721000 WBR720997:WBX721000 WLN720997:WLT721000 WVJ720997:WVP721000 B786533:H786536 IX786533:JD786536 ST786533:SZ786536 ACP786533:ACV786536 AML786533:AMR786536 AWH786533:AWN786536 BGD786533:BGJ786536 BPZ786533:BQF786536 BZV786533:CAB786536 CJR786533:CJX786536 CTN786533:CTT786536 DDJ786533:DDP786536 DNF786533:DNL786536 DXB786533:DXH786536 EGX786533:EHD786536 EQT786533:EQZ786536 FAP786533:FAV786536 FKL786533:FKR786536 FUH786533:FUN786536 GED786533:GEJ786536 GNZ786533:GOF786536 GXV786533:GYB786536 HHR786533:HHX786536 HRN786533:HRT786536 IBJ786533:IBP786536 ILF786533:ILL786536 IVB786533:IVH786536 JEX786533:JFD786536 JOT786533:JOZ786536 JYP786533:JYV786536 KIL786533:KIR786536 KSH786533:KSN786536 LCD786533:LCJ786536 LLZ786533:LMF786536 LVV786533:LWB786536 MFR786533:MFX786536 MPN786533:MPT786536 MZJ786533:MZP786536 NJF786533:NJL786536 NTB786533:NTH786536 OCX786533:ODD786536 OMT786533:OMZ786536 OWP786533:OWV786536 PGL786533:PGR786536 PQH786533:PQN786536 QAD786533:QAJ786536 QJZ786533:QKF786536 QTV786533:QUB786536 RDR786533:RDX786536 RNN786533:RNT786536 RXJ786533:RXP786536 SHF786533:SHL786536 SRB786533:SRH786536 TAX786533:TBD786536 TKT786533:TKZ786536 TUP786533:TUV786536 UEL786533:UER786536 UOH786533:UON786536 UYD786533:UYJ786536 VHZ786533:VIF786536 VRV786533:VSB786536 WBR786533:WBX786536 WLN786533:WLT786536 WVJ786533:WVP786536 B852069:H852072 IX852069:JD852072 ST852069:SZ852072 ACP852069:ACV852072 AML852069:AMR852072 AWH852069:AWN852072 BGD852069:BGJ852072 BPZ852069:BQF852072 BZV852069:CAB852072 CJR852069:CJX852072 CTN852069:CTT852072 DDJ852069:DDP852072 DNF852069:DNL852072 DXB852069:DXH852072 EGX852069:EHD852072 EQT852069:EQZ852072 FAP852069:FAV852072 FKL852069:FKR852072 FUH852069:FUN852072 GED852069:GEJ852072 GNZ852069:GOF852072 GXV852069:GYB852072 HHR852069:HHX852072 HRN852069:HRT852072 IBJ852069:IBP852072 ILF852069:ILL852072 IVB852069:IVH852072 JEX852069:JFD852072 JOT852069:JOZ852072 JYP852069:JYV852072 KIL852069:KIR852072 KSH852069:KSN852072 LCD852069:LCJ852072 LLZ852069:LMF852072 LVV852069:LWB852072 MFR852069:MFX852072 MPN852069:MPT852072 MZJ852069:MZP852072 NJF852069:NJL852072 NTB852069:NTH852072 OCX852069:ODD852072 OMT852069:OMZ852072 OWP852069:OWV852072 PGL852069:PGR852072 PQH852069:PQN852072 QAD852069:QAJ852072 QJZ852069:QKF852072 QTV852069:QUB852072 RDR852069:RDX852072 RNN852069:RNT852072 RXJ852069:RXP852072 SHF852069:SHL852072 SRB852069:SRH852072 TAX852069:TBD852072 TKT852069:TKZ852072 TUP852069:TUV852072 UEL852069:UER852072 UOH852069:UON852072 UYD852069:UYJ852072 VHZ852069:VIF852072 VRV852069:VSB852072 WBR852069:WBX852072 WLN852069:WLT852072 WVJ852069:WVP852072 B917605:H917608 IX917605:JD917608 ST917605:SZ917608 ACP917605:ACV917608 AML917605:AMR917608 AWH917605:AWN917608 BGD917605:BGJ917608 BPZ917605:BQF917608 BZV917605:CAB917608 CJR917605:CJX917608 CTN917605:CTT917608 DDJ917605:DDP917608 DNF917605:DNL917608 DXB917605:DXH917608 EGX917605:EHD917608 EQT917605:EQZ917608 FAP917605:FAV917608 FKL917605:FKR917608 FUH917605:FUN917608 GED917605:GEJ917608 GNZ917605:GOF917608 GXV917605:GYB917608 HHR917605:HHX917608 HRN917605:HRT917608 IBJ917605:IBP917608 ILF917605:ILL917608 IVB917605:IVH917608 JEX917605:JFD917608 JOT917605:JOZ917608 JYP917605:JYV917608 KIL917605:KIR917608 KSH917605:KSN917608 LCD917605:LCJ917608 LLZ917605:LMF917608 LVV917605:LWB917608 MFR917605:MFX917608 MPN917605:MPT917608 MZJ917605:MZP917608 NJF917605:NJL917608 NTB917605:NTH917608 OCX917605:ODD917608 OMT917605:OMZ917608 OWP917605:OWV917608 PGL917605:PGR917608 PQH917605:PQN917608 QAD917605:QAJ917608 QJZ917605:QKF917608 QTV917605:QUB917608 RDR917605:RDX917608 RNN917605:RNT917608 RXJ917605:RXP917608 SHF917605:SHL917608 SRB917605:SRH917608 TAX917605:TBD917608 TKT917605:TKZ917608 TUP917605:TUV917608 UEL917605:UER917608 UOH917605:UON917608 UYD917605:UYJ917608 VHZ917605:VIF917608 VRV917605:VSB917608 WBR917605:WBX917608 WLN917605:WLT917608 WVJ917605:WVP917608 B983141:H983144 IX983141:JD983144 ST983141:SZ983144 ACP983141:ACV983144 AML983141:AMR983144 AWH983141:AWN983144 BGD983141:BGJ983144 BPZ983141:BQF983144 BZV983141:CAB983144 CJR983141:CJX983144 CTN983141:CTT983144 DDJ983141:DDP983144 DNF983141:DNL983144 DXB983141:DXH983144 EGX983141:EHD983144 EQT983141:EQZ983144 FAP983141:FAV983144 FKL983141:FKR983144 FUH983141:FUN983144 GED983141:GEJ983144 GNZ983141:GOF983144 GXV983141:GYB983144 HHR983141:HHX983144 HRN983141:HRT983144 IBJ983141:IBP983144 ILF983141:ILL983144 IVB983141:IVH983144 JEX983141:JFD983144 JOT983141:JOZ983144 JYP983141:JYV983144 KIL983141:KIR983144 KSH983141:KSN983144 LCD983141:LCJ983144 LLZ983141:LMF983144 LVV983141:LWB983144 MFR983141:MFX983144 MPN983141:MPT983144 MZJ983141:MZP983144 NJF983141:NJL983144 NTB983141:NTH983144 OCX983141:ODD983144 OMT983141:OMZ983144 OWP983141:OWV983144 PGL983141:PGR983144 PQH983141:PQN983144 QAD983141:QAJ983144 QJZ983141:QKF983144 QTV983141:QUB983144 RDR983141:RDX983144 RNN983141:RNT983144 RXJ983141:RXP983144 SHF983141:SHL983144 SRB983141:SRH983144 TAX983141:TBD983144 TKT983141:TKZ983144 TUP983141:TUV983144 UEL983141:UER983144 UOH983141:UON983144 UYD983141:UYJ983144 VHZ983141:VIF983144 VRV983141:VSB983144 WBR983141:WBX983144 WLN983141:WLT983144 WVJ983141:WVP983144 C29:E34 IY29:JA34 SU29:SW34 ACQ29:ACS34 AMM29:AMO34 AWI29:AWK34 BGE29:BGG34 BQA29:BQC34 BZW29:BZY34 CJS29:CJU34 CTO29:CTQ34 DDK29:DDM34 DNG29:DNI34 DXC29:DXE34 EGY29:EHA34 EQU29:EQW34 FAQ29:FAS34 FKM29:FKO34 FUI29:FUK34 GEE29:GEG34 GOA29:GOC34 GXW29:GXY34 HHS29:HHU34 HRO29:HRQ34 IBK29:IBM34 ILG29:ILI34 IVC29:IVE34 JEY29:JFA34 JOU29:JOW34 JYQ29:JYS34 KIM29:KIO34 KSI29:KSK34 LCE29:LCG34 LMA29:LMC34 LVW29:LVY34 MFS29:MFU34 MPO29:MPQ34 MZK29:MZM34 NJG29:NJI34 NTC29:NTE34 OCY29:ODA34 OMU29:OMW34 OWQ29:OWS34 PGM29:PGO34 PQI29:PQK34 QAE29:QAG34 QKA29:QKC34 QTW29:QTY34 RDS29:RDU34 RNO29:RNQ34 RXK29:RXM34 SHG29:SHI34 SRC29:SRE34 TAY29:TBA34 TKU29:TKW34 TUQ29:TUS34 UEM29:UEO34 UOI29:UOK34 UYE29:UYG34 VIA29:VIC34 VRW29:VRY34 WBS29:WBU34 WLO29:WLQ34 WVK29:WVM34 C65565:E65570 IY65565:JA65570 SU65565:SW65570 ACQ65565:ACS65570 AMM65565:AMO65570 AWI65565:AWK65570 BGE65565:BGG65570 BQA65565:BQC65570 BZW65565:BZY65570 CJS65565:CJU65570 CTO65565:CTQ65570 DDK65565:DDM65570 DNG65565:DNI65570 DXC65565:DXE65570 EGY65565:EHA65570 EQU65565:EQW65570 FAQ65565:FAS65570 FKM65565:FKO65570 FUI65565:FUK65570 GEE65565:GEG65570 GOA65565:GOC65570 GXW65565:GXY65570 HHS65565:HHU65570 HRO65565:HRQ65570 IBK65565:IBM65570 ILG65565:ILI65570 IVC65565:IVE65570 JEY65565:JFA65570 JOU65565:JOW65570 JYQ65565:JYS65570 KIM65565:KIO65570 KSI65565:KSK65570 LCE65565:LCG65570 LMA65565:LMC65570 LVW65565:LVY65570 MFS65565:MFU65570 MPO65565:MPQ65570 MZK65565:MZM65570 NJG65565:NJI65570 NTC65565:NTE65570 OCY65565:ODA65570 OMU65565:OMW65570 OWQ65565:OWS65570 PGM65565:PGO65570 PQI65565:PQK65570 QAE65565:QAG65570 QKA65565:QKC65570 QTW65565:QTY65570 RDS65565:RDU65570 RNO65565:RNQ65570 RXK65565:RXM65570 SHG65565:SHI65570 SRC65565:SRE65570 TAY65565:TBA65570 TKU65565:TKW65570 TUQ65565:TUS65570 UEM65565:UEO65570 UOI65565:UOK65570 UYE65565:UYG65570 VIA65565:VIC65570 VRW65565:VRY65570 WBS65565:WBU65570 WLO65565:WLQ65570 WVK65565:WVM65570 C131101:E131106 IY131101:JA131106 SU131101:SW131106 ACQ131101:ACS131106 AMM131101:AMO131106 AWI131101:AWK131106 BGE131101:BGG131106 BQA131101:BQC131106 BZW131101:BZY131106 CJS131101:CJU131106 CTO131101:CTQ131106 DDK131101:DDM131106 DNG131101:DNI131106 DXC131101:DXE131106 EGY131101:EHA131106 EQU131101:EQW131106 FAQ131101:FAS131106 FKM131101:FKO131106 FUI131101:FUK131106 GEE131101:GEG131106 GOA131101:GOC131106 GXW131101:GXY131106 HHS131101:HHU131106 HRO131101:HRQ131106 IBK131101:IBM131106 ILG131101:ILI131106 IVC131101:IVE131106 JEY131101:JFA131106 JOU131101:JOW131106 JYQ131101:JYS131106 KIM131101:KIO131106 KSI131101:KSK131106 LCE131101:LCG131106 LMA131101:LMC131106 LVW131101:LVY131106 MFS131101:MFU131106 MPO131101:MPQ131106 MZK131101:MZM131106 NJG131101:NJI131106 NTC131101:NTE131106 OCY131101:ODA131106 OMU131101:OMW131106 OWQ131101:OWS131106 PGM131101:PGO131106 PQI131101:PQK131106 QAE131101:QAG131106 QKA131101:QKC131106 QTW131101:QTY131106 RDS131101:RDU131106 RNO131101:RNQ131106 RXK131101:RXM131106 SHG131101:SHI131106 SRC131101:SRE131106 TAY131101:TBA131106 TKU131101:TKW131106 TUQ131101:TUS131106 UEM131101:UEO131106 UOI131101:UOK131106 UYE131101:UYG131106 VIA131101:VIC131106 VRW131101:VRY131106 WBS131101:WBU131106 WLO131101:WLQ131106 WVK131101:WVM131106 C196637:E196642 IY196637:JA196642 SU196637:SW196642 ACQ196637:ACS196642 AMM196637:AMO196642 AWI196637:AWK196642 BGE196637:BGG196642 BQA196637:BQC196642 BZW196637:BZY196642 CJS196637:CJU196642 CTO196637:CTQ196642 DDK196637:DDM196642 DNG196637:DNI196642 DXC196637:DXE196642 EGY196637:EHA196642 EQU196637:EQW196642 FAQ196637:FAS196642 FKM196637:FKO196642 FUI196637:FUK196642 GEE196637:GEG196642 GOA196637:GOC196642 GXW196637:GXY196642 HHS196637:HHU196642 HRO196637:HRQ196642 IBK196637:IBM196642 ILG196637:ILI196642 IVC196637:IVE196642 JEY196637:JFA196642 JOU196637:JOW196642 JYQ196637:JYS196642 KIM196637:KIO196642 KSI196637:KSK196642 LCE196637:LCG196642 LMA196637:LMC196642 LVW196637:LVY196642 MFS196637:MFU196642 MPO196637:MPQ196642 MZK196637:MZM196642 NJG196637:NJI196642 NTC196637:NTE196642 OCY196637:ODA196642 OMU196637:OMW196642 OWQ196637:OWS196642 PGM196637:PGO196642 PQI196637:PQK196642 QAE196637:QAG196642 QKA196637:QKC196642 QTW196637:QTY196642 RDS196637:RDU196642 RNO196637:RNQ196642 RXK196637:RXM196642 SHG196637:SHI196642 SRC196637:SRE196642 TAY196637:TBA196642 TKU196637:TKW196642 TUQ196637:TUS196642 UEM196637:UEO196642 UOI196637:UOK196642 UYE196637:UYG196642 VIA196637:VIC196642 VRW196637:VRY196642 WBS196637:WBU196642 WLO196637:WLQ196642 WVK196637:WVM196642 C262173:E262178 IY262173:JA262178 SU262173:SW262178 ACQ262173:ACS262178 AMM262173:AMO262178 AWI262173:AWK262178 BGE262173:BGG262178 BQA262173:BQC262178 BZW262173:BZY262178 CJS262173:CJU262178 CTO262173:CTQ262178 DDK262173:DDM262178 DNG262173:DNI262178 DXC262173:DXE262178 EGY262173:EHA262178 EQU262173:EQW262178 FAQ262173:FAS262178 FKM262173:FKO262178 FUI262173:FUK262178 GEE262173:GEG262178 GOA262173:GOC262178 GXW262173:GXY262178 HHS262173:HHU262178 HRO262173:HRQ262178 IBK262173:IBM262178 ILG262173:ILI262178 IVC262173:IVE262178 JEY262173:JFA262178 JOU262173:JOW262178 JYQ262173:JYS262178 KIM262173:KIO262178 KSI262173:KSK262178 LCE262173:LCG262178 LMA262173:LMC262178 LVW262173:LVY262178 MFS262173:MFU262178 MPO262173:MPQ262178 MZK262173:MZM262178 NJG262173:NJI262178 NTC262173:NTE262178 OCY262173:ODA262178 OMU262173:OMW262178 OWQ262173:OWS262178 PGM262173:PGO262178 PQI262173:PQK262178 QAE262173:QAG262178 QKA262173:QKC262178 QTW262173:QTY262178 RDS262173:RDU262178 RNO262173:RNQ262178 RXK262173:RXM262178 SHG262173:SHI262178 SRC262173:SRE262178 TAY262173:TBA262178 TKU262173:TKW262178 TUQ262173:TUS262178 UEM262173:UEO262178 UOI262173:UOK262178 UYE262173:UYG262178 VIA262173:VIC262178 VRW262173:VRY262178 WBS262173:WBU262178 WLO262173:WLQ262178 WVK262173:WVM262178 C327709:E327714 IY327709:JA327714 SU327709:SW327714 ACQ327709:ACS327714 AMM327709:AMO327714 AWI327709:AWK327714 BGE327709:BGG327714 BQA327709:BQC327714 BZW327709:BZY327714 CJS327709:CJU327714 CTO327709:CTQ327714 DDK327709:DDM327714 DNG327709:DNI327714 DXC327709:DXE327714 EGY327709:EHA327714 EQU327709:EQW327714 FAQ327709:FAS327714 FKM327709:FKO327714 FUI327709:FUK327714 GEE327709:GEG327714 GOA327709:GOC327714 GXW327709:GXY327714 HHS327709:HHU327714 HRO327709:HRQ327714 IBK327709:IBM327714 ILG327709:ILI327714 IVC327709:IVE327714 JEY327709:JFA327714 JOU327709:JOW327714 JYQ327709:JYS327714 KIM327709:KIO327714 KSI327709:KSK327714 LCE327709:LCG327714 LMA327709:LMC327714 LVW327709:LVY327714 MFS327709:MFU327714 MPO327709:MPQ327714 MZK327709:MZM327714 NJG327709:NJI327714 NTC327709:NTE327714 OCY327709:ODA327714 OMU327709:OMW327714 OWQ327709:OWS327714 PGM327709:PGO327714 PQI327709:PQK327714 QAE327709:QAG327714 QKA327709:QKC327714 QTW327709:QTY327714 RDS327709:RDU327714 RNO327709:RNQ327714 RXK327709:RXM327714 SHG327709:SHI327714 SRC327709:SRE327714 TAY327709:TBA327714 TKU327709:TKW327714 TUQ327709:TUS327714 UEM327709:UEO327714 UOI327709:UOK327714 UYE327709:UYG327714 VIA327709:VIC327714 VRW327709:VRY327714 WBS327709:WBU327714 WLO327709:WLQ327714 WVK327709:WVM327714 C393245:E393250 IY393245:JA393250 SU393245:SW393250 ACQ393245:ACS393250 AMM393245:AMO393250 AWI393245:AWK393250 BGE393245:BGG393250 BQA393245:BQC393250 BZW393245:BZY393250 CJS393245:CJU393250 CTO393245:CTQ393250 DDK393245:DDM393250 DNG393245:DNI393250 DXC393245:DXE393250 EGY393245:EHA393250 EQU393245:EQW393250 FAQ393245:FAS393250 FKM393245:FKO393250 FUI393245:FUK393250 GEE393245:GEG393250 GOA393245:GOC393250 GXW393245:GXY393250 HHS393245:HHU393250 HRO393245:HRQ393250 IBK393245:IBM393250 ILG393245:ILI393250 IVC393245:IVE393250 JEY393245:JFA393250 JOU393245:JOW393250 JYQ393245:JYS393250 KIM393245:KIO393250 KSI393245:KSK393250 LCE393245:LCG393250 LMA393245:LMC393250 LVW393245:LVY393250 MFS393245:MFU393250 MPO393245:MPQ393250 MZK393245:MZM393250 NJG393245:NJI393250 NTC393245:NTE393250 OCY393245:ODA393250 OMU393245:OMW393250 OWQ393245:OWS393250 PGM393245:PGO393250 PQI393245:PQK393250 QAE393245:QAG393250 QKA393245:QKC393250 QTW393245:QTY393250 RDS393245:RDU393250 RNO393245:RNQ393250 RXK393245:RXM393250 SHG393245:SHI393250 SRC393245:SRE393250 TAY393245:TBA393250 TKU393245:TKW393250 TUQ393245:TUS393250 UEM393245:UEO393250 UOI393245:UOK393250 UYE393245:UYG393250 VIA393245:VIC393250 VRW393245:VRY393250 WBS393245:WBU393250 WLO393245:WLQ393250 WVK393245:WVM393250 C458781:E458786 IY458781:JA458786 SU458781:SW458786 ACQ458781:ACS458786 AMM458781:AMO458786 AWI458781:AWK458786 BGE458781:BGG458786 BQA458781:BQC458786 BZW458781:BZY458786 CJS458781:CJU458786 CTO458781:CTQ458786 DDK458781:DDM458786 DNG458781:DNI458786 DXC458781:DXE458786 EGY458781:EHA458786 EQU458781:EQW458786 FAQ458781:FAS458786 FKM458781:FKO458786 FUI458781:FUK458786 GEE458781:GEG458786 GOA458781:GOC458786 GXW458781:GXY458786 HHS458781:HHU458786 HRO458781:HRQ458786 IBK458781:IBM458786 ILG458781:ILI458786 IVC458781:IVE458786 JEY458781:JFA458786 JOU458781:JOW458786 JYQ458781:JYS458786 KIM458781:KIO458786 KSI458781:KSK458786 LCE458781:LCG458786 LMA458781:LMC458786 LVW458781:LVY458786 MFS458781:MFU458786 MPO458781:MPQ458786 MZK458781:MZM458786 NJG458781:NJI458786 NTC458781:NTE458786 OCY458781:ODA458786 OMU458781:OMW458786 OWQ458781:OWS458786 PGM458781:PGO458786 PQI458781:PQK458786 QAE458781:QAG458786 QKA458781:QKC458786 QTW458781:QTY458786 RDS458781:RDU458786 RNO458781:RNQ458786 RXK458781:RXM458786 SHG458781:SHI458786 SRC458781:SRE458786 TAY458781:TBA458786 TKU458781:TKW458786 TUQ458781:TUS458786 UEM458781:UEO458786 UOI458781:UOK458786 UYE458781:UYG458786 VIA458781:VIC458786 VRW458781:VRY458786 WBS458781:WBU458786 WLO458781:WLQ458786 WVK458781:WVM458786 C524317:E524322 IY524317:JA524322 SU524317:SW524322 ACQ524317:ACS524322 AMM524317:AMO524322 AWI524317:AWK524322 BGE524317:BGG524322 BQA524317:BQC524322 BZW524317:BZY524322 CJS524317:CJU524322 CTO524317:CTQ524322 DDK524317:DDM524322 DNG524317:DNI524322 DXC524317:DXE524322 EGY524317:EHA524322 EQU524317:EQW524322 FAQ524317:FAS524322 FKM524317:FKO524322 FUI524317:FUK524322 GEE524317:GEG524322 GOA524317:GOC524322 GXW524317:GXY524322 HHS524317:HHU524322 HRO524317:HRQ524322 IBK524317:IBM524322 ILG524317:ILI524322 IVC524317:IVE524322 JEY524317:JFA524322 JOU524317:JOW524322 JYQ524317:JYS524322 KIM524317:KIO524322 KSI524317:KSK524322 LCE524317:LCG524322 LMA524317:LMC524322 LVW524317:LVY524322 MFS524317:MFU524322 MPO524317:MPQ524322 MZK524317:MZM524322 NJG524317:NJI524322 NTC524317:NTE524322 OCY524317:ODA524322 OMU524317:OMW524322 OWQ524317:OWS524322 PGM524317:PGO524322 PQI524317:PQK524322 QAE524317:QAG524322 QKA524317:QKC524322 QTW524317:QTY524322 RDS524317:RDU524322 RNO524317:RNQ524322 RXK524317:RXM524322 SHG524317:SHI524322 SRC524317:SRE524322 TAY524317:TBA524322 TKU524317:TKW524322 TUQ524317:TUS524322 UEM524317:UEO524322 UOI524317:UOK524322 UYE524317:UYG524322 VIA524317:VIC524322 VRW524317:VRY524322 WBS524317:WBU524322 WLO524317:WLQ524322 WVK524317:WVM524322 C589853:E589858 IY589853:JA589858 SU589853:SW589858 ACQ589853:ACS589858 AMM589853:AMO589858 AWI589853:AWK589858 BGE589853:BGG589858 BQA589853:BQC589858 BZW589853:BZY589858 CJS589853:CJU589858 CTO589853:CTQ589858 DDK589853:DDM589858 DNG589853:DNI589858 DXC589853:DXE589858 EGY589853:EHA589858 EQU589853:EQW589858 FAQ589853:FAS589858 FKM589853:FKO589858 FUI589853:FUK589858 GEE589853:GEG589858 GOA589853:GOC589858 GXW589853:GXY589858 HHS589853:HHU589858 HRO589853:HRQ589858 IBK589853:IBM589858 ILG589853:ILI589858 IVC589853:IVE589858 JEY589853:JFA589858 JOU589853:JOW589858 JYQ589853:JYS589858 KIM589853:KIO589858 KSI589853:KSK589858 LCE589853:LCG589858 LMA589853:LMC589858 LVW589853:LVY589858 MFS589853:MFU589858 MPO589853:MPQ589858 MZK589853:MZM589858 NJG589853:NJI589858 NTC589853:NTE589858 OCY589853:ODA589858 OMU589853:OMW589858 OWQ589853:OWS589858 PGM589853:PGO589858 PQI589853:PQK589858 QAE589853:QAG589858 QKA589853:QKC589858 QTW589853:QTY589858 RDS589853:RDU589858 RNO589853:RNQ589858 RXK589853:RXM589858 SHG589853:SHI589858 SRC589853:SRE589858 TAY589853:TBA589858 TKU589853:TKW589858 TUQ589853:TUS589858 UEM589853:UEO589858 UOI589853:UOK589858 UYE589853:UYG589858 VIA589853:VIC589858 VRW589853:VRY589858 WBS589853:WBU589858 WLO589853:WLQ589858 WVK589853:WVM589858 C655389:E655394 IY655389:JA655394 SU655389:SW655394 ACQ655389:ACS655394 AMM655389:AMO655394 AWI655389:AWK655394 BGE655389:BGG655394 BQA655389:BQC655394 BZW655389:BZY655394 CJS655389:CJU655394 CTO655389:CTQ655394 DDK655389:DDM655394 DNG655389:DNI655394 DXC655389:DXE655394 EGY655389:EHA655394 EQU655389:EQW655394 FAQ655389:FAS655394 FKM655389:FKO655394 FUI655389:FUK655394 GEE655389:GEG655394 GOA655389:GOC655394 GXW655389:GXY655394 HHS655389:HHU655394 HRO655389:HRQ655394 IBK655389:IBM655394 ILG655389:ILI655394 IVC655389:IVE655394 JEY655389:JFA655394 JOU655389:JOW655394 JYQ655389:JYS655394 KIM655389:KIO655394 KSI655389:KSK655394 LCE655389:LCG655394 LMA655389:LMC655394 LVW655389:LVY655394 MFS655389:MFU655394 MPO655389:MPQ655394 MZK655389:MZM655394 NJG655389:NJI655394 NTC655389:NTE655394 OCY655389:ODA655394 OMU655389:OMW655394 OWQ655389:OWS655394 PGM655389:PGO655394 PQI655389:PQK655394 QAE655389:QAG655394 QKA655389:QKC655394 QTW655389:QTY655394 RDS655389:RDU655394 RNO655389:RNQ655394 RXK655389:RXM655394 SHG655389:SHI655394 SRC655389:SRE655394 TAY655389:TBA655394 TKU655389:TKW655394 TUQ655389:TUS655394 UEM655389:UEO655394 UOI655389:UOK655394 UYE655389:UYG655394 VIA655389:VIC655394 VRW655389:VRY655394 WBS655389:WBU655394 WLO655389:WLQ655394 WVK655389:WVM655394 C720925:E720930 IY720925:JA720930 SU720925:SW720930 ACQ720925:ACS720930 AMM720925:AMO720930 AWI720925:AWK720930 BGE720925:BGG720930 BQA720925:BQC720930 BZW720925:BZY720930 CJS720925:CJU720930 CTO720925:CTQ720930 DDK720925:DDM720930 DNG720925:DNI720930 DXC720925:DXE720930 EGY720925:EHA720930 EQU720925:EQW720930 FAQ720925:FAS720930 FKM720925:FKO720930 FUI720925:FUK720930 GEE720925:GEG720930 GOA720925:GOC720930 GXW720925:GXY720930 HHS720925:HHU720930 HRO720925:HRQ720930 IBK720925:IBM720930 ILG720925:ILI720930 IVC720925:IVE720930 JEY720925:JFA720930 JOU720925:JOW720930 JYQ720925:JYS720930 KIM720925:KIO720930 KSI720925:KSK720930 LCE720925:LCG720930 LMA720925:LMC720930 LVW720925:LVY720930 MFS720925:MFU720930 MPO720925:MPQ720930 MZK720925:MZM720930 NJG720925:NJI720930 NTC720925:NTE720930 OCY720925:ODA720930 OMU720925:OMW720930 OWQ720925:OWS720930 PGM720925:PGO720930 PQI720925:PQK720930 QAE720925:QAG720930 QKA720925:QKC720930 QTW720925:QTY720930 RDS720925:RDU720930 RNO720925:RNQ720930 RXK720925:RXM720930 SHG720925:SHI720930 SRC720925:SRE720930 TAY720925:TBA720930 TKU720925:TKW720930 TUQ720925:TUS720930 UEM720925:UEO720930 UOI720925:UOK720930 UYE720925:UYG720930 VIA720925:VIC720930 VRW720925:VRY720930 WBS720925:WBU720930 WLO720925:WLQ720930 WVK720925:WVM720930 C786461:E786466 IY786461:JA786466 SU786461:SW786466 ACQ786461:ACS786466 AMM786461:AMO786466 AWI786461:AWK786466 BGE786461:BGG786466 BQA786461:BQC786466 BZW786461:BZY786466 CJS786461:CJU786466 CTO786461:CTQ786466 DDK786461:DDM786466 DNG786461:DNI786466 DXC786461:DXE786466 EGY786461:EHA786466 EQU786461:EQW786466 FAQ786461:FAS786466 FKM786461:FKO786466 FUI786461:FUK786466 GEE786461:GEG786466 GOA786461:GOC786466 GXW786461:GXY786466 HHS786461:HHU786466 HRO786461:HRQ786466 IBK786461:IBM786466 ILG786461:ILI786466 IVC786461:IVE786466 JEY786461:JFA786466 JOU786461:JOW786466 JYQ786461:JYS786466 KIM786461:KIO786466 KSI786461:KSK786466 LCE786461:LCG786466 LMA786461:LMC786466 LVW786461:LVY786466 MFS786461:MFU786466 MPO786461:MPQ786466 MZK786461:MZM786466 NJG786461:NJI786466 NTC786461:NTE786466 OCY786461:ODA786466 OMU786461:OMW786466 OWQ786461:OWS786466 PGM786461:PGO786466 PQI786461:PQK786466 QAE786461:QAG786466 QKA786461:QKC786466 QTW786461:QTY786466 RDS786461:RDU786466 RNO786461:RNQ786466 RXK786461:RXM786466 SHG786461:SHI786466 SRC786461:SRE786466 TAY786461:TBA786466 TKU786461:TKW786466 TUQ786461:TUS786466 UEM786461:UEO786466 UOI786461:UOK786466 UYE786461:UYG786466 VIA786461:VIC786466 VRW786461:VRY786466 WBS786461:WBU786466 WLO786461:WLQ786466 WVK786461:WVM786466 C851997:E852002 IY851997:JA852002 SU851997:SW852002 ACQ851997:ACS852002 AMM851997:AMO852002 AWI851997:AWK852002 BGE851997:BGG852002 BQA851997:BQC852002 BZW851997:BZY852002 CJS851997:CJU852002 CTO851997:CTQ852002 DDK851997:DDM852002 DNG851997:DNI852002 DXC851997:DXE852002 EGY851997:EHA852002 EQU851997:EQW852002 FAQ851997:FAS852002 FKM851997:FKO852002 FUI851997:FUK852002 GEE851997:GEG852002 GOA851997:GOC852002 GXW851997:GXY852002 HHS851997:HHU852002 HRO851997:HRQ852002 IBK851997:IBM852002 ILG851997:ILI852002 IVC851997:IVE852002 JEY851997:JFA852002 JOU851997:JOW852002 JYQ851997:JYS852002 KIM851997:KIO852002 KSI851997:KSK852002 LCE851997:LCG852002 LMA851997:LMC852002 LVW851997:LVY852002 MFS851997:MFU852002 MPO851997:MPQ852002 MZK851997:MZM852002 NJG851997:NJI852002 NTC851997:NTE852002 OCY851997:ODA852002 OMU851997:OMW852002 OWQ851997:OWS852002 PGM851997:PGO852002 PQI851997:PQK852002 QAE851997:QAG852002 QKA851997:QKC852002 QTW851997:QTY852002 RDS851997:RDU852002 RNO851997:RNQ852002 RXK851997:RXM852002 SHG851997:SHI852002 SRC851997:SRE852002 TAY851997:TBA852002 TKU851997:TKW852002 TUQ851997:TUS852002 UEM851997:UEO852002 UOI851997:UOK852002 UYE851997:UYG852002 VIA851997:VIC852002 VRW851997:VRY852002 WBS851997:WBU852002 WLO851997:WLQ852002 WVK851997:WVM852002 C917533:E917538 IY917533:JA917538 SU917533:SW917538 ACQ917533:ACS917538 AMM917533:AMO917538 AWI917533:AWK917538 BGE917533:BGG917538 BQA917533:BQC917538 BZW917533:BZY917538 CJS917533:CJU917538 CTO917533:CTQ917538 DDK917533:DDM917538 DNG917533:DNI917538 DXC917533:DXE917538 EGY917533:EHA917538 EQU917533:EQW917538 FAQ917533:FAS917538 FKM917533:FKO917538 FUI917533:FUK917538 GEE917533:GEG917538 GOA917533:GOC917538 GXW917533:GXY917538 HHS917533:HHU917538 HRO917533:HRQ917538 IBK917533:IBM917538 ILG917533:ILI917538 IVC917533:IVE917538 JEY917533:JFA917538 JOU917533:JOW917538 JYQ917533:JYS917538 KIM917533:KIO917538 KSI917533:KSK917538 LCE917533:LCG917538 LMA917533:LMC917538 LVW917533:LVY917538 MFS917533:MFU917538 MPO917533:MPQ917538 MZK917533:MZM917538 NJG917533:NJI917538 NTC917533:NTE917538 OCY917533:ODA917538 OMU917533:OMW917538 OWQ917533:OWS917538 PGM917533:PGO917538 PQI917533:PQK917538 QAE917533:QAG917538 QKA917533:QKC917538 QTW917533:QTY917538 RDS917533:RDU917538 RNO917533:RNQ917538 RXK917533:RXM917538 SHG917533:SHI917538 SRC917533:SRE917538 TAY917533:TBA917538 TKU917533:TKW917538 TUQ917533:TUS917538 UEM917533:UEO917538 UOI917533:UOK917538 UYE917533:UYG917538 VIA917533:VIC917538 VRW917533:VRY917538 WBS917533:WBU917538 WLO917533:WLQ917538 WVK917533:WVM917538 C983069:E983074 IY983069:JA983074 SU983069:SW983074 ACQ983069:ACS983074 AMM983069:AMO983074 AWI983069:AWK983074 BGE983069:BGG983074 BQA983069:BQC983074 BZW983069:BZY983074 CJS983069:CJU983074 CTO983069:CTQ983074 DDK983069:DDM983074 DNG983069:DNI983074 DXC983069:DXE983074 EGY983069:EHA983074 EQU983069:EQW983074 FAQ983069:FAS983074 FKM983069:FKO983074 FUI983069:FUK983074 GEE983069:GEG983074 GOA983069:GOC983074 GXW983069:GXY983074 HHS983069:HHU983074 HRO983069:HRQ983074 IBK983069:IBM983074 ILG983069:ILI983074 IVC983069:IVE983074 JEY983069:JFA983074 JOU983069:JOW983074 JYQ983069:JYS983074 KIM983069:KIO983074 KSI983069:KSK983074 LCE983069:LCG983074 LMA983069:LMC983074 LVW983069:LVY983074 MFS983069:MFU983074 MPO983069:MPQ983074 MZK983069:MZM983074 NJG983069:NJI983074 NTC983069:NTE983074 OCY983069:ODA983074 OMU983069:OMW983074 OWQ983069:OWS983074 PGM983069:PGO983074 PQI983069:PQK983074 QAE983069:QAG983074 QKA983069:QKC983074 QTW983069:QTY983074 RDS983069:RDU983074 RNO983069:RNQ983074 RXK983069:RXM983074 SHG983069:SHI983074 SRC983069:SRE983074 TAY983069:TBA983074 TKU983069:TKW983074 TUQ983069:TUS983074 UEM983069:UEO983074 UOI983069:UOK983074 UYE983069:UYG983074 VIA983069:VIC983074 VRW983069:VRY983074 WBS983069:WBU983074 WLO983069:WLQ983074 WVK983069:WVM983074 C39:W48 IY39:JS48 SU39:TO48 ACQ39:ADK48 AMM39:ANG48 AWI39:AXC48 BGE39:BGY48 BQA39:BQU48 BZW39:CAQ48 CJS39:CKM48 CTO39:CUI48 DDK39:DEE48 DNG39:DOA48 DXC39:DXW48 EGY39:EHS48 EQU39:ERO48 FAQ39:FBK48 FKM39:FLG48 FUI39:FVC48 GEE39:GEY48 GOA39:GOU48 GXW39:GYQ48 HHS39:HIM48 HRO39:HSI48 IBK39:ICE48 ILG39:IMA48 IVC39:IVW48 JEY39:JFS48 JOU39:JPO48 JYQ39:JZK48 KIM39:KJG48 KSI39:KTC48 LCE39:LCY48 LMA39:LMU48 LVW39:LWQ48 MFS39:MGM48 MPO39:MQI48 MZK39:NAE48 NJG39:NKA48 NTC39:NTW48 OCY39:ODS48 OMU39:ONO48 OWQ39:OXK48 PGM39:PHG48 PQI39:PRC48 QAE39:QAY48 QKA39:QKU48 QTW39:QUQ48 RDS39:REM48 RNO39:ROI48 RXK39:RYE48 SHG39:SIA48 SRC39:SRW48 TAY39:TBS48 TKU39:TLO48 TUQ39:TVK48 UEM39:UFG48 UOI39:UPC48 UYE39:UYY48 VIA39:VIU48 VRW39:VSQ48 WBS39:WCM48 WLO39:WMI48 WVK39:WWE48 C65575:W65584 IY65575:JS65584 SU65575:TO65584 ACQ65575:ADK65584 AMM65575:ANG65584 AWI65575:AXC65584 BGE65575:BGY65584 BQA65575:BQU65584 BZW65575:CAQ65584 CJS65575:CKM65584 CTO65575:CUI65584 DDK65575:DEE65584 DNG65575:DOA65584 DXC65575:DXW65584 EGY65575:EHS65584 EQU65575:ERO65584 FAQ65575:FBK65584 FKM65575:FLG65584 FUI65575:FVC65584 GEE65575:GEY65584 GOA65575:GOU65584 GXW65575:GYQ65584 HHS65575:HIM65584 HRO65575:HSI65584 IBK65575:ICE65584 ILG65575:IMA65584 IVC65575:IVW65584 JEY65575:JFS65584 JOU65575:JPO65584 JYQ65575:JZK65584 KIM65575:KJG65584 KSI65575:KTC65584 LCE65575:LCY65584 LMA65575:LMU65584 LVW65575:LWQ65584 MFS65575:MGM65584 MPO65575:MQI65584 MZK65575:NAE65584 NJG65575:NKA65584 NTC65575:NTW65584 OCY65575:ODS65584 OMU65575:ONO65584 OWQ65575:OXK65584 PGM65575:PHG65584 PQI65575:PRC65584 QAE65575:QAY65584 QKA65575:QKU65584 QTW65575:QUQ65584 RDS65575:REM65584 RNO65575:ROI65584 RXK65575:RYE65584 SHG65575:SIA65584 SRC65575:SRW65584 TAY65575:TBS65584 TKU65575:TLO65584 TUQ65575:TVK65584 UEM65575:UFG65584 UOI65575:UPC65584 UYE65575:UYY65584 VIA65575:VIU65584 VRW65575:VSQ65584 WBS65575:WCM65584 WLO65575:WMI65584 WVK65575:WWE65584 C131111:W131120 IY131111:JS131120 SU131111:TO131120 ACQ131111:ADK131120 AMM131111:ANG131120 AWI131111:AXC131120 BGE131111:BGY131120 BQA131111:BQU131120 BZW131111:CAQ131120 CJS131111:CKM131120 CTO131111:CUI131120 DDK131111:DEE131120 DNG131111:DOA131120 DXC131111:DXW131120 EGY131111:EHS131120 EQU131111:ERO131120 FAQ131111:FBK131120 FKM131111:FLG131120 FUI131111:FVC131120 GEE131111:GEY131120 GOA131111:GOU131120 GXW131111:GYQ131120 HHS131111:HIM131120 HRO131111:HSI131120 IBK131111:ICE131120 ILG131111:IMA131120 IVC131111:IVW131120 JEY131111:JFS131120 JOU131111:JPO131120 JYQ131111:JZK131120 KIM131111:KJG131120 KSI131111:KTC131120 LCE131111:LCY131120 LMA131111:LMU131120 LVW131111:LWQ131120 MFS131111:MGM131120 MPO131111:MQI131120 MZK131111:NAE131120 NJG131111:NKA131120 NTC131111:NTW131120 OCY131111:ODS131120 OMU131111:ONO131120 OWQ131111:OXK131120 PGM131111:PHG131120 PQI131111:PRC131120 QAE131111:QAY131120 QKA131111:QKU131120 QTW131111:QUQ131120 RDS131111:REM131120 RNO131111:ROI131120 RXK131111:RYE131120 SHG131111:SIA131120 SRC131111:SRW131120 TAY131111:TBS131120 TKU131111:TLO131120 TUQ131111:TVK131120 UEM131111:UFG131120 UOI131111:UPC131120 UYE131111:UYY131120 VIA131111:VIU131120 VRW131111:VSQ131120 WBS131111:WCM131120 WLO131111:WMI131120 WVK131111:WWE131120 C196647:W196656 IY196647:JS196656 SU196647:TO196656 ACQ196647:ADK196656 AMM196647:ANG196656 AWI196647:AXC196656 BGE196647:BGY196656 BQA196647:BQU196656 BZW196647:CAQ196656 CJS196647:CKM196656 CTO196647:CUI196656 DDK196647:DEE196656 DNG196647:DOA196656 DXC196647:DXW196656 EGY196647:EHS196656 EQU196647:ERO196656 FAQ196647:FBK196656 FKM196647:FLG196656 FUI196647:FVC196656 GEE196647:GEY196656 GOA196647:GOU196656 GXW196647:GYQ196656 HHS196647:HIM196656 HRO196647:HSI196656 IBK196647:ICE196656 ILG196647:IMA196656 IVC196647:IVW196656 JEY196647:JFS196656 JOU196647:JPO196656 JYQ196647:JZK196656 KIM196647:KJG196656 KSI196647:KTC196656 LCE196647:LCY196656 LMA196647:LMU196656 LVW196647:LWQ196656 MFS196647:MGM196656 MPO196647:MQI196656 MZK196647:NAE196656 NJG196647:NKA196656 NTC196647:NTW196656 OCY196647:ODS196656 OMU196647:ONO196656 OWQ196647:OXK196656 PGM196647:PHG196656 PQI196647:PRC196656 QAE196647:QAY196656 QKA196647:QKU196656 QTW196647:QUQ196656 RDS196647:REM196656 RNO196647:ROI196656 RXK196647:RYE196656 SHG196647:SIA196656 SRC196647:SRW196656 TAY196647:TBS196656 TKU196647:TLO196656 TUQ196647:TVK196656 UEM196647:UFG196656 UOI196647:UPC196656 UYE196647:UYY196656 VIA196647:VIU196656 VRW196647:VSQ196656 WBS196647:WCM196656 WLO196647:WMI196656 WVK196647:WWE196656 C262183:W262192 IY262183:JS262192 SU262183:TO262192 ACQ262183:ADK262192 AMM262183:ANG262192 AWI262183:AXC262192 BGE262183:BGY262192 BQA262183:BQU262192 BZW262183:CAQ262192 CJS262183:CKM262192 CTO262183:CUI262192 DDK262183:DEE262192 DNG262183:DOA262192 DXC262183:DXW262192 EGY262183:EHS262192 EQU262183:ERO262192 FAQ262183:FBK262192 FKM262183:FLG262192 FUI262183:FVC262192 GEE262183:GEY262192 GOA262183:GOU262192 GXW262183:GYQ262192 HHS262183:HIM262192 HRO262183:HSI262192 IBK262183:ICE262192 ILG262183:IMA262192 IVC262183:IVW262192 JEY262183:JFS262192 JOU262183:JPO262192 JYQ262183:JZK262192 KIM262183:KJG262192 KSI262183:KTC262192 LCE262183:LCY262192 LMA262183:LMU262192 LVW262183:LWQ262192 MFS262183:MGM262192 MPO262183:MQI262192 MZK262183:NAE262192 NJG262183:NKA262192 NTC262183:NTW262192 OCY262183:ODS262192 OMU262183:ONO262192 OWQ262183:OXK262192 PGM262183:PHG262192 PQI262183:PRC262192 QAE262183:QAY262192 QKA262183:QKU262192 QTW262183:QUQ262192 RDS262183:REM262192 RNO262183:ROI262192 RXK262183:RYE262192 SHG262183:SIA262192 SRC262183:SRW262192 TAY262183:TBS262192 TKU262183:TLO262192 TUQ262183:TVK262192 UEM262183:UFG262192 UOI262183:UPC262192 UYE262183:UYY262192 VIA262183:VIU262192 VRW262183:VSQ262192 WBS262183:WCM262192 WLO262183:WMI262192 WVK262183:WWE262192 C327719:W327728 IY327719:JS327728 SU327719:TO327728 ACQ327719:ADK327728 AMM327719:ANG327728 AWI327719:AXC327728 BGE327719:BGY327728 BQA327719:BQU327728 BZW327719:CAQ327728 CJS327719:CKM327728 CTO327719:CUI327728 DDK327719:DEE327728 DNG327719:DOA327728 DXC327719:DXW327728 EGY327719:EHS327728 EQU327719:ERO327728 FAQ327719:FBK327728 FKM327719:FLG327728 FUI327719:FVC327728 GEE327719:GEY327728 GOA327719:GOU327728 GXW327719:GYQ327728 HHS327719:HIM327728 HRO327719:HSI327728 IBK327719:ICE327728 ILG327719:IMA327728 IVC327719:IVW327728 JEY327719:JFS327728 JOU327719:JPO327728 JYQ327719:JZK327728 KIM327719:KJG327728 KSI327719:KTC327728 LCE327719:LCY327728 LMA327719:LMU327728 LVW327719:LWQ327728 MFS327719:MGM327728 MPO327719:MQI327728 MZK327719:NAE327728 NJG327719:NKA327728 NTC327719:NTW327728 OCY327719:ODS327728 OMU327719:ONO327728 OWQ327719:OXK327728 PGM327719:PHG327728 PQI327719:PRC327728 QAE327719:QAY327728 QKA327719:QKU327728 QTW327719:QUQ327728 RDS327719:REM327728 RNO327719:ROI327728 RXK327719:RYE327728 SHG327719:SIA327728 SRC327719:SRW327728 TAY327719:TBS327728 TKU327719:TLO327728 TUQ327719:TVK327728 UEM327719:UFG327728 UOI327719:UPC327728 UYE327719:UYY327728 VIA327719:VIU327728 VRW327719:VSQ327728 WBS327719:WCM327728 WLO327719:WMI327728 WVK327719:WWE327728 C393255:W393264 IY393255:JS393264 SU393255:TO393264 ACQ393255:ADK393264 AMM393255:ANG393264 AWI393255:AXC393264 BGE393255:BGY393264 BQA393255:BQU393264 BZW393255:CAQ393264 CJS393255:CKM393264 CTO393255:CUI393264 DDK393255:DEE393264 DNG393255:DOA393264 DXC393255:DXW393264 EGY393255:EHS393264 EQU393255:ERO393264 FAQ393255:FBK393264 FKM393255:FLG393264 FUI393255:FVC393264 GEE393255:GEY393264 GOA393255:GOU393264 GXW393255:GYQ393264 HHS393255:HIM393264 HRO393255:HSI393264 IBK393255:ICE393264 ILG393255:IMA393264 IVC393255:IVW393264 JEY393255:JFS393264 JOU393255:JPO393264 JYQ393255:JZK393264 KIM393255:KJG393264 KSI393255:KTC393264 LCE393255:LCY393264 LMA393255:LMU393264 LVW393255:LWQ393264 MFS393255:MGM393264 MPO393255:MQI393264 MZK393255:NAE393264 NJG393255:NKA393264 NTC393255:NTW393264 OCY393255:ODS393264 OMU393255:ONO393264 OWQ393255:OXK393264 PGM393255:PHG393264 PQI393255:PRC393264 QAE393255:QAY393264 QKA393255:QKU393264 QTW393255:QUQ393264 RDS393255:REM393264 RNO393255:ROI393264 RXK393255:RYE393264 SHG393255:SIA393264 SRC393255:SRW393264 TAY393255:TBS393264 TKU393255:TLO393264 TUQ393255:TVK393264 UEM393255:UFG393264 UOI393255:UPC393264 UYE393255:UYY393264 VIA393255:VIU393264 VRW393255:VSQ393264 WBS393255:WCM393264 WLO393255:WMI393264 WVK393255:WWE393264 C458791:W458800 IY458791:JS458800 SU458791:TO458800 ACQ458791:ADK458800 AMM458791:ANG458800 AWI458791:AXC458800 BGE458791:BGY458800 BQA458791:BQU458800 BZW458791:CAQ458800 CJS458791:CKM458800 CTO458791:CUI458800 DDK458791:DEE458800 DNG458791:DOA458800 DXC458791:DXW458800 EGY458791:EHS458800 EQU458791:ERO458800 FAQ458791:FBK458800 FKM458791:FLG458800 FUI458791:FVC458800 GEE458791:GEY458800 GOA458791:GOU458800 GXW458791:GYQ458800 HHS458791:HIM458800 HRO458791:HSI458800 IBK458791:ICE458800 ILG458791:IMA458800 IVC458791:IVW458800 JEY458791:JFS458800 JOU458791:JPO458800 JYQ458791:JZK458800 KIM458791:KJG458800 KSI458791:KTC458800 LCE458791:LCY458800 LMA458791:LMU458800 LVW458791:LWQ458800 MFS458791:MGM458800 MPO458791:MQI458800 MZK458791:NAE458800 NJG458791:NKA458800 NTC458791:NTW458800 OCY458791:ODS458800 OMU458791:ONO458800 OWQ458791:OXK458800 PGM458791:PHG458800 PQI458791:PRC458800 QAE458791:QAY458800 QKA458791:QKU458800 QTW458791:QUQ458800 RDS458791:REM458800 RNO458791:ROI458800 RXK458791:RYE458800 SHG458791:SIA458800 SRC458791:SRW458800 TAY458791:TBS458800 TKU458791:TLO458800 TUQ458791:TVK458800 UEM458791:UFG458800 UOI458791:UPC458800 UYE458791:UYY458800 VIA458791:VIU458800 VRW458791:VSQ458800 WBS458791:WCM458800 WLO458791:WMI458800 WVK458791:WWE458800 C524327:W524336 IY524327:JS524336 SU524327:TO524336 ACQ524327:ADK524336 AMM524327:ANG524336 AWI524327:AXC524336 BGE524327:BGY524336 BQA524327:BQU524336 BZW524327:CAQ524336 CJS524327:CKM524336 CTO524327:CUI524336 DDK524327:DEE524336 DNG524327:DOA524336 DXC524327:DXW524336 EGY524327:EHS524336 EQU524327:ERO524336 FAQ524327:FBK524336 FKM524327:FLG524336 FUI524327:FVC524336 GEE524327:GEY524336 GOA524327:GOU524336 GXW524327:GYQ524336 HHS524327:HIM524336 HRO524327:HSI524336 IBK524327:ICE524336 ILG524327:IMA524336 IVC524327:IVW524336 JEY524327:JFS524336 JOU524327:JPO524336 JYQ524327:JZK524336 KIM524327:KJG524336 KSI524327:KTC524336 LCE524327:LCY524336 LMA524327:LMU524336 LVW524327:LWQ524336 MFS524327:MGM524336 MPO524327:MQI524336 MZK524327:NAE524336 NJG524327:NKA524336 NTC524327:NTW524336 OCY524327:ODS524336 OMU524327:ONO524336 OWQ524327:OXK524336 PGM524327:PHG524336 PQI524327:PRC524336 QAE524327:QAY524336 QKA524327:QKU524336 QTW524327:QUQ524336 RDS524327:REM524336 RNO524327:ROI524336 RXK524327:RYE524336 SHG524327:SIA524336 SRC524327:SRW524336 TAY524327:TBS524336 TKU524327:TLO524336 TUQ524327:TVK524336 UEM524327:UFG524336 UOI524327:UPC524336 UYE524327:UYY524336 VIA524327:VIU524336 VRW524327:VSQ524336 WBS524327:WCM524336 WLO524327:WMI524336 WVK524327:WWE524336 C589863:W589872 IY589863:JS589872 SU589863:TO589872 ACQ589863:ADK589872 AMM589863:ANG589872 AWI589863:AXC589872 BGE589863:BGY589872 BQA589863:BQU589872 BZW589863:CAQ589872 CJS589863:CKM589872 CTO589863:CUI589872 DDK589863:DEE589872 DNG589863:DOA589872 DXC589863:DXW589872 EGY589863:EHS589872 EQU589863:ERO589872 FAQ589863:FBK589872 FKM589863:FLG589872 FUI589863:FVC589872 GEE589863:GEY589872 GOA589863:GOU589872 GXW589863:GYQ589872 HHS589863:HIM589872 HRO589863:HSI589872 IBK589863:ICE589872 ILG589863:IMA589872 IVC589863:IVW589872 JEY589863:JFS589872 JOU589863:JPO589872 JYQ589863:JZK589872 KIM589863:KJG589872 KSI589863:KTC589872 LCE589863:LCY589872 LMA589863:LMU589872 LVW589863:LWQ589872 MFS589863:MGM589872 MPO589863:MQI589872 MZK589863:NAE589872 NJG589863:NKA589872 NTC589863:NTW589872 OCY589863:ODS589872 OMU589863:ONO589872 OWQ589863:OXK589872 PGM589863:PHG589872 PQI589863:PRC589872 QAE589863:QAY589872 QKA589863:QKU589872 QTW589863:QUQ589872 RDS589863:REM589872 RNO589863:ROI589872 RXK589863:RYE589872 SHG589863:SIA589872 SRC589863:SRW589872 TAY589863:TBS589872 TKU589863:TLO589872 TUQ589863:TVK589872 UEM589863:UFG589872 UOI589863:UPC589872 UYE589863:UYY589872 VIA589863:VIU589872 VRW589863:VSQ589872 WBS589863:WCM589872 WLO589863:WMI589872 WVK589863:WWE589872 C655399:W655408 IY655399:JS655408 SU655399:TO655408 ACQ655399:ADK655408 AMM655399:ANG655408 AWI655399:AXC655408 BGE655399:BGY655408 BQA655399:BQU655408 BZW655399:CAQ655408 CJS655399:CKM655408 CTO655399:CUI655408 DDK655399:DEE655408 DNG655399:DOA655408 DXC655399:DXW655408 EGY655399:EHS655408 EQU655399:ERO655408 FAQ655399:FBK655408 FKM655399:FLG655408 FUI655399:FVC655408 GEE655399:GEY655408 GOA655399:GOU655408 GXW655399:GYQ655408 HHS655399:HIM655408 HRO655399:HSI655408 IBK655399:ICE655408 ILG655399:IMA655408 IVC655399:IVW655408 JEY655399:JFS655408 JOU655399:JPO655408 JYQ655399:JZK655408 KIM655399:KJG655408 KSI655399:KTC655408 LCE655399:LCY655408 LMA655399:LMU655408 LVW655399:LWQ655408 MFS655399:MGM655408 MPO655399:MQI655408 MZK655399:NAE655408 NJG655399:NKA655408 NTC655399:NTW655408 OCY655399:ODS655408 OMU655399:ONO655408 OWQ655399:OXK655408 PGM655399:PHG655408 PQI655399:PRC655408 QAE655399:QAY655408 QKA655399:QKU655408 QTW655399:QUQ655408 RDS655399:REM655408 RNO655399:ROI655408 RXK655399:RYE655408 SHG655399:SIA655408 SRC655399:SRW655408 TAY655399:TBS655408 TKU655399:TLO655408 TUQ655399:TVK655408 UEM655399:UFG655408 UOI655399:UPC655408 UYE655399:UYY655408 VIA655399:VIU655408 VRW655399:VSQ655408 WBS655399:WCM655408 WLO655399:WMI655408 WVK655399:WWE655408 C720935:W720944 IY720935:JS720944 SU720935:TO720944 ACQ720935:ADK720944 AMM720935:ANG720944 AWI720935:AXC720944 BGE720935:BGY720944 BQA720935:BQU720944 BZW720935:CAQ720944 CJS720935:CKM720944 CTO720935:CUI720944 DDK720935:DEE720944 DNG720935:DOA720944 DXC720935:DXW720944 EGY720935:EHS720944 EQU720935:ERO720944 FAQ720935:FBK720944 FKM720935:FLG720944 FUI720935:FVC720944 GEE720935:GEY720944 GOA720935:GOU720944 GXW720935:GYQ720944 HHS720935:HIM720944 HRO720935:HSI720944 IBK720935:ICE720944 ILG720935:IMA720944 IVC720935:IVW720944 JEY720935:JFS720944 JOU720935:JPO720944 JYQ720935:JZK720944 KIM720935:KJG720944 KSI720935:KTC720944 LCE720935:LCY720944 LMA720935:LMU720944 LVW720935:LWQ720944 MFS720935:MGM720944 MPO720935:MQI720944 MZK720935:NAE720944 NJG720935:NKA720944 NTC720935:NTW720944 OCY720935:ODS720944 OMU720935:ONO720944 OWQ720935:OXK720944 PGM720935:PHG720944 PQI720935:PRC720944 QAE720935:QAY720944 QKA720935:QKU720944 QTW720935:QUQ720944 RDS720935:REM720944 RNO720935:ROI720944 RXK720935:RYE720944 SHG720935:SIA720944 SRC720935:SRW720944 TAY720935:TBS720944 TKU720935:TLO720944 TUQ720935:TVK720944 UEM720935:UFG720944 UOI720935:UPC720944 UYE720935:UYY720944 VIA720935:VIU720944 VRW720935:VSQ720944 WBS720935:WCM720944 WLO720935:WMI720944 WVK720935:WWE720944 C786471:W786480 IY786471:JS786480 SU786471:TO786480 ACQ786471:ADK786480 AMM786471:ANG786480 AWI786471:AXC786480 BGE786471:BGY786480 BQA786471:BQU786480 BZW786471:CAQ786480 CJS786471:CKM786480 CTO786471:CUI786480 DDK786471:DEE786480 DNG786471:DOA786480 DXC786471:DXW786480 EGY786471:EHS786480 EQU786471:ERO786480 FAQ786471:FBK786480 FKM786471:FLG786480 FUI786471:FVC786480 GEE786471:GEY786480 GOA786471:GOU786480 GXW786471:GYQ786480 HHS786471:HIM786480 HRO786471:HSI786480 IBK786471:ICE786480 ILG786471:IMA786480 IVC786471:IVW786480 JEY786471:JFS786480 JOU786471:JPO786480 JYQ786471:JZK786480 KIM786471:KJG786480 KSI786471:KTC786480 LCE786471:LCY786480 LMA786471:LMU786480 LVW786471:LWQ786480 MFS786471:MGM786480 MPO786471:MQI786480 MZK786471:NAE786480 NJG786471:NKA786480 NTC786471:NTW786480 OCY786471:ODS786480 OMU786471:ONO786480 OWQ786471:OXK786480 PGM786471:PHG786480 PQI786471:PRC786480 QAE786471:QAY786480 QKA786471:QKU786480 QTW786471:QUQ786480 RDS786471:REM786480 RNO786471:ROI786480 RXK786471:RYE786480 SHG786471:SIA786480 SRC786471:SRW786480 TAY786471:TBS786480 TKU786471:TLO786480 TUQ786471:TVK786480 UEM786471:UFG786480 UOI786471:UPC786480 UYE786471:UYY786480 VIA786471:VIU786480 VRW786471:VSQ786480 WBS786471:WCM786480 WLO786471:WMI786480 WVK786471:WWE786480 C852007:W852016 IY852007:JS852016 SU852007:TO852016 ACQ852007:ADK852016 AMM852007:ANG852016 AWI852007:AXC852016 BGE852007:BGY852016 BQA852007:BQU852016 BZW852007:CAQ852016 CJS852007:CKM852016 CTO852007:CUI852016 DDK852007:DEE852016 DNG852007:DOA852016 DXC852007:DXW852016 EGY852007:EHS852016 EQU852007:ERO852016 FAQ852007:FBK852016 FKM852007:FLG852016 FUI852007:FVC852016 GEE852007:GEY852016 GOA852007:GOU852016 GXW852007:GYQ852016 HHS852007:HIM852016 HRO852007:HSI852016 IBK852007:ICE852016 ILG852007:IMA852016 IVC852007:IVW852016 JEY852007:JFS852016 JOU852007:JPO852016 JYQ852007:JZK852016 KIM852007:KJG852016 KSI852007:KTC852016 LCE852007:LCY852016 LMA852007:LMU852016 LVW852007:LWQ852016 MFS852007:MGM852016 MPO852007:MQI852016 MZK852007:NAE852016 NJG852007:NKA852016 NTC852007:NTW852016 OCY852007:ODS852016 OMU852007:ONO852016 OWQ852007:OXK852016 PGM852007:PHG852016 PQI852007:PRC852016 QAE852007:QAY852016 QKA852007:QKU852016 QTW852007:QUQ852016 RDS852007:REM852016 RNO852007:ROI852016 RXK852007:RYE852016 SHG852007:SIA852016 SRC852007:SRW852016 TAY852007:TBS852016 TKU852007:TLO852016 TUQ852007:TVK852016 UEM852007:UFG852016 UOI852007:UPC852016 UYE852007:UYY852016 VIA852007:VIU852016 VRW852007:VSQ852016 WBS852007:WCM852016 WLO852007:WMI852016 WVK852007:WWE852016 C917543:W917552 IY917543:JS917552 SU917543:TO917552 ACQ917543:ADK917552 AMM917543:ANG917552 AWI917543:AXC917552 BGE917543:BGY917552 BQA917543:BQU917552 BZW917543:CAQ917552 CJS917543:CKM917552 CTO917543:CUI917552 DDK917543:DEE917552 DNG917543:DOA917552 DXC917543:DXW917552 EGY917543:EHS917552 EQU917543:ERO917552 FAQ917543:FBK917552 FKM917543:FLG917552 FUI917543:FVC917552 GEE917543:GEY917552 GOA917543:GOU917552 GXW917543:GYQ917552 HHS917543:HIM917552 HRO917543:HSI917552 IBK917543:ICE917552 ILG917543:IMA917552 IVC917543:IVW917552 JEY917543:JFS917552 JOU917543:JPO917552 JYQ917543:JZK917552 KIM917543:KJG917552 KSI917543:KTC917552 LCE917543:LCY917552 LMA917543:LMU917552 LVW917543:LWQ917552 MFS917543:MGM917552 MPO917543:MQI917552 MZK917543:NAE917552 NJG917543:NKA917552 NTC917543:NTW917552 OCY917543:ODS917552 OMU917543:ONO917552 OWQ917543:OXK917552 PGM917543:PHG917552 PQI917543:PRC917552 QAE917543:QAY917552 QKA917543:QKU917552 QTW917543:QUQ917552 RDS917543:REM917552 RNO917543:ROI917552 RXK917543:RYE917552 SHG917543:SIA917552 SRC917543:SRW917552 TAY917543:TBS917552 TKU917543:TLO917552 TUQ917543:TVK917552 UEM917543:UFG917552 UOI917543:UPC917552 UYE917543:UYY917552 VIA917543:VIU917552 VRW917543:VSQ917552 WBS917543:WCM917552 WLO917543:WMI917552 WVK917543:WWE917552 C983079:W983088 IY983079:JS983088 SU983079:TO983088 ACQ983079:ADK983088 AMM983079:ANG983088 AWI983079:AXC983088 BGE983079:BGY983088 BQA983079:BQU983088 BZW983079:CAQ983088 CJS983079:CKM983088 CTO983079:CUI983088 DDK983079:DEE983088 DNG983079:DOA983088 DXC983079:DXW983088 EGY983079:EHS983088 EQU983079:ERO983088 FAQ983079:FBK983088 FKM983079:FLG983088 FUI983079:FVC983088 GEE983079:GEY983088 GOA983079:GOU983088 GXW983079:GYQ983088 HHS983079:HIM983088 HRO983079:HSI983088 IBK983079:ICE983088 ILG983079:IMA983088 IVC983079:IVW983088 JEY983079:JFS983088 JOU983079:JPO983088 JYQ983079:JZK983088 KIM983079:KJG983088 KSI983079:KTC983088 LCE983079:LCY983088 LMA983079:LMU983088 LVW983079:LWQ983088 MFS983079:MGM983088 MPO983079:MQI983088 MZK983079:NAE983088 NJG983079:NKA983088 NTC983079:NTW983088 OCY983079:ODS983088 OMU983079:ONO983088 OWQ983079:OXK983088 PGM983079:PHG983088 PQI983079:PRC983088 QAE983079:QAY983088 QKA983079:QKU983088 QTW983079:QUQ983088 RDS983079:REM983088 RNO983079:ROI983088 RXK983079:RYE983088 SHG983079:SIA983088 SRC983079:SRW983088 TAY983079:TBS983088 TKU983079:TLO983088 TUQ983079:TVK983088 UEM983079:UFG983088 UOI983079:UPC983088 UYE983079:UYY983088 VIA983079:VIU983088 VRW983079:VSQ983088 WBS983079:WCM983088 WLO983079:WMI983088 WVK983079:WWE983088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C59:U60 IY59:JQ60 SU59:TM60 ACQ59:ADI60 AMM59:ANE60 AWI59:AXA60 BGE59:BGW60 BQA59:BQS60 BZW59:CAO60 CJS59:CKK60 CTO59:CUG60 DDK59:DEC60 DNG59:DNY60 DXC59:DXU60 EGY59:EHQ60 EQU59:ERM60 FAQ59:FBI60 FKM59:FLE60 FUI59:FVA60 GEE59:GEW60 GOA59:GOS60 GXW59:GYO60 HHS59:HIK60 HRO59:HSG60 IBK59:ICC60 ILG59:ILY60 IVC59:IVU60 JEY59:JFQ60 JOU59:JPM60 JYQ59:JZI60 KIM59:KJE60 KSI59:KTA60 LCE59:LCW60 LMA59:LMS60 LVW59:LWO60 MFS59:MGK60 MPO59:MQG60 MZK59:NAC60 NJG59:NJY60 NTC59:NTU60 OCY59:ODQ60 OMU59:ONM60 OWQ59:OXI60 PGM59:PHE60 PQI59:PRA60 QAE59:QAW60 QKA59:QKS60 QTW59:QUO60 RDS59:REK60 RNO59:ROG60 RXK59:RYC60 SHG59:SHY60 SRC59:SRU60 TAY59:TBQ60 TKU59:TLM60 TUQ59:TVI60 UEM59:UFE60 UOI59:UPA60 UYE59:UYW60 VIA59:VIS60 VRW59:VSO60 WBS59:WCK60 WLO59:WMG60 WVK59:WWC60 C65595:U65596 IY65595:JQ65596 SU65595:TM65596 ACQ65595:ADI65596 AMM65595:ANE65596 AWI65595:AXA65596 BGE65595:BGW65596 BQA65595:BQS65596 BZW65595:CAO65596 CJS65595:CKK65596 CTO65595:CUG65596 DDK65595:DEC65596 DNG65595:DNY65596 DXC65595:DXU65596 EGY65595:EHQ65596 EQU65595:ERM65596 FAQ65595:FBI65596 FKM65595:FLE65596 FUI65595:FVA65596 GEE65595:GEW65596 GOA65595:GOS65596 GXW65595:GYO65596 HHS65595:HIK65596 HRO65595:HSG65596 IBK65595:ICC65596 ILG65595:ILY65596 IVC65595:IVU65596 JEY65595:JFQ65596 JOU65595:JPM65596 JYQ65595:JZI65596 KIM65595:KJE65596 KSI65595:KTA65596 LCE65595:LCW65596 LMA65595:LMS65596 LVW65595:LWO65596 MFS65595:MGK65596 MPO65595:MQG65596 MZK65595:NAC65596 NJG65595:NJY65596 NTC65595:NTU65596 OCY65595:ODQ65596 OMU65595:ONM65596 OWQ65595:OXI65596 PGM65595:PHE65596 PQI65595:PRA65596 QAE65595:QAW65596 QKA65595:QKS65596 QTW65595:QUO65596 RDS65595:REK65596 RNO65595:ROG65596 RXK65595:RYC65596 SHG65595:SHY65596 SRC65595:SRU65596 TAY65595:TBQ65596 TKU65595:TLM65596 TUQ65595:TVI65596 UEM65595:UFE65596 UOI65595:UPA65596 UYE65595:UYW65596 VIA65595:VIS65596 VRW65595:VSO65596 WBS65595:WCK65596 WLO65595:WMG65596 WVK65595:WWC65596 C131131:U131132 IY131131:JQ131132 SU131131:TM131132 ACQ131131:ADI131132 AMM131131:ANE131132 AWI131131:AXA131132 BGE131131:BGW131132 BQA131131:BQS131132 BZW131131:CAO131132 CJS131131:CKK131132 CTO131131:CUG131132 DDK131131:DEC131132 DNG131131:DNY131132 DXC131131:DXU131132 EGY131131:EHQ131132 EQU131131:ERM131132 FAQ131131:FBI131132 FKM131131:FLE131132 FUI131131:FVA131132 GEE131131:GEW131132 GOA131131:GOS131132 GXW131131:GYO131132 HHS131131:HIK131132 HRO131131:HSG131132 IBK131131:ICC131132 ILG131131:ILY131132 IVC131131:IVU131132 JEY131131:JFQ131132 JOU131131:JPM131132 JYQ131131:JZI131132 KIM131131:KJE131132 KSI131131:KTA131132 LCE131131:LCW131132 LMA131131:LMS131132 LVW131131:LWO131132 MFS131131:MGK131132 MPO131131:MQG131132 MZK131131:NAC131132 NJG131131:NJY131132 NTC131131:NTU131132 OCY131131:ODQ131132 OMU131131:ONM131132 OWQ131131:OXI131132 PGM131131:PHE131132 PQI131131:PRA131132 QAE131131:QAW131132 QKA131131:QKS131132 QTW131131:QUO131132 RDS131131:REK131132 RNO131131:ROG131132 RXK131131:RYC131132 SHG131131:SHY131132 SRC131131:SRU131132 TAY131131:TBQ131132 TKU131131:TLM131132 TUQ131131:TVI131132 UEM131131:UFE131132 UOI131131:UPA131132 UYE131131:UYW131132 VIA131131:VIS131132 VRW131131:VSO131132 WBS131131:WCK131132 WLO131131:WMG131132 WVK131131:WWC131132 C196667:U196668 IY196667:JQ196668 SU196667:TM196668 ACQ196667:ADI196668 AMM196667:ANE196668 AWI196667:AXA196668 BGE196667:BGW196668 BQA196667:BQS196668 BZW196667:CAO196668 CJS196667:CKK196668 CTO196667:CUG196668 DDK196667:DEC196668 DNG196667:DNY196668 DXC196667:DXU196668 EGY196667:EHQ196668 EQU196667:ERM196668 FAQ196667:FBI196668 FKM196667:FLE196668 FUI196667:FVA196668 GEE196667:GEW196668 GOA196667:GOS196668 GXW196667:GYO196668 HHS196667:HIK196668 HRO196667:HSG196668 IBK196667:ICC196668 ILG196667:ILY196668 IVC196667:IVU196668 JEY196667:JFQ196668 JOU196667:JPM196668 JYQ196667:JZI196668 KIM196667:KJE196668 KSI196667:KTA196668 LCE196667:LCW196668 LMA196667:LMS196668 LVW196667:LWO196668 MFS196667:MGK196668 MPO196667:MQG196668 MZK196667:NAC196668 NJG196667:NJY196668 NTC196667:NTU196668 OCY196667:ODQ196668 OMU196667:ONM196668 OWQ196667:OXI196668 PGM196667:PHE196668 PQI196667:PRA196668 QAE196667:QAW196668 QKA196667:QKS196668 QTW196667:QUO196668 RDS196667:REK196668 RNO196667:ROG196668 RXK196667:RYC196668 SHG196667:SHY196668 SRC196667:SRU196668 TAY196667:TBQ196668 TKU196667:TLM196668 TUQ196667:TVI196668 UEM196667:UFE196668 UOI196667:UPA196668 UYE196667:UYW196668 VIA196667:VIS196668 VRW196667:VSO196668 WBS196667:WCK196668 WLO196667:WMG196668 WVK196667:WWC196668 C262203:U262204 IY262203:JQ262204 SU262203:TM262204 ACQ262203:ADI262204 AMM262203:ANE262204 AWI262203:AXA262204 BGE262203:BGW262204 BQA262203:BQS262204 BZW262203:CAO262204 CJS262203:CKK262204 CTO262203:CUG262204 DDK262203:DEC262204 DNG262203:DNY262204 DXC262203:DXU262204 EGY262203:EHQ262204 EQU262203:ERM262204 FAQ262203:FBI262204 FKM262203:FLE262204 FUI262203:FVA262204 GEE262203:GEW262204 GOA262203:GOS262204 GXW262203:GYO262204 HHS262203:HIK262204 HRO262203:HSG262204 IBK262203:ICC262204 ILG262203:ILY262204 IVC262203:IVU262204 JEY262203:JFQ262204 JOU262203:JPM262204 JYQ262203:JZI262204 KIM262203:KJE262204 KSI262203:KTA262204 LCE262203:LCW262204 LMA262203:LMS262204 LVW262203:LWO262204 MFS262203:MGK262204 MPO262203:MQG262204 MZK262203:NAC262204 NJG262203:NJY262204 NTC262203:NTU262204 OCY262203:ODQ262204 OMU262203:ONM262204 OWQ262203:OXI262204 PGM262203:PHE262204 PQI262203:PRA262204 QAE262203:QAW262204 QKA262203:QKS262204 QTW262203:QUO262204 RDS262203:REK262204 RNO262203:ROG262204 RXK262203:RYC262204 SHG262203:SHY262204 SRC262203:SRU262204 TAY262203:TBQ262204 TKU262203:TLM262204 TUQ262203:TVI262204 UEM262203:UFE262204 UOI262203:UPA262204 UYE262203:UYW262204 VIA262203:VIS262204 VRW262203:VSO262204 WBS262203:WCK262204 WLO262203:WMG262204 WVK262203:WWC262204 C327739:U327740 IY327739:JQ327740 SU327739:TM327740 ACQ327739:ADI327740 AMM327739:ANE327740 AWI327739:AXA327740 BGE327739:BGW327740 BQA327739:BQS327740 BZW327739:CAO327740 CJS327739:CKK327740 CTO327739:CUG327740 DDK327739:DEC327740 DNG327739:DNY327740 DXC327739:DXU327740 EGY327739:EHQ327740 EQU327739:ERM327740 FAQ327739:FBI327740 FKM327739:FLE327740 FUI327739:FVA327740 GEE327739:GEW327740 GOA327739:GOS327740 GXW327739:GYO327740 HHS327739:HIK327740 HRO327739:HSG327740 IBK327739:ICC327740 ILG327739:ILY327740 IVC327739:IVU327740 JEY327739:JFQ327740 JOU327739:JPM327740 JYQ327739:JZI327740 KIM327739:KJE327740 KSI327739:KTA327740 LCE327739:LCW327740 LMA327739:LMS327740 LVW327739:LWO327740 MFS327739:MGK327740 MPO327739:MQG327740 MZK327739:NAC327740 NJG327739:NJY327740 NTC327739:NTU327740 OCY327739:ODQ327740 OMU327739:ONM327740 OWQ327739:OXI327740 PGM327739:PHE327740 PQI327739:PRA327740 QAE327739:QAW327740 QKA327739:QKS327740 QTW327739:QUO327740 RDS327739:REK327740 RNO327739:ROG327740 RXK327739:RYC327740 SHG327739:SHY327740 SRC327739:SRU327740 TAY327739:TBQ327740 TKU327739:TLM327740 TUQ327739:TVI327740 UEM327739:UFE327740 UOI327739:UPA327740 UYE327739:UYW327740 VIA327739:VIS327740 VRW327739:VSO327740 WBS327739:WCK327740 WLO327739:WMG327740 WVK327739:WWC327740 C393275:U393276 IY393275:JQ393276 SU393275:TM393276 ACQ393275:ADI393276 AMM393275:ANE393276 AWI393275:AXA393276 BGE393275:BGW393276 BQA393275:BQS393276 BZW393275:CAO393276 CJS393275:CKK393276 CTO393275:CUG393276 DDK393275:DEC393276 DNG393275:DNY393276 DXC393275:DXU393276 EGY393275:EHQ393276 EQU393275:ERM393276 FAQ393275:FBI393276 FKM393275:FLE393276 FUI393275:FVA393276 GEE393275:GEW393276 GOA393275:GOS393276 GXW393275:GYO393276 HHS393275:HIK393276 HRO393275:HSG393276 IBK393275:ICC393276 ILG393275:ILY393276 IVC393275:IVU393276 JEY393275:JFQ393276 JOU393275:JPM393276 JYQ393275:JZI393276 KIM393275:KJE393276 KSI393275:KTA393276 LCE393275:LCW393276 LMA393275:LMS393276 LVW393275:LWO393276 MFS393275:MGK393276 MPO393275:MQG393276 MZK393275:NAC393276 NJG393275:NJY393276 NTC393275:NTU393276 OCY393275:ODQ393276 OMU393275:ONM393276 OWQ393275:OXI393276 PGM393275:PHE393276 PQI393275:PRA393276 QAE393275:QAW393276 QKA393275:QKS393276 QTW393275:QUO393276 RDS393275:REK393276 RNO393275:ROG393276 RXK393275:RYC393276 SHG393275:SHY393276 SRC393275:SRU393276 TAY393275:TBQ393276 TKU393275:TLM393276 TUQ393275:TVI393276 UEM393275:UFE393276 UOI393275:UPA393276 UYE393275:UYW393276 VIA393275:VIS393276 VRW393275:VSO393276 WBS393275:WCK393276 WLO393275:WMG393276 WVK393275:WWC393276 C458811:U458812 IY458811:JQ458812 SU458811:TM458812 ACQ458811:ADI458812 AMM458811:ANE458812 AWI458811:AXA458812 BGE458811:BGW458812 BQA458811:BQS458812 BZW458811:CAO458812 CJS458811:CKK458812 CTO458811:CUG458812 DDK458811:DEC458812 DNG458811:DNY458812 DXC458811:DXU458812 EGY458811:EHQ458812 EQU458811:ERM458812 FAQ458811:FBI458812 FKM458811:FLE458812 FUI458811:FVA458812 GEE458811:GEW458812 GOA458811:GOS458812 GXW458811:GYO458812 HHS458811:HIK458812 HRO458811:HSG458812 IBK458811:ICC458812 ILG458811:ILY458812 IVC458811:IVU458812 JEY458811:JFQ458812 JOU458811:JPM458812 JYQ458811:JZI458812 KIM458811:KJE458812 KSI458811:KTA458812 LCE458811:LCW458812 LMA458811:LMS458812 LVW458811:LWO458812 MFS458811:MGK458812 MPO458811:MQG458812 MZK458811:NAC458812 NJG458811:NJY458812 NTC458811:NTU458812 OCY458811:ODQ458812 OMU458811:ONM458812 OWQ458811:OXI458812 PGM458811:PHE458812 PQI458811:PRA458812 QAE458811:QAW458812 QKA458811:QKS458812 QTW458811:QUO458812 RDS458811:REK458812 RNO458811:ROG458812 RXK458811:RYC458812 SHG458811:SHY458812 SRC458811:SRU458812 TAY458811:TBQ458812 TKU458811:TLM458812 TUQ458811:TVI458812 UEM458811:UFE458812 UOI458811:UPA458812 UYE458811:UYW458812 VIA458811:VIS458812 VRW458811:VSO458812 WBS458811:WCK458812 WLO458811:WMG458812 WVK458811:WWC458812 C524347:U524348 IY524347:JQ524348 SU524347:TM524348 ACQ524347:ADI524348 AMM524347:ANE524348 AWI524347:AXA524348 BGE524347:BGW524348 BQA524347:BQS524348 BZW524347:CAO524348 CJS524347:CKK524348 CTO524347:CUG524348 DDK524347:DEC524348 DNG524347:DNY524348 DXC524347:DXU524348 EGY524347:EHQ524348 EQU524347:ERM524348 FAQ524347:FBI524348 FKM524347:FLE524348 FUI524347:FVA524348 GEE524347:GEW524348 GOA524347:GOS524348 GXW524347:GYO524348 HHS524347:HIK524348 HRO524347:HSG524348 IBK524347:ICC524348 ILG524347:ILY524348 IVC524347:IVU524348 JEY524347:JFQ524348 JOU524347:JPM524348 JYQ524347:JZI524348 KIM524347:KJE524348 KSI524347:KTA524348 LCE524347:LCW524348 LMA524347:LMS524348 LVW524347:LWO524348 MFS524347:MGK524348 MPO524347:MQG524348 MZK524347:NAC524348 NJG524347:NJY524348 NTC524347:NTU524348 OCY524347:ODQ524348 OMU524347:ONM524348 OWQ524347:OXI524348 PGM524347:PHE524348 PQI524347:PRA524348 QAE524347:QAW524348 QKA524347:QKS524348 QTW524347:QUO524348 RDS524347:REK524348 RNO524347:ROG524348 RXK524347:RYC524348 SHG524347:SHY524348 SRC524347:SRU524348 TAY524347:TBQ524348 TKU524347:TLM524348 TUQ524347:TVI524348 UEM524347:UFE524348 UOI524347:UPA524348 UYE524347:UYW524348 VIA524347:VIS524348 VRW524347:VSO524348 WBS524347:WCK524348 WLO524347:WMG524348 WVK524347:WWC524348 C589883:U589884 IY589883:JQ589884 SU589883:TM589884 ACQ589883:ADI589884 AMM589883:ANE589884 AWI589883:AXA589884 BGE589883:BGW589884 BQA589883:BQS589884 BZW589883:CAO589884 CJS589883:CKK589884 CTO589883:CUG589884 DDK589883:DEC589884 DNG589883:DNY589884 DXC589883:DXU589884 EGY589883:EHQ589884 EQU589883:ERM589884 FAQ589883:FBI589884 FKM589883:FLE589884 FUI589883:FVA589884 GEE589883:GEW589884 GOA589883:GOS589884 GXW589883:GYO589884 HHS589883:HIK589884 HRO589883:HSG589884 IBK589883:ICC589884 ILG589883:ILY589884 IVC589883:IVU589884 JEY589883:JFQ589884 JOU589883:JPM589884 JYQ589883:JZI589884 KIM589883:KJE589884 KSI589883:KTA589884 LCE589883:LCW589884 LMA589883:LMS589884 LVW589883:LWO589884 MFS589883:MGK589884 MPO589883:MQG589884 MZK589883:NAC589884 NJG589883:NJY589884 NTC589883:NTU589884 OCY589883:ODQ589884 OMU589883:ONM589884 OWQ589883:OXI589884 PGM589883:PHE589884 PQI589883:PRA589884 QAE589883:QAW589884 QKA589883:QKS589884 QTW589883:QUO589884 RDS589883:REK589884 RNO589883:ROG589884 RXK589883:RYC589884 SHG589883:SHY589884 SRC589883:SRU589884 TAY589883:TBQ589884 TKU589883:TLM589884 TUQ589883:TVI589884 UEM589883:UFE589884 UOI589883:UPA589884 UYE589883:UYW589884 VIA589883:VIS589884 VRW589883:VSO589884 WBS589883:WCK589884 WLO589883:WMG589884 WVK589883:WWC589884 C655419:U655420 IY655419:JQ655420 SU655419:TM655420 ACQ655419:ADI655420 AMM655419:ANE655420 AWI655419:AXA655420 BGE655419:BGW655420 BQA655419:BQS655420 BZW655419:CAO655420 CJS655419:CKK655420 CTO655419:CUG655420 DDK655419:DEC655420 DNG655419:DNY655420 DXC655419:DXU655420 EGY655419:EHQ655420 EQU655419:ERM655420 FAQ655419:FBI655420 FKM655419:FLE655420 FUI655419:FVA655420 GEE655419:GEW655420 GOA655419:GOS655420 GXW655419:GYO655420 HHS655419:HIK655420 HRO655419:HSG655420 IBK655419:ICC655420 ILG655419:ILY655420 IVC655419:IVU655420 JEY655419:JFQ655420 JOU655419:JPM655420 JYQ655419:JZI655420 KIM655419:KJE655420 KSI655419:KTA655420 LCE655419:LCW655420 LMA655419:LMS655420 LVW655419:LWO655420 MFS655419:MGK655420 MPO655419:MQG655420 MZK655419:NAC655420 NJG655419:NJY655420 NTC655419:NTU655420 OCY655419:ODQ655420 OMU655419:ONM655420 OWQ655419:OXI655420 PGM655419:PHE655420 PQI655419:PRA655420 QAE655419:QAW655420 QKA655419:QKS655420 QTW655419:QUO655420 RDS655419:REK655420 RNO655419:ROG655420 RXK655419:RYC655420 SHG655419:SHY655420 SRC655419:SRU655420 TAY655419:TBQ655420 TKU655419:TLM655420 TUQ655419:TVI655420 UEM655419:UFE655420 UOI655419:UPA655420 UYE655419:UYW655420 VIA655419:VIS655420 VRW655419:VSO655420 WBS655419:WCK655420 WLO655419:WMG655420 WVK655419:WWC655420 C720955:U720956 IY720955:JQ720956 SU720955:TM720956 ACQ720955:ADI720956 AMM720955:ANE720956 AWI720955:AXA720956 BGE720955:BGW720956 BQA720955:BQS720956 BZW720955:CAO720956 CJS720955:CKK720956 CTO720955:CUG720956 DDK720955:DEC720956 DNG720955:DNY720956 DXC720955:DXU720956 EGY720955:EHQ720956 EQU720955:ERM720956 FAQ720955:FBI720956 FKM720955:FLE720956 FUI720955:FVA720956 GEE720955:GEW720956 GOA720955:GOS720956 GXW720955:GYO720956 HHS720955:HIK720956 HRO720955:HSG720956 IBK720955:ICC720956 ILG720955:ILY720956 IVC720955:IVU720956 JEY720955:JFQ720956 JOU720955:JPM720956 JYQ720955:JZI720956 KIM720955:KJE720956 KSI720955:KTA720956 LCE720955:LCW720956 LMA720955:LMS720956 LVW720955:LWO720956 MFS720955:MGK720956 MPO720955:MQG720956 MZK720955:NAC720956 NJG720955:NJY720956 NTC720955:NTU720956 OCY720955:ODQ720956 OMU720955:ONM720956 OWQ720955:OXI720956 PGM720955:PHE720956 PQI720955:PRA720956 QAE720955:QAW720956 QKA720955:QKS720956 QTW720955:QUO720956 RDS720955:REK720956 RNO720955:ROG720956 RXK720955:RYC720956 SHG720955:SHY720956 SRC720955:SRU720956 TAY720955:TBQ720956 TKU720955:TLM720956 TUQ720955:TVI720956 UEM720955:UFE720956 UOI720955:UPA720956 UYE720955:UYW720956 VIA720955:VIS720956 VRW720955:VSO720956 WBS720955:WCK720956 WLO720955:WMG720956 WVK720955:WWC720956 C786491:U786492 IY786491:JQ786492 SU786491:TM786492 ACQ786491:ADI786492 AMM786491:ANE786492 AWI786491:AXA786492 BGE786491:BGW786492 BQA786491:BQS786492 BZW786491:CAO786492 CJS786491:CKK786492 CTO786491:CUG786492 DDK786491:DEC786492 DNG786491:DNY786492 DXC786491:DXU786492 EGY786491:EHQ786492 EQU786491:ERM786492 FAQ786491:FBI786492 FKM786491:FLE786492 FUI786491:FVA786492 GEE786491:GEW786492 GOA786491:GOS786492 GXW786491:GYO786492 HHS786491:HIK786492 HRO786491:HSG786492 IBK786491:ICC786492 ILG786491:ILY786492 IVC786491:IVU786492 JEY786491:JFQ786492 JOU786491:JPM786492 JYQ786491:JZI786492 KIM786491:KJE786492 KSI786491:KTA786492 LCE786491:LCW786492 LMA786491:LMS786492 LVW786491:LWO786492 MFS786491:MGK786492 MPO786491:MQG786492 MZK786491:NAC786492 NJG786491:NJY786492 NTC786491:NTU786492 OCY786491:ODQ786492 OMU786491:ONM786492 OWQ786491:OXI786492 PGM786491:PHE786492 PQI786491:PRA786492 QAE786491:QAW786492 QKA786491:QKS786492 QTW786491:QUO786492 RDS786491:REK786492 RNO786491:ROG786492 RXK786491:RYC786492 SHG786491:SHY786492 SRC786491:SRU786492 TAY786491:TBQ786492 TKU786491:TLM786492 TUQ786491:TVI786492 UEM786491:UFE786492 UOI786491:UPA786492 UYE786491:UYW786492 VIA786491:VIS786492 VRW786491:VSO786492 WBS786491:WCK786492 WLO786491:WMG786492 WVK786491:WWC786492 C852027:U852028 IY852027:JQ852028 SU852027:TM852028 ACQ852027:ADI852028 AMM852027:ANE852028 AWI852027:AXA852028 BGE852027:BGW852028 BQA852027:BQS852028 BZW852027:CAO852028 CJS852027:CKK852028 CTO852027:CUG852028 DDK852027:DEC852028 DNG852027:DNY852028 DXC852027:DXU852028 EGY852027:EHQ852028 EQU852027:ERM852028 FAQ852027:FBI852028 FKM852027:FLE852028 FUI852027:FVA852028 GEE852027:GEW852028 GOA852027:GOS852028 GXW852027:GYO852028 HHS852027:HIK852028 HRO852027:HSG852028 IBK852027:ICC852028 ILG852027:ILY852028 IVC852027:IVU852028 JEY852027:JFQ852028 JOU852027:JPM852028 JYQ852027:JZI852028 KIM852027:KJE852028 KSI852027:KTA852028 LCE852027:LCW852028 LMA852027:LMS852028 LVW852027:LWO852028 MFS852027:MGK852028 MPO852027:MQG852028 MZK852027:NAC852028 NJG852027:NJY852028 NTC852027:NTU852028 OCY852027:ODQ852028 OMU852027:ONM852028 OWQ852027:OXI852028 PGM852027:PHE852028 PQI852027:PRA852028 QAE852027:QAW852028 QKA852027:QKS852028 QTW852027:QUO852028 RDS852027:REK852028 RNO852027:ROG852028 RXK852027:RYC852028 SHG852027:SHY852028 SRC852027:SRU852028 TAY852027:TBQ852028 TKU852027:TLM852028 TUQ852027:TVI852028 UEM852027:UFE852028 UOI852027:UPA852028 UYE852027:UYW852028 VIA852027:VIS852028 VRW852027:VSO852028 WBS852027:WCK852028 WLO852027:WMG852028 WVK852027:WWC852028 C917563:U917564 IY917563:JQ917564 SU917563:TM917564 ACQ917563:ADI917564 AMM917563:ANE917564 AWI917563:AXA917564 BGE917563:BGW917564 BQA917563:BQS917564 BZW917563:CAO917564 CJS917563:CKK917564 CTO917563:CUG917564 DDK917563:DEC917564 DNG917563:DNY917564 DXC917563:DXU917564 EGY917563:EHQ917564 EQU917563:ERM917564 FAQ917563:FBI917564 FKM917563:FLE917564 FUI917563:FVA917564 GEE917563:GEW917564 GOA917563:GOS917564 GXW917563:GYO917564 HHS917563:HIK917564 HRO917563:HSG917564 IBK917563:ICC917564 ILG917563:ILY917564 IVC917563:IVU917564 JEY917563:JFQ917564 JOU917563:JPM917564 JYQ917563:JZI917564 KIM917563:KJE917564 KSI917563:KTA917564 LCE917563:LCW917564 LMA917563:LMS917564 LVW917563:LWO917564 MFS917563:MGK917564 MPO917563:MQG917564 MZK917563:NAC917564 NJG917563:NJY917564 NTC917563:NTU917564 OCY917563:ODQ917564 OMU917563:ONM917564 OWQ917563:OXI917564 PGM917563:PHE917564 PQI917563:PRA917564 QAE917563:QAW917564 QKA917563:QKS917564 QTW917563:QUO917564 RDS917563:REK917564 RNO917563:ROG917564 RXK917563:RYC917564 SHG917563:SHY917564 SRC917563:SRU917564 TAY917563:TBQ917564 TKU917563:TLM917564 TUQ917563:TVI917564 UEM917563:UFE917564 UOI917563:UPA917564 UYE917563:UYW917564 VIA917563:VIS917564 VRW917563:VSO917564 WBS917563:WCK917564 WLO917563:WMG917564 WVK917563:WWC917564 C983099:U983100 IY983099:JQ983100 SU983099:TM983100 ACQ983099:ADI983100 AMM983099:ANE983100 AWI983099:AXA983100 BGE983099:BGW983100 BQA983099:BQS983100 BZW983099:CAO983100 CJS983099:CKK983100 CTO983099:CUG983100 DDK983099:DEC983100 DNG983099:DNY983100 DXC983099:DXU983100 EGY983099:EHQ983100 EQU983099:ERM983100 FAQ983099:FBI983100 FKM983099:FLE983100 FUI983099:FVA983100 GEE983099:GEW983100 GOA983099:GOS983100 GXW983099:GYO983100 HHS983099:HIK983100 HRO983099:HSG983100 IBK983099:ICC983100 ILG983099:ILY983100 IVC983099:IVU983100 JEY983099:JFQ983100 JOU983099:JPM983100 JYQ983099:JZI983100 KIM983099:KJE983100 KSI983099:KTA983100 LCE983099:LCW983100 LMA983099:LMS983100 LVW983099:LWO983100 MFS983099:MGK983100 MPO983099:MQG983100 MZK983099:NAC983100 NJG983099:NJY983100 NTC983099:NTU983100 OCY983099:ODQ983100 OMU983099:ONM983100 OWQ983099:OXI983100 PGM983099:PHE983100 PQI983099:PRA983100 QAE983099:QAW983100 QKA983099:QKS983100 QTW983099:QUO983100 RDS983099:REK983100 RNO983099:ROG983100 RXK983099:RYC983100 SHG983099:SHY983100 SRC983099:SRU983100 TAY983099:TBQ983100 TKU983099:TLM983100 TUQ983099:TVI983100 UEM983099:UFE983100 UOI983099:UPA983100 UYE983099:UYW983100 VIA983099:VIS983100 VRW983099:VSO983100 WBS983099:WCK983100 WLO983099:WMG983100 WVK983099:WWC983100 C64:W85 IY64:JS85 SU64:TO85 ACQ64:ADK85 AMM64:ANG85 AWI64:AXC85 BGE64:BGY85 BQA64:BQU85 BZW64:CAQ85 CJS64:CKM85 CTO64:CUI85 DDK64:DEE85 DNG64:DOA85 DXC64:DXW85 EGY64:EHS85 EQU64:ERO85 FAQ64:FBK85 FKM64:FLG85 FUI64:FVC85 GEE64:GEY85 GOA64:GOU85 GXW64:GYQ85 HHS64:HIM85 HRO64:HSI85 IBK64:ICE85 ILG64:IMA85 IVC64:IVW85 JEY64:JFS85 JOU64:JPO85 JYQ64:JZK85 KIM64:KJG85 KSI64:KTC85 LCE64:LCY85 LMA64:LMU85 LVW64:LWQ85 MFS64:MGM85 MPO64:MQI85 MZK64:NAE85 NJG64:NKA85 NTC64:NTW85 OCY64:ODS85 OMU64:ONO85 OWQ64:OXK85 PGM64:PHG85 PQI64:PRC85 QAE64:QAY85 QKA64:QKU85 QTW64:QUQ85 RDS64:REM85 RNO64:ROI85 RXK64:RYE85 SHG64:SIA85 SRC64:SRW85 TAY64:TBS85 TKU64:TLO85 TUQ64:TVK85 UEM64:UFG85 UOI64:UPC85 UYE64:UYY85 VIA64:VIU85 VRW64:VSQ85 WBS64:WCM85 WLO64:WMI85 WVK64:WWE85 C65600:W65621 IY65600:JS65621 SU65600:TO65621 ACQ65600:ADK65621 AMM65600:ANG65621 AWI65600:AXC65621 BGE65600:BGY65621 BQA65600:BQU65621 BZW65600:CAQ65621 CJS65600:CKM65621 CTO65600:CUI65621 DDK65600:DEE65621 DNG65600:DOA65621 DXC65600:DXW65621 EGY65600:EHS65621 EQU65600:ERO65621 FAQ65600:FBK65621 FKM65600:FLG65621 FUI65600:FVC65621 GEE65600:GEY65621 GOA65600:GOU65621 GXW65600:GYQ65621 HHS65600:HIM65621 HRO65600:HSI65621 IBK65600:ICE65621 ILG65600:IMA65621 IVC65600:IVW65621 JEY65600:JFS65621 JOU65600:JPO65621 JYQ65600:JZK65621 KIM65600:KJG65621 KSI65600:KTC65621 LCE65600:LCY65621 LMA65600:LMU65621 LVW65600:LWQ65621 MFS65600:MGM65621 MPO65600:MQI65621 MZK65600:NAE65621 NJG65600:NKA65621 NTC65600:NTW65621 OCY65600:ODS65621 OMU65600:ONO65621 OWQ65600:OXK65621 PGM65600:PHG65621 PQI65600:PRC65621 QAE65600:QAY65621 QKA65600:QKU65621 QTW65600:QUQ65621 RDS65600:REM65621 RNO65600:ROI65621 RXK65600:RYE65621 SHG65600:SIA65621 SRC65600:SRW65621 TAY65600:TBS65621 TKU65600:TLO65621 TUQ65600:TVK65621 UEM65600:UFG65621 UOI65600:UPC65621 UYE65600:UYY65621 VIA65600:VIU65621 VRW65600:VSQ65621 WBS65600:WCM65621 WLO65600:WMI65621 WVK65600:WWE65621 C131136:W131157 IY131136:JS131157 SU131136:TO131157 ACQ131136:ADK131157 AMM131136:ANG131157 AWI131136:AXC131157 BGE131136:BGY131157 BQA131136:BQU131157 BZW131136:CAQ131157 CJS131136:CKM131157 CTO131136:CUI131157 DDK131136:DEE131157 DNG131136:DOA131157 DXC131136:DXW131157 EGY131136:EHS131157 EQU131136:ERO131157 FAQ131136:FBK131157 FKM131136:FLG131157 FUI131136:FVC131157 GEE131136:GEY131157 GOA131136:GOU131157 GXW131136:GYQ131157 HHS131136:HIM131157 HRO131136:HSI131157 IBK131136:ICE131157 ILG131136:IMA131157 IVC131136:IVW131157 JEY131136:JFS131157 JOU131136:JPO131157 JYQ131136:JZK131157 KIM131136:KJG131157 KSI131136:KTC131157 LCE131136:LCY131157 LMA131136:LMU131157 LVW131136:LWQ131157 MFS131136:MGM131157 MPO131136:MQI131157 MZK131136:NAE131157 NJG131136:NKA131157 NTC131136:NTW131157 OCY131136:ODS131157 OMU131136:ONO131157 OWQ131136:OXK131157 PGM131136:PHG131157 PQI131136:PRC131157 QAE131136:QAY131157 QKA131136:QKU131157 QTW131136:QUQ131157 RDS131136:REM131157 RNO131136:ROI131157 RXK131136:RYE131157 SHG131136:SIA131157 SRC131136:SRW131157 TAY131136:TBS131157 TKU131136:TLO131157 TUQ131136:TVK131157 UEM131136:UFG131157 UOI131136:UPC131157 UYE131136:UYY131157 VIA131136:VIU131157 VRW131136:VSQ131157 WBS131136:WCM131157 WLO131136:WMI131157 WVK131136:WWE131157 C196672:W196693 IY196672:JS196693 SU196672:TO196693 ACQ196672:ADK196693 AMM196672:ANG196693 AWI196672:AXC196693 BGE196672:BGY196693 BQA196672:BQU196693 BZW196672:CAQ196693 CJS196672:CKM196693 CTO196672:CUI196693 DDK196672:DEE196693 DNG196672:DOA196693 DXC196672:DXW196693 EGY196672:EHS196693 EQU196672:ERO196693 FAQ196672:FBK196693 FKM196672:FLG196693 FUI196672:FVC196693 GEE196672:GEY196693 GOA196672:GOU196693 GXW196672:GYQ196693 HHS196672:HIM196693 HRO196672:HSI196693 IBK196672:ICE196693 ILG196672:IMA196693 IVC196672:IVW196693 JEY196672:JFS196693 JOU196672:JPO196693 JYQ196672:JZK196693 KIM196672:KJG196693 KSI196672:KTC196693 LCE196672:LCY196693 LMA196672:LMU196693 LVW196672:LWQ196693 MFS196672:MGM196693 MPO196672:MQI196693 MZK196672:NAE196693 NJG196672:NKA196693 NTC196672:NTW196693 OCY196672:ODS196693 OMU196672:ONO196693 OWQ196672:OXK196693 PGM196672:PHG196693 PQI196672:PRC196693 QAE196672:QAY196693 QKA196672:QKU196693 QTW196672:QUQ196693 RDS196672:REM196693 RNO196672:ROI196693 RXK196672:RYE196693 SHG196672:SIA196693 SRC196672:SRW196693 TAY196672:TBS196693 TKU196672:TLO196693 TUQ196672:TVK196693 UEM196672:UFG196693 UOI196672:UPC196693 UYE196672:UYY196693 VIA196672:VIU196693 VRW196672:VSQ196693 WBS196672:WCM196693 WLO196672:WMI196693 WVK196672:WWE196693 C262208:W262229 IY262208:JS262229 SU262208:TO262229 ACQ262208:ADK262229 AMM262208:ANG262229 AWI262208:AXC262229 BGE262208:BGY262229 BQA262208:BQU262229 BZW262208:CAQ262229 CJS262208:CKM262229 CTO262208:CUI262229 DDK262208:DEE262229 DNG262208:DOA262229 DXC262208:DXW262229 EGY262208:EHS262229 EQU262208:ERO262229 FAQ262208:FBK262229 FKM262208:FLG262229 FUI262208:FVC262229 GEE262208:GEY262229 GOA262208:GOU262229 GXW262208:GYQ262229 HHS262208:HIM262229 HRO262208:HSI262229 IBK262208:ICE262229 ILG262208:IMA262229 IVC262208:IVW262229 JEY262208:JFS262229 JOU262208:JPO262229 JYQ262208:JZK262229 KIM262208:KJG262229 KSI262208:KTC262229 LCE262208:LCY262229 LMA262208:LMU262229 LVW262208:LWQ262229 MFS262208:MGM262229 MPO262208:MQI262229 MZK262208:NAE262229 NJG262208:NKA262229 NTC262208:NTW262229 OCY262208:ODS262229 OMU262208:ONO262229 OWQ262208:OXK262229 PGM262208:PHG262229 PQI262208:PRC262229 QAE262208:QAY262229 QKA262208:QKU262229 QTW262208:QUQ262229 RDS262208:REM262229 RNO262208:ROI262229 RXK262208:RYE262229 SHG262208:SIA262229 SRC262208:SRW262229 TAY262208:TBS262229 TKU262208:TLO262229 TUQ262208:TVK262229 UEM262208:UFG262229 UOI262208:UPC262229 UYE262208:UYY262229 VIA262208:VIU262229 VRW262208:VSQ262229 WBS262208:WCM262229 WLO262208:WMI262229 WVK262208:WWE262229 C327744:W327765 IY327744:JS327765 SU327744:TO327765 ACQ327744:ADK327765 AMM327744:ANG327765 AWI327744:AXC327765 BGE327744:BGY327765 BQA327744:BQU327765 BZW327744:CAQ327765 CJS327744:CKM327765 CTO327744:CUI327765 DDK327744:DEE327765 DNG327744:DOA327765 DXC327744:DXW327765 EGY327744:EHS327765 EQU327744:ERO327765 FAQ327744:FBK327765 FKM327744:FLG327765 FUI327744:FVC327765 GEE327744:GEY327765 GOA327744:GOU327765 GXW327744:GYQ327765 HHS327744:HIM327765 HRO327744:HSI327765 IBK327744:ICE327765 ILG327744:IMA327765 IVC327744:IVW327765 JEY327744:JFS327765 JOU327744:JPO327765 JYQ327744:JZK327765 KIM327744:KJG327765 KSI327744:KTC327765 LCE327744:LCY327765 LMA327744:LMU327765 LVW327744:LWQ327765 MFS327744:MGM327765 MPO327744:MQI327765 MZK327744:NAE327765 NJG327744:NKA327765 NTC327744:NTW327765 OCY327744:ODS327765 OMU327744:ONO327765 OWQ327744:OXK327765 PGM327744:PHG327765 PQI327744:PRC327765 QAE327744:QAY327765 QKA327744:QKU327765 QTW327744:QUQ327765 RDS327744:REM327765 RNO327744:ROI327765 RXK327744:RYE327765 SHG327744:SIA327765 SRC327744:SRW327765 TAY327744:TBS327765 TKU327744:TLO327765 TUQ327744:TVK327765 UEM327744:UFG327765 UOI327744:UPC327765 UYE327744:UYY327765 VIA327744:VIU327765 VRW327744:VSQ327765 WBS327744:WCM327765 WLO327744:WMI327765 WVK327744:WWE327765 C393280:W393301 IY393280:JS393301 SU393280:TO393301 ACQ393280:ADK393301 AMM393280:ANG393301 AWI393280:AXC393301 BGE393280:BGY393301 BQA393280:BQU393301 BZW393280:CAQ393301 CJS393280:CKM393301 CTO393280:CUI393301 DDK393280:DEE393301 DNG393280:DOA393301 DXC393280:DXW393301 EGY393280:EHS393301 EQU393280:ERO393301 FAQ393280:FBK393301 FKM393280:FLG393301 FUI393280:FVC393301 GEE393280:GEY393301 GOA393280:GOU393301 GXW393280:GYQ393301 HHS393280:HIM393301 HRO393280:HSI393301 IBK393280:ICE393301 ILG393280:IMA393301 IVC393280:IVW393301 JEY393280:JFS393301 JOU393280:JPO393301 JYQ393280:JZK393301 KIM393280:KJG393301 KSI393280:KTC393301 LCE393280:LCY393301 LMA393280:LMU393301 LVW393280:LWQ393301 MFS393280:MGM393301 MPO393280:MQI393301 MZK393280:NAE393301 NJG393280:NKA393301 NTC393280:NTW393301 OCY393280:ODS393301 OMU393280:ONO393301 OWQ393280:OXK393301 PGM393280:PHG393301 PQI393280:PRC393301 QAE393280:QAY393301 QKA393280:QKU393301 QTW393280:QUQ393301 RDS393280:REM393301 RNO393280:ROI393301 RXK393280:RYE393301 SHG393280:SIA393301 SRC393280:SRW393301 TAY393280:TBS393301 TKU393280:TLO393301 TUQ393280:TVK393301 UEM393280:UFG393301 UOI393280:UPC393301 UYE393280:UYY393301 VIA393280:VIU393301 VRW393280:VSQ393301 WBS393280:WCM393301 WLO393280:WMI393301 WVK393280:WWE393301 C458816:W458837 IY458816:JS458837 SU458816:TO458837 ACQ458816:ADK458837 AMM458816:ANG458837 AWI458816:AXC458837 BGE458816:BGY458837 BQA458816:BQU458837 BZW458816:CAQ458837 CJS458816:CKM458837 CTO458816:CUI458837 DDK458816:DEE458837 DNG458816:DOA458837 DXC458816:DXW458837 EGY458816:EHS458837 EQU458816:ERO458837 FAQ458816:FBK458837 FKM458816:FLG458837 FUI458816:FVC458837 GEE458816:GEY458837 GOA458816:GOU458837 GXW458816:GYQ458837 HHS458816:HIM458837 HRO458816:HSI458837 IBK458816:ICE458837 ILG458816:IMA458837 IVC458816:IVW458837 JEY458816:JFS458837 JOU458816:JPO458837 JYQ458816:JZK458837 KIM458816:KJG458837 KSI458816:KTC458837 LCE458816:LCY458837 LMA458816:LMU458837 LVW458816:LWQ458837 MFS458816:MGM458837 MPO458816:MQI458837 MZK458816:NAE458837 NJG458816:NKA458837 NTC458816:NTW458837 OCY458816:ODS458837 OMU458816:ONO458837 OWQ458816:OXK458837 PGM458816:PHG458837 PQI458816:PRC458837 QAE458816:QAY458837 QKA458816:QKU458837 QTW458816:QUQ458837 RDS458816:REM458837 RNO458816:ROI458837 RXK458816:RYE458837 SHG458816:SIA458837 SRC458816:SRW458837 TAY458816:TBS458837 TKU458816:TLO458837 TUQ458816:TVK458837 UEM458816:UFG458837 UOI458816:UPC458837 UYE458816:UYY458837 VIA458816:VIU458837 VRW458816:VSQ458837 WBS458816:WCM458837 WLO458816:WMI458837 WVK458816:WWE458837 C524352:W524373 IY524352:JS524373 SU524352:TO524373 ACQ524352:ADK524373 AMM524352:ANG524373 AWI524352:AXC524373 BGE524352:BGY524373 BQA524352:BQU524373 BZW524352:CAQ524373 CJS524352:CKM524373 CTO524352:CUI524373 DDK524352:DEE524373 DNG524352:DOA524373 DXC524352:DXW524373 EGY524352:EHS524373 EQU524352:ERO524373 FAQ524352:FBK524373 FKM524352:FLG524373 FUI524352:FVC524373 GEE524352:GEY524373 GOA524352:GOU524373 GXW524352:GYQ524373 HHS524352:HIM524373 HRO524352:HSI524373 IBK524352:ICE524373 ILG524352:IMA524373 IVC524352:IVW524373 JEY524352:JFS524373 JOU524352:JPO524373 JYQ524352:JZK524373 KIM524352:KJG524373 KSI524352:KTC524373 LCE524352:LCY524373 LMA524352:LMU524373 LVW524352:LWQ524373 MFS524352:MGM524373 MPO524352:MQI524373 MZK524352:NAE524373 NJG524352:NKA524373 NTC524352:NTW524373 OCY524352:ODS524373 OMU524352:ONO524373 OWQ524352:OXK524373 PGM524352:PHG524373 PQI524352:PRC524373 QAE524352:QAY524373 QKA524352:QKU524373 QTW524352:QUQ524373 RDS524352:REM524373 RNO524352:ROI524373 RXK524352:RYE524373 SHG524352:SIA524373 SRC524352:SRW524373 TAY524352:TBS524373 TKU524352:TLO524373 TUQ524352:TVK524373 UEM524352:UFG524373 UOI524352:UPC524373 UYE524352:UYY524373 VIA524352:VIU524373 VRW524352:VSQ524373 WBS524352:WCM524373 WLO524352:WMI524373 WVK524352:WWE524373 C589888:W589909 IY589888:JS589909 SU589888:TO589909 ACQ589888:ADK589909 AMM589888:ANG589909 AWI589888:AXC589909 BGE589888:BGY589909 BQA589888:BQU589909 BZW589888:CAQ589909 CJS589888:CKM589909 CTO589888:CUI589909 DDK589888:DEE589909 DNG589888:DOA589909 DXC589888:DXW589909 EGY589888:EHS589909 EQU589888:ERO589909 FAQ589888:FBK589909 FKM589888:FLG589909 FUI589888:FVC589909 GEE589888:GEY589909 GOA589888:GOU589909 GXW589888:GYQ589909 HHS589888:HIM589909 HRO589888:HSI589909 IBK589888:ICE589909 ILG589888:IMA589909 IVC589888:IVW589909 JEY589888:JFS589909 JOU589888:JPO589909 JYQ589888:JZK589909 KIM589888:KJG589909 KSI589888:KTC589909 LCE589888:LCY589909 LMA589888:LMU589909 LVW589888:LWQ589909 MFS589888:MGM589909 MPO589888:MQI589909 MZK589888:NAE589909 NJG589888:NKA589909 NTC589888:NTW589909 OCY589888:ODS589909 OMU589888:ONO589909 OWQ589888:OXK589909 PGM589888:PHG589909 PQI589888:PRC589909 QAE589888:QAY589909 QKA589888:QKU589909 QTW589888:QUQ589909 RDS589888:REM589909 RNO589888:ROI589909 RXK589888:RYE589909 SHG589888:SIA589909 SRC589888:SRW589909 TAY589888:TBS589909 TKU589888:TLO589909 TUQ589888:TVK589909 UEM589888:UFG589909 UOI589888:UPC589909 UYE589888:UYY589909 VIA589888:VIU589909 VRW589888:VSQ589909 WBS589888:WCM589909 WLO589888:WMI589909 WVK589888:WWE589909 C655424:W655445 IY655424:JS655445 SU655424:TO655445 ACQ655424:ADK655445 AMM655424:ANG655445 AWI655424:AXC655445 BGE655424:BGY655445 BQA655424:BQU655445 BZW655424:CAQ655445 CJS655424:CKM655445 CTO655424:CUI655445 DDK655424:DEE655445 DNG655424:DOA655445 DXC655424:DXW655445 EGY655424:EHS655445 EQU655424:ERO655445 FAQ655424:FBK655445 FKM655424:FLG655445 FUI655424:FVC655445 GEE655424:GEY655445 GOA655424:GOU655445 GXW655424:GYQ655445 HHS655424:HIM655445 HRO655424:HSI655445 IBK655424:ICE655445 ILG655424:IMA655445 IVC655424:IVW655445 JEY655424:JFS655445 JOU655424:JPO655445 JYQ655424:JZK655445 KIM655424:KJG655445 KSI655424:KTC655445 LCE655424:LCY655445 LMA655424:LMU655445 LVW655424:LWQ655445 MFS655424:MGM655445 MPO655424:MQI655445 MZK655424:NAE655445 NJG655424:NKA655445 NTC655424:NTW655445 OCY655424:ODS655445 OMU655424:ONO655445 OWQ655424:OXK655445 PGM655424:PHG655445 PQI655424:PRC655445 QAE655424:QAY655445 QKA655424:QKU655445 QTW655424:QUQ655445 RDS655424:REM655445 RNO655424:ROI655445 RXK655424:RYE655445 SHG655424:SIA655445 SRC655424:SRW655445 TAY655424:TBS655445 TKU655424:TLO655445 TUQ655424:TVK655445 UEM655424:UFG655445 UOI655424:UPC655445 UYE655424:UYY655445 VIA655424:VIU655445 VRW655424:VSQ655445 WBS655424:WCM655445 WLO655424:WMI655445 WVK655424:WWE655445 C720960:W720981 IY720960:JS720981 SU720960:TO720981 ACQ720960:ADK720981 AMM720960:ANG720981 AWI720960:AXC720981 BGE720960:BGY720981 BQA720960:BQU720981 BZW720960:CAQ720981 CJS720960:CKM720981 CTO720960:CUI720981 DDK720960:DEE720981 DNG720960:DOA720981 DXC720960:DXW720981 EGY720960:EHS720981 EQU720960:ERO720981 FAQ720960:FBK720981 FKM720960:FLG720981 FUI720960:FVC720981 GEE720960:GEY720981 GOA720960:GOU720981 GXW720960:GYQ720981 HHS720960:HIM720981 HRO720960:HSI720981 IBK720960:ICE720981 ILG720960:IMA720981 IVC720960:IVW720981 JEY720960:JFS720981 JOU720960:JPO720981 JYQ720960:JZK720981 KIM720960:KJG720981 KSI720960:KTC720981 LCE720960:LCY720981 LMA720960:LMU720981 LVW720960:LWQ720981 MFS720960:MGM720981 MPO720960:MQI720981 MZK720960:NAE720981 NJG720960:NKA720981 NTC720960:NTW720981 OCY720960:ODS720981 OMU720960:ONO720981 OWQ720960:OXK720981 PGM720960:PHG720981 PQI720960:PRC720981 QAE720960:QAY720981 QKA720960:QKU720981 QTW720960:QUQ720981 RDS720960:REM720981 RNO720960:ROI720981 RXK720960:RYE720981 SHG720960:SIA720981 SRC720960:SRW720981 TAY720960:TBS720981 TKU720960:TLO720981 TUQ720960:TVK720981 UEM720960:UFG720981 UOI720960:UPC720981 UYE720960:UYY720981 VIA720960:VIU720981 VRW720960:VSQ720981 WBS720960:WCM720981 WLO720960:WMI720981 WVK720960:WWE720981 C786496:W786517 IY786496:JS786517 SU786496:TO786517 ACQ786496:ADK786517 AMM786496:ANG786517 AWI786496:AXC786517 BGE786496:BGY786517 BQA786496:BQU786517 BZW786496:CAQ786517 CJS786496:CKM786517 CTO786496:CUI786517 DDK786496:DEE786517 DNG786496:DOA786517 DXC786496:DXW786517 EGY786496:EHS786517 EQU786496:ERO786517 FAQ786496:FBK786517 FKM786496:FLG786517 FUI786496:FVC786517 GEE786496:GEY786517 GOA786496:GOU786517 GXW786496:GYQ786517 HHS786496:HIM786517 HRO786496:HSI786517 IBK786496:ICE786517 ILG786496:IMA786517 IVC786496:IVW786517 JEY786496:JFS786517 JOU786496:JPO786517 JYQ786496:JZK786517 KIM786496:KJG786517 KSI786496:KTC786517 LCE786496:LCY786517 LMA786496:LMU786517 LVW786496:LWQ786517 MFS786496:MGM786517 MPO786496:MQI786517 MZK786496:NAE786517 NJG786496:NKA786517 NTC786496:NTW786517 OCY786496:ODS786517 OMU786496:ONO786517 OWQ786496:OXK786517 PGM786496:PHG786517 PQI786496:PRC786517 QAE786496:QAY786517 QKA786496:QKU786517 QTW786496:QUQ786517 RDS786496:REM786517 RNO786496:ROI786517 RXK786496:RYE786517 SHG786496:SIA786517 SRC786496:SRW786517 TAY786496:TBS786517 TKU786496:TLO786517 TUQ786496:TVK786517 UEM786496:UFG786517 UOI786496:UPC786517 UYE786496:UYY786517 VIA786496:VIU786517 VRW786496:VSQ786517 WBS786496:WCM786517 WLO786496:WMI786517 WVK786496:WWE786517 C852032:W852053 IY852032:JS852053 SU852032:TO852053 ACQ852032:ADK852053 AMM852032:ANG852053 AWI852032:AXC852053 BGE852032:BGY852053 BQA852032:BQU852053 BZW852032:CAQ852053 CJS852032:CKM852053 CTO852032:CUI852053 DDK852032:DEE852053 DNG852032:DOA852053 DXC852032:DXW852053 EGY852032:EHS852053 EQU852032:ERO852053 FAQ852032:FBK852053 FKM852032:FLG852053 FUI852032:FVC852053 GEE852032:GEY852053 GOA852032:GOU852053 GXW852032:GYQ852053 HHS852032:HIM852053 HRO852032:HSI852053 IBK852032:ICE852053 ILG852032:IMA852053 IVC852032:IVW852053 JEY852032:JFS852053 JOU852032:JPO852053 JYQ852032:JZK852053 KIM852032:KJG852053 KSI852032:KTC852053 LCE852032:LCY852053 LMA852032:LMU852053 LVW852032:LWQ852053 MFS852032:MGM852053 MPO852032:MQI852053 MZK852032:NAE852053 NJG852032:NKA852053 NTC852032:NTW852053 OCY852032:ODS852053 OMU852032:ONO852053 OWQ852032:OXK852053 PGM852032:PHG852053 PQI852032:PRC852053 QAE852032:QAY852053 QKA852032:QKU852053 QTW852032:QUQ852053 RDS852032:REM852053 RNO852032:ROI852053 RXK852032:RYE852053 SHG852032:SIA852053 SRC852032:SRW852053 TAY852032:TBS852053 TKU852032:TLO852053 TUQ852032:TVK852053 UEM852032:UFG852053 UOI852032:UPC852053 UYE852032:UYY852053 VIA852032:VIU852053 VRW852032:VSQ852053 WBS852032:WCM852053 WLO852032:WMI852053 WVK852032:WWE852053 C917568:W917589 IY917568:JS917589 SU917568:TO917589 ACQ917568:ADK917589 AMM917568:ANG917589 AWI917568:AXC917589 BGE917568:BGY917589 BQA917568:BQU917589 BZW917568:CAQ917589 CJS917568:CKM917589 CTO917568:CUI917589 DDK917568:DEE917589 DNG917568:DOA917589 DXC917568:DXW917589 EGY917568:EHS917589 EQU917568:ERO917589 FAQ917568:FBK917589 FKM917568:FLG917589 FUI917568:FVC917589 GEE917568:GEY917589 GOA917568:GOU917589 GXW917568:GYQ917589 HHS917568:HIM917589 HRO917568:HSI917589 IBK917568:ICE917589 ILG917568:IMA917589 IVC917568:IVW917589 JEY917568:JFS917589 JOU917568:JPO917589 JYQ917568:JZK917589 KIM917568:KJG917589 KSI917568:KTC917589 LCE917568:LCY917589 LMA917568:LMU917589 LVW917568:LWQ917589 MFS917568:MGM917589 MPO917568:MQI917589 MZK917568:NAE917589 NJG917568:NKA917589 NTC917568:NTW917589 OCY917568:ODS917589 OMU917568:ONO917589 OWQ917568:OXK917589 PGM917568:PHG917589 PQI917568:PRC917589 QAE917568:QAY917589 QKA917568:QKU917589 QTW917568:QUQ917589 RDS917568:REM917589 RNO917568:ROI917589 RXK917568:RYE917589 SHG917568:SIA917589 SRC917568:SRW917589 TAY917568:TBS917589 TKU917568:TLO917589 TUQ917568:TVK917589 UEM917568:UFG917589 UOI917568:UPC917589 UYE917568:UYY917589 VIA917568:VIU917589 VRW917568:VSQ917589 WBS917568:WCM917589 WLO917568:WMI917589 WVK917568:WWE917589 C983104:W983125 IY983104:JS983125 SU983104:TO983125 ACQ983104:ADK983125 AMM983104:ANG983125 AWI983104:AXC983125 BGE983104:BGY983125 BQA983104:BQU983125 BZW983104:CAQ983125 CJS983104:CKM983125 CTO983104:CUI983125 DDK983104:DEE983125 DNG983104:DOA983125 DXC983104:DXW983125 EGY983104:EHS983125 EQU983104:ERO983125 FAQ983104:FBK983125 FKM983104:FLG983125 FUI983104:FVC983125 GEE983104:GEY983125 GOA983104:GOU983125 GXW983104:GYQ983125 HHS983104:HIM983125 HRO983104:HSI983125 IBK983104:ICE983125 ILG983104:IMA983125 IVC983104:IVW983125 JEY983104:JFS983125 JOU983104:JPO983125 JYQ983104:JZK983125 KIM983104:KJG983125 KSI983104:KTC983125 LCE983104:LCY983125 LMA983104:LMU983125 LVW983104:LWQ983125 MFS983104:MGM983125 MPO983104:MQI983125 MZK983104:NAE983125 NJG983104:NKA983125 NTC983104:NTW983125 OCY983104:ODS983125 OMU983104:ONO983125 OWQ983104:OXK983125 PGM983104:PHG983125 PQI983104:PRC983125 QAE983104:QAY983125 QKA983104:QKU983125 QTW983104:QUQ983125 RDS983104:REM983125 RNO983104:ROI983125 RXK983104:RYE983125 SHG983104:SIA983125 SRC983104:SRW983125 TAY983104:TBS983125 TKU983104:TLO983125 TUQ983104:TVK983125 UEM983104:UFG983125 UOI983104:UPC983125 UYE983104:UYY983125 VIA983104:VIU983125 VRW983104:VSQ983125 WBS983104:WCM983125 WLO983104:WMI983125 WVK983104:WWE983125 C89:J92 IY89:JF92 SU89:TB92 ACQ89:ACX92 AMM89:AMT92 AWI89:AWP92 BGE89:BGL92 BQA89:BQH92 BZW89:CAD92 CJS89:CJZ92 CTO89:CTV92 DDK89:DDR92 DNG89:DNN92 DXC89:DXJ92 EGY89:EHF92 EQU89:ERB92 FAQ89:FAX92 FKM89:FKT92 FUI89:FUP92 GEE89:GEL92 GOA89:GOH92 GXW89:GYD92 HHS89:HHZ92 HRO89:HRV92 IBK89:IBR92 ILG89:ILN92 IVC89:IVJ92 JEY89:JFF92 JOU89:JPB92 JYQ89:JYX92 KIM89:KIT92 KSI89:KSP92 LCE89:LCL92 LMA89:LMH92 LVW89:LWD92 MFS89:MFZ92 MPO89:MPV92 MZK89:MZR92 NJG89:NJN92 NTC89:NTJ92 OCY89:ODF92 OMU89:ONB92 OWQ89:OWX92 PGM89:PGT92 PQI89:PQP92 QAE89:QAL92 QKA89:QKH92 QTW89:QUD92 RDS89:RDZ92 RNO89:RNV92 RXK89:RXR92 SHG89:SHN92 SRC89:SRJ92 TAY89:TBF92 TKU89:TLB92 TUQ89:TUX92 UEM89:UET92 UOI89:UOP92 UYE89:UYL92 VIA89:VIH92 VRW89:VSD92 WBS89:WBZ92 WLO89:WLV92 WVK89:WVR92 C65625:J65628 IY65625:JF65628 SU65625:TB65628 ACQ65625:ACX65628 AMM65625:AMT65628 AWI65625:AWP65628 BGE65625:BGL65628 BQA65625:BQH65628 BZW65625:CAD65628 CJS65625:CJZ65628 CTO65625:CTV65628 DDK65625:DDR65628 DNG65625:DNN65628 DXC65625:DXJ65628 EGY65625:EHF65628 EQU65625:ERB65628 FAQ65625:FAX65628 FKM65625:FKT65628 FUI65625:FUP65628 GEE65625:GEL65628 GOA65625:GOH65628 GXW65625:GYD65628 HHS65625:HHZ65628 HRO65625:HRV65628 IBK65625:IBR65628 ILG65625:ILN65628 IVC65625:IVJ65628 JEY65625:JFF65628 JOU65625:JPB65628 JYQ65625:JYX65628 KIM65625:KIT65628 KSI65625:KSP65628 LCE65625:LCL65628 LMA65625:LMH65628 LVW65625:LWD65628 MFS65625:MFZ65628 MPO65625:MPV65628 MZK65625:MZR65628 NJG65625:NJN65628 NTC65625:NTJ65628 OCY65625:ODF65628 OMU65625:ONB65628 OWQ65625:OWX65628 PGM65625:PGT65628 PQI65625:PQP65628 QAE65625:QAL65628 QKA65625:QKH65628 QTW65625:QUD65628 RDS65625:RDZ65628 RNO65625:RNV65628 RXK65625:RXR65628 SHG65625:SHN65628 SRC65625:SRJ65628 TAY65625:TBF65628 TKU65625:TLB65628 TUQ65625:TUX65628 UEM65625:UET65628 UOI65625:UOP65628 UYE65625:UYL65628 VIA65625:VIH65628 VRW65625:VSD65628 WBS65625:WBZ65628 WLO65625:WLV65628 WVK65625:WVR65628 C131161:J131164 IY131161:JF131164 SU131161:TB131164 ACQ131161:ACX131164 AMM131161:AMT131164 AWI131161:AWP131164 BGE131161:BGL131164 BQA131161:BQH131164 BZW131161:CAD131164 CJS131161:CJZ131164 CTO131161:CTV131164 DDK131161:DDR131164 DNG131161:DNN131164 DXC131161:DXJ131164 EGY131161:EHF131164 EQU131161:ERB131164 FAQ131161:FAX131164 FKM131161:FKT131164 FUI131161:FUP131164 GEE131161:GEL131164 GOA131161:GOH131164 GXW131161:GYD131164 HHS131161:HHZ131164 HRO131161:HRV131164 IBK131161:IBR131164 ILG131161:ILN131164 IVC131161:IVJ131164 JEY131161:JFF131164 JOU131161:JPB131164 JYQ131161:JYX131164 KIM131161:KIT131164 KSI131161:KSP131164 LCE131161:LCL131164 LMA131161:LMH131164 LVW131161:LWD131164 MFS131161:MFZ131164 MPO131161:MPV131164 MZK131161:MZR131164 NJG131161:NJN131164 NTC131161:NTJ131164 OCY131161:ODF131164 OMU131161:ONB131164 OWQ131161:OWX131164 PGM131161:PGT131164 PQI131161:PQP131164 QAE131161:QAL131164 QKA131161:QKH131164 QTW131161:QUD131164 RDS131161:RDZ131164 RNO131161:RNV131164 RXK131161:RXR131164 SHG131161:SHN131164 SRC131161:SRJ131164 TAY131161:TBF131164 TKU131161:TLB131164 TUQ131161:TUX131164 UEM131161:UET131164 UOI131161:UOP131164 UYE131161:UYL131164 VIA131161:VIH131164 VRW131161:VSD131164 WBS131161:WBZ131164 WLO131161:WLV131164 WVK131161:WVR131164 C196697:J196700 IY196697:JF196700 SU196697:TB196700 ACQ196697:ACX196700 AMM196697:AMT196700 AWI196697:AWP196700 BGE196697:BGL196700 BQA196697:BQH196700 BZW196697:CAD196700 CJS196697:CJZ196700 CTO196697:CTV196700 DDK196697:DDR196700 DNG196697:DNN196700 DXC196697:DXJ196700 EGY196697:EHF196700 EQU196697:ERB196700 FAQ196697:FAX196700 FKM196697:FKT196700 FUI196697:FUP196700 GEE196697:GEL196700 GOA196697:GOH196700 GXW196697:GYD196700 HHS196697:HHZ196700 HRO196697:HRV196700 IBK196697:IBR196700 ILG196697:ILN196700 IVC196697:IVJ196700 JEY196697:JFF196700 JOU196697:JPB196700 JYQ196697:JYX196700 KIM196697:KIT196700 KSI196697:KSP196700 LCE196697:LCL196700 LMA196697:LMH196700 LVW196697:LWD196700 MFS196697:MFZ196700 MPO196697:MPV196700 MZK196697:MZR196700 NJG196697:NJN196700 NTC196697:NTJ196700 OCY196697:ODF196700 OMU196697:ONB196700 OWQ196697:OWX196700 PGM196697:PGT196700 PQI196697:PQP196700 QAE196697:QAL196700 QKA196697:QKH196700 QTW196697:QUD196700 RDS196697:RDZ196700 RNO196697:RNV196700 RXK196697:RXR196700 SHG196697:SHN196700 SRC196697:SRJ196700 TAY196697:TBF196700 TKU196697:TLB196700 TUQ196697:TUX196700 UEM196697:UET196700 UOI196697:UOP196700 UYE196697:UYL196700 VIA196697:VIH196700 VRW196697:VSD196700 WBS196697:WBZ196700 WLO196697:WLV196700 WVK196697:WVR196700 C262233:J262236 IY262233:JF262236 SU262233:TB262236 ACQ262233:ACX262236 AMM262233:AMT262236 AWI262233:AWP262236 BGE262233:BGL262236 BQA262233:BQH262236 BZW262233:CAD262236 CJS262233:CJZ262236 CTO262233:CTV262236 DDK262233:DDR262236 DNG262233:DNN262236 DXC262233:DXJ262236 EGY262233:EHF262236 EQU262233:ERB262236 FAQ262233:FAX262236 FKM262233:FKT262236 FUI262233:FUP262236 GEE262233:GEL262236 GOA262233:GOH262236 GXW262233:GYD262236 HHS262233:HHZ262236 HRO262233:HRV262236 IBK262233:IBR262236 ILG262233:ILN262236 IVC262233:IVJ262236 JEY262233:JFF262236 JOU262233:JPB262236 JYQ262233:JYX262236 KIM262233:KIT262236 KSI262233:KSP262236 LCE262233:LCL262236 LMA262233:LMH262236 LVW262233:LWD262236 MFS262233:MFZ262236 MPO262233:MPV262236 MZK262233:MZR262236 NJG262233:NJN262236 NTC262233:NTJ262236 OCY262233:ODF262236 OMU262233:ONB262236 OWQ262233:OWX262236 PGM262233:PGT262236 PQI262233:PQP262236 QAE262233:QAL262236 QKA262233:QKH262236 QTW262233:QUD262236 RDS262233:RDZ262236 RNO262233:RNV262236 RXK262233:RXR262236 SHG262233:SHN262236 SRC262233:SRJ262236 TAY262233:TBF262236 TKU262233:TLB262236 TUQ262233:TUX262236 UEM262233:UET262236 UOI262233:UOP262236 UYE262233:UYL262236 VIA262233:VIH262236 VRW262233:VSD262236 WBS262233:WBZ262236 WLO262233:WLV262236 WVK262233:WVR262236 C327769:J327772 IY327769:JF327772 SU327769:TB327772 ACQ327769:ACX327772 AMM327769:AMT327772 AWI327769:AWP327772 BGE327769:BGL327772 BQA327769:BQH327772 BZW327769:CAD327772 CJS327769:CJZ327772 CTO327769:CTV327772 DDK327769:DDR327772 DNG327769:DNN327772 DXC327769:DXJ327772 EGY327769:EHF327772 EQU327769:ERB327772 FAQ327769:FAX327772 FKM327769:FKT327772 FUI327769:FUP327772 GEE327769:GEL327772 GOA327769:GOH327772 GXW327769:GYD327772 HHS327769:HHZ327772 HRO327769:HRV327772 IBK327769:IBR327772 ILG327769:ILN327772 IVC327769:IVJ327772 JEY327769:JFF327772 JOU327769:JPB327772 JYQ327769:JYX327772 KIM327769:KIT327772 KSI327769:KSP327772 LCE327769:LCL327772 LMA327769:LMH327772 LVW327769:LWD327772 MFS327769:MFZ327772 MPO327769:MPV327772 MZK327769:MZR327772 NJG327769:NJN327772 NTC327769:NTJ327772 OCY327769:ODF327772 OMU327769:ONB327772 OWQ327769:OWX327772 PGM327769:PGT327772 PQI327769:PQP327772 QAE327769:QAL327772 QKA327769:QKH327772 QTW327769:QUD327772 RDS327769:RDZ327772 RNO327769:RNV327772 RXK327769:RXR327772 SHG327769:SHN327772 SRC327769:SRJ327772 TAY327769:TBF327772 TKU327769:TLB327772 TUQ327769:TUX327772 UEM327769:UET327772 UOI327769:UOP327772 UYE327769:UYL327772 VIA327769:VIH327772 VRW327769:VSD327772 WBS327769:WBZ327772 WLO327769:WLV327772 WVK327769:WVR327772 C393305:J393308 IY393305:JF393308 SU393305:TB393308 ACQ393305:ACX393308 AMM393305:AMT393308 AWI393305:AWP393308 BGE393305:BGL393308 BQA393305:BQH393308 BZW393305:CAD393308 CJS393305:CJZ393308 CTO393305:CTV393308 DDK393305:DDR393308 DNG393305:DNN393308 DXC393305:DXJ393308 EGY393305:EHF393308 EQU393305:ERB393308 FAQ393305:FAX393308 FKM393305:FKT393308 FUI393305:FUP393308 GEE393305:GEL393308 GOA393305:GOH393308 GXW393305:GYD393308 HHS393305:HHZ393308 HRO393305:HRV393308 IBK393305:IBR393308 ILG393305:ILN393308 IVC393305:IVJ393308 JEY393305:JFF393308 JOU393305:JPB393308 JYQ393305:JYX393308 KIM393305:KIT393308 KSI393305:KSP393308 LCE393305:LCL393308 LMA393305:LMH393308 LVW393305:LWD393308 MFS393305:MFZ393308 MPO393305:MPV393308 MZK393305:MZR393308 NJG393305:NJN393308 NTC393305:NTJ393308 OCY393305:ODF393308 OMU393305:ONB393308 OWQ393305:OWX393308 PGM393305:PGT393308 PQI393305:PQP393308 QAE393305:QAL393308 QKA393305:QKH393308 QTW393305:QUD393308 RDS393305:RDZ393308 RNO393305:RNV393308 RXK393305:RXR393308 SHG393305:SHN393308 SRC393305:SRJ393308 TAY393305:TBF393308 TKU393305:TLB393308 TUQ393305:TUX393308 UEM393305:UET393308 UOI393305:UOP393308 UYE393305:UYL393308 VIA393305:VIH393308 VRW393305:VSD393308 WBS393305:WBZ393308 WLO393305:WLV393308 WVK393305:WVR393308 C458841:J458844 IY458841:JF458844 SU458841:TB458844 ACQ458841:ACX458844 AMM458841:AMT458844 AWI458841:AWP458844 BGE458841:BGL458844 BQA458841:BQH458844 BZW458841:CAD458844 CJS458841:CJZ458844 CTO458841:CTV458844 DDK458841:DDR458844 DNG458841:DNN458844 DXC458841:DXJ458844 EGY458841:EHF458844 EQU458841:ERB458844 FAQ458841:FAX458844 FKM458841:FKT458844 FUI458841:FUP458844 GEE458841:GEL458844 GOA458841:GOH458844 GXW458841:GYD458844 HHS458841:HHZ458844 HRO458841:HRV458844 IBK458841:IBR458844 ILG458841:ILN458844 IVC458841:IVJ458844 JEY458841:JFF458844 JOU458841:JPB458844 JYQ458841:JYX458844 KIM458841:KIT458844 KSI458841:KSP458844 LCE458841:LCL458844 LMA458841:LMH458844 LVW458841:LWD458844 MFS458841:MFZ458844 MPO458841:MPV458844 MZK458841:MZR458844 NJG458841:NJN458844 NTC458841:NTJ458844 OCY458841:ODF458844 OMU458841:ONB458844 OWQ458841:OWX458844 PGM458841:PGT458844 PQI458841:PQP458844 QAE458841:QAL458844 QKA458841:QKH458844 QTW458841:QUD458844 RDS458841:RDZ458844 RNO458841:RNV458844 RXK458841:RXR458844 SHG458841:SHN458844 SRC458841:SRJ458844 TAY458841:TBF458844 TKU458841:TLB458844 TUQ458841:TUX458844 UEM458841:UET458844 UOI458841:UOP458844 UYE458841:UYL458844 VIA458841:VIH458844 VRW458841:VSD458844 WBS458841:WBZ458844 WLO458841:WLV458844 WVK458841:WVR458844 C524377:J524380 IY524377:JF524380 SU524377:TB524380 ACQ524377:ACX524380 AMM524377:AMT524380 AWI524377:AWP524380 BGE524377:BGL524380 BQA524377:BQH524380 BZW524377:CAD524380 CJS524377:CJZ524380 CTO524377:CTV524380 DDK524377:DDR524380 DNG524377:DNN524380 DXC524377:DXJ524380 EGY524377:EHF524380 EQU524377:ERB524380 FAQ524377:FAX524380 FKM524377:FKT524380 FUI524377:FUP524380 GEE524377:GEL524380 GOA524377:GOH524380 GXW524377:GYD524380 HHS524377:HHZ524380 HRO524377:HRV524380 IBK524377:IBR524380 ILG524377:ILN524380 IVC524377:IVJ524380 JEY524377:JFF524380 JOU524377:JPB524380 JYQ524377:JYX524380 KIM524377:KIT524380 KSI524377:KSP524380 LCE524377:LCL524380 LMA524377:LMH524380 LVW524377:LWD524380 MFS524377:MFZ524380 MPO524377:MPV524380 MZK524377:MZR524380 NJG524377:NJN524380 NTC524377:NTJ524380 OCY524377:ODF524380 OMU524377:ONB524380 OWQ524377:OWX524380 PGM524377:PGT524380 PQI524377:PQP524380 QAE524377:QAL524380 QKA524377:QKH524380 QTW524377:QUD524380 RDS524377:RDZ524380 RNO524377:RNV524380 RXK524377:RXR524380 SHG524377:SHN524380 SRC524377:SRJ524380 TAY524377:TBF524380 TKU524377:TLB524380 TUQ524377:TUX524380 UEM524377:UET524380 UOI524377:UOP524380 UYE524377:UYL524380 VIA524377:VIH524380 VRW524377:VSD524380 WBS524377:WBZ524380 WLO524377:WLV524380 WVK524377:WVR524380 C589913:J589916 IY589913:JF589916 SU589913:TB589916 ACQ589913:ACX589916 AMM589913:AMT589916 AWI589913:AWP589916 BGE589913:BGL589916 BQA589913:BQH589916 BZW589913:CAD589916 CJS589913:CJZ589916 CTO589913:CTV589916 DDK589913:DDR589916 DNG589913:DNN589916 DXC589913:DXJ589916 EGY589913:EHF589916 EQU589913:ERB589916 FAQ589913:FAX589916 FKM589913:FKT589916 FUI589913:FUP589916 GEE589913:GEL589916 GOA589913:GOH589916 GXW589913:GYD589916 HHS589913:HHZ589916 HRO589913:HRV589916 IBK589913:IBR589916 ILG589913:ILN589916 IVC589913:IVJ589916 JEY589913:JFF589916 JOU589913:JPB589916 JYQ589913:JYX589916 KIM589913:KIT589916 KSI589913:KSP589916 LCE589913:LCL589916 LMA589913:LMH589916 LVW589913:LWD589916 MFS589913:MFZ589916 MPO589913:MPV589916 MZK589913:MZR589916 NJG589913:NJN589916 NTC589913:NTJ589916 OCY589913:ODF589916 OMU589913:ONB589916 OWQ589913:OWX589916 PGM589913:PGT589916 PQI589913:PQP589916 QAE589913:QAL589916 QKA589913:QKH589916 QTW589913:QUD589916 RDS589913:RDZ589916 RNO589913:RNV589916 RXK589913:RXR589916 SHG589913:SHN589916 SRC589913:SRJ589916 TAY589913:TBF589916 TKU589913:TLB589916 TUQ589913:TUX589916 UEM589913:UET589916 UOI589913:UOP589916 UYE589913:UYL589916 VIA589913:VIH589916 VRW589913:VSD589916 WBS589913:WBZ589916 WLO589913:WLV589916 WVK589913:WVR589916 C655449:J655452 IY655449:JF655452 SU655449:TB655452 ACQ655449:ACX655452 AMM655449:AMT655452 AWI655449:AWP655452 BGE655449:BGL655452 BQA655449:BQH655452 BZW655449:CAD655452 CJS655449:CJZ655452 CTO655449:CTV655452 DDK655449:DDR655452 DNG655449:DNN655452 DXC655449:DXJ655452 EGY655449:EHF655452 EQU655449:ERB655452 FAQ655449:FAX655452 FKM655449:FKT655452 FUI655449:FUP655452 GEE655449:GEL655452 GOA655449:GOH655452 GXW655449:GYD655452 HHS655449:HHZ655452 HRO655449:HRV655452 IBK655449:IBR655452 ILG655449:ILN655452 IVC655449:IVJ655452 JEY655449:JFF655452 JOU655449:JPB655452 JYQ655449:JYX655452 KIM655449:KIT655452 KSI655449:KSP655452 LCE655449:LCL655452 LMA655449:LMH655452 LVW655449:LWD655452 MFS655449:MFZ655452 MPO655449:MPV655452 MZK655449:MZR655452 NJG655449:NJN655452 NTC655449:NTJ655452 OCY655449:ODF655452 OMU655449:ONB655452 OWQ655449:OWX655452 PGM655449:PGT655452 PQI655449:PQP655452 QAE655449:QAL655452 QKA655449:QKH655452 QTW655449:QUD655452 RDS655449:RDZ655452 RNO655449:RNV655452 RXK655449:RXR655452 SHG655449:SHN655452 SRC655449:SRJ655452 TAY655449:TBF655452 TKU655449:TLB655452 TUQ655449:TUX655452 UEM655449:UET655452 UOI655449:UOP655452 UYE655449:UYL655452 VIA655449:VIH655452 VRW655449:VSD655452 WBS655449:WBZ655452 WLO655449:WLV655452 WVK655449:WVR655452 C720985:J720988 IY720985:JF720988 SU720985:TB720988 ACQ720985:ACX720988 AMM720985:AMT720988 AWI720985:AWP720988 BGE720985:BGL720988 BQA720985:BQH720988 BZW720985:CAD720988 CJS720985:CJZ720988 CTO720985:CTV720988 DDK720985:DDR720988 DNG720985:DNN720988 DXC720985:DXJ720988 EGY720985:EHF720988 EQU720985:ERB720988 FAQ720985:FAX720988 FKM720985:FKT720988 FUI720985:FUP720988 GEE720985:GEL720988 GOA720985:GOH720988 GXW720985:GYD720988 HHS720985:HHZ720988 HRO720985:HRV720988 IBK720985:IBR720988 ILG720985:ILN720988 IVC720985:IVJ720988 JEY720985:JFF720988 JOU720985:JPB720988 JYQ720985:JYX720988 KIM720985:KIT720988 KSI720985:KSP720988 LCE720985:LCL720988 LMA720985:LMH720988 LVW720985:LWD720988 MFS720985:MFZ720988 MPO720985:MPV720988 MZK720985:MZR720988 NJG720985:NJN720988 NTC720985:NTJ720988 OCY720985:ODF720988 OMU720985:ONB720988 OWQ720985:OWX720988 PGM720985:PGT720988 PQI720985:PQP720988 QAE720985:QAL720988 QKA720985:QKH720988 QTW720985:QUD720988 RDS720985:RDZ720988 RNO720985:RNV720988 RXK720985:RXR720988 SHG720985:SHN720988 SRC720985:SRJ720988 TAY720985:TBF720988 TKU720985:TLB720988 TUQ720985:TUX720988 UEM720985:UET720988 UOI720985:UOP720988 UYE720985:UYL720988 VIA720985:VIH720988 VRW720985:VSD720988 WBS720985:WBZ720988 WLO720985:WLV720988 WVK720985:WVR720988 C786521:J786524 IY786521:JF786524 SU786521:TB786524 ACQ786521:ACX786524 AMM786521:AMT786524 AWI786521:AWP786524 BGE786521:BGL786524 BQA786521:BQH786524 BZW786521:CAD786524 CJS786521:CJZ786524 CTO786521:CTV786524 DDK786521:DDR786524 DNG786521:DNN786524 DXC786521:DXJ786524 EGY786521:EHF786524 EQU786521:ERB786524 FAQ786521:FAX786524 FKM786521:FKT786524 FUI786521:FUP786524 GEE786521:GEL786524 GOA786521:GOH786524 GXW786521:GYD786524 HHS786521:HHZ786524 HRO786521:HRV786524 IBK786521:IBR786524 ILG786521:ILN786524 IVC786521:IVJ786524 JEY786521:JFF786524 JOU786521:JPB786524 JYQ786521:JYX786524 KIM786521:KIT786524 KSI786521:KSP786524 LCE786521:LCL786524 LMA786521:LMH786524 LVW786521:LWD786524 MFS786521:MFZ786524 MPO786521:MPV786524 MZK786521:MZR786524 NJG786521:NJN786524 NTC786521:NTJ786524 OCY786521:ODF786524 OMU786521:ONB786524 OWQ786521:OWX786524 PGM786521:PGT786524 PQI786521:PQP786524 QAE786521:QAL786524 QKA786521:QKH786524 QTW786521:QUD786524 RDS786521:RDZ786524 RNO786521:RNV786524 RXK786521:RXR786524 SHG786521:SHN786524 SRC786521:SRJ786524 TAY786521:TBF786524 TKU786521:TLB786524 TUQ786521:TUX786524 UEM786521:UET786524 UOI786521:UOP786524 UYE786521:UYL786524 VIA786521:VIH786524 VRW786521:VSD786524 WBS786521:WBZ786524 WLO786521:WLV786524 WVK786521:WVR786524 C852057:J852060 IY852057:JF852060 SU852057:TB852060 ACQ852057:ACX852060 AMM852057:AMT852060 AWI852057:AWP852060 BGE852057:BGL852060 BQA852057:BQH852060 BZW852057:CAD852060 CJS852057:CJZ852060 CTO852057:CTV852060 DDK852057:DDR852060 DNG852057:DNN852060 DXC852057:DXJ852060 EGY852057:EHF852060 EQU852057:ERB852060 FAQ852057:FAX852060 FKM852057:FKT852060 FUI852057:FUP852060 GEE852057:GEL852060 GOA852057:GOH852060 GXW852057:GYD852060 HHS852057:HHZ852060 HRO852057:HRV852060 IBK852057:IBR852060 ILG852057:ILN852060 IVC852057:IVJ852060 JEY852057:JFF852060 JOU852057:JPB852060 JYQ852057:JYX852060 KIM852057:KIT852060 KSI852057:KSP852060 LCE852057:LCL852060 LMA852057:LMH852060 LVW852057:LWD852060 MFS852057:MFZ852060 MPO852057:MPV852060 MZK852057:MZR852060 NJG852057:NJN852060 NTC852057:NTJ852060 OCY852057:ODF852060 OMU852057:ONB852060 OWQ852057:OWX852060 PGM852057:PGT852060 PQI852057:PQP852060 QAE852057:QAL852060 QKA852057:QKH852060 QTW852057:QUD852060 RDS852057:RDZ852060 RNO852057:RNV852060 RXK852057:RXR852060 SHG852057:SHN852060 SRC852057:SRJ852060 TAY852057:TBF852060 TKU852057:TLB852060 TUQ852057:TUX852060 UEM852057:UET852060 UOI852057:UOP852060 UYE852057:UYL852060 VIA852057:VIH852060 VRW852057:VSD852060 WBS852057:WBZ852060 WLO852057:WLV852060 WVK852057:WVR852060 C917593:J917596 IY917593:JF917596 SU917593:TB917596 ACQ917593:ACX917596 AMM917593:AMT917596 AWI917593:AWP917596 BGE917593:BGL917596 BQA917593:BQH917596 BZW917593:CAD917596 CJS917593:CJZ917596 CTO917593:CTV917596 DDK917593:DDR917596 DNG917593:DNN917596 DXC917593:DXJ917596 EGY917593:EHF917596 EQU917593:ERB917596 FAQ917593:FAX917596 FKM917593:FKT917596 FUI917593:FUP917596 GEE917593:GEL917596 GOA917593:GOH917596 GXW917593:GYD917596 HHS917593:HHZ917596 HRO917593:HRV917596 IBK917593:IBR917596 ILG917593:ILN917596 IVC917593:IVJ917596 JEY917593:JFF917596 JOU917593:JPB917596 JYQ917593:JYX917596 KIM917593:KIT917596 KSI917593:KSP917596 LCE917593:LCL917596 LMA917593:LMH917596 LVW917593:LWD917596 MFS917593:MFZ917596 MPO917593:MPV917596 MZK917593:MZR917596 NJG917593:NJN917596 NTC917593:NTJ917596 OCY917593:ODF917596 OMU917593:ONB917596 OWQ917593:OWX917596 PGM917593:PGT917596 PQI917593:PQP917596 QAE917593:QAL917596 QKA917593:QKH917596 QTW917593:QUD917596 RDS917593:RDZ917596 RNO917593:RNV917596 RXK917593:RXR917596 SHG917593:SHN917596 SRC917593:SRJ917596 TAY917593:TBF917596 TKU917593:TLB917596 TUQ917593:TUX917596 UEM917593:UET917596 UOI917593:UOP917596 UYE917593:UYL917596 VIA917593:VIH917596 VRW917593:VSD917596 WBS917593:WBZ917596 WLO917593:WLV917596 WVK917593:WVR917596 C983129:J983132 IY983129:JF983132 SU983129:TB983132 ACQ983129:ACX983132 AMM983129:AMT983132 AWI983129:AWP983132 BGE983129:BGL983132 BQA983129:BQH983132 BZW983129:CAD983132 CJS983129:CJZ983132 CTO983129:CTV983132 DDK983129:DDR983132 DNG983129:DNN983132 DXC983129:DXJ983132 EGY983129:EHF983132 EQU983129:ERB983132 FAQ983129:FAX983132 FKM983129:FKT983132 FUI983129:FUP983132 GEE983129:GEL983132 GOA983129:GOH983132 GXW983129:GYD983132 HHS983129:HHZ983132 HRO983129:HRV983132 IBK983129:IBR983132 ILG983129:ILN983132 IVC983129:IVJ983132 JEY983129:JFF983132 JOU983129:JPB983132 JYQ983129:JYX983132 KIM983129:KIT983132 KSI983129:KSP983132 LCE983129:LCL983132 LMA983129:LMH983132 LVW983129:LWD983132 MFS983129:MFZ983132 MPO983129:MPV983132 MZK983129:MZR983132 NJG983129:NJN983132 NTC983129:NTJ983132 OCY983129:ODF983132 OMU983129:ONB983132 OWQ983129:OWX983132 PGM983129:PGT983132 PQI983129:PQP983132 QAE983129:QAL983132 QKA983129:QKH983132 QTW983129:QUD983132 RDS983129:RDZ983132 RNO983129:RNV983132 RXK983129:RXR983132 SHG983129:SHN983132 SRC983129:SRJ983132 TAY983129:TBF983132 TKU983129:TLB983132 TUQ983129:TUX983132 UEM983129:UET983132 UOI983129:UOP983132 UYE983129:UYL983132 VIA983129:VIH983132 VRW983129:VSD983132 WBS983129:WBZ983132 WLO983129:WLV983132 WVK983129:WVR983132 B97 IX97 ST97 ACP97 AML97 AWH97 BGD97 BPZ97 BZV97 CJR97 CTN97 DDJ97 DNF97 DXB97 EGX97 EQT97 FAP97 FKL97 FUH97 GED97 GNZ97 GXV97 HHR97 HRN97 IBJ97 ILF97 IVB97 JEX97 JOT97 JYP97 KIL97 KSH97 LCD97 LLZ97 LVV97 MFR97 MPN97 MZJ97 NJF97 NTB97 OCX97 OMT97 OWP97 PGL97 PQH97 QAD97 QJZ97 QTV97 RDR97 RNN97 RXJ97 SHF97 SRB97 TAX97 TKT97 TUP97 UEL97 UOH97 UYD97 VHZ97 VRV97 WBR97 WLN97 WVJ97 B65633 IX65633 ST65633 ACP65633 AML65633 AWH65633 BGD65633 BPZ65633 BZV65633 CJR65633 CTN65633 DDJ65633 DNF65633 DXB65633 EGX65633 EQT65633 FAP65633 FKL65633 FUH65633 GED65633 GNZ65633 GXV65633 HHR65633 HRN65633 IBJ65633 ILF65633 IVB65633 JEX65633 JOT65633 JYP65633 KIL65633 KSH65633 LCD65633 LLZ65633 LVV65633 MFR65633 MPN65633 MZJ65633 NJF65633 NTB65633 OCX65633 OMT65633 OWP65633 PGL65633 PQH65633 QAD65633 QJZ65633 QTV65633 RDR65633 RNN65633 RXJ65633 SHF65633 SRB65633 TAX65633 TKT65633 TUP65633 UEL65633 UOH65633 UYD65633 VHZ65633 VRV65633 WBR65633 WLN65633 WVJ65633 B131169 IX131169 ST131169 ACP131169 AML131169 AWH131169 BGD131169 BPZ131169 BZV131169 CJR131169 CTN131169 DDJ131169 DNF131169 DXB131169 EGX131169 EQT131169 FAP131169 FKL131169 FUH131169 GED131169 GNZ131169 GXV131169 HHR131169 HRN131169 IBJ131169 ILF131169 IVB131169 JEX131169 JOT131169 JYP131169 KIL131169 KSH131169 LCD131169 LLZ131169 LVV131169 MFR131169 MPN131169 MZJ131169 NJF131169 NTB131169 OCX131169 OMT131169 OWP131169 PGL131169 PQH131169 QAD131169 QJZ131169 QTV131169 RDR131169 RNN131169 RXJ131169 SHF131169 SRB131169 TAX131169 TKT131169 TUP131169 UEL131169 UOH131169 UYD131169 VHZ131169 VRV131169 WBR131169 WLN131169 WVJ131169 B196705 IX196705 ST196705 ACP196705 AML196705 AWH196705 BGD196705 BPZ196705 BZV196705 CJR196705 CTN196705 DDJ196705 DNF196705 DXB196705 EGX196705 EQT196705 FAP196705 FKL196705 FUH196705 GED196705 GNZ196705 GXV196705 HHR196705 HRN196705 IBJ196705 ILF196705 IVB196705 JEX196705 JOT196705 JYP196705 KIL196705 KSH196705 LCD196705 LLZ196705 LVV196705 MFR196705 MPN196705 MZJ196705 NJF196705 NTB196705 OCX196705 OMT196705 OWP196705 PGL196705 PQH196705 QAD196705 QJZ196705 QTV196705 RDR196705 RNN196705 RXJ196705 SHF196705 SRB196705 TAX196705 TKT196705 TUP196705 UEL196705 UOH196705 UYD196705 VHZ196705 VRV196705 WBR196705 WLN196705 WVJ196705 B262241 IX262241 ST262241 ACP262241 AML262241 AWH262241 BGD262241 BPZ262241 BZV262241 CJR262241 CTN262241 DDJ262241 DNF262241 DXB262241 EGX262241 EQT262241 FAP262241 FKL262241 FUH262241 GED262241 GNZ262241 GXV262241 HHR262241 HRN262241 IBJ262241 ILF262241 IVB262241 JEX262241 JOT262241 JYP262241 KIL262241 KSH262241 LCD262241 LLZ262241 LVV262241 MFR262241 MPN262241 MZJ262241 NJF262241 NTB262241 OCX262241 OMT262241 OWP262241 PGL262241 PQH262241 QAD262241 QJZ262241 QTV262241 RDR262241 RNN262241 RXJ262241 SHF262241 SRB262241 TAX262241 TKT262241 TUP262241 UEL262241 UOH262241 UYD262241 VHZ262241 VRV262241 WBR262241 WLN262241 WVJ262241 B327777 IX327777 ST327777 ACP327777 AML327777 AWH327777 BGD327777 BPZ327777 BZV327777 CJR327777 CTN327777 DDJ327777 DNF327777 DXB327777 EGX327777 EQT327777 FAP327777 FKL327777 FUH327777 GED327777 GNZ327777 GXV327777 HHR327777 HRN327777 IBJ327777 ILF327777 IVB327777 JEX327777 JOT327777 JYP327777 KIL327777 KSH327777 LCD327777 LLZ327777 LVV327777 MFR327777 MPN327777 MZJ327777 NJF327777 NTB327777 OCX327777 OMT327777 OWP327777 PGL327777 PQH327777 QAD327777 QJZ327777 QTV327777 RDR327777 RNN327777 RXJ327777 SHF327777 SRB327777 TAX327777 TKT327777 TUP327777 UEL327777 UOH327777 UYD327777 VHZ327777 VRV327777 WBR327777 WLN327777 WVJ327777 B393313 IX393313 ST393313 ACP393313 AML393313 AWH393313 BGD393313 BPZ393313 BZV393313 CJR393313 CTN393313 DDJ393313 DNF393313 DXB393313 EGX393313 EQT393313 FAP393313 FKL393313 FUH393313 GED393313 GNZ393313 GXV393313 HHR393313 HRN393313 IBJ393313 ILF393313 IVB393313 JEX393313 JOT393313 JYP393313 KIL393313 KSH393313 LCD393313 LLZ393313 LVV393313 MFR393313 MPN393313 MZJ393313 NJF393313 NTB393313 OCX393313 OMT393313 OWP393313 PGL393313 PQH393313 QAD393313 QJZ393313 QTV393313 RDR393313 RNN393313 RXJ393313 SHF393313 SRB393313 TAX393313 TKT393313 TUP393313 UEL393313 UOH393313 UYD393313 VHZ393313 VRV393313 WBR393313 WLN393313 WVJ393313 B458849 IX458849 ST458849 ACP458849 AML458849 AWH458849 BGD458849 BPZ458849 BZV458849 CJR458849 CTN458849 DDJ458849 DNF458849 DXB458849 EGX458849 EQT458849 FAP458849 FKL458849 FUH458849 GED458849 GNZ458849 GXV458849 HHR458849 HRN458849 IBJ458849 ILF458849 IVB458849 JEX458849 JOT458849 JYP458849 KIL458849 KSH458849 LCD458849 LLZ458849 LVV458849 MFR458849 MPN458849 MZJ458849 NJF458849 NTB458849 OCX458849 OMT458849 OWP458849 PGL458849 PQH458849 QAD458849 QJZ458849 QTV458849 RDR458849 RNN458849 RXJ458849 SHF458849 SRB458849 TAX458849 TKT458849 TUP458849 UEL458849 UOH458849 UYD458849 VHZ458849 VRV458849 WBR458849 WLN458849 WVJ458849 B524385 IX524385 ST524385 ACP524385 AML524385 AWH524385 BGD524385 BPZ524385 BZV524385 CJR524385 CTN524385 DDJ524385 DNF524385 DXB524385 EGX524385 EQT524385 FAP524385 FKL524385 FUH524385 GED524385 GNZ524385 GXV524385 HHR524385 HRN524385 IBJ524385 ILF524385 IVB524385 JEX524385 JOT524385 JYP524385 KIL524385 KSH524385 LCD524385 LLZ524385 LVV524385 MFR524385 MPN524385 MZJ524385 NJF524385 NTB524385 OCX524385 OMT524385 OWP524385 PGL524385 PQH524385 QAD524385 QJZ524385 QTV524385 RDR524385 RNN524385 RXJ524385 SHF524385 SRB524385 TAX524385 TKT524385 TUP524385 UEL524385 UOH524385 UYD524385 VHZ524385 VRV524385 WBR524385 WLN524385 WVJ524385 B589921 IX589921 ST589921 ACP589921 AML589921 AWH589921 BGD589921 BPZ589921 BZV589921 CJR589921 CTN589921 DDJ589921 DNF589921 DXB589921 EGX589921 EQT589921 FAP589921 FKL589921 FUH589921 GED589921 GNZ589921 GXV589921 HHR589921 HRN589921 IBJ589921 ILF589921 IVB589921 JEX589921 JOT589921 JYP589921 KIL589921 KSH589921 LCD589921 LLZ589921 LVV589921 MFR589921 MPN589921 MZJ589921 NJF589921 NTB589921 OCX589921 OMT589921 OWP589921 PGL589921 PQH589921 QAD589921 QJZ589921 QTV589921 RDR589921 RNN589921 RXJ589921 SHF589921 SRB589921 TAX589921 TKT589921 TUP589921 UEL589921 UOH589921 UYD589921 VHZ589921 VRV589921 WBR589921 WLN589921 WVJ589921 B655457 IX655457 ST655457 ACP655457 AML655457 AWH655457 BGD655457 BPZ655457 BZV655457 CJR655457 CTN655457 DDJ655457 DNF655457 DXB655457 EGX655457 EQT655457 FAP655457 FKL655457 FUH655457 GED655457 GNZ655457 GXV655457 HHR655457 HRN655457 IBJ655457 ILF655457 IVB655457 JEX655457 JOT655457 JYP655457 KIL655457 KSH655457 LCD655457 LLZ655457 LVV655457 MFR655457 MPN655457 MZJ655457 NJF655457 NTB655457 OCX655457 OMT655457 OWP655457 PGL655457 PQH655457 QAD655457 QJZ655457 QTV655457 RDR655457 RNN655457 RXJ655457 SHF655457 SRB655457 TAX655457 TKT655457 TUP655457 UEL655457 UOH655457 UYD655457 VHZ655457 VRV655457 WBR655457 WLN655457 WVJ655457 B720993 IX720993 ST720993 ACP720993 AML720993 AWH720993 BGD720993 BPZ720993 BZV720993 CJR720993 CTN720993 DDJ720993 DNF720993 DXB720993 EGX720993 EQT720993 FAP720993 FKL720993 FUH720993 GED720993 GNZ720993 GXV720993 HHR720993 HRN720993 IBJ720993 ILF720993 IVB720993 JEX720993 JOT720993 JYP720993 KIL720993 KSH720993 LCD720993 LLZ720993 LVV720993 MFR720993 MPN720993 MZJ720993 NJF720993 NTB720993 OCX720993 OMT720993 OWP720993 PGL720993 PQH720993 QAD720993 QJZ720993 QTV720993 RDR720993 RNN720993 RXJ720993 SHF720993 SRB720993 TAX720993 TKT720993 TUP720993 UEL720993 UOH720993 UYD720993 VHZ720993 VRV720993 WBR720993 WLN720993 WVJ720993 B786529 IX786529 ST786529 ACP786529 AML786529 AWH786529 BGD786529 BPZ786529 BZV786529 CJR786529 CTN786529 DDJ786529 DNF786529 DXB786529 EGX786529 EQT786529 FAP786529 FKL786529 FUH786529 GED786529 GNZ786529 GXV786529 HHR786529 HRN786529 IBJ786529 ILF786529 IVB786529 JEX786529 JOT786529 JYP786529 KIL786529 KSH786529 LCD786529 LLZ786529 LVV786529 MFR786529 MPN786529 MZJ786529 NJF786529 NTB786529 OCX786529 OMT786529 OWP786529 PGL786529 PQH786529 QAD786529 QJZ786529 QTV786529 RDR786529 RNN786529 RXJ786529 SHF786529 SRB786529 TAX786529 TKT786529 TUP786529 UEL786529 UOH786529 UYD786529 VHZ786529 VRV786529 WBR786529 WLN786529 WVJ786529 B852065 IX852065 ST852065 ACP852065 AML852065 AWH852065 BGD852065 BPZ852065 BZV852065 CJR852065 CTN852065 DDJ852065 DNF852065 DXB852065 EGX852065 EQT852065 FAP852065 FKL852065 FUH852065 GED852065 GNZ852065 GXV852065 HHR852065 HRN852065 IBJ852065 ILF852065 IVB852065 JEX852065 JOT852065 JYP852065 KIL852065 KSH852065 LCD852065 LLZ852065 LVV852065 MFR852065 MPN852065 MZJ852065 NJF852065 NTB852065 OCX852065 OMT852065 OWP852065 PGL852065 PQH852065 QAD852065 QJZ852065 QTV852065 RDR852065 RNN852065 RXJ852065 SHF852065 SRB852065 TAX852065 TKT852065 TUP852065 UEL852065 UOH852065 UYD852065 VHZ852065 VRV852065 WBR852065 WLN852065 WVJ852065 B917601 IX917601 ST917601 ACP917601 AML917601 AWH917601 BGD917601 BPZ917601 BZV917601 CJR917601 CTN917601 DDJ917601 DNF917601 DXB917601 EGX917601 EQT917601 FAP917601 FKL917601 FUH917601 GED917601 GNZ917601 GXV917601 HHR917601 HRN917601 IBJ917601 ILF917601 IVB917601 JEX917601 JOT917601 JYP917601 KIL917601 KSH917601 LCD917601 LLZ917601 LVV917601 MFR917601 MPN917601 MZJ917601 NJF917601 NTB917601 OCX917601 OMT917601 OWP917601 PGL917601 PQH917601 QAD917601 QJZ917601 QTV917601 RDR917601 RNN917601 RXJ917601 SHF917601 SRB917601 TAX917601 TKT917601 TUP917601 UEL917601 UOH917601 UYD917601 VHZ917601 VRV917601 WBR917601 WLN917601 WVJ917601 B983137 IX983137 ST983137 ACP983137 AML983137 AWH983137 BGD983137 BPZ983137 BZV983137 CJR983137 CTN983137 DDJ983137 DNF983137 DXB983137 EGX983137 EQT983137 FAP983137 FKL983137 FUH983137 GED983137 GNZ983137 GXV983137 HHR983137 HRN983137 IBJ983137 ILF983137 IVB983137 JEX983137 JOT983137 JYP983137 KIL983137 KSH983137 LCD983137 LLZ983137 LVV983137 MFR983137 MPN983137 MZJ983137 NJF983137 NTB983137 OCX983137 OMT983137 OWP983137 PGL983137 PQH983137 QAD983137 QJZ983137 QTV983137 RDR983137 RNN983137 RXJ983137 SHF983137 SRB983137 TAX983137 TKT983137 TUP983137 UEL983137 UOH983137 UYD983137 VHZ983137 VRV983137 WBR983137 WLN983137 WVJ983137 B107:B112 IX107:IX112 ST107:ST112 ACP107:ACP112 AML107:AML112 AWH107:AWH112 BGD107:BGD112 BPZ107:BPZ112 BZV107:BZV112 CJR107:CJR112 CTN107:CTN112 DDJ107:DDJ112 DNF107:DNF112 DXB107:DXB112 EGX107:EGX112 EQT107:EQT112 FAP107:FAP112 FKL107:FKL112 FUH107:FUH112 GED107:GED112 GNZ107:GNZ112 GXV107:GXV112 HHR107:HHR112 HRN107:HRN112 IBJ107:IBJ112 ILF107:ILF112 IVB107:IVB112 JEX107:JEX112 JOT107:JOT112 JYP107:JYP112 KIL107:KIL112 KSH107:KSH112 LCD107:LCD112 LLZ107:LLZ112 LVV107:LVV112 MFR107:MFR112 MPN107:MPN112 MZJ107:MZJ112 NJF107:NJF112 NTB107:NTB112 OCX107:OCX112 OMT107:OMT112 OWP107:OWP112 PGL107:PGL112 PQH107:PQH112 QAD107:QAD112 QJZ107:QJZ112 QTV107:QTV112 RDR107:RDR112 RNN107:RNN112 RXJ107:RXJ112 SHF107:SHF112 SRB107:SRB112 TAX107:TAX112 TKT107:TKT112 TUP107:TUP112 UEL107:UEL112 UOH107:UOH112 UYD107:UYD112 VHZ107:VHZ112 VRV107:VRV112 WBR107:WBR112 WLN107:WLN112 WVJ107:WVJ112 B65643:B65648 IX65643:IX65648 ST65643:ST65648 ACP65643:ACP65648 AML65643:AML65648 AWH65643:AWH65648 BGD65643:BGD65648 BPZ65643:BPZ65648 BZV65643:BZV65648 CJR65643:CJR65648 CTN65643:CTN65648 DDJ65643:DDJ65648 DNF65643:DNF65648 DXB65643:DXB65648 EGX65643:EGX65648 EQT65643:EQT65648 FAP65643:FAP65648 FKL65643:FKL65648 FUH65643:FUH65648 GED65643:GED65648 GNZ65643:GNZ65648 GXV65643:GXV65648 HHR65643:HHR65648 HRN65643:HRN65648 IBJ65643:IBJ65648 ILF65643:ILF65648 IVB65643:IVB65648 JEX65643:JEX65648 JOT65643:JOT65648 JYP65643:JYP65648 KIL65643:KIL65648 KSH65643:KSH65648 LCD65643:LCD65648 LLZ65643:LLZ65648 LVV65643:LVV65648 MFR65643:MFR65648 MPN65643:MPN65648 MZJ65643:MZJ65648 NJF65643:NJF65648 NTB65643:NTB65648 OCX65643:OCX65648 OMT65643:OMT65648 OWP65643:OWP65648 PGL65643:PGL65648 PQH65643:PQH65648 QAD65643:QAD65648 QJZ65643:QJZ65648 QTV65643:QTV65648 RDR65643:RDR65648 RNN65643:RNN65648 RXJ65643:RXJ65648 SHF65643:SHF65648 SRB65643:SRB65648 TAX65643:TAX65648 TKT65643:TKT65648 TUP65643:TUP65648 UEL65643:UEL65648 UOH65643:UOH65648 UYD65643:UYD65648 VHZ65643:VHZ65648 VRV65643:VRV65648 WBR65643:WBR65648 WLN65643:WLN65648 WVJ65643:WVJ65648 B131179:B131184 IX131179:IX131184 ST131179:ST131184 ACP131179:ACP131184 AML131179:AML131184 AWH131179:AWH131184 BGD131179:BGD131184 BPZ131179:BPZ131184 BZV131179:BZV131184 CJR131179:CJR131184 CTN131179:CTN131184 DDJ131179:DDJ131184 DNF131179:DNF131184 DXB131179:DXB131184 EGX131179:EGX131184 EQT131179:EQT131184 FAP131179:FAP131184 FKL131179:FKL131184 FUH131179:FUH131184 GED131179:GED131184 GNZ131179:GNZ131184 GXV131179:GXV131184 HHR131179:HHR131184 HRN131179:HRN131184 IBJ131179:IBJ131184 ILF131179:ILF131184 IVB131179:IVB131184 JEX131179:JEX131184 JOT131179:JOT131184 JYP131179:JYP131184 KIL131179:KIL131184 KSH131179:KSH131184 LCD131179:LCD131184 LLZ131179:LLZ131184 LVV131179:LVV131184 MFR131179:MFR131184 MPN131179:MPN131184 MZJ131179:MZJ131184 NJF131179:NJF131184 NTB131179:NTB131184 OCX131179:OCX131184 OMT131179:OMT131184 OWP131179:OWP131184 PGL131179:PGL131184 PQH131179:PQH131184 QAD131179:QAD131184 QJZ131179:QJZ131184 QTV131179:QTV131184 RDR131179:RDR131184 RNN131179:RNN131184 RXJ131179:RXJ131184 SHF131179:SHF131184 SRB131179:SRB131184 TAX131179:TAX131184 TKT131179:TKT131184 TUP131179:TUP131184 UEL131179:UEL131184 UOH131179:UOH131184 UYD131179:UYD131184 VHZ131179:VHZ131184 VRV131179:VRV131184 WBR131179:WBR131184 WLN131179:WLN131184 WVJ131179:WVJ131184 B196715:B196720 IX196715:IX196720 ST196715:ST196720 ACP196715:ACP196720 AML196715:AML196720 AWH196715:AWH196720 BGD196715:BGD196720 BPZ196715:BPZ196720 BZV196715:BZV196720 CJR196715:CJR196720 CTN196715:CTN196720 DDJ196715:DDJ196720 DNF196715:DNF196720 DXB196715:DXB196720 EGX196715:EGX196720 EQT196715:EQT196720 FAP196715:FAP196720 FKL196715:FKL196720 FUH196715:FUH196720 GED196715:GED196720 GNZ196715:GNZ196720 GXV196715:GXV196720 HHR196715:HHR196720 HRN196715:HRN196720 IBJ196715:IBJ196720 ILF196715:ILF196720 IVB196715:IVB196720 JEX196715:JEX196720 JOT196715:JOT196720 JYP196715:JYP196720 KIL196715:KIL196720 KSH196715:KSH196720 LCD196715:LCD196720 LLZ196715:LLZ196720 LVV196715:LVV196720 MFR196715:MFR196720 MPN196715:MPN196720 MZJ196715:MZJ196720 NJF196715:NJF196720 NTB196715:NTB196720 OCX196715:OCX196720 OMT196715:OMT196720 OWP196715:OWP196720 PGL196715:PGL196720 PQH196715:PQH196720 QAD196715:QAD196720 QJZ196715:QJZ196720 QTV196715:QTV196720 RDR196715:RDR196720 RNN196715:RNN196720 RXJ196715:RXJ196720 SHF196715:SHF196720 SRB196715:SRB196720 TAX196715:TAX196720 TKT196715:TKT196720 TUP196715:TUP196720 UEL196715:UEL196720 UOH196715:UOH196720 UYD196715:UYD196720 VHZ196715:VHZ196720 VRV196715:VRV196720 WBR196715:WBR196720 WLN196715:WLN196720 WVJ196715:WVJ196720 B262251:B262256 IX262251:IX262256 ST262251:ST262256 ACP262251:ACP262256 AML262251:AML262256 AWH262251:AWH262256 BGD262251:BGD262256 BPZ262251:BPZ262256 BZV262251:BZV262256 CJR262251:CJR262256 CTN262251:CTN262256 DDJ262251:DDJ262256 DNF262251:DNF262256 DXB262251:DXB262256 EGX262251:EGX262256 EQT262251:EQT262256 FAP262251:FAP262256 FKL262251:FKL262256 FUH262251:FUH262256 GED262251:GED262256 GNZ262251:GNZ262256 GXV262251:GXV262256 HHR262251:HHR262256 HRN262251:HRN262256 IBJ262251:IBJ262256 ILF262251:ILF262256 IVB262251:IVB262256 JEX262251:JEX262256 JOT262251:JOT262256 JYP262251:JYP262256 KIL262251:KIL262256 KSH262251:KSH262256 LCD262251:LCD262256 LLZ262251:LLZ262256 LVV262251:LVV262256 MFR262251:MFR262256 MPN262251:MPN262256 MZJ262251:MZJ262256 NJF262251:NJF262256 NTB262251:NTB262256 OCX262251:OCX262256 OMT262251:OMT262256 OWP262251:OWP262256 PGL262251:PGL262256 PQH262251:PQH262256 QAD262251:QAD262256 QJZ262251:QJZ262256 QTV262251:QTV262256 RDR262251:RDR262256 RNN262251:RNN262256 RXJ262251:RXJ262256 SHF262251:SHF262256 SRB262251:SRB262256 TAX262251:TAX262256 TKT262251:TKT262256 TUP262251:TUP262256 UEL262251:UEL262256 UOH262251:UOH262256 UYD262251:UYD262256 VHZ262251:VHZ262256 VRV262251:VRV262256 WBR262251:WBR262256 WLN262251:WLN262256 WVJ262251:WVJ262256 B327787:B327792 IX327787:IX327792 ST327787:ST327792 ACP327787:ACP327792 AML327787:AML327792 AWH327787:AWH327792 BGD327787:BGD327792 BPZ327787:BPZ327792 BZV327787:BZV327792 CJR327787:CJR327792 CTN327787:CTN327792 DDJ327787:DDJ327792 DNF327787:DNF327792 DXB327787:DXB327792 EGX327787:EGX327792 EQT327787:EQT327792 FAP327787:FAP327792 FKL327787:FKL327792 FUH327787:FUH327792 GED327787:GED327792 GNZ327787:GNZ327792 GXV327787:GXV327792 HHR327787:HHR327792 HRN327787:HRN327792 IBJ327787:IBJ327792 ILF327787:ILF327792 IVB327787:IVB327792 JEX327787:JEX327792 JOT327787:JOT327792 JYP327787:JYP327792 KIL327787:KIL327792 KSH327787:KSH327792 LCD327787:LCD327792 LLZ327787:LLZ327792 LVV327787:LVV327792 MFR327787:MFR327792 MPN327787:MPN327792 MZJ327787:MZJ327792 NJF327787:NJF327792 NTB327787:NTB327792 OCX327787:OCX327792 OMT327787:OMT327792 OWP327787:OWP327792 PGL327787:PGL327792 PQH327787:PQH327792 QAD327787:QAD327792 QJZ327787:QJZ327792 QTV327787:QTV327792 RDR327787:RDR327792 RNN327787:RNN327792 RXJ327787:RXJ327792 SHF327787:SHF327792 SRB327787:SRB327792 TAX327787:TAX327792 TKT327787:TKT327792 TUP327787:TUP327792 UEL327787:UEL327792 UOH327787:UOH327792 UYD327787:UYD327792 VHZ327787:VHZ327792 VRV327787:VRV327792 WBR327787:WBR327792 WLN327787:WLN327792 WVJ327787:WVJ327792 B393323:B393328 IX393323:IX393328 ST393323:ST393328 ACP393323:ACP393328 AML393323:AML393328 AWH393323:AWH393328 BGD393323:BGD393328 BPZ393323:BPZ393328 BZV393323:BZV393328 CJR393323:CJR393328 CTN393323:CTN393328 DDJ393323:DDJ393328 DNF393323:DNF393328 DXB393323:DXB393328 EGX393323:EGX393328 EQT393323:EQT393328 FAP393323:FAP393328 FKL393323:FKL393328 FUH393323:FUH393328 GED393323:GED393328 GNZ393323:GNZ393328 GXV393323:GXV393328 HHR393323:HHR393328 HRN393323:HRN393328 IBJ393323:IBJ393328 ILF393323:ILF393328 IVB393323:IVB393328 JEX393323:JEX393328 JOT393323:JOT393328 JYP393323:JYP393328 KIL393323:KIL393328 KSH393323:KSH393328 LCD393323:LCD393328 LLZ393323:LLZ393328 LVV393323:LVV393328 MFR393323:MFR393328 MPN393323:MPN393328 MZJ393323:MZJ393328 NJF393323:NJF393328 NTB393323:NTB393328 OCX393323:OCX393328 OMT393323:OMT393328 OWP393323:OWP393328 PGL393323:PGL393328 PQH393323:PQH393328 QAD393323:QAD393328 QJZ393323:QJZ393328 QTV393323:QTV393328 RDR393323:RDR393328 RNN393323:RNN393328 RXJ393323:RXJ393328 SHF393323:SHF393328 SRB393323:SRB393328 TAX393323:TAX393328 TKT393323:TKT393328 TUP393323:TUP393328 UEL393323:UEL393328 UOH393323:UOH393328 UYD393323:UYD393328 VHZ393323:VHZ393328 VRV393323:VRV393328 WBR393323:WBR393328 WLN393323:WLN393328 WVJ393323:WVJ393328 B458859:B458864 IX458859:IX458864 ST458859:ST458864 ACP458859:ACP458864 AML458859:AML458864 AWH458859:AWH458864 BGD458859:BGD458864 BPZ458859:BPZ458864 BZV458859:BZV458864 CJR458859:CJR458864 CTN458859:CTN458864 DDJ458859:DDJ458864 DNF458859:DNF458864 DXB458859:DXB458864 EGX458859:EGX458864 EQT458859:EQT458864 FAP458859:FAP458864 FKL458859:FKL458864 FUH458859:FUH458864 GED458859:GED458864 GNZ458859:GNZ458864 GXV458859:GXV458864 HHR458859:HHR458864 HRN458859:HRN458864 IBJ458859:IBJ458864 ILF458859:ILF458864 IVB458859:IVB458864 JEX458859:JEX458864 JOT458859:JOT458864 JYP458859:JYP458864 KIL458859:KIL458864 KSH458859:KSH458864 LCD458859:LCD458864 LLZ458859:LLZ458864 LVV458859:LVV458864 MFR458859:MFR458864 MPN458859:MPN458864 MZJ458859:MZJ458864 NJF458859:NJF458864 NTB458859:NTB458864 OCX458859:OCX458864 OMT458859:OMT458864 OWP458859:OWP458864 PGL458859:PGL458864 PQH458859:PQH458864 QAD458859:QAD458864 QJZ458859:QJZ458864 QTV458859:QTV458864 RDR458859:RDR458864 RNN458859:RNN458864 RXJ458859:RXJ458864 SHF458859:SHF458864 SRB458859:SRB458864 TAX458859:TAX458864 TKT458859:TKT458864 TUP458859:TUP458864 UEL458859:UEL458864 UOH458859:UOH458864 UYD458859:UYD458864 VHZ458859:VHZ458864 VRV458859:VRV458864 WBR458859:WBR458864 WLN458859:WLN458864 WVJ458859:WVJ458864 B524395:B524400 IX524395:IX524400 ST524395:ST524400 ACP524395:ACP524400 AML524395:AML524400 AWH524395:AWH524400 BGD524395:BGD524400 BPZ524395:BPZ524400 BZV524395:BZV524400 CJR524395:CJR524400 CTN524395:CTN524400 DDJ524395:DDJ524400 DNF524395:DNF524400 DXB524395:DXB524400 EGX524395:EGX524400 EQT524395:EQT524400 FAP524395:FAP524400 FKL524395:FKL524400 FUH524395:FUH524400 GED524395:GED524400 GNZ524395:GNZ524400 GXV524395:GXV524400 HHR524395:HHR524400 HRN524395:HRN524400 IBJ524395:IBJ524400 ILF524395:ILF524400 IVB524395:IVB524400 JEX524395:JEX524400 JOT524395:JOT524400 JYP524395:JYP524400 KIL524395:KIL524400 KSH524395:KSH524400 LCD524395:LCD524400 LLZ524395:LLZ524400 LVV524395:LVV524400 MFR524395:MFR524400 MPN524395:MPN524400 MZJ524395:MZJ524400 NJF524395:NJF524400 NTB524395:NTB524400 OCX524395:OCX524400 OMT524395:OMT524400 OWP524395:OWP524400 PGL524395:PGL524400 PQH524395:PQH524400 QAD524395:QAD524400 QJZ524395:QJZ524400 QTV524395:QTV524400 RDR524395:RDR524400 RNN524395:RNN524400 RXJ524395:RXJ524400 SHF524395:SHF524400 SRB524395:SRB524400 TAX524395:TAX524400 TKT524395:TKT524400 TUP524395:TUP524400 UEL524395:UEL524400 UOH524395:UOH524400 UYD524395:UYD524400 VHZ524395:VHZ524400 VRV524395:VRV524400 WBR524395:WBR524400 WLN524395:WLN524400 WVJ524395:WVJ524400 B589931:B589936 IX589931:IX589936 ST589931:ST589936 ACP589931:ACP589936 AML589931:AML589936 AWH589931:AWH589936 BGD589931:BGD589936 BPZ589931:BPZ589936 BZV589931:BZV589936 CJR589931:CJR589936 CTN589931:CTN589936 DDJ589931:DDJ589936 DNF589931:DNF589936 DXB589931:DXB589936 EGX589931:EGX589936 EQT589931:EQT589936 FAP589931:FAP589936 FKL589931:FKL589936 FUH589931:FUH589936 GED589931:GED589936 GNZ589931:GNZ589936 GXV589931:GXV589936 HHR589931:HHR589936 HRN589931:HRN589936 IBJ589931:IBJ589936 ILF589931:ILF589936 IVB589931:IVB589936 JEX589931:JEX589936 JOT589931:JOT589936 JYP589931:JYP589936 KIL589931:KIL589936 KSH589931:KSH589936 LCD589931:LCD589936 LLZ589931:LLZ589936 LVV589931:LVV589936 MFR589931:MFR589936 MPN589931:MPN589936 MZJ589931:MZJ589936 NJF589931:NJF589936 NTB589931:NTB589936 OCX589931:OCX589936 OMT589931:OMT589936 OWP589931:OWP589936 PGL589931:PGL589936 PQH589931:PQH589936 QAD589931:QAD589936 QJZ589931:QJZ589936 QTV589931:QTV589936 RDR589931:RDR589936 RNN589931:RNN589936 RXJ589931:RXJ589936 SHF589931:SHF589936 SRB589931:SRB589936 TAX589931:TAX589936 TKT589931:TKT589936 TUP589931:TUP589936 UEL589931:UEL589936 UOH589931:UOH589936 UYD589931:UYD589936 VHZ589931:VHZ589936 VRV589931:VRV589936 WBR589931:WBR589936 WLN589931:WLN589936 WVJ589931:WVJ589936 B655467:B655472 IX655467:IX655472 ST655467:ST655472 ACP655467:ACP655472 AML655467:AML655472 AWH655467:AWH655472 BGD655467:BGD655472 BPZ655467:BPZ655472 BZV655467:BZV655472 CJR655467:CJR655472 CTN655467:CTN655472 DDJ655467:DDJ655472 DNF655467:DNF655472 DXB655467:DXB655472 EGX655467:EGX655472 EQT655467:EQT655472 FAP655467:FAP655472 FKL655467:FKL655472 FUH655467:FUH655472 GED655467:GED655472 GNZ655467:GNZ655472 GXV655467:GXV655472 HHR655467:HHR655472 HRN655467:HRN655472 IBJ655467:IBJ655472 ILF655467:ILF655472 IVB655467:IVB655472 JEX655467:JEX655472 JOT655467:JOT655472 JYP655467:JYP655472 KIL655467:KIL655472 KSH655467:KSH655472 LCD655467:LCD655472 LLZ655467:LLZ655472 LVV655467:LVV655472 MFR655467:MFR655472 MPN655467:MPN655472 MZJ655467:MZJ655472 NJF655467:NJF655472 NTB655467:NTB655472 OCX655467:OCX655472 OMT655467:OMT655472 OWP655467:OWP655472 PGL655467:PGL655472 PQH655467:PQH655472 QAD655467:QAD655472 QJZ655467:QJZ655472 QTV655467:QTV655472 RDR655467:RDR655472 RNN655467:RNN655472 RXJ655467:RXJ655472 SHF655467:SHF655472 SRB655467:SRB655472 TAX655467:TAX655472 TKT655467:TKT655472 TUP655467:TUP655472 UEL655467:UEL655472 UOH655467:UOH655472 UYD655467:UYD655472 VHZ655467:VHZ655472 VRV655467:VRV655472 WBR655467:WBR655472 WLN655467:WLN655472 WVJ655467:WVJ655472 B721003:B721008 IX721003:IX721008 ST721003:ST721008 ACP721003:ACP721008 AML721003:AML721008 AWH721003:AWH721008 BGD721003:BGD721008 BPZ721003:BPZ721008 BZV721003:BZV721008 CJR721003:CJR721008 CTN721003:CTN721008 DDJ721003:DDJ721008 DNF721003:DNF721008 DXB721003:DXB721008 EGX721003:EGX721008 EQT721003:EQT721008 FAP721003:FAP721008 FKL721003:FKL721008 FUH721003:FUH721008 GED721003:GED721008 GNZ721003:GNZ721008 GXV721003:GXV721008 HHR721003:HHR721008 HRN721003:HRN721008 IBJ721003:IBJ721008 ILF721003:ILF721008 IVB721003:IVB721008 JEX721003:JEX721008 JOT721003:JOT721008 JYP721003:JYP721008 KIL721003:KIL721008 KSH721003:KSH721008 LCD721003:LCD721008 LLZ721003:LLZ721008 LVV721003:LVV721008 MFR721003:MFR721008 MPN721003:MPN721008 MZJ721003:MZJ721008 NJF721003:NJF721008 NTB721003:NTB721008 OCX721003:OCX721008 OMT721003:OMT721008 OWP721003:OWP721008 PGL721003:PGL721008 PQH721003:PQH721008 QAD721003:QAD721008 QJZ721003:QJZ721008 QTV721003:QTV721008 RDR721003:RDR721008 RNN721003:RNN721008 RXJ721003:RXJ721008 SHF721003:SHF721008 SRB721003:SRB721008 TAX721003:TAX721008 TKT721003:TKT721008 TUP721003:TUP721008 UEL721003:UEL721008 UOH721003:UOH721008 UYD721003:UYD721008 VHZ721003:VHZ721008 VRV721003:VRV721008 WBR721003:WBR721008 WLN721003:WLN721008 WVJ721003:WVJ721008 B786539:B786544 IX786539:IX786544 ST786539:ST786544 ACP786539:ACP786544 AML786539:AML786544 AWH786539:AWH786544 BGD786539:BGD786544 BPZ786539:BPZ786544 BZV786539:BZV786544 CJR786539:CJR786544 CTN786539:CTN786544 DDJ786539:DDJ786544 DNF786539:DNF786544 DXB786539:DXB786544 EGX786539:EGX786544 EQT786539:EQT786544 FAP786539:FAP786544 FKL786539:FKL786544 FUH786539:FUH786544 GED786539:GED786544 GNZ786539:GNZ786544 GXV786539:GXV786544 HHR786539:HHR786544 HRN786539:HRN786544 IBJ786539:IBJ786544 ILF786539:ILF786544 IVB786539:IVB786544 JEX786539:JEX786544 JOT786539:JOT786544 JYP786539:JYP786544 KIL786539:KIL786544 KSH786539:KSH786544 LCD786539:LCD786544 LLZ786539:LLZ786544 LVV786539:LVV786544 MFR786539:MFR786544 MPN786539:MPN786544 MZJ786539:MZJ786544 NJF786539:NJF786544 NTB786539:NTB786544 OCX786539:OCX786544 OMT786539:OMT786544 OWP786539:OWP786544 PGL786539:PGL786544 PQH786539:PQH786544 QAD786539:QAD786544 QJZ786539:QJZ786544 QTV786539:QTV786544 RDR786539:RDR786544 RNN786539:RNN786544 RXJ786539:RXJ786544 SHF786539:SHF786544 SRB786539:SRB786544 TAX786539:TAX786544 TKT786539:TKT786544 TUP786539:TUP786544 UEL786539:UEL786544 UOH786539:UOH786544 UYD786539:UYD786544 VHZ786539:VHZ786544 VRV786539:VRV786544 WBR786539:WBR786544 WLN786539:WLN786544 WVJ786539:WVJ786544 B852075:B852080 IX852075:IX852080 ST852075:ST852080 ACP852075:ACP852080 AML852075:AML852080 AWH852075:AWH852080 BGD852075:BGD852080 BPZ852075:BPZ852080 BZV852075:BZV852080 CJR852075:CJR852080 CTN852075:CTN852080 DDJ852075:DDJ852080 DNF852075:DNF852080 DXB852075:DXB852080 EGX852075:EGX852080 EQT852075:EQT852080 FAP852075:FAP852080 FKL852075:FKL852080 FUH852075:FUH852080 GED852075:GED852080 GNZ852075:GNZ852080 GXV852075:GXV852080 HHR852075:HHR852080 HRN852075:HRN852080 IBJ852075:IBJ852080 ILF852075:ILF852080 IVB852075:IVB852080 JEX852075:JEX852080 JOT852075:JOT852080 JYP852075:JYP852080 KIL852075:KIL852080 KSH852075:KSH852080 LCD852075:LCD852080 LLZ852075:LLZ852080 LVV852075:LVV852080 MFR852075:MFR852080 MPN852075:MPN852080 MZJ852075:MZJ852080 NJF852075:NJF852080 NTB852075:NTB852080 OCX852075:OCX852080 OMT852075:OMT852080 OWP852075:OWP852080 PGL852075:PGL852080 PQH852075:PQH852080 QAD852075:QAD852080 QJZ852075:QJZ852080 QTV852075:QTV852080 RDR852075:RDR852080 RNN852075:RNN852080 RXJ852075:RXJ852080 SHF852075:SHF852080 SRB852075:SRB852080 TAX852075:TAX852080 TKT852075:TKT852080 TUP852075:TUP852080 UEL852075:UEL852080 UOH852075:UOH852080 UYD852075:UYD852080 VHZ852075:VHZ852080 VRV852075:VRV852080 WBR852075:WBR852080 WLN852075:WLN852080 WVJ852075:WVJ852080 B917611:B917616 IX917611:IX917616 ST917611:ST917616 ACP917611:ACP917616 AML917611:AML917616 AWH917611:AWH917616 BGD917611:BGD917616 BPZ917611:BPZ917616 BZV917611:BZV917616 CJR917611:CJR917616 CTN917611:CTN917616 DDJ917611:DDJ917616 DNF917611:DNF917616 DXB917611:DXB917616 EGX917611:EGX917616 EQT917611:EQT917616 FAP917611:FAP917616 FKL917611:FKL917616 FUH917611:FUH917616 GED917611:GED917616 GNZ917611:GNZ917616 GXV917611:GXV917616 HHR917611:HHR917616 HRN917611:HRN917616 IBJ917611:IBJ917616 ILF917611:ILF917616 IVB917611:IVB917616 JEX917611:JEX917616 JOT917611:JOT917616 JYP917611:JYP917616 KIL917611:KIL917616 KSH917611:KSH917616 LCD917611:LCD917616 LLZ917611:LLZ917616 LVV917611:LVV917616 MFR917611:MFR917616 MPN917611:MPN917616 MZJ917611:MZJ917616 NJF917611:NJF917616 NTB917611:NTB917616 OCX917611:OCX917616 OMT917611:OMT917616 OWP917611:OWP917616 PGL917611:PGL917616 PQH917611:PQH917616 QAD917611:QAD917616 QJZ917611:QJZ917616 QTV917611:QTV917616 RDR917611:RDR917616 RNN917611:RNN917616 RXJ917611:RXJ917616 SHF917611:SHF917616 SRB917611:SRB917616 TAX917611:TAX917616 TKT917611:TKT917616 TUP917611:TUP917616 UEL917611:UEL917616 UOH917611:UOH917616 UYD917611:UYD917616 VHZ917611:VHZ917616 VRV917611:VRV917616 WBR917611:WBR917616 WLN917611:WLN917616 WVJ917611:WVJ917616 B983147:B983152 IX983147:IX983152 ST983147:ST983152 ACP983147:ACP983152 AML983147:AML983152 AWH983147:AWH983152 BGD983147:BGD983152 BPZ983147:BPZ983152 BZV983147:BZV983152 CJR983147:CJR983152 CTN983147:CTN983152 DDJ983147:DDJ983152 DNF983147:DNF983152 DXB983147:DXB983152 EGX983147:EGX983152 EQT983147:EQT983152 FAP983147:FAP983152 FKL983147:FKL983152 FUH983147:FUH983152 GED983147:GED983152 GNZ983147:GNZ983152 GXV983147:GXV983152 HHR983147:HHR983152 HRN983147:HRN983152 IBJ983147:IBJ983152 ILF983147:ILF983152 IVB983147:IVB983152 JEX983147:JEX983152 JOT983147:JOT983152 JYP983147:JYP983152 KIL983147:KIL983152 KSH983147:KSH983152 LCD983147:LCD983152 LLZ983147:LLZ983152 LVV983147:LVV983152 MFR983147:MFR983152 MPN983147:MPN983152 MZJ983147:MZJ983152 NJF983147:NJF983152 NTB983147:NTB983152 OCX983147:OCX983152 OMT983147:OMT983152 OWP983147:OWP983152 PGL983147:PGL983152 PQH983147:PQH983152 QAD983147:QAD983152 QJZ983147:QJZ983152 QTV983147:QTV983152 RDR983147:RDR983152 RNN983147:RNN983152 RXJ983147:RXJ983152 SHF983147:SHF983152 SRB983147:SRB983152 TAX983147:TAX983152 TKT983147:TKT983152 TUP983147:TUP983152 UEL983147:UEL983152 UOH983147:UOH983152 UYD983147:UYD983152 VHZ983147:VHZ983152 VRV983147:VRV983152 WBR983147:WBR983152 WLN983147:WLN983152 WVJ983147:WVJ983152 B25:V25 IX25:JR25 ST25:TN25 ACP25:ADJ25 AML25:ANF25 AWH25:AXB25 BGD25:BGX25 BPZ25:BQT25 BZV25:CAP25 CJR25:CKL25 CTN25:CUH25 DDJ25:DED25 DNF25:DNZ25 DXB25:DXV25 EGX25:EHR25 EQT25:ERN25 FAP25:FBJ25 FKL25:FLF25 FUH25:FVB25 GED25:GEX25 GNZ25:GOT25 GXV25:GYP25 HHR25:HIL25 HRN25:HSH25 IBJ25:ICD25 ILF25:ILZ25 IVB25:IVV25 JEX25:JFR25 JOT25:JPN25 JYP25:JZJ25 KIL25:KJF25 KSH25:KTB25 LCD25:LCX25 LLZ25:LMT25 LVV25:LWP25 MFR25:MGL25 MPN25:MQH25 MZJ25:NAD25 NJF25:NJZ25 NTB25:NTV25 OCX25:ODR25 OMT25:ONN25 OWP25:OXJ25 PGL25:PHF25 PQH25:PRB25 QAD25:QAX25 QJZ25:QKT25 QTV25:QUP25 RDR25:REL25 RNN25:ROH25 RXJ25:RYD25 SHF25:SHZ25 SRB25:SRV25 TAX25:TBR25 TKT25:TLN25 TUP25:TVJ25 UEL25:UFF25 UOH25:UPB25 UYD25:UYX25 VHZ25:VIT25 VRV25:VSP25 WBR25:WCL25 WLN25:WMH25 WVJ25:WWD25 B65561:V65561 IX65561:JR65561 ST65561:TN65561 ACP65561:ADJ65561 AML65561:ANF65561 AWH65561:AXB65561 BGD65561:BGX65561 BPZ65561:BQT65561 BZV65561:CAP65561 CJR65561:CKL65561 CTN65561:CUH65561 DDJ65561:DED65561 DNF65561:DNZ65561 DXB65561:DXV65561 EGX65561:EHR65561 EQT65561:ERN65561 FAP65561:FBJ65561 FKL65561:FLF65561 FUH65561:FVB65561 GED65561:GEX65561 GNZ65561:GOT65561 GXV65561:GYP65561 HHR65561:HIL65561 HRN65561:HSH65561 IBJ65561:ICD65561 ILF65561:ILZ65561 IVB65561:IVV65561 JEX65561:JFR65561 JOT65561:JPN65561 JYP65561:JZJ65561 KIL65561:KJF65561 KSH65561:KTB65561 LCD65561:LCX65561 LLZ65561:LMT65561 LVV65561:LWP65561 MFR65561:MGL65561 MPN65561:MQH65561 MZJ65561:NAD65561 NJF65561:NJZ65561 NTB65561:NTV65561 OCX65561:ODR65561 OMT65561:ONN65561 OWP65561:OXJ65561 PGL65561:PHF65561 PQH65561:PRB65561 QAD65561:QAX65561 QJZ65561:QKT65561 QTV65561:QUP65561 RDR65561:REL65561 RNN65561:ROH65561 RXJ65561:RYD65561 SHF65561:SHZ65561 SRB65561:SRV65561 TAX65561:TBR65561 TKT65561:TLN65561 TUP65561:TVJ65561 UEL65561:UFF65561 UOH65561:UPB65561 UYD65561:UYX65561 VHZ65561:VIT65561 VRV65561:VSP65561 WBR65561:WCL65561 WLN65561:WMH65561 WVJ65561:WWD65561 B131097:V131097 IX131097:JR131097 ST131097:TN131097 ACP131097:ADJ131097 AML131097:ANF131097 AWH131097:AXB131097 BGD131097:BGX131097 BPZ131097:BQT131097 BZV131097:CAP131097 CJR131097:CKL131097 CTN131097:CUH131097 DDJ131097:DED131097 DNF131097:DNZ131097 DXB131097:DXV131097 EGX131097:EHR131097 EQT131097:ERN131097 FAP131097:FBJ131097 FKL131097:FLF131097 FUH131097:FVB131097 GED131097:GEX131097 GNZ131097:GOT131097 GXV131097:GYP131097 HHR131097:HIL131097 HRN131097:HSH131097 IBJ131097:ICD131097 ILF131097:ILZ131097 IVB131097:IVV131097 JEX131097:JFR131097 JOT131097:JPN131097 JYP131097:JZJ131097 KIL131097:KJF131097 KSH131097:KTB131097 LCD131097:LCX131097 LLZ131097:LMT131097 LVV131097:LWP131097 MFR131097:MGL131097 MPN131097:MQH131097 MZJ131097:NAD131097 NJF131097:NJZ131097 NTB131097:NTV131097 OCX131097:ODR131097 OMT131097:ONN131097 OWP131097:OXJ131097 PGL131097:PHF131097 PQH131097:PRB131097 QAD131097:QAX131097 QJZ131097:QKT131097 QTV131097:QUP131097 RDR131097:REL131097 RNN131097:ROH131097 RXJ131097:RYD131097 SHF131097:SHZ131097 SRB131097:SRV131097 TAX131097:TBR131097 TKT131097:TLN131097 TUP131097:TVJ131097 UEL131097:UFF131097 UOH131097:UPB131097 UYD131097:UYX131097 VHZ131097:VIT131097 VRV131097:VSP131097 WBR131097:WCL131097 WLN131097:WMH131097 WVJ131097:WWD131097 B196633:V196633 IX196633:JR196633 ST196633:TN196633 ACP196633:ADJ196633 AML196633:ANF196633 AWH196633:AXB196633 BGD196633:BGX196633 BPZ196633:BQT196633 BZV196633:CAP196633 CJR196633:CKL196633 CTN196633:CUH196633 DDJ196633:DED196633 DNF196633:DNZ196633 DXB196633:DXV196633 EGX196633:EHR196633 EQT196633:ERN196633 FAP196633:FBJ196633 FKL196633:FLF196633 FUH196633:FVB196633 GED196633:GEX196633 GNZ196633:GOT196633 GXV196633:GYP196633 HHR196633:HIL196633 HRN196633:HSH196633 IBJ196633:ICD196633 ILF196633:ILZ196633 IVB196633:IVV196633 JEX196633:JFR196633 JOT196633:JPN196633 JYP196633:JZJ196633 KIL196633:KJF196633 KSH196633:KTB196633 LCD196633:LCX196633 LLZ196633:LMT196633 LVV196633:LWP196633 MFR196633:MGL196633 MPN196633:MQH196633 MZJ196633:NAD196633 NJF196633:NJZ196633 NTB196633:NTV196633 OCX196633:ODR196633 OMT196633:ONN196633 OWP196633:OXJ196633 PGL196633:PHF196633 PQH196633:PRB196633 QAD196633:QAX196633 QJZ196633:QKT196633 QTV196633:QUP196633 RDR196633:REL196633 RNN196633:ROH196633 RXJ196633:RYD196633 SHF196633:SHZ196633 SRB196633:SRV196633 TAX196633:TBR196633 TKT196633:TLN196633 TUP196633:TVJ196633 UEL196633:UFF196633 UOH196633:UPB196633 UYD196633:UYX196633 VHZ196633:VIT196633 VRV196633:VSP196633 WBR196633:WCL196633 WLN196633:WMH196633 WVJ196633:WWD196633 B262169:V262169 IX262169:JR262169 ST262169:TN262169 ACP262169:ADJ262169 AML262169:ANF262169 AWH262169:AXB262169 BGD262169:BGX262169 BPZ262169:BQT262169 BZV262169:CAP262169 CJR262169:CKL262169 CTN262169:CUH262169 DDJ262169:DED262169 DNF262169:DNZ262169 DXB262169:DXV262169 EGX262169:EHR262169 EQT262169:ERN262169 FAP262169:FBJ262169 FKL262169:FLF262169 FUH262169:FVB262169 GED262169:GEX262169 GNZ262169:GOT262169 GXV262169:GYP262169 HHR262169:HIL262169 HRN262169:HSH262169 IBJ262169:ICD262169 ILF262169:ILZ262169 IVB262169:IVV262169 JEX262169:JFR262169 JOT262169:JPN262169 JYP262169:JZJ262169 KIL262169:KJF262169 KSH262169:KTB262169 LCD262169:LCX262169 LLZ262169:LMT262169 LVV262169:LWP262169 MFR262169:MGL262169 MPN262169:MQH262169 MZJ262169:NAD262169 NJF262169:NJZ262169 NTB262169:NTV262169 OCX262169:ODR262169 OMT262169:ONN262169 OWP262169:OXJ262169 PGL262169:PHF262169 PQH262169:PRB262169 QAD262169:QAX262169 QJZ262169:QKT262169 QTV262169:QUP262169 RDR262169:REL262169 RNN262169:ROH262169 RXJ262169:RYD262169 SHF262169:SHZ262169 SRB262169:SRV262169 TAX262169:TBR262169 TKT262169:TLN262169 TUP262169:TVJ262169 UEL262169:UFF262169 UOH262169:UPB262169 UYD262169:UYX262169 VHZ262169:VIT262169 VRV262169:VSP262169 WBR262169:WCL262169 WLN262169:WMH262169 WVJ262169:WWD262169 B327705:V327705 IX327705:JR327705 ST327705:TN327705 ACP327705:ADJ327705 AML327705:ANF327705 AWH327705:AXB327705 BGD327705:BGX327705 BPZ327705:BQT327705 BZV327705:CAP327705 CJR327705:CKL327705 CTN327705:CUH327705 DDJ327705:DED327705 DNF327705:DNZ327705 DXB327705:DXV327705 EGX327705:EHR327705 EQT327705:ERN327705 FAP327705:FBJ327705 FKL327705:FLF327705 FUH327705:FVB327705 GED327705:GEX327705 GNZ327705:GOT327705 GXV327705:GYP327705 HHR327705:HIL327705 HRN327705:HSH327705 IBJ327705:ICD327705 ILF327705:ILZ327705 IVB327705:IVV327705 JEX327705:JFR327705 JOT327705:JPN327705 JYP327705:JZJ327705 KIL327705:KJF327705 KSH327705:KTB327705 LCD327705:LCX327705 LLZ327705:LMT327705 LVV327705:LWP327705 MFR327705:MGL327705 MPN327705:MQH327705 MZJ327705:NAD327705 NJF327705:NJZ327705 NTB327705:NTV327705 OCX327705:ODR327705 OMT327705:ONN327705 OWP327705:OXJ327705 PGL327705:PHF327705 PQH327705:PRB327705 QAD327705:QAX327705 QJZ327705:QKT327705 QTV327705:QUP327705 RDR327705:REL327705 RNN327705:ROH327705 RXJ327705:RYD327705 SHF327705:SHZ327705 SRB327705:SRV327705 TAX327705:TBR327705 TKT327705:TLN327705 TUP327705:TVJ327705 UEL327705:UFF327705 UOH327705:UPB327705 UYD327705:UYX327705 VHZ327705:VIT327705 VRV327705:VSP327705 WBR327705:WCL327705 WLN327705:WMH327705 WVJ327705:WWD327705 B393241:V393241 IX393241:JR393241 ST393241:TN393241 ACP393241:ADJ393241 AML393241:ANF393241 AWH393241:AXB393241 BGD393241:BGX393241 BPZ393241:BQT393241 BZV393241:CAP393241 CJR393241:CKL393241 CTN393241:CUH393241 DDJ393241:DED393241 DNF393241:DNZ393241 DXB393241:DXV393241 EGX393241:EHR393241 EQT393241:ERN393241 FAP393241:FBJ393241 FKL393241:FLF393241 FUH393241:FVB393241 GED393241:GEX393241 GNZ393241:GOT393241 GXV393241:GYP393241 HHR393241:HIL393241 HRN393241:HSH393241 IBJ393241:ICD393241 ILF393241:ILZ393241 IVB393241:IVV393241 JEX393241:JFR393241 JOT393241:JPN393241 JYP393241:JZJ393241 KIL393241:KJF393241 KSH393241:KTB393241 LCD393241:LCX393241 LLZ393241:LMT393241 LVV393241:LWP393241 MFR393241:MGL393241 MPN393241:MQH393241 MZJ393241:NAD393241 NJF393241:NJZ393241 NTB393241:NTV393241 OCX393241:ODR393241 OMT393241:ONN393241 OWP393241:OXJ393241 PGL393241:PHF393241 PQH393241:PRB393241 QAD393241:QAX393241 QJZ393241:QKT393241 QTV393241:QUP393241 RDR393241:REL393241 RNN393241:ROH393241 RXJ393241:RYD393241 SHF393241:SHZ393241 SRB393241:SRV393241 TAX393241:TBR393241 TKT393241:TLN393241 TUP393241:TVJ393241 UEL393241:UFF393241 UOH393241:UPB393241 UYD393241:UYX393241 VHZ393241:VIT393241 VRV393241:VSP393241 WBR393241:WCL393241 WLN393241:WMH393241 WVJ393241:WWD393241 B458777:V458777 IX458777:JR458777 ST458777:TN458777 ACP458777:ADJ458777 AML458777:ANF458777 AWH458777:AXB458777 BGD458777:BGX458777 BPZ458777:BQT458777 BZV458777:CAP458777 CJR458777:CKL458777 CTN458777:CUH458777 DDJ458777:DED458777 DNF458777:DNZ458777 DXB458777:DXV458777 EGX458777:EHR458777 EQT458777:ERN458777 FAP458777:FBJ458777 FKL458777:FLF458777 FUH458777:FVB458777 GED458777:GEX458777 GNZ458777:GOT458777 GXV458777:GYP458777 HHR458777:HIL458777 HRN458777:HSH458777 IBJ458777:ICD458777 ILF458777:ILZ458777 IVB458777:IVV458777 JEX458777:JFR458777 JOT458777:JPN458777 JYP458777:JZJ458777 KIL458777:KJF458777 KSH458777:KTB458777 LCD458777:LCX458777 LLZ458777:LMT458777 LVV458777:LWP458777 MFR458777:MGL458777 MPN458777:MQH458777 MZJ458777:NAD458777 NJF458777:NJZ458777 NTB458777:NTV458777 OCX458777:ODR458777 OMT458777:ONN458777 OWP458777:OXJ458777 PGL458777:PHF458777 PQH458777:PRB458777 QAD458777:QAX458777 QJZ458777:QKT458777 QTV458777:QUP458777 RDR458777:REL458777 RNN458777:ROH458777 RXJ458777:RYD458777 SHF458777:SHZ458777 SRB458777:SRV458777 TAX458777:TBR458777 TKT458777:TLN458777 TUP458777:TVJ458777 UEL458777:UFF458777 UOH458777:UPB458777 UYD458777:UYX458777 VHZ458777:VIT458777 VRV458777:VSP458777 WBR458777:WCL458777 WLN458777:WMH458777 WVJ458777:WWD458777 B524313:V524313 IX524313:JR524313 ST524313:TN524313 ACP524313:ADJ524313 AML524313:ANF524313 AWH524313:AXB524313 BGD524313:BGX524313 BPZ524313:BQT524313 BZV524313:CAP524313 CJR524313:CKL524313 CTN524313:CUH524313 DDJ524313:DED524313 DNF524313:DNZ524313 DXB524313:DXV524313 EGX524313:EHR524313 EQT524313:ERN524313 FAP524313:FBJ524313 FKL524313:FLF524313 FUH524313:FVB524313 GED524313:GEX524313 GNZ524313:GOT524313 GXV524313:GYP524313 HHR524313:HIL524313 HRN524313:HSH524313 IBJ524313:ICD524313 ILF524313:ILZ524313 IVB524313:IVV524313 JEX524313:JFR524313 JOT524313:JPN524313 JYP524313:JZJ524313 KIL524313:KJF524313 KSH524313:KTB524313 LCD524313:LCX524313 LLZ524313:LMT524313 LVV524313:LWP524313 MFR524313:MGL524313 MPN524313:MQH524313 MZJ524313:NAD524313 NJF524313:NJZ524313 NTB524313:NTV524313 OCX524313:ODR524313 OMT524313:ONN524313 OWP524313:OXJ524313 PGL524313:PHF524313 PQH524313:PRB524313 QAD524313:QAX524313 QJZ524313:QKT524313 QTV524313:QUP524313 RDR524313:REL524313 RNN524313:ROH524313 RXJ524313:RYD524313 SHF524313:SHZ524313 SRB524313:SRV524313 TAX524313:TBR524313 TKT524313:TLN524313 TUP524313:TVJ524313 UEL524313:UFF524313 UOH524313:UPB524313 UYD524313:UYX524313 VHZ524313:VIT524313 VRV524313:VSP524313 WBR524313:WCL524313 WLN524313:WMH524313 WVJ524313:WWD524313 B589849:V589849 IX589849:JR589849 ST589849:TN589849 ACP589849:ADJ589849 AML589849:ANF589849 AWH589849:AXB589849 BGD589849:BGX589849 BPZ589849:BQT589849 BZV589849:CAP589849 CJR589849:CKL589849 CTN589849:CUH589849 DDJ589849:DED589849 DNF589849:DNZ589849 DXB589849:DXV589849 EGX589849:EHR589849 EQT589849:ERN589849 FAP589849:FBJ589849 FKL589849:FLF589849 FUH589849:FVB589849 GED589849:GEX589849 GNZ589849:GOT589849 GXV589849:GYP589849 HHR589849:HIL589849 HRN589849:HSH589849 IBJ589849:ICD589849 ILF589849:ILZ589849 IVB589849:IVV589849 JEX589849:JFR589849 JOT589849:JPN589849 JYP589849:JZJ589849 KIL589849:KJF589849 KSH589849:KTB589849 LCD589849:LCX589849 LLZ589849:LMT589849 LVV589849:LWP589849 MFR589849:MGL589849 MPN589849:MQH589849 MZJ589849:NAD589849 NJF589849:NJZ589849 NTB589849:NTV589849 OCX589849:ODR589849 OMT589849:ONN589849 OWP589849:OXJ589849 PGL589849:PHF589849 PQH589849:PRB589849 QAD589849:QAX589849 QJZ589849:QKT589849 QTV589849:QUP589849 RDR589849:REL589849 RNN589849:ROH589849 RXJ589849:RYD589849 SHF589849:SHZ589849 SRB589849:SRV589849 TAX589849:TBR589849 TKT589849:TLN589849 TUP589849:TVJ589849 UEL589849:UFF589849 UOH589849:UPB589849 UYD589849:UYX589849 VHZ589849:VIT589849 VRV589849:VSP589849 WBR589849:WCL589849 WLN589849:WMH589849 WVJ589849:WWD589849 B655385:V655385 IX655385:JR655385 ST655385:TN655385 ACP655385:ADJ655385 AML655385:ANF655385 AWH655385:AXB655385 BGD655385:BGX655385 BPZ655385:BQT655385 BZV655385:CAP655385 CJR655385:CKL655385 CTN655385:CUH655385 DDJ655385:DED655385 DNF655385:DNZ655385 DXB655385:DXV655385 EGX655385:EHR655385 EQT655385:ERN655385 FAP655385:FBJ655385 FKL655385:FLF655385 FUH655385:FVB655385 GED655385:GEX655385 GNZ655385:GOT655385 GXV655385:GYP655385 HHR655385:HIL655385 HRN655385:HSH655385 IBJ655385:ICD655385 ILF655385:ILZ655385 IVB655385:IVV655385 JEX655385:JFR655385 JOT655385:JPN655385 JYP655385:JZJ655385 KIL655385:KJF655385 KSH655385:KTB655385 LCD655385:LCX655385 LLZ655385:LMT655385 LVV655385:LWP655385 MFR655385:MGL655385 MPN655385:MQH655385 MZJ655385:NAD655385 NJF655385:NJZ655385 NTB655385:NTV655385 OCX655385:ODR655385 OMT655385:ONN655385 OWP655385:OXJ655385 PGL655385:PHF655385 PQH655385:PRB655385 QAD655385:QAX655385 QJZ655385:QKT655385 QTV655385:QUP655385 RDR655385:REL655385 RNN655385:ROH655385 RXJ655385:RYD655385 SHF655385:SHZ655385 SRB655385:SRV655385 TAX655385:TBR655385 TKT655385:TLN655385 TUP655385:TVJ655385 UEL655385:UFF655385 UOH655385:UPB655385 UYD655385:UYX655385 VHZ655385:VIT655385 VRV655385:VSP655385 WBR655385:WCL655385 WLN655385:WMH655385 WVJ655385:WWD655385 B720921:V720921 IX720921:JR720921 ST720921:TN720921 ACP720921:ADJ720921 AML720921:ANF720921 AWH720921:AXB720921 BGD720921:BGX720921 BPZ720921:BQT720921 BZV720921:CAP720921 CJR720921:CKL720921 CTN720921:CUH720921 DDJ720921:DED720921 DNF720921:DNZ720921 DXB720921:DXV720921 EGX720921:EHR720921 EQT720921:ERN720921 FAP720921:FBJ720921 FKL720921:FLF720921 FUH720921:FVB720921 GED720921:GEX720921 GNZ720921:GOT720921 GXV720921:GYP720921 HHR720921:HIL720921 HRN720921:HSH720921 IBJ720921:ICD720921 ILF720921:ILZ720921 IVB720921:IVV720921 JEX720921:JFR720921 JOT720921:JPN720921 JYP720921:JZJ720921 KIL720921:KJF720921 KSH720921:KTB720921 LCD720921:LCX720921 LLZ720921:LMT720921 LVV720921:LWP720921 MFR720921:MGL720921 MPN720921:MQH720921 MZJ720921:NAD720921 NJF720921:NJZ720921 NTB720921:NTV720921 OCX720921:ODR720921 OMT720921:ONN720921 OWP720921:OXJ720921 PGL720921:PHF720921 PQH720921:PRB720921 QAD720921:QAX720921 QJZ720921:QKT720921 QTV720921:QUP720921 RDR720921:REL720921 RNN720921:ROH720921 RXJ720921:RYD720921 SHF720921:SHZ720921 SRB720921:SRV720921 TAX720921:TBR720921 TKT720921:TLN720921 TUP720921:TVJ720921 UEL720921:UFF720921 UOH720921:UPB720921 UYD720921:UYX720921 VHZ720921:VIT720921 VRV720921:VSP720921 WBR720921:WCL720921 WLN720921:WMH720921 WVJ720921:WWD720921 B786457:V786457 IX786457:JR786457 ST786457:TN786457 ACP786457:ADJ786457 AML786457:ANF786457 AWH786457:AXB786457 BGD786457:BGX786457 BPZ786457:BQT786457 BZV786457:CAP786457 CJR786457:CKL786457 CTN786457:CUH786457 DDJ786457:DED786457 DNF786457:DNZ786457 DXB786457:DXV786457 EGX786457:EHR786457 EQT786457:ERN786457 FAP786457:FBJ786457 FKL786457:FLF786457 FUH786457:FVB786457 GED786457:GEX786457 GNZ786457:GOT786457 GXV786457:GYP786457 HHR786457:HIL786457 HRN786457:HSH786457 IBJ786457:ICD786457 ILF786457:ILZ786457 IVB786457:IVV786457 JEX786457:JFR786457 JOT786457:JPN786457 JYP786457:JZJ786457 KIL786457:KJF786457 KSH786457:KTB786457 LCD786457:LCX786457 LLZ786457:LMT786457 LVV786457:LWP786457 MFR786457:MGL786457 MPN786457:MQH786457 MZJ786457:NAD786457 NJF786457:NJZ786457 NTB786457:NTV786457 OCX786457:ODR786457 OMT786457:ONN786457 OWP786457:OXJ786457 PGL786457:PHF786457 PQH786457:PRB786457 QAD786457:QAX786457 QJZ786457:QKT786457 QTV786457:QUP786457 RDR786457:REL786457 RNN786457:ROH786457 RXJ786457:RYD786457 SHF786457:SHZ786457 SRB786457:SRV786457 TAX786457:TBR786457 TKT786457:TLN786457 TUP786457:TVJ786457 UEL786457:UFF786457 UOH786457:UPB786457 UYD786457:UYX786457 VHZ786457:VIT786457 VRV786457:VSP786457 WBR786457:WCL786457 WLN786457:WMH786457 WVJ786457:WWD786457 B851993:V851993 IX851993:JR851993 ST851993:TN851993 ACP851993:ADJ851993 AML851993:ANF851993 AWH851993:AXB851993 BGD851993:BGX851993 BPZ851993:BQT851993 BZV851993:CAP851993 CJR851993:CKL851993 CTN851993:CUH851993 DDJ851993:DED851993 DNF851993:DNZ851993 DXB851993:DXV851993 EGX851993:EHR851993 EQT851993:ERN851993 FAP851993:FBJ851993 FKL851993:FLF851993 FUH851993:FVB851993 GED851993:GEX851993 GNZ851993:GOT851993 GXV851993:GYP851993 HHR851993:HIL851993 HRN851993:HSH851993 IBJ851993:ICD851993 ILF851993:ILZ851993 IVB851993:IVV851993 JEX851993:JFR851993 JOT851993:JPN851993 JYP851993:JZJ851993 KIL851993:KJF851993 KSH851993:KTB851993 LCD851993:LCX851993 LLZ851993:LMT851993 LVV851993:LWP851993 MFR851993:MGL851993 MPN851993:MQH851993 MZJ851993:NAD851993 NJF851993:NJZ851993 NTB851993:NTV851993 OCX851993:ODR851993 OMT851993:ONN851993 OWP851993:OXJ851993 PGL851993:PHF851993 PQH851993:PRB851993 QAD851993:QAX851993 QJZ851993:QKT851993 QTV851993:QUP851993 RDR851993:REL851993 RNN851993:ROH851993 RXJ851993:RYD851993 SHF851993:SHZ851993 SRB851993:SRV851993 TAX851993:TBR851993 TKT851993:TLN851993 TUP851993:TVJ851993 UEL851993:UFF851993 UOH851993:UPB851993 UYD851993:UYX851993 VHZ851993:VIT851993 VRV851993:VSP851993 WBR851993:WCL851993 WLN851993:WMH851993 WVJ851993:WWD851993 B917529:V917529 IX917529:JR917529 ST917529:TN917529 ACP917529:ADJ917529 AML917529:ANF917529 AWH917529:AXB917529 BGD917529:BGX917529 BPZ917529:BQT917529 BZV917529:CAP917529 CJR917529:CKL917529 CTN917529:CUH917529 DDJ917529:DED917529 DNF917529:DNZ917529 DXB917529:DXV917529 EGX917529:EHR917529 EQT917529:ERN917529 FAP917529:FBJ917529 FKL917529:FLF917529 FUH917529:FVB917529 GED917529:GEX917529 GNZ917529:GOT917529 GXV917529:GYP917529 HHR917529:HIL917529 HRN917529:HSH917529 IBJ917529:ICD917529 ILF917529:ILZ917529 IVB917529:IVV917529 JEX917529:JFR917529 JOT917529:JPN917529 JYP917529:JZJ917529 KIL917529:KJF917529 KSH917529:KTB917529 LCD917529:LCX917529 LLZ917529:LMT917529 LVV917529:LWP917529 MFR917529:MGL917529 MPN917529:MQH917529 MZJ917529:NAD917529 NJF917529:NJZ917529 NTB917529:NTV917529 OCX917529:ODR917529 OMT917529:ONN917529 OWP917529:OXJ917529 PGL917529:PHF917529 PQH917529:PRB917529 QAD917529:QAX917529 QJZ917529:QKT917529 QTV917529:QUP917529 RDR917529:REL917529 RNN917529:ROH917529 RXJ917529:RYD917529 SHF917529:SHZ917529 SRB917529:SRV917529 TAX917529:TBR917529 TKT917529:TLN917529 TUP917529:TVJ917529 UEL917529:UFF917529 UOH917529:UPB917529 UYD917529:UYX917529 VHZ917529:VIT917529 VRV917529:VSP917529 WBR917529:WCL917529 WLN917529:WMH917529 WVJ917529:WWD917529 B983065:V983065 IX983065:JR983065 ST983065:TN983065 ACP983065:ADJ983065 AML983065:ANF983065 AWH983065:AXB983065 BGD983065:BGX983065 BPZ983065:BQT983065 BZV983065:CAP983065 CJR983065:CKL983065 CTN983065:CUH983065 DDJ983065:DED983065 DNF983065:DNZ983065 DXB983065:DXV983065 EGX983065:EHR983065 EQT983065:ERN983065 FAP983065:FBJ983065 FKL983065:FLF983065 FUH983065:FVB983065 GED983065:GEX983065 GNZ983065:GOT983065 GXV983065:GYP983065 HHR983065:HIL983065 HRN983065:HSH983065 IBJ983065:ICD983065 ILF983065:ILZ983065 IVB983065:IVV983065 JEX983065:JFR983065 JOT983065:JPN983065 JYP983065:JZJ983065 KIL983065:KJF983065 KSH983065:KTB983065 LCD983065:LCX983065 LLZ983065:LMT983065 LVV983065:LWP983065 MFR983065:MGL983065 MPN983065:MQH983065 MZJ983065:NAD983065 NJF983065:NJZ983065 NTB983065:NTV983065 OCX983065:ODR983065 OMT983065:ONN983065 OWP983065:OXJ983065 PGL983065:PHF983065 PQH983065:PRB983065 QAD983065:QAX983065 QJZ983065:QKT983065 QTV983065:QUP983065 RDR983065:REL983065 RNN983065:ROH983065 RXJ983065:RYD983065 SHF983065:SHZ983065 SRB983065:SRV983065 TAX983065:TBR983065 TKT983065:TLN983065 TUP983065:TVJ983065 UEL983065:UFF983065 UOH983065:UPB983065 UYD983065:UYX983065 VHZ983065:VIT983065 VRV983065:VSP983065 WBR983065:WCL983065 WLN983065:WMH983065 WVJ983065:WWD983065 C11:W22 IY11:JS22 SU11:TO22 ACQ11:ADK22 AMM11:ANG22 AWI11:AXC22 BGE11:BGY22 BQA11:BQU22 BZW11:CAQ22 CJS11:CKM22 CTO11:CUI22 DDK11:DEE22 DNG11:DOA22 DXC11:DXW22 EGY11:EHS22 EQU11:ERO22 FAQ11:FBK22 FKM11:FLG22 FUI11:FVC22 GEE11:GEY22 GOA11:GOU22 GXW11:GYQ22 HHS11:HIM22 HRO11:HSI22 IBK11:ICE22 ILG11:IMA22 IVC11:IVW22 JEY11:JFS22 JOU11:JPO22 JYQ11:JZK22 KIM11:KJG22 KSI11:KTC22 LCE11:LCY22 LMA11:LMU22 LVW11:LWQ22 MFS11:MGM22 MPO11:MQI22 MZK11:NAE22 NJG11:NKA22 NTC11:NTW22 OCY11:ODS22 OMU11:ONO22 OWQ11:OXK22 PGM11:PHG22 PQI11:PRC22 QAE11:QAY22 QKA11:QKU22 QTW11:QUQ22 RDS11:REM22 RNO11:ROI22 RXK11:RYE22 SHG11:SIA22 SRC11:SRW22 TAY11:TBS22 TKU11:TLO22 TUQ11:TVK22 UEM11:UFG22 UOI11:UPC22 UYE11:UYY22 VIA11:VIU22 VRW11:VSQ22 WBS11:WCM22 WLO11:WMI22 WVK11:WWE22 C65547:W65558 IY65547:JS65558 SU65547:TO65558 ACQ65547:ADK65558 AMM65547:ANG65558 AWI65547:AXC65558 BGE65547:BGY65558 BQA65547:BQU65558 BZW65547:CAQ65558 CJS65547:CKM65558 CTO65547:CUI65558 DDK65547:DEE65558 DNG65547:DOA65558 DXC65547:DXW65558 EGY65547:EHS65558 EQU65547:ERO65558 FAQ65547:FBK65558 FKM65547:FLG65558 FUI65547:FVC65558 GEE65547:GEY65558 GOA65547:GOU65558 GXW65547:GYQ65558 HHS65547:HIM65558 HRO65547:HSI65558 IBK65547:ICE65558 ILG65547:IMA65558 IVC65547:IVW65558 JEY65547:JFS65558 JOU65547:JPO65558 JYQ65547:JZK65558 KIM65547:KJG65558 KSI65547:KTC65558 LCE65547:LCY65558 LMA65547:LMU65558 LVW65547:LWQ65558 MFS65547:MGM65558 MPO65547:MQI65558 MZK65547:NAE65558 NJG65547:NKA65558 NTC65547:NTW65558 OCY65547:ODS65558 OMU65547:ONO65558 OWQ65547:OXK65558 PGM65547:PHG65558 PQI65547:PRC65558 QAE65547:QAY65558 QKA65547:QKU65558 QTW65547:QUQ65558 RDS65547:REM65558 RNO65547:ROI65558 RXK65547:RYE65558 SHG65547:SIA65558 SRC65547:SRW65558 TAY65547:TBS65558 TKU65547:TLO65558 TUQ65547:TVK65558 UEM65547:UFG65558 UOI65547:UPC65558 UYE65547:UYY65558 VIA65547:VIU65558 VRW65547:VSQ65558 WBS65547:WCM65558 WLO65547:WMI65558 WVK65547:WWE65558 C131083:W131094 IY131083:JS131094 SU131083:TO131094 ACQ131083:ADK131094 AMM131083:ANG131094 AWI131083:AXC131094 BGE131083:BGY131094 BQA131083:BQU131094 BZW131083:CAQ131094 CJS131083:CKM131094 CTO131083:CUI131094 DDK131083:DEE131094 DNG131083:DOA131094 DXC131083:DXW131094 EGY131083:EHS131094 EQU131083:ERO131094 FAQ131083:FBK131094 FKM131083:FLG131094 FUI131083:FVC131094 GEE131083:GEY131094 GOA131083:GOU131094 GXW131083:GYQ131094 HHS131083:HIM131094 HRO131083:HSI131094 IBK131083:ICE131094 ILG131083:IMA131094 IVC131083:IVW131094 JEY131083:JFS131094 JOU131083:JPO131094 JYQ131083:JZK131094 KIM131083:KJG131094 KSI131083:KTC131094 LCE131083:LCY131094 LMA131083:LMU131094 LVW131083:LWQ131094 MFS131083:MGM131094 MPO131083:MQI131094 MZK131083:NAE131094 NJG131083:NKA131094 NTC131083:NTW131094 OCY131083:ODS131094 OMU131083:ONO131094 OWQ131083:OXK131094 PGM131083:PHG131094 PQI131083:PRC131094 QAE131083:QAY131094 QKA131083:QKU131094 QTW131083:QUQ131094 RDS131083:REM131094 RNO131083:ROI131094 RXK131083:RYE131094 SHG131083:SIA131094 SRC131083:SRW131094 TAY131083:TBS131094 TKU131083:TLO131094 TUQ131083:TVK131094 UEM131083:UFG131094 UOI131083:UPC131094 UYE131083:UYY131094 VIA131083:VIU131094 VRW131083:VSQ131094 WBS131083:WCM131094 WLO131083:WMI131094 WVK131083:WWE131094 C196619:W196630 IY196619:JS196630 SU196619:TO196630 ACQ196619:ADK196630 AMM196619:ANG196630 AWI196619:AXC196630 BGE196619:BGY196630 BQA196619:BQU196630 BZW196619:CAQ196630 CJS196619:CKM196630 CTO196619:CUI196630 DDK196619:DEE196630 DNG196619:DOA196630 DXC196619:DXW196630 EGY196619:EHS196630 EQU196619:ERO196630 FAQ196619:FBK196630 FKM196619:FLG196630 FUI196619:FVC196630 GEE196619:GEY196630 GOA196619:GOU196630 GXW196619:GYQ196630 HHS196619:HIM196630 HRO196619:HSI196630 IBK196619:ICE196630 ILG196619:IMA196630 IVC196619:IVW196630 JEY196619:JFS196630 JOU196619:JPO196630 JYQ196619:JZK196630 KIM196619:KJG196630 KSI196619:KTC196630 LCE196619:LCY196630 LMA196619:LMU196630 LVW196619:LWQ196630 MFS196619:MGM196630 MPO196619:MQI196630 MZK196619:NAE196630 NJG196619:NKA196630 NTC196619:NTW196630 OCY196619:ODS196630 OMU196619:ONO196630 OWQ196619:OXK196630 PGM196619:PHG196630 PQI196619:PRC196630 QAE196619:QAY196630 QKA196619:QKU196630 QTW196619:QUQ196630 RDS196619:REM196630 RNO196619:ROI196630 RXK196619:RYE196630 SHG196619:SIA196630 SRC196619:SRW196630 TAY196619:TBS196630 TKU196619:TLO196630 TUQ196619:TVK196630 UEM196619:UFG196630 UOI196619:UPC196630 UYE196619:UYY196630 VIA196619:VIU196630 VRW196619:VSQ196630 WBS196619:WCM196630 WLO196619:WMI196630 WVK196619:WWE196630 C262155:W262166 IY262155:JS262166 SU262155:TO262166 ACQ262155:ADK262166 AMM262155:ANG262166 AWI262155:AXC262166 BGE262155:BGY262166 BQA262155:BQU262166 BZW262155:CAQ262166 CJS262155:CKM262166 CTO262155:CUI262166 DDK262155:DEE262166 DNG262155:DOA262166 DXC262155:DXW262166 EGY262155:EHS262166 EQU262155:ERO262166 FAQ262155:FBK262166 FKM262155:FLG262166 FUI262155:FVC262166 GEE262155:GEY262166 GOA262155:GOU262166 GXW262155:GYQ262166 HHS262155:HIM262166 HRO262155:HSI262166 IBK262155:ICE262166 ILG262155:IMA262166 IVC262155:IVW262166 JEY262155:JFS262166 JOU262155:JPO262166 JYQ262155:JZK262166 KIM262155:KJG262166 KSI262155:KTC262166 LCE262155:LCY262166 LMA262155:LMU262166 LVW262155:LWQ262166 MFS262155:MGM262166 MPO262155:MQI262166 MZK262155:NAE262166 NJG262155:NKA262166 NTC262155:NTW262166 OCY262155:ODS262166 OMU262155:ONO262166 OWQ262155:OXK262166 PGM262155:PHG262166 PQI262155:PRC262166 QAE262155:QAY262166 QKA262155:QKU262166 QTW262155:QUQ262166 RDS262155:REM262166 RNO262155:ROI262166 RXK262155:RYE262166 SHG262155:SIA262166 SRC262155:SRW262166 TAY262155:TBS262166 TKU262155:TLO262166 TUQ262155:TVK262166 UEM262155:UFG262166 UOI262155:UPC262166 UYE262155:UYY262166 VIA262155:VIU262166 VRW262155:VSQ262166 WBS262155:WCM262166 WLO262155:WMI262166 WVK262155:WWE262166 C327691:W327702 IY327691:JS327702 SU327691:TO327702 ACQ327691:ADK327702 AMM327691:ANG327702 AWI327691:AXC327702 BGE327691:BGY327702 BQA327691:BQU327702 BZW327691:CAQ327702 CJS327691:CKM327702 CTO327691:CUI327702 DDK327691:DEE327702 DNG327691:DOA327702 DXC327691:DXW327702 EGY327691:EHS327702 EQU327691:ERO327702 FAQ327691:FBK327702 FKM327691:FLG327702 FUI327691:FVC327702 GEE327691:GEY327702 GOA327691:GOU327702 GXW327691:GYQ327702 HHS327691:HIM327702 HRO327691:HSI327702 IBK327691:ICE327702 ILG327691:IMA327702 IVC327691:IVW327702 JEY327691:JFS327702 JOU327691:JPO327702 JYQ327691:JZK327702 KIM327691:KJG327702 KSI327691:KTC327702 LCE327691:LCY327702 LMA327691:LMU327702 LVW327691:LWQ327702 MFS327691:MGM327702 MPO327691:MQI327702 MZK327691:NAE327702 NJG327691:NKA327702 NTC327691:NTW327702 OCY327691:ODS327702 OMU327691:ONO327702 OWQ327691:OXK327702 PGM327691:PHG327702 PQI327691:PRC327702 QAE327691:QAY327702 QKA327691:QKU327702 QTW327691:QUQ327702 RDS327691:REM327702 RNO327691:ROI327702 RXK327691:RYE327702 SHG327691:SIA327702 SRC327691:SRW327702 TAY327691:TBS327702 TKU327691:TLO327702 TUQ327691:TVK327702 UEM327691:UFG327702 UOI327691:UPC327702 UYE327691:UYY327702 VIA327691:VIU327702 VRW327691:VSQ327702 WBS327691:WCM327702 WLO327691:WMI327702 WVK327691:WWE327702 C393227:W393238 IY393227:JS393238 SU393227:TO393238 ACQ393227:ADK393238 AMM393227:ANG393238 AWI393227:AXC393238 BGE393227:BGY393238 BQA393227:BQU393238 BZW393227:CAQ393238 CJS393227:CKM393238 CTO393227:CUI393238 DDK393227:DEE393238 DNG393227:DOA393238 DXC393227:DXW393238 EGY393227:EHS393238 EQU393227:ERO393238 FAQ393227:FBK393238 FKM393227:FLG393238 FUI393227:FVC393238 GEE393227:GEY393238 GOA393227:GOU393238 GXW393227:GYQ393238 HHS393227:HIM393238 HRO393227:HSI393238 IBK393227:ICE393238 ILG393227:IMA393238 IVC393227:IVW393238 JEY393227:JFS393238 JOU393227:JPO393238 JYQ393227:JZK393238 KIM393227:KJG393238 KSI393227:KTC393238 LCE393227:LCY393238 LMA393227:LMU393238 LVW393227:LWQ393238 MFS393227:MGM393238 MPO393227:MQI393238 MZK393227:NAE393238 NJG393227:NKA393238 NTC393227:NTW393238 OCY393227:ODS393238 OMU393227:ONO393238 OWQ393227:OXK393238 PGM393227:PHG393238 PQI393227:PRC393238 QAE393227:QAY393238 QKA393227:QKU393238 QTW393227:QUQ393238 RDS393227:REM393238 RNO393227:ROI393238 RXK393227:RYE393238 SHG393227:SIA393238 SRC393227:SRW393238 TAY393227:TBS393238 TKU393227:TLO393238 TUQ393227:TVK393238 UEM393227:UFG393238 UOI393227:UPC393238 UYE393227:UYY393238 VIA393227:VIU393238 VRW393227:VSQ393238 WBS393227:WCM393238 WLO393227:WMI393238 WVK393227:WWE393238 C458763:W458774 IY458763:JS458774 SU458763:TO458774 ACQ458763:ADK458774 AMM458763:ANG458774 AWI458763:AXC458774 BGE458763:BGY458774 BQA458763:BQU458774 BZW458763:CAQ458774 CJS458763:CKM458774 CTO458763:CUI458774 DDK458763:DEE458774 DNG458763:DOA458774 DXC458763:DXW458774 EGY458763:EHS458774 EQU458763:ERO458774 FAQ458763:FBK458774 FKM458763:FLG458774 FUI458763:FVC458774 GEE458763:GEY458774 GOA458763:GOU458774 GXW458763:GYQ458774 HHS458763:HIM458774 HRO458763:HSI458774 IBK458763:ICE458774 ILG458763:IMA458774 IVC458763:IVW458774 JEY458763:JFS458774 JOU458763:JPO458774 JYQ458763:JZK458774 KIM458763:KJG458774 KSI458763:KTC458774 LCE458763:LCY458774 LMA458763:LMU458774 LVW458763:LWQ458774 MFS458763:MGM458774 MPO458763:MQI458774 MZK458763:NAE458774 NJG458763:NKA458774 NTC458763:NTW458774 OCY458763:ODS458774 OMU458763:ONO458774 OWQ458763:OXK458774 PGM458763:PHG458774 PQI458763:PRC458774 QAE458763:QAY458774 QKA458763:QKU458774 QTW458763:QUQ458774 RDS458763:REM458774 RNO458763:ROI458774 RXK458763:RYE458774 SHG458763:SIA458774 SRC458763:SRW458774 TAY458763:TBS458774 TKU458763:TLO458774 TUQ458763:TVK458774 UEM458763:UFG458774 UOI458763:UPC458774 UYE458763:UYY458774 VIA458763:VIU458774 VRW458763:VSQ458774 WBS458763:WCM458774 WLO458763:WMI458774 WVK458763:WWE458774 C524299:W524310 IY524299:JS524310 SU524299:TO524310 ACQ524299:ADK524310 AMM524299:ANG524310 AWI524299:AXC524310 BGE524299:BGY524310 BQA524299:BQU524310 BZW524299:CAQ524310 CJS524299:CKM524310 CTO524299:CUI524310 DDK524299:DEE524310 DNG524299:DOA524310 DXC524299:DXW524310 EGY524299:EHS524310 EQU524299:ERO524310 FAQ524299:FBK524310 FKM524299:FLG524310 FUI524299:FVC524310 GEE524299:GEY524310 GOA524299:GOU524310 GXW524299:GYQ524310 HHS524299:HIM524310 HRO524299:HSI524310 IBK524299:ICE524310 ILG524299:IMA524310 IVC524299:IVW524310 JEY524299:JFS524310 JOU524299:JPO524310 JYQ524299:JZK524310 KIM524299:KJG524310 KSI524299:KTC524310 LCE524299:LCY524310 LMA524299:LMU524310 LVW524299:LWQ524310 MFS524299:MGM524310 MPO524299:MQI524310 MZK524299:NAE524310 NJG524299:NKA524310 NTC524299:NTW524310 OCY524299:ODS524310 OMU524299:ONO524310 OWQ524299:OXK524310 PGM524299:PHG524310 PQI524299:PRC524310 QAE524299:QAY524310 QKA524299:QKU524310 QTW524299:QUQ524310 RDS524299:REM524310 RNO524299:ROI524310 RXK524299:RYE524310 SHG524299:SIA524310 SRC524299:SRW524310 TAY524299:TBS524310 TKU524299:TLO524310 TUQ524299:TVK524310 UEM524299:UFG524310 UOI524299:UPC524310 UYE524299:UYY524310 VIA524299:VIU524310 VRW524299:VSQ524310 WBS524299:WCM524310 WLO524299:WMI524310 WVK524299:WWE524310 C589835:W589846 IY589835:JS589846 SU589835:TO589846 ACQ589835:ADK589846 AMM589835:ANG589846 AWI589835:AXC589846 BGE589835:BGY589846 BQA589835:BQU589846 BZW589835:CAQ589846 CJS589835:CKM589846 CTO589835:CUI589846 DDK589835:DEE589846 DNG589835:DOA589846 DXC589835:DXW589846 EGY589835:EHS589846 EQU589835:ERO589846 FAQ589835:FBK589846 FKM589835:FLG589846 FUI589835:FVC589846 GEE589835:GEY589846 GOA589835:GOU589846 GXW589835:GYQ589846 HHS589835:HIM589846 HRO589835:HSI589846 IBK589835:ICE589846 ILG589835:IMA589846 IVC589835:IVW589846 JEY589835:JFS589846 JOU589835:JPO589846 JYQ589835:JZK589846 KIM589835:KJG589846 KSI589835:KTC589846 LCE589835:LCY589846 LMA589835:LMU589846 LVW589835:LWQ589846 MFS589835:MGM589846 MPO589835:MQI589846 MZK589835:NAE589846 NJG589835:NKA589846 NTC589835:NTW589846 OCY589835:ODS589846 OMU589835:ONO589846 OWQ589835:OXK589846 PGM589835:PHG589846 PQI589835:PRC589846 QAE589835:QAY589846 QKA589835:QKU589846 QTW589835:QUQ589846 RDS589835:REM589846 RNO589835:ROI589846 RXK589835:RYE589846 SHG589835:SIA589846 SRC589835:SRW589846 TAY589835:TBS589846 TKU589835:TLO589846 TUQ589835:TVK589846 UEM589835:UFG589846 UOI589835:UPC589846 UYE589835:UYY589846 VIA589835:VIU589846 VRW589835:VSQ589846 WBS589835:WCM589846 WLO589835:WMI589846 WVK589835:WWE589846 C655371:W655382 IY655371:JS655382 SU655371:TO655382 ACQ655371:ADK655382 AMM655371:ANG655382 AWI655371:AXC655382 BGE655371:BGY655382 BQA655371:BQU655382 BZW655371:CAQ655382 CJS655371:CKM655382 CTO655371:CUI655382 DDK655371:DEE655382 DNG655371:DOA655382 DXC655371:DXW655382 EGY655371:EHS655382 EQU655371:ERO655382 FAQ655371:FBK655382 FKM655371:FLG655382 FUI655371:FVC655382 GEE655371:GEY655382 GOA655371:GOU655382 GXW655371:GYQ655382 HHS655371:HIM655382 HRO655371:HSI655382 IBK655371:ICE655382 ILG655371:IMA655382 IVC655371:IVW655382 JEY655371:JFS655382 JOU655371:JPO655382 JYQ655371:JZK655382 KIM655371:KJG655382 KSI655371:KTC655382 LCE655371:LCY655382 LMA655371:LMU655382 LVW655371:LWQ655382 MFS655371:MGM655382 MPO655371:MQI655382 MZK655371:NAE655382 NJG655371:NKA655382 NTC655371:NTW655382 OCY655371:ODS655382 OMU655371:ONO655382 OWQ655371:OXK655382 PGM655371:PHG655382 PQI655371:PRC655382 QAE655371:QAY655382 QKA655371:QKU655382 QTW655371:QUQ655382 RDS655371:REM655382 RNO655371:ROI655382 RXK655371:RYE655382 SHG655371:SIA655382 SRC655371:SRW655382 TAY655371:TBS655382 TKU655371:TLO655382 TUQ655371:TVK655382 UEM655371:UFG655382 UOI655371:UPC655382 UYE655371:UYY655382 VIA655371:VIU655382 VRW655371:VSQ655382 WBS655371:WCM655382 WLO655371:WMI655382 WVK655371:WWE655382 C720907:W720918 IY720907:JS720918 SU720907:TO720918 ACQ720907:ADK720918 AMM720907:ANG720918 AWI720907:AXC720918 BGE720907:BGY720918 BQA720907:BQU720918 BZW720907:CAQ720918 CJS720907:CKM720918 CTO720907:CUI720918 DDK720907:DEE720918 DNG720907:DOA720918 DXC720907:DXW720918 EGY720907:EHS720918 EQU720907:ERO720918 FAQ720907:FBK720918 FKM720907:FLG720918 FUI720907:FVC720918 GEE720907:GEY720918 GOA720907:GOU720918 GXW720907:GYQ720918 HHS720907:HIM720918 HRO720907:HSI720918 IBK720907:ICE720918 ILG720907:IMA720918 IVC720907:IVW720918 JEY720907:JFS720918 JOU720907:JPO720918 JYQ720907:JZK720918 KIM720907:KJG720918 KSI720907:KTC720918 LCE720907:LCY720918 LMA720907:LMU720918 LVW720907:LWQ720918 MFS720907:MGM720918 MPO720907:MQI720918 MZK720907:NAE720918 NJG720907:NKA720918 NTC720907:NTW720918 OCY720907:ODS720918 OMU720907:ONO720918 OWQ720907:OXK720918 PGM720907:PHG720918 PQI720907:PRC720918 QAE720907:QAY720918 QKA720907:QKU720918 QTW720907:QUQ720918 RDS720907:REM720918 RNO720907:ROI720918 RXK720907:RYE720918 SHG720907:SIA720918 SRC720907:SRW720918 TAY720907:TBS720918 TKU720907:TLO720918 TUQ720907:TVK720918 UEM720907:UFG720918 UOI720907:UPC720918 UYE720907:UYY720918 VIA720907:VIU720918 VRW720907:VSQ720918 WBS720907:WCM720918 WLO720907:WMI720918 WVK720907:WWE720918 C786443:W786454 IY786443:JS786454 SU786443:TO786454 ACQ786443:ADK786454 AMM786443:ANG786454 AWI786443:AXC786454 BGE786443:BGY786454 BQA786443:BQU786454 BZW786443:CAQ786454 CJS786443:CKM786454 CTO786443:CUI786454 DDK786443:DEE786454 DNG786443:DOA786454 DXC786443:DXW786454 EGY786443:EHS786454 EQU786443:ERO786454 FAQ786443:FBK786454 FKM786443:FLG786454 FUI786443:FVC786454 GEE786443:GEY786454 GOA786443:GOU786454 GXW786443:GYQ786454 HHS786443:HIM786454 HRO786443:HSI786454 IBK786443:ICE786454 ILG786443:IMA786454 IVC786443:IVW786454 JEY786443:JFS786454 JOU786443:JPO786454 JYQ786443:JZK786454 KIM786443:KJG786454 KSI786443:KTC786454 LCE786443:LCY786454 LMA786443:LMU786454 LVW786443:LWQ786454 MFS786443:MGM786454 MPO786443:MQI786454 MZK786443:NAE786454 NJG786443:NKA786454 NTC786443:NTW786454 OCY786443:ODS786454 OMU786443:ONO786454 OWQ786443:OXK786454 PGM786443:PHG786454 PQI786443:PRC786454 QAE786443:QAY786454 QKA786443:QKU786454 QTW786443:QUQ786454 RDS786443:REM786454 RNO786443:ROI786454 RXK786443:RYE786454 SHG786443:SIA786454 SRC786443:SRW786454 TAY786443:TBS786454 TKU786443:TLO786454 TUQ786443:TVK786454 UEM786443:UFG786454 UOI786443:UPC786454 UYE786443:UYY786454 VIA786443:VIU786454 VRW786443:VSQ786454 WBS786443:WCM786454 WLO786443:WMI786454 WVK786443:WWE786454 C851979:W851990 IY851979:JS851990 SU851979:TO851990 ACQ851979:ADK851990 AMM851979:ANG851990 AWI851979:AXC851990 BGE851979:BGY851990 BQA851979:BQU851990 BZW851979:CAQ851990 CJS851979:CKM851990 CTO851979:CUI851990 DDK851979:DEE851990 DNG851979:DOA851990 DXC851979:DXW851990 EGY851979:EHS851990 EQU851979:ERO851990 FAQ851979:FBK851990 FKM851979:FLG851990 FUI851979:FVC851990 GEE851979:GEY851990 GOA851979:GOU851990 GXW851979:GYQ851990 HHS851979:HIM851990 HRO851979:HSI851990 IBK851979:ICE851990 ILG851979:IMA851990 IVC851979:IVW851990 JEY851979:JFS851990 JOU851979:JPO851990 JYQ851979:JZK851990 KIM851979:KJG851990 KSI851979:KTC851990 LCE851979:LCY851990 LMA851979:LMU851990 LVW851979:LWQ851990 MFS851979:MGM851990 MPO851979:MQI851990 MZK851979:NAE851990 NJG851979:NKA851990 NTC851979:NTW851990 OCY851979:ODS851990 OMU851979:ONO851990 OWQ851979:OXK851990 PGM851979:PHG851990 PQI851979:PRC851990 QAE851979:QAY851990 QKA851979:QKU851990 QTW851979:QUQ851990 RDS851979:REM851990 RNO851979:ROI851990 RXK851979:RYE851990 SHG851979:SIA851990 SRC851979:SRW851990 TAY851979:TBS851990 TKU851979:TLO851990 TUQ851979:TVK851990 UEM851979:UFG851990 UOI851979:UPC851990 UYE851979:UYY851990 VIA851979:VIU851990 VRW851979:VSQ851990 WBS851979:WCM851990 WLO851979:WMI851990 WVK851979:WWE851990 C917515:W917526 IY917515:JS917526 SU917515:TO917526 ACQ917515:ADK917526 AMM917515:ANG917526 AWI917515:AXC917526 BGE917515:BGY917526 BQA917515:BQU917526 BZW917515:CAQ917526 CJS917515:CKM917526 CTO917515:CUI917526 DDK917515:DEE917526 DNG917515:DOA917526 DXC917515:DXW917526 EGY917515:EHS917526 EQU917515:ERO917526 FAQ917515:FBK917526 FKM917515:FLG917526 FUI917515:FVC917526 GEE917515:GEY917526 GOA917515:GOU917526 GXW917515:GYQ917526 HHS917515:HIM917526 HRO917515:HSI917526 IBK917515:ICE917526 ILG917515:IMA917526 IVC917515:IVW917526 JEY917515:JFS917526 JOU917515:JPO917526 JYQ917515:JZK917526 KIM917515:KJG917526 KSI917515:KTC917526 LCE917515:LCY917526 LMA917515:LMU917526 LVW917515:LWQ917526 MFS917515:MGM917526 MPO917515:MQI917526 MZK917515:NAE917526 NJG917515:NKA917526 NTC917515:NTW917526 OCY917515:ODS917526 OMU917515:ONO917526 OWQ917515:OXK917526 PGM917515:PHG917526 PQI917515:PRC917526 QAE917515:QAY917526 QKA917515:QKU917526 QTW917515:QUQ917526 RDS917515:REM917526 RNO917515:ROI917526 RXK917515:RYE917526 SHG917515:SIA917526 SRC917515:SRW917526 TAY917515:TBS917526 TKU917515:TLO917526 TUQ917515:TVK917526 UEM917515:UFG917526 UOI917515:UPC917526 UYE917515:UYY917526 VIA917515:VIU917526 VRW917515:VSQ917526 WBS917515:WCM917526 WLO917515:WMI917526 WVK917515:WWE917526 C983051:W983062 IY983051:JS983062 SU983051:TO983062 ACQ983051:ADK983062 AMM983051:ANG983062 AWI983051:AXC983062 BGE983051:BGY983062 BQA983051:BQU983062 BZW983051:CAQ983062 CJS983051:CKM983062 CTO983051:CUI983062 DDK983051:DEE983062 DNG983051:DOA983062 DXC983051:DXW983062 EGY983051:EHS983062 EQU983051:ERO983062 FAQ983051:FBK983062 FKM983051:FLG983062 FUI983051:FVC983062 GEE983051:GEY983062 GOA983051:GOU983062 GXW983051:GYQ983062 HHS983051:HIM983062 HRO983051:HSI983062 IBK983051:ICE983062 ILG983051:IMA983062 IVC983051:IVW983062 JEY983051:JFS983062 JOU983051:JPO983062 JYQ983051:JZK983062 KIM983051:KJG983062 KSI983051:KTC983062 LCE983051:LCY983062 LMA983051:LMU983062 LVW983051:LWQ983062 MFS983051:MGM983062 MPO983051:MQI983062 MZK983051:NAE983062 NJG983051:NKA983062 NTC983051:NTW983062 OCY983051:ODS983062 OMU983051:ONO983062 OWQ983051:OXK983062 PGM983051:PHG983062 PQI983051:PRC983062 QAE983051:QAY983062 QKA983051:QKU983062 QTW983051:QUQ983062 RDS983051:REM983062 RNO983051:ROI983062 RXK983051:RYE983062 SHG983051:SIA983062 SRC983051:SRW983062 TAY983051:TBS983062 TKU983051:TLO983062 TUQ983051:TVK983062 UEM983051:UFG983062 UOI983051:UPC983062 UYE983051:UYY983062 VIA983051:VIU983062 VRW983051:VSQ983062 WBS983051:WCM983062 WLO983051:WMI983062 WVK983051:WWE983062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03"/>
  <sheetViews>
    <sheetView workbookViewId="0">
      <selection activeCell="I19" sqref="I19"/>
    </sheetView>
  </sheetViews>
  <sheetFormatPr baseColWidth="10" defaultRowHeight="12.75" x14ac:dyDescent="0.2"/>
  <cols>
    <col min="1" max="1" width="31.5703125" style="50" customWidth="1"/>
    <col min="2" max="2" width="25.7109375" style="11" customWidth="1"/>
    <col min="3" max="3" width="12.7109375" style="11" customWidth="1"/>
    <col min="4" max="4" width="10.7109375" style="11" customWidth="1"/>
    <col min="5" max="5" width="10.85546875" style="11" customWidth="1"/>
    <col min="6" max="11" width="10.7109375" style="11" customWidth="1"/>
    <col min="12" max="12" width="10.7109375" style="51" customWidth="1"/>
    <col min="13" max="13" width="12.140625" style="11" customWidth="1"/>
    <col min="14" max="14" width="11.42578125" style="11" customWidth="1"/>
    <col min="15" max="15" width="10.7109375" style="11" customWidth="1"/>
    <col min="16" max="16" width="11.5703125" style="11" customWidth="1"/>
    <col min="17" max="17" width="11.42578125" style="11"/>
    <col min="18" max="18" width="11.28515625" style="11" customWidth="1"/>
    <col min="19" max="19" width="10.42578125" style="11" customWidth="1"/>
    <col min="20" max="20" width="11.28515625" style="11" customWidth="1"/>
    <col min="21" max="21" width="10.28515625" style="37" customWidth="1"/>
    <col min="22" max="22" width="10.5703125" style="49" customWidth="1"/>
    <col min="23" max="23" width="10.5703125" style="37" customWidth="1"/>
    <col min="24" max="28" width="14.140625" style="37" customWidth="1"/>
    <col min="29" max="32" width="13.140625" style="37" customWidth="1"/>
    <col min="33" max="33" width="9" style="37" customWidth="1"/>
    <col min="34" max="39" width="13.140625" style="37" customWidth="1"/>
    <col min="40" max="48" width="10.85546875" style="37" customWidth="1"/>
    <col min="49" max="49" width="11.7109375" style="226" hidden="1" customWidth="1"/>
    <col min="50" max="61" width="11.7109375" style="38" hidden="1" customWidth="1"/>
    <col min="62" max="62" width="11.7109375" style="226" hidden="1" customWidth="1"/>
    <col min="63" max="89" width="11.7109375" style="38" customWidth="1"/>
    <col min="90" max="91" width="10.85546875" style="37" customWidth="1"/>
    <col min="92" max="256" width="11.42578125" style="37"/>
    <col min="257" max="257" width="31.5703125" style="37" customWidth="1"/>
    <col min="258" max="258" width="25.7109375" style="37" customWidth="1"/>
    <col min="259" max="259" width="12.7109375" style="37" customWidth="1"/>
    <col min="260" max="260" width="10.7109375" style="37" customWidth="1"/>
    <col min="261" max="261" width="10.85546875" style="37" customWidth="1"/>
    <col min="262" max="268" width="10.7109375" style="37" customWidth="1"/>
    <col min="269" max="269" width="12.140625" style="37" customWidth="1"/>
    <col min="270" max="270" width="11.42578125" style="37" customWidth="1"/>
    <col min="271" max="271" width="10.7109375" style="37" customWidth="1"/>
    <col min="272" max="272" width="11.5703125" style="37" customWidth="1"/>
    <col min="273" max="273" width="11.42578125" style="37"/>
    <col min="274" max="274" width="11.28515625" style="37" customWidth="1"/>
    <col min="275" max="275" width="10.42578125" style="37" customWidth="1"/>
    <col min="276" max="276" width="11.28515625" style="37" customWidth="1"/>
    <col min="277" max="277" width="10.28515625" style="37" customWidth="1"/>
    <col min="278" max="279" width="10.5703125" style="37" customWidth="1"/>
    <col min="280" max="284" width="14.140625" style="37" customWidth="1"/>
    <col min="285" max="288" width="13.140625" style="37" customWidth="1"/>
    <col min="289" max="289" width="9" style="37" customWidth="1"/>
    <col min="290" max="295" width="13.140625" style="37" customWidth="1"/>
    <col min="296" max="304" width="10.85546875" style="37" customWidth="1"/>
    <col min="305" max="318" width="0" style="37" hidden="1" customWidth="1"/>
    <col min="319" max="345" width="11.7109375" style="37" customWidth="1"/>
    <col min="346" max="347" width="10.85546875" style="37" customWidth="1"/>
    <col min="348" max="512" width="11.42578125" style="37"/>
    <col min="513" max="513" width="31.5703125" style="37" customWidth="1"/>
    <col min="514" max="514" width="25.7109375" style="37" customWidth="1"/>
    <col min="515" max="515" width="12.7109375" style="37" customWidth="1"/>
    <col min="516" max="516" width="10.7109375" style="37" customWidth="1"/>
    <col min="517" max="517" width="10.85546875" style="37" customWidth="1"/>
    <col min="518" max="524" width="10.7109375" style="37" customWidth="1"/>
    <col min="525" max="525" width="12.140625" style="37" customWidth="1"/>
    <col min="526" max="526" width="11.42578125" style="37" customWidth="1"/>
    <col min="527" max="527" width="10.7109375" style="37" customWidth="1"/>
    <col min="528" max="528" width="11.5703125" style="37" customWidth="1"/>
    <col min="529" max="529" width="11.42578125" style="37"/>
    <col min="530" max="530" width="11.28515625" style="37" customWidth="1"/>
    <col min="531" max="531" width="10.42578125" style="37" customWidth="1"/>
    <col min="532" max="532" width="11.28515625" style="37" customWidth="1"/>
    <col min="533" max="533" width="10.28515625" style="37" customWidth="1"/>
    <col min="534" max="535" width="10.5703125" style="37" customWidth="1"/>
    <col min="536" max="540" width="14.140625" style="37" customWidth="1"/>
    <col min="541" max="544" width="13.140625" style="37" customWidth="1"/>
    <col min="545" max="545" width="9" style="37" customWidth="1"/>
    <col min="546" max="551" width="13.140625" style="37" customWidth="1"/>
    <col min="552" max="560" width="10.85546875" style="37" customWidth="1"/>
    <col min="561" max="574" width="0" style="37" hidden="1" customWidth="1"/>
    <col min="575" max="601" width="11.7109375" style="37" customWidth="1"/>
    <col min="602" max="603" width="10.85546875" style="37" customWidth="1"/>
    <col min="604" max="768" width="11.42578125" style="37"/>
    <col min="769" max="769" width="31.5703125" style="37" customWidth="1"/>
    <col min="770" max="770" width="25.7109375" style="37" customWidth="1"/>
    <col min="771" max="771" width="12.7109375" style="37" customWidth="1"/>
    <col min="772" max="772" width="10.7109375" style="37" customWidth="1"/>
    <col min="773" max="773" width="10.85546875" style="37" customWidth="1"/>
    <col min="774" max="780" width="10.7109375" style="37" customWidth="1"/>
    <col min="781" max="781" width="12.140625" style="37" customWidth="1"/>
    <col min="782" max="782" width="11.42578125" style="37" customWidth="1"/>
    <col min="783" max="783" width="10.7109375" style="37" customWidth="1"/>
    <col min="784" max="784" width="11.5703125" style="37" customWidth="1"/>
    <col min="785" max="785" width="11.42578125" style="37"/>
    <col min="786" max="786" width="11.28515625" style="37" customWidth="1"/>
    <col min="787" max="787" width="10.42578125" style="37" customWidth="1"/>
    <col min="788" max="788" width="11.28515625" style="37" customWidth="1"/>
    <col min="789" max="789" width="10.28515625" style="37" customWidth="1"/>
    <col min="790" max="791" width="10.5703125" style="37" customWidth="1"/>
    <col min="792" max="796" width="14.140625" style="37" customWidth="1"/>
    <col min="797" max="800" width="13.140625" style="37" customWidth="1"/>
    <col min="801" max="801" width="9" style="37" customWidth="1"/>
    <col min="802" max="807" width="13.140625" style="37" customWidth="1"/>
    <col min="808" max="816" width="10.85546875" style="37" customWidth="1"/>
    <col min="817" max="830" width="0" style="37" hidden="1" customWidth="1"/>
    <col min="831" max="857" width="11.7109375" style="37" customWidth="1"/>
    <col min="858" max="859" width="10.85546875" style="37" customWidth="1"/>
    <col min="860" max="1024" width="11.42578125" style="37"/>
    <col min="1025" max="1025" width="31.5703125" style="37" customWidth="1"/>
    <col min="1026" max="1026" width="25.7109375" style="37" customWidth="1"/>
    <col min="1027" max="1027" width="12.7109375" style="37" customWidth="1"/>
    <col min="1028" max="1028" width="10.7109375" style="37" customWidth="1"/>
    <col min="1029" max="1029" width="10.85546875" style="37" customWidth="1"/>
    <col min="1030" max="1036" width="10.7109375" style="37" customWidth="1"/>
    <col min="1037" max="1037" width="12.140625" style="37" customWidth="1"/>
    <col min="1038" max="1038" width="11.42578125" style="37" customWidth="1"/>
    <col min="1039" max="1039" width="10.7109375" style="37" customWidth="1"/>
    <col min="1040" max="1040" width="11.5703125" style="37" customWidth="1"/>
    <col min="1041" max="1041" width="11.42578125" style="37"/>
    <col min="1042" max="1042" width="11.28515625" style="37" customWidth="1"/>
    <col min="1043" max="1043" width="10.42578125" style="37" customWidth="1"/>
    <col min="1044" max="1044" width="11.28515625" style="37" customWidth="1"/>
    <col min="1045" max="1045" width="10.28515625" style="37" customWidth="1"/>
    <col min="1046" max="1047" width="10.5703125" style="37" customWidth="1"/>
    <col min="1048" max="1052" width="14.140625" style="37" customWidth="1"/>
    <col min="1053" max="1056" width="13.140625" style="37" customWidth="1"/>
    <col min="1057" max="1057" width="9" style="37" customWidth="1"/>
    <col min="1058" max="1063" width="13.140625" style="37" customWidth="1"/>
    <col min="1064" max="1072" width="10.85546875" style="37" customWidth="1"/>
    <col min="1073" max="1086" width="0" style="37" hidden="1" customWidth="1"/>
    <col min="1087" max="1113" width="11.7109375" style="37" customWidth="1"/>
    <col min="1114" max="1115" width="10.85546875" style="37" customWidth="1"/>
    <col min="1116" max="1280" width="11.42578125" style="37"/>
    <col min="1281" max="1281" width="31.5703125" style="37" customWidth="1"/>
    <col min="1282" max="1282" width="25.7109375" style="37" customWidth="1"/>
    <col min="1283" max="1283" width="12.7109375" style="37" customWidth="1"/>
    <col min="1284" max="1284" width="10.7109375" style="37" customWidth="1"/>
    <col min="1285" max="1285" width="10.85546875" style="37" customWidth="1"/>
    <col min="1286" max="1292" width="10.7109375" style="37" customWidth="1"/>
    <col min="1293" max="1293" width="12.140625" style="37" customWidth="1"/>
    <col min="1294" max="1294" width="11.42578125" style="37" customWidth="1"/>
    <col min="1295" max="1295" width="10.7109375" style="37" customWidth="1"/>
    <col min="1296" max="1296" width="11.5703125" style="37" customWidth="1"/>
    <col min="1297" max="1297" width="11.42578125" style="37"/>
    <col min="1298" max="1298" width="11.28515625" style="37" customWidth="1"/>
    <col min="1299" max="1299" width="10.42578125" style="37" customWidth="1"/>
    <col min="1300" max="1300" width="11.28515625" style="37" customWidth="1"/>
    <col min="1301" max="1301" width="10.28515625" style="37" customWidth="1"/>
    <col min="1302" max="1303" width="10.5703125" style="37" customWidth="1"/>
    <col min="1304" max="1308" width="14.140625" style="37" customWidth="1"/>
    <col min="1309" max="1312" width="13.140625" style="37" customWidth="1"/>
    <col min="1313" max="1313" width="9" style="37" customWidth="1"/>
    <col min="1314" max="1319" width="13.140625" style="37" customWidth="1"/>
    <col min="1320" max="1328" width="10.85546875" style="37" customWidth="1"/>
    <col min="1329" max="1342" width="0" style="37" hidden="1" customWidth="1"/>
    <col min="1343" max="1369" width="11.7109375" style="37" customWidth="1"/>
    <col min="1370" max="1371" width="10.85546875" style="37" customWidth="1"/>
    <col min="1372" max="1536" width="11.42578125" style="37"/>
    <col min="1537" max="1537" width="31.5703125" style="37" customWidth="1"/>
    <col min="1538" max="1538" width="25.7109375" style="37" customWidth="1"/>
    <col min="1539" max="1539" width="12.7109375" style="37" customWidth="1"/>
    <col min="1540" max="1540" width="10.7109375" style="37" customWidth="1"/>
    <col min="1541" max="1541" width="10.85546875" style="37" customWidth="1"/>
    <col min="1542" max="1548" width="10.7109375" style="37" customWidth="1"/>
    <col min="1549" max="1549" width="12.140625" style="37" customWidth="1"/>
    <col min="1550" max="1550" width="11.42578125" style="37" customWidth="1"/>
    <col min="1551" max="1551" width="10.7109375" style="37" customWidth="1"/>
    <col min="1552" max="1552" width="11.5703125" style="37" customWidth="1"/>
    <col min="1553" max="1553" width="11.42578125" style="37"/>
    <col min="1554" max="1554" width="11.28515625" style="37" customWidth="1"/>
    <col min="1555" max="1555" width="10.42578125" style="37" customWidth="1"/>
    <col min="1556" max="1556" width="11.28515625" style="37" customWidth="1"/>
    <col min="1557" max="1557" width="10.28515625" style="37" customWidth="1"/>
    <col min="1558" max="1559" width="10.5703125" style="37" customWidth="1"/>
    <col min="1560" max="1564" width="14.140625" style="37" customWidth="1"/>
    <col min="1565" max="1568" width="13.140625" style="37" customWidth="1"/>
    <col min="1569" max="1569" width="9" style="37" customWidth="1"/>
    <col min="1570" max="1575" width="13.140625" style="37" customWidth="1"/>
    <col min="1576" max="1584" width="10.85546875" style="37" customWidth="1"/>
    <col min="1585" max="1598" width="0" style="37" hidden="1" customWidth="1"/>
    <col min="1599" max="1625" width="11.7109375" style="37" customWidth="1"/>
    <col min="1626" max="1627" width="10.85546875" style="37" customWidth="1"/>
    <col min="1628" max="1792" width="11.42578125" style="37"/>
    <col min="1793" max="1793" width="31.5703125" style="37" customWidth="1"/>
    <col min="1794" max="1794" width="25.7109375" style="37" customWidth="1"/>
    <col min="1795" max="1795" width="12.7109375" style="37" customWidth="1"/>
    <col min="1796" max="1796" width="10.7109375" style="37" customWidth="1"/>
    <col min="1797" max="1797" width="10.85546875" style="37" customWidth="1"/>
    <col min="1798" max="1804" width="10.7109375" style="37" customWidth="1"/>
    <col min="1805" max="1805" width="12.140625" style="37" customWidth="1"/>
    <col min="1806" max="1806" width="11.42578125" style="37" customWidth="1"/>
    <col min="1807" max="1807" width="10.7109375" style="37" customWidth="1"/>
    <col min="1808" max="1808" width="11.5703125" style="37" customWidth="1"/>
    <col min="1809" max="1809" width="11.42578125" style="37"/>
    <col min="1810" max="1810" width="11.28515625" style="37" customWidth="1"/>
    <col min="1811" max="1811" width="10.42578125" style="37" customWidth="1"/>
    <col min="1812" max="1812" width="11.28515625" style="37" customWidth="1"/>
    <col min="1813" max="1813" width="10.28515625" style="37" customWidth="1"/>
    <col min="1814" max="1815" width="10.5703125" style="37" customWidth="1"/>
    <col min="1816" max="1820" width="14.140625" style="37" customWidth="1"/>
    <col min="1821" max="1824" width="13.140625" style="37" customWidth="1"/>
    <col min="1825" max="1825" width="9" style="37" customWidth="1"/>
    <col min="1826" max="1831" width="13.140625" style="37" customWidth="1"/>
    <col min="1832" max="1840" width="10.85546875" style="37" customWidth="1"/>
    <col min="1841" max="1854" width="0" style="37" hidden="1" customWidth="1"/>
    <col min="1855" max="1881" width="11.7109375" style="37" customWidth="1"/>
    <col min="1882" max="1883" width="10.85546875" style="37" customWidth="1"/>
    <col min="1884" max="2048" width="11.42578125" style="37"/>
    <col min="2049" max="2049" width="31.5703125" style="37" customWidth="1"/>
    <col min="2050" max="2050" width="25.7109375" style="37" customWidth="1"/>
    <col min="2051" max="2051" width="12.7109375" style="37" customWidth="1"/>
    <col min="2052" max="2052" width="10.7109375" style="37" customWidth="1"/>
    <col min="2053" max="2053" width="10.85546875" style="37" customWidth="1"/>
    <col min="2054" max="2060" width="10.7109375" style="37" customWidth="1"/>
    <col min="2061" max="2061" width="12.140625" style="37" customWidth="1"/>
    <col min="2062" max="2062" width="11.42578125" style="37" customWidth="1"/>
    <col min="2063" max="2063" width="10.7109375" style="37" customWidth="1"/>
    <col min="2064" max="2064" width="11.5703125" style="37" customWidth="1"/>
    <col min="2065" max="2065" width="11.42578125" style="37"/>
    <col min="2066" max="2066" width="11.28515625" style="37" customWidth="1"/>
    <col min="2067" max="2067" width="10.42578125" style="37" customWidth="1"/>
    <col min="2068" max="2068" width="11.28515625" style="37" customWidth="1"/>
    <col min="2069" max="2069" width="10.28515625" style="37" customWidth="1"/>
    <col min="2070" max="2071" width="10.5703125" style="37" customWidth="1"/>
    <col min="2072" max="2076" width="14.140625" style="37" customWidth="1"/>
    <col min="2077" max="2080" width="13.140625" style="37" customWidth="1"/>
    <col min="2081" max="2081" width="9" style="37" customWidth="1"/>
    <col min="2082" max="2087" width="13.140625" style="37" customWidth="1"/>
    <col min="2088" max="2096" width="10.85546875" style="37" customWidth="1"/>
    <col min="2097" max="2110" width="0" style="37" hidden="1" customWidth="1"/>
    <col min="2111" max="2137" width="11.7109375" style="37" customWidth="1"/>
    <col min="2138" max="2139" width="10.85546875" style="37" customWidth="1"/>
    <col min="2140" max="2304" width="11.42578125" style="37"/>
    <col min="2305" max="2305" width="31.5703125" style="37" customWidth="1"/>
    <col min="2306" max="2306" width="25.7109375" style="37" customWidth="1"/>
    <col min="2307" max="2307" width="12.7109375" style="37" customWidth="1"/>
    <col min="2308" max="2308" width="10.7109375" style="37" customWidth="1"/>
    <col min="2309" max="2309" width="10.85546875" style="37" customWidth="1"/>
    <col min="2310" max="2316" width="10.7109375" style="37" customWidth="1"/>
    <col min="2317" max="2317" width="12.140625" style="37" customWidth="1"/>
    <col min="2318" max="2318" width="11.42578125" style="37" customWidth="1"/>
    <col min="2319" max="2319" width="10.7109375" style="37" customWidth="1"/>
    <col min="2320" max="2320" width="11.5703125" style="37" customWidth="1"/>
    <col min="2321" max="2321" width="11.42578125" style="37"/>
    <col min="2322" max="2322" width="11.28515625" style="37" customWidth="1"/>
    <col min="2323" max="2323" width="10.42578125" style="37" customWidth="1"/>
    <col min="2324" max="2324" width="11.28515625" style="37" customWidth="1"/>
    <col min="2325" max="2325" width="10.28515625" style="37" customWidth="1"/>
    <col min="2326" max="2327" width="10.5703125" style="37" customWidth="1"/>
    <col min="2328" max="2332" width="14.140625" style="37" customWidth="1"/>
    <col min="2333" max="2336" width="13.140625" style="37" customWidth="1"/>
    <col min="2337" max="2337" width="9" style="37" customWidth="1"/>
    <col min="2338" max="2343" width="13.140625" style="37" customWidth="1"/>
    <col min="2344" max="2352" width="10.85546875" style="37" customWidth="1"/>
    <col min="2353" max="2366" width="0" style="37" hidden="1" customWidth="1"/>
    <col min="2367" max="2393" width="11.7109375" style="37" customWidth="1"/>
    <col min="2394" max="2395" width="10.85546875" style="37" customWidth="1"/>
    <col min="2396" max="2560" width="11.42578125" style="37"/>
    <col min="2561" max="2561" width="31.5703125" style="37" customWidth="1"/>
    <col min="2562" max="2562" width="25.7109375" style="37" customWidth="1"/>
    <col min="2563" max="2563" width="12.7109375" style="37" customWidth="1"/>
    <col min="2564" max="2564" width="10.7109375" style="37" customWidth="1"/>
    <col min="2565" max="2565" width="10.85546875" style="37" customWidth="1"/>
    <col min="2566" max="2572" width="10.7109375" style="37" customWidth="1"/>
    <col min="2573" max="2573" width="12.140625" style="37" customWidth="1"/>
    <col min="2574" max="2574" width="11.42578125" style="37" customWidth="1"/>
    <col min="2575" max="2575" width="10.7109375" style="37" customWidth="1"/>
    <col min="2576" max="2576" width="11.5703125" style="37" customWidth="1"/>
    <col min="2577" max="2577" width="11.42578125" style="37"/>
    <col min="2578" max="2578" width="11.28515625" style="37" customWidth="1"/>
    <col min="2579" max="2579" width="10.42578125" style="37" customWidth="1"/>
    <col min="2580" max="2580" width="11.28515625" style="37" customWidth="1"/>
    <col min="2581" max="2581" width="10.28515625" style="37" customWidth="1"/>
    <col min="2582" max="2583" width="10.5703125" style="37" customWidth="1"/>
    <col min="2584" max="2588" width="14.140625" style="37" customWidth="1"/>
    <col min="2589" max="2592" width="13.140625" style="37" customWidth="1"/>
    <col min="2593" max="2593" width="9" style="37" customWidth="1"/>
    <col min="2594" max="2599" width="13.140625" style="37" customWidth="1"/>
    <col min="2600" max="2608" width="10.85546875" style="37" customWidth="1"/>
    <col min="2609" max="2622" width="0" style="37" hidden="1" customWidth="1"/>
    <col min="2623" max="2649" width="11.7109375" style="37" customWidth="1"/>
    <col min="2650" max="2651" width="10.85546875" style="37" customWidth="1"/>
    <col min="2652" max="2816" width="11.42578125" style="37"/>
    <col min="2817" max="2817" width="31.5703125" style="37" customWidth="1"/>
    <col min="2818" max="2818" width="25.7109375" style="37" customWidth="1"/>
    <col min="2819" max="2819" width="12.7109375" style="37" customWidth="1"/>
    <col min="2820" max="2820" width="10.7109375" style="37" customWidth="1"/>
    <col min="2821" max="2821" width="10.85546875" style="37" customWidth="1"/>
    <col min="2822" max="2828" width="10.7109375" style="37" customWidth="1"/>
    <col min="2829" max="2829" width="12.140625" style="37" customWidth="1"/>
    <col min="2830" max="2830" width="11.42578125" style="37" customWidth="1"/>
    <col min="2831" max="2831" width="10.7109375" style="37" customWidth="1"/>
    <col min="2832" max="2832" width="11.5703125" style="37" customWidth="1"/>
    <col min="2833" max="2833" width="11.42578125" style="37"/>
    <col min="2834" max="2834" width="11.28515625" style="37" customWidth="1"/>
    <col min="2835" max="2835" width="10.42578125" style="37" customWidth="1"/>
    <col min="2836" max="2836" width="11.28515625" style="37" customWidth="1"/>
    <col min="2837" max="2837" width="10.28515625" style="37" customWidth="1"/>
    <col min="2838" max="2839" width="10.5703125" style="37" customWidth="1"/>
    <col min="2840" max="2844" width="14.140625" style="37" customWidth="1"/>
    <col min="2845" max="2848" width="13.140625" style="37" customWidth="1"/>
    <col min="2849" max="2849" width="9" style="37" customWidth="1"/>
    <col min="2850" max="2855" width="13.140625" style="37" customWidth="1"/>
    <col min="2856" max="2864" width="10.85546875" style="37" customWidth="1"/>
    <col min="2865" max="2878" width="0" style="37" hidden="1" customWidth="1"/>
    <col min="2879" max="2905" width="11.7109375" style="37" customWidth="1"/>
    <col min="2906" max="2907" width="10.85546875" style="37" customWidth="1"/>
    <col min="2908" max="3072" width="11.42578125" style="37"/>
    <col min="3073" max="3073" width="31.5703125" style="37" customWidth="1"/>
    <col min="3074" max="3074" width="25.7109375" style="37" customWidth="1"/>
    <col min="3075" max="3075" width="12.7109375" style="37" customWidth="1"/>
    <col min="3076" max="3076" width="10.7109375" style="37" customWidth="1"/>
    <col min="3077" max="3077" width="10.85546875" style="37" customWidth="1"/>
    <col min="3078" max="3084" width="10.7109375" style="37" customWidth="1"/>
    <col min="3085" max="3085" width="12.140625" style="37" customWidth="1"/>
    <col min="3086" max="3086" width="11.42578125" style="37" customWidth="1"/>
    <col min="3087" max="3087" width="10.7109375" style="37" customWidth="1"/>
    <col min="3088" max="3088" width="11.5703125" style="37" customWidth="1"/>
    <col min="3089" max="3089" width="11.42578125" style="37"/>
    <col min="3090" max="3090" width="11.28515625" style="37" customWidth="1"/>
    <col min="3091" max="3091" width="10.42578125" style="37" customWidth="1"/>
    <col min="3092" max="3092" width="11.28515625" style="37" customWidth="1"/>
    <col min="3093" max="3093" width="10.28515625" style="37" customWidth="1"/>
    <col min="3094" max="3095" width="10.5703125" style="37" customWidth="1"/>
    <col min="3096" max="3100" width="14.140625" style="37" customWidth="1"/>
    <col min="3101" max="3104" width="13.140625" style="37" customWidth="1"/>
    <col min="3105" max="3105" width="9" style="37" customWidth="1"/>
    <col min="3106" max="3111" width="13.140625" style="37" customWidth="1"/>
    <col min="3112" max="3120" width="10.85546875" style="37" customWidth="1"/>
    <col min="3121" max="3134" width="0" style="37" hidden="1" customWidth="1"/>
    <col min="3135" max="3161" width="11.7109375" style="37" customWidth="1"/>
    <col min="3162" max="3163" width="10.85546875" style="37" customWidth="1"/>
    <col min="3164" max="3328" width="11.42578125" style="37"/>
    <col min="3329" max="3329" width="31.5703125" style="37" customWidth="1"/>
    <col min="3330" max="3330" width="25.7109375" style="37" customWidth="1"/>
    <col min="3331" max="3331" width="12.7109375" style="37" customWidth="1"/>
    <col min="3332" max="3332" width="10.7109375" style="37" customWidth="1"/>
    <col min="3333" max="3333" width="10.85546875" style="37" customWidth="1"/>
    <col min="3334" max="3340" width="10.7109375" style="37" customWidth="1"/>
    <col min="3341" max="3341" width="12.140625" style="37" customWidth="1"/>
    <col min="3342" max="3342" width="11.42578125" style="37" customWidth="1"/>
    <col min="3343" max="3343" width="10.7109375" style="37" customWidth="1"/>
    <col min="3344" max="3344" width="11.5703125" style="37" customWidth="1"/>
    <col min="3345" max="3345" width="11.42578125" style="37"/>
    <col min="3346" max="3346" width="11.28515625" style="37" customWidth="1"/>
    <col min="3347" max="3347" width="10.42578125" style="37" customWidth="1"/>
    <col min="3348" max="3348" width="11.28515625" style="37" customWidth="1"/>
    <col min="3349" max="3349" width="10.28515625" style="37" customWidth="1"/>
    <col min="3350" max="3351" width="10.5703125" style="37" customWidth="1"/>
    <col min="3352" max="3356" width="14.140625" style="37" customWidth="1"/>
    <col min="3357" max="3360" width="13.140625" style="37" customWidth="1"/>
    <col min="3361" max="3361" width="9" style="37" customWidth="1"/>
    <col min="3362" max="3367" width="13.140625" style="37" customWidth="1"/>
    <col min="3368" max="3376" width="10.85546875" style="37" customWidth="1"/>
    <col min="3377" max="3390" width="0" style="37" hidden="1" customWidth="1"/>
    <col min="3391" max="3417" width="11.7109375" style="37" customWidth="1"/>
    <col min="3418" max="3419" width="10.85546875" style="37" customWidth="1"/>
    <col min="3420" max="3584" width="11.42578125" style="37"/>
    <col min="3585" max="3585" width="31.5703125" style="37" customWidth="1"/>
    <col min="3586" max="3586" width="25.7109375" style="37" customWidth="1"/>
    <col min="3587" max="3587" width="12.7109375" style="37" customWidth="1"/>
    <col min="3588" max="3588" width="10.7109375" style="37" customWidth="1"/>
    <col min="3589" max="3589" width="10.85546875" style="37" customWidth="1"/>
    <col min="3590" max="3596" width="10.7109375" style="37" customWidth="1"/>
    <col min="3597" max="3597" width="12.140625" style="37" customWidth="1"/>
    <col min="3598" max="3598" width="11.42578125" style="37" customWidth="1"/>
    <col min="3599" max="3599" width="10.7109375" style="37" customWidth="1"/>
    <col min="3600" max="3600" width="11.5703125" style="37" customWidth="1"/>
    <col min="3601" max="3601" width="11.42578125" style="37"/>
    <col min="3602" max="3602" width="11.28515625" style="37" customWidth="1"/>
    <col min="3603" max="3603" width="10.42578125" style="37" customWidth="1"/>
    <col min="3604" max="3604" width="11.28515625" style="37" customWidth="1"/>
    <col min="3605" max="3605" width="10.28515625" style="37" customWidth="1"/>
    <col min="3606" max="3607" width="10.5703125" style="37" customWidth="1"/>
    <col min="3608" max="3612" width="14.140625" style="37" customWidth="1"/>
    <col min="3613" max="3616" width="13.140625" style="37" customWidth="1"/>
    <col min="3617" max="3617" width="9" style="37" customWidth="1"/>
    <col min="3618" max="3623" width="13.140625" style="37" customWidth="1"/>
    <col min="3624" max="3632" width="10.85546875" style="37" customWidth="1"/>
    <col min="3633" max="3646" width="0" style="37" hidden="1" customWidth="1"/>
    <col min="3647" max="3673" width="11.7109375" style="37" customWidth="1"/>
    <col min="3674" max="3675" width="10.85546875" style="37" customWidth="1"/>
    <col min="3676" max="3840" width="11.42578125" style="37"/>
    <col min="3841" max="3841" width="31.5703125" style="37" customWidth="1"/>
    <col min="3842" max="3842" width="25.7109375" style="37" customWidth="1"/>
    <col min="3843" max="3843" width="12.7109375" style="37" customWidth="1"/>
    <col min="3844" max="3844" width="10.7109375" style="37" customWidth="1"/>
    <col min="3845" max="3845" width="10.85546875" style="37" customWidth="1"/>
    <col min="3846" max="3852" width="10.7109375" style="37" customWidth="1"/>
    <col min="3853" max="3853" width="12.140625" style="37" customWidth="1"/>
    <col min="3854" max="3854" width="11.42578125" style="37" customWidth="1"/>
    <col min="3855" max="3855" width="10.7109375" style="37" customWidth="1"/>
    <col min="3856" max="3856" width="11.5703125" style="37" customWidth="1"/>
    <col min="3857" max="3857" width="11.42578125" style="37"/>
    <col min="3858" max="3858" width="11.28515625" style="37" customWidth="1"/>
    <col min="3859" max="3859" width="10.42578125" style="37" customWidth="1"/>
    <col min="3860" max="3860" width="11.28515625" style="37" customWidth="1"/>
    <col min="3861" max="3861" width="10.28515625" style="37" customWidth="1"/>
    <col min="3862" max="3863" width="10.5703125" style="37" customWidth="1"/>
    <col min="3864" max="3868" width="14.140625" style="37" customWidth="1"/>
    <col min="3869" max="3872" width="13.140625" style="37" customWidth="1"/>
    <col min="3873" max="3873" width="9" style="37" customWidth="1"/>
    <col min="3874" max="3879" width="13.140625" style="37" customWidth="1"/>
    <col min="3880" max="3888" width="10.85546875" style="37" customWidth="1"/>
    <col min="3889" max="3902" width="0" style="37" hidden="1" customWidth="1"/>
    <col min="3903" max="3929" width="11.7109375" style="37" customWidth="1"/>
    <col min="3930" max="3931" width="10.85546875" style="37" customWidth="1"/>
    <col min="3932" max="4096" width="11.42578125" style="37"/>
    <col min="4097" max="4097" width="31.5703125" style="37" customWidth="1"/>
    <col min="4098" max="4098" width="25.7109375" style="37" customWidth="1"/>
    <col min="4099" max="4099" width="12.7109375" style="37" customWidth="1"/>
    <col min="4100" max="4100" width="10.7109375" style="37" customWidth="1"/>
    <col min="4101" max="4101" width="10.85546875" style="37" customWidth="1"/>
    <col min="4102" max="4108" width="10.7109375" style="37" customWidth="1"/>
    <col min="4109" max="4109" width="12.140625" style="37" customWidth="1"/>
    <col min="4110" max="4110" width="11.42578125" style="37" customWidth="1"/>
    <col min="4111" max="4111" width="10.7109375" style="37" customWidth="1"/>
    <col min="4112" max="4112" width="11.5703125" style="37" customWidth="1"/>
    <col min="4113" max="4113" width="11.42578125" style="37"/>
    <col min="4114" max="4114" width="11.28515625" style="37" customWidth="1"/>
    <col min="4115" max="4115" width="10.42578125" style="37" customWidth="1"/>
    <col min="4116" max="4116" width="11.28515625" style="37" customWidth="1"/>
    <col min="4117" max="4117" width="10.28515625" style="37" customWidth="1"/>
    <col min="4118" max="4119" width="10.5703125" style="37" customWidth="1"/>
    <col min="4120" max="4124" width="14.140625" style="37" customWidth="1"/>
    <col min="4125" max="4128" width="13.140625" style="37" customWidth="1"/>
    <col min="4129" max="4129" width="9" style="37" customWidth="1"/>
    <col min="4130" max="4135" width="13.140625" style="37" customWidth="1"/>
    <col min="4136" max="4144" width="10.85546875" style="37" customWidth="1"/>
    <col min="4145" max="4158" width="0" style="37" hidden="1" customWidth="1"/>
    <col min="4159" max="4185" width="11.7109375" style="37" customWidth="1"/>
    <col min="4186" max="4187" width="10.85546875" style="37" customWidth="1"/>
    <col min="4188" max="4352" width="11.42578125" style="37"/>
    <col min="4353" max="4353" width="31.5703125" style="37" customWidth="1"/>
    <col min="4354" max="4354" width="25.7109375" style="37" customWidth="1"/>
    <col min="4355" max="4355" width="12.7109375" style="37" customWidth="1"/>
    <col min="4356" max="4356" width="10.7109375" style="37" customWidth="1"/>
    <col min="4357" max="4357" width="10.85546875" style="37" customWidth="1"/>
    <col min="4358" max="4364" width="10.7109375" style="37" customWidth="1"/>
    <col min="4365" max="4365" width="12.140625" style="37" customWidth="1"/>
    <col min="4366" max="4366" width="11.42578125" style="37" customWidth="1"/>
    <col min="4367" max="4367" width="10.7109375" style="37" customWidth="1"/>
    <col min="4368" max="4368" width="11.5703125" style="37" customWidth="1"/>
    <col min="4369" max="4369" width="11.42578125" style="37"/>
    <col min="4370" max="4370" width="11.28515625" style="37" customWidth="1"/>
    <col min="4371" max="4371" width="10.42578125" style="37" customWidth="1"/>
    <col min="4372" max="4372" width="11.28515625" style="37" customWidth="1"/>
    <col min="4373" max="4373" width="10.28515625" style="37" customWidth="1"/>
    <col min="4374" max="4375" width="10.5703125" style="37" customWidth="1"/>
    <col min="4376" max="4380" width="14.140625" style="37" customWidth="1"/>
    <col min="4381" max="4384" width="13.140625" style="37" customWidth="1"/>
    <col min="4385" max="4385" width="9" style="37" customWidth="1"/>
    <col min="4386" max="4391" width="13.140625" style="37" customWidth="1"/>
    <col min="4392" max="4400" width="10.85546875" style="37" customWidth="1"/>
    <col min="4401" max="4414" width="0" style="37" hidden="1" customWidth="1"/>
    <col min="4415" max="4441" width="11.7109375" style="37" customWidth="1"/>
    <col min="4442" max="4443" width="10.85546875" style="37" customWidth="1"/>
    <col min="4444" max="4608" width="11.42578125" style="37"/>
    <col min="4609" max="4609" width="31.5703125" style="37" customWidth="1"/>
    <col min="4610" max="4610" width="25.7109375" style="37" customWidth="1"/>
    <col min="4611" max="4611" width="12.7109375" style="37" customWidth="1"/>
    <col min="4612" max="4612" width="10.7109375" style="37" customWidth="1"/>
    <col min="4613" max="4613" width="10.85546875" style="37" customWidth="1"/>
    <col min="4614" max="4620" width="10.7109375" style="37" customWidth="1"/>
    <col min="4621" max="4621" width="12.140625" style="37" customWidth="1"/>
    <col min="4622" max="4622" width="11.42578125" style="37" customWidth="1"/>
    <col min="4623" max="4623" width="10.7109375" style="37" customWidth="1"/>
    <col min="4624" max="4624" width="11.5703125" style="37" customWidth="1"/>
    <col min="4625" max="4625" width="11.42578125" style="37"/>
    <col min="4626" max="4626" width="11.28515625" style="37" customWidth="1"/>
    <col min="4627" max="4627" width="10.42578125" style="37" customWidth="1"/>
    <col min="4628" max="4628" width="11.28515625" style="37" customWidth="1"/>
    <col min="4629" max="4629" width="10.28515625" style="37" customWidth="1"/>
    <col min="4630" max="4631" width="10.5703125" style="37" customWidth="1"/>
    <col min="4632" max="4636" width="14.140625" style="37" customWidth="1"/>
    <col min="4637" max="4640" width="13.140625" style="37" customWidth="1"/>
    <col min="4641" max="4641" width="9" style="37" customWidth="1"/>
    <col min="4642" max="4647" width="13.140625" style="37" customWidth="1"/>
    <col min="4648" max="4656" width="10.85546875" style="37" customWidth="1"/>
    <col min="4657" max="4670" width="0" style="37" hidden="1" customWidth="1"/>
    <col min="4671" max="4697" width="11.7109375" style="37" customWidth="1"/>
    <col min="4698" max="4699" width="10.85546875" style="37" customWidth="1"/>
    <col min="4700" max="4864" width="11.42578125" style="37"/>
    <col min="4865" max="4865" width="31.5703125" style="37" customWidth="1"/>
    <col min="4866" max="4866" width="25.7109375" style="37" customWidth="1"/>
    <col min="4867" max="4867" width="12.7109375" style="37" customWidth="1"/>
    <col min="4868" max="4868" width="10.7109375" style="37" customWidth="1"/>
    <col min="4869" max="4869" width="10.85546875" style="37" customWidth="1"/>
    <col min="4870" max="4876" width="10.7109375" style="37" customWidth="1"/>
    <col min="4877" max="4877" width="12.140625" style="37" customWidth="1"/>
    <col min="4878" max="4878" width="11.42578125" style="37" customWidth="1"/>
    <col min="4879" max="4879" width="10.7109375" style="37" customWidth="1"/>
    <col min="4880" max="4880" width="11.5703125" style="37" customWidth="1"/>
    <col min="4881" max="4881" width="11.42578125" style="37"/>
    <col min="4882" max="4882" width="11.28515625" style="37" customWidth="1"/>
    <col min="4883" max="4883" width="10.42578125" style="37" customWidth="1"/>
    <col min="4884" max="4884" width="11.28515625" style="37" customWidth="1"/>
    <col min="4885" max="4885" width="10.28515625" style="37" customWidth="1"/>
    <col min="4886" max="4887" width="10.5703125" style="37" customWidth="1"/>
    <col min="4888" max="4892" width="14.140625" style="37" customWidth="1"/>
    <col min="4893" max="4896" width="13.140625" style="37" customWidth="1"/>
    <col min="4897" max="4897" width="9" style="37" customWidth="1"/>
    <col min="4898" max="4903" width="13.140625" style="37" customWidth="1"/>
    <col min="4904" max="4912" width="10.85546875" style="37" customWidth="1"/>
    <col min="4913" max="4926" width="0" style="37" hidden="1" customWidth="1"/>
    <col min="4927" max="4953" width="11.7109375" style="37" customWidth="1"/>
    <col min="4954" max="4955" width="10.85546875" style="37" customWidth="1"/>
    <col min="4956" max="5120" width="11.42578125" style="37"/>
    <col min="5121" max="5121" width="31.5703125" style="37" customWidth="1"/>
    <col min="5122" max="5122" width="25.7109375" style="37" customWidth="1"/>
    <col min="5123" max="5123" width="12.7109375" style="37" customWidth="1"/>
    <col min="5124" max="5124" width="10.7109375" style="37" customWidth="1"/>
    <col min="5125" max="5125" width="10.85546875" style="37" customWidth="1"/>
    <col min="5126" max="5132" width="10.7109375" style="37" customWidth="1"/>
    <col min="5133" max="5133" width="12.140625" style="37" customWidth="1"/>
    <col min="5134" max="5134" width="11.42578125" style="37" customWidth="1"/>
    <col min="5135" max="5135" width="10.7109375" style="37" customWidth="1"/>
    <col min="5136" max="5136" width="11.5703125" style="37" customWidth="1"/>
    <col min="5137" max="5137" width="11.42578125" style="37"/>
    <col min="5138" max="5138" width="11.28515625" style="37" customWidth="1"/>
    <col min="5139" max="5139" width="10.42578125" style="37" customWidth="1"/>
    <col min="5140" max="5140" width="11.28515625" style="37" customWidth="1"/>
    <col min="5141" max="5141" width="10.28515625" style="37" customWidth="1"/>
    <col min="5142" max="5143" width="10.5703125" style="37" customWidth="1"/>
    <col min="5144" max="5148" width="14.140625" style="37" customWidth="1"/>
    <col min="5149" max="5152" width="13.140625" style="37" customWidth="1"/>
    <col min="5153" max="5153" width="9" style="37" customWidth="1"/>
    <col min="5154" max="5159" width="13.140625" style="37" customWidth="1"/>
    <col min="5160" max="5168" width="10.85546875" style="37" customWidth="1"/>
    <col min="5169" max="5182" width="0" style="37" hidden="1" customWidth="1"/>
    <col min="5183" max="5209" width="11.7109375" style="37" customWidth="1"/>
    <col min="5210" max="5211" width="10.85546875" style="37" customWidth="1"/>
    <col min="5212" max="5376" width="11.42578125" style="37"/>
    <col min="5377" max="5377" width="31.5703125" style="37" customWidth="1"/>
    <col min="5378" max="5378" width="25.7109375" style="37" customWidth="1"/>
    <col min="5379" max="5379" width="12.7109375" style="37" customWidth="1"/>
    <col min="5380" max="5380" width="10.7109375" style="37" customWidth="1"/>
    <col min="5381" max="5381" width="10.85546875" style="37" customWidth="1"/>
    <col min="5382" max="5388" width="10.7109375" style="37" customWidth="1"/>
    <col min="5389" max="5389" width="12.140625" style="37" customWidth="1"/>
    <col min="5390" max="5390" width="11.42578125" style="37" customWidth="1"/>
    <col min="5391" max="5391" width="10.7109375" style="37" customWidth="1"/>
    <col min="5392" max="5392" width="11.5703125" style="37" customWidth="1"/>
    <col min="5393" max="5393" width="11.42578125" style="37"/>
    <col min="5394" max="5394" width="11.28515625" style="37" customWidth="1"/>
    <col min="5395" max="5395" width="10.42578125" style="37" customWidth="1"/>
    <col min="5396" max="5396" width="11.28515625" style="37" customWidth="1"/>
    <col min="5397" max="5397" width="10.28515625" style="37" customWidth="1"/>
    <col min="5398" max="5399" width="10.5703125" style="37" customWidth="1"/>
    <col min="5400" max="5404" width="14.140625" style="37" customWidth="1"/>
    <col min="5405" max="5408" width="13.140625" style="37" customWidth="1"/>
    <col min="5409" max="5409" width="9" style="37" customWidth="1"/>
    <col min="5410" max="5415" width="13.140625" style="37" customWidth="1"/>
    <col min="5416" max="5424" width="10.85546875" style="37" customWidth="1"/>
    <col min="5425" max="5438" width="0" style="37" hidden="1" customWidth="1"/>
    <col min="5439" max="5465" width="11.7109375" style="37" customWidth="1"/>
    <col min="5466" max="5467" width="10.85546875" style="37" customWidth="1"/>
    <col min="5468" max="5632" width="11.42578125" style="37"/>
    <col min="5633" max="5633" width="31.5703125" style="37" customWidth="1"/>
    <col min="5634" max="5634" width="25.7109375" style="37" customWidth="1"/>
    <col min="5635" max="5635" width="12.7109375" style="37" customWidth="1"/>
    <col min="5636" max="5636" width="10.7109375" style="37" customWidth="1"/>
    <col min="5637" max="5637" width="10.85546875" style="37" customWidth="1"/>
    <col min="5638" max="5644" width="10.7109375" style="37" customWidth="1"/>
    <col min="5645" max="5645" width="12.140625" style="37" customWidth="1"/>
    <col min="5646" max="5646" width="11.42578125" style="37" customWidth="1"/>
    <col min="5647" max="5647" width="10.7109375" style="37" customWidth="1"/>
    <col min="5648" max="5648" width="11.5703125" style="37" customWidth="1"/>
    <col min="5649" max="5649" width="11.42578125" style="37"/>
    <col min="5650" max="5650" width="11.28515625" style="37" customWidth="1"/>
    <col min="5651" max="5651" width="10.42578125" style="37" customWidth="1"/>
    <col min="5652" max="5652" width="11.28515625" style="37" customWidth="1"/>
    <col min="5653" max="5653" width="10.28515625" style="37" customWidth="1"/>
    <col min="5654" max="5655" width="10.5703125" style="37" customWidth="1"/>
    <col min="5656" max="5660" width="14.140625" style="37" customWidth="1"/>
    <col min="5661" max="5664" width="13.140625" style="37" customWidth="1"/>
    <col min="5665" max="5665" width="9" style="37" customWidth="1"/>
    <col min="5666" max="5671" width="13.140625" style="37" customWidth="1"/>
    <col min="5672" max="5680" width="10.85546875" style="37" customWidth="1"/>
    <col min="5681" max="5694" width="0" style="37" hidden="1" customWidth="1"/>
    <col min="5695" max="5721" width="11.7109375" style="37" customWidth="1"/>
    <col min="5722" max="5723" width="10.85546875" style="37" customWidth="1"/>
    <col min="5724" max="5888" width="11.42578125" style="37"/>
    <col min="5889" max="5889" width="31.5703125" style="37" customWidth="1"/>
    <col min="5890" max="5890" width="25.7109375" style="37" customWidth="1"/>
    <col min="5891" max="5891" width="12.7109375" style="37" customWidth="1"/>
    <col min="5892" max="5892" width="10.7109375" style="37" customWidth="1"/>
    <col min="5893" max="5893" width="10.85546875" style="37" customWidth="1"/>
    <col min="5894" max="5900" width="10.7109375" style="37" customWidth="1"/>
    <col min="5901" max="5901" width="12.140625" style="37" customWidth="1"/>
    <col min="5902" max="5902" width="11.42578125" style="37" customWidth="1"/>
    <col min="5903" max="5903" width="10.7109375" style="37" customWidth="1"/>
    <col min="5904" max="5904" width="11.5703125" style="37" customWidth="1"/>
    <col min="5905" max="5905" width="11.42578125" style="37"/>
    <col min="5906" max="5906" width="11.28515625" style="37" customWidth="1"/>
    <col min="5907" max="5907" width="10.42578125" style="37" customWidth="1"/>
    <col min="5908" max="5908" width="11.28515625" style="37" customWidth="1"/>
    <col min="5909" max="5909" width="10.28515625" style="37" customWidth="1"/>
    <col min="5910" max="5911" width="10.5703125" style="37" customWidth="1"/>
    <col min="5912" max="5916" width="14.140625" style="37" customWidth="1"/>
    <col min="5917" max="5920" width="13.140625" style="37" customWidth="1"/>
    <col min="5921" max="5921" width="9" style="37" customWidth="1"/>
    <col min="5922" max="5927" width="13.140625" style="37" customWidth="1"/>
    <col min="5928" max="5936" width="10.85546875" style="37" customWidth="1"/>
    <col min="5937" max="5950" width="0" style="37" hidden="1" customWidth="1"/>
    <col min="5951" max="5977" width="11.7109375" style="37" customWidth="1"/>
    <col min="5978" max="5979" width="10.85546875" style="37" customWidth="1"/>
    <col min="5980" max="6144" width="11.42578125" style="37"/>
    <col min="6145" max="6145" width="31.5703125" style="37" customWidth="1"/>
    <col min="6146" max="6146" width="25.7109375" style="37" customWidth="1"/>
    <col min="6147" max="6147" width="12.7109375" style="37" customWidth="1"/>
    <col min="6148" max="6148" width="10.7109375" style="37" customWidth="1"/>
    <col min="6149" max="6149" width="10.85546875" style="37" customWidth="1"/>
    <col min="6150" max="6156" width="10.7109375" style="37" customWidth="1"/>
    <col min="6157" max="6157" width="12.140625" style="37" customWidth="1"/>
    <col min="6158" max="6158" width="11.42578125" style="37" customWidth="1"/>
    <col min="6159" max="6159" width="10.7109375" style="37" customWidth="1"/>
    <col min="6160" max="6160" width="11.5703125" style="37" customWidth="1"/>
    <col min="6161" max="6161" width="11.42578125" style="37"/>
    <col min="6162" max="6162" width="11.28515625" style="37" customWidth="1"/>
    <col min="6163" max="6163" width="10.42578125" style="37" customWidth="1"/>
    <col min="6164" max="6164" width="11.28515625" style="37" customWidth="1"/>
    <col min="6165" max="6165" width="10.28515625" style="37" customWidth="1"/>
    <col min="6166" max="6167" width="10.5703125" style="37" customWidth="1"/>
    <col min="6168" max="6172" width="14.140625" style="37" customWidth="1"/>
    <col min="6173" max="6176" width="13.140625" style="37" customWidth="1"/>
    <col min="6177" max="6177" width="9" style="37" customWidth="1"/>
    <col min="6178" max="6183" width="13.140625" style="37" customWidth="1"/>
    <col min="6184" max="6192" width="10.85546875" style="37" customWidth="1"/>
    <col min="6193" max="6206" width="0" style="37" hidden="1" customWidth="1"/>
    <col min="6207" max="6233" width="11.7109375" style="37" customWidth="1"/>
    <col min="6234" max="6235" width="10.85546875" style="37" customWidth="1"/>
    <col min="6236" max="6400" width="11.42578125" style="37"/>
    <col min="6401" max="6401" width="31.5703125" style="37" customWidth="1"/>
    <col min="6402" max="6402" width="25.7109375" style="37" customWidth="1"/>
    <col min="6403" max="6403" width="12.7109375" style="37" customWidth="1"/>
    <col min="6404" max="6404" width="10.7109375" style="37" customWidth="1"/>
    <col min="6405" max="6405" width="10.85546875" style="37" customWidth="1"/>
    <col min="6406" max="6412" width="10.7109375" style="37" customWidth="1"/>
    <col min="6413" max="6413" width="12.140625" style="37" customWidth="1"/>
    <col min="6414" max="6414" width="11.42578125" style="37" customWidth="1"/>
    <col min="6415" max="6415" width="10.7109375" style="37" customWidth="1"/>
    <col min="6416" max="6416" width="11.5703125" style="37" customWidth="1"/>
    <col min="6417" max="6417" width="11.42578125" style="37"/>
    <col min="6418" max="6418" width="11.28515625" style="37" customWidth="1"/>
    <col min="6419" max="6419" width="10.42578125" style="37" customWidth="1"/>
    <col min="6420" max="6420" width="11.28515625" style="37" customWidth="1"/>
    <col min="6421" max="6421" width="10.28515625" style="37" customWidth="1"/>
    <col min="6422" max="6423" width="10.5703125" style="37" customWidth="1"/>
    <col min="6424" max="6428" width="14.140625" style="37" customWidth="1"/>
    <col min="6429" max="6432" width="13.140625" style="37" customWidth="1"/>
    <col min="6433" max="6433" width="9" style="37" customWidth="1"/>
    <col min="6434" max="6439" width="13.140625" style="37" customWidth="1"/>
    <col min="6440" max="6448" width="10.85546875" style="37" customWidth="1"/>
    <col min="6449" max="6462" width="0" style="37" hidden="1" customWidth="1"/>
    <col min="6463" max="6489" width="11.7109375" style="37" customWidth="1"/>
    <col min="6490" max="6491" width="10.85546875" style="37" customWidth="1"/>
    <col min="6492" max="6656" width="11.42578125" style="37"/>
    <col min="6657" max="6657" width="31.5703125" style="37" customWidth="1"/>
    <col min="6658" max="6658" width="25.7109375" style="37" customWidth="1"/>
    <col min="6659" max="6659" width="12.7109375" style="37" customWidth="1"/>
    <col min="6660" max="6660" width="10.7109375" style="37" customWidth="1"/>
    <col min="6661" max="6661" width="10.85546875" style="37" customWidth="1"/>
    <col min="6662" max="6668" width="10.7109375" style="37" customWidth="1"/>
    <col min="6669" max="6669" width="12.140625" style="37" customWidth="1"/>
    <col min="6670" max="6670" width="11.42578125" style="37" customWidth="1"/>
    <col min="6671" max="6671" width="10.7109375" style="37" customWidth="1"/>
    <col min="6672" max="6672" width="11.5703125" style="37" customWidth="1"/>
    <col min="6673" max="6673" width="11.42578125" style="37"/>
    <col min="6674" max="6674" width="11.28515625" style="37" customWidth="1"/>
    <col min="6675" max="6675" width="10.42578125" style="37" customWidth="1"/>
    <col min="6676" max="6676" width="11.28515625" style="37" customWidth="1"/>
    <col min="6677" max="6677" width="10.28515625" style="37" customWidth="1"/>
    <col min="6678" max="6679" width="10.5703125" style="37" customWidth="1"/>
    <col min="6680" max="6684" width="14.140625" style="37" customWidth="1"/>
    <col min="6685" max="6688" width="13.140625" style="37" customWidth="1"/>
    <col min="6689" max="6689" width="9" style="37" customWidth="1"/>
    <col min="6690" max="6695" width="13.140625" style="37" customWidth="1"/>
    <col min="6696" max="6704" width="10.85546875" style="37" customWidth="1"/>
    <col min="6705" max="6718" width="0" style="37" hidden="1" customWidth="1"/>
    <col min="6719" max="6745" width="11.7109375" style="37" customWidth="1"/>
    <col min="6746" max="6747" width="10.85546875" style="37" customWidth="1"/>
    <col min="6748" max="6912" width="11.42578125" style="37"/>
    <col min="6913" max="6913" width="31.5703125" style="37" customWidth="1"/>
    <col min="6914" max="6914" width="25.7109375" style="37" customWidth="1"/>
    <col min="6915" max="6915" width="12.7109375" style="37" customWidth="1"/>
    <col min="6916" max="6916" width="10.7109375" style="37" customWidth="1"/>
    <col min="6917" max="6917" width="10.85546875" style="37" customWidth="1"/>
    <col min="6918" max="6924" width="10.7109375" style="37" customWidth="1"/>
    <col min="6925" max="6925" width="12.140625" style="37" customWidth="1"/>
    <col min="6926" max="6926" width="11.42578125" style="37" customWidth="1"/>
    <col min="6927" max="6927" width="10.7109375" style="37" customWidth="1"/>
    <col min="6928" max="6928" width="11.5703125" style="37" customWidth="1"/>
    <col min="6929" max="6929" width="11.42578125" style="37"/>
    <col min="6930" max="6930" width="11.28515625" style="37" customWidth="1"/>
    <col min="6931" max="6931" width="10.42578125" style="37" customWidth="1"/>
    <col min="6932" max="6932" width="11.28515625" style="37" customWidth="1"/>
    <col min="6933" max="6933" width="10.28515625" style="37" customWidth="1"/>
    <col min="6934" max="6935" width="10.5703125" style="37" customWidth="1"/>
    <col min="6936" max="6940" width="14.140625" style="37" customWidth="1"/>
    <col min="6941" max="6944" width="13.140625" style="37" customWidth="1"/>
    <col min="6945" max="6945" width="9" style="37" customWidth="1"/>
    <col min="6946" max="6951" width="13.140625" style="37" customWidth="1"/>
    <col min="6952" max="6960" width="10.85546875" style="37" customWidth="1"/>
    <col min="6961" max="6974" width="0" style="37" hidden="1" customWidth="1"/>
    <col min="6975" max="7001" width="11.7109375" style="37" customWidth="1"/>
    <col min="7002" max="7003" width="10.85546875" style="37" customWidth="1"/>
    <col min="7004" max="7168" width="11.42578125" style="37"/>
    <col min="7169" max="7169" width="31.5703125" style="37" customWidth="1"/>
    <col min="7170" max="7170" width="25.7109375" style="37" customWidth="1"/>
    <col min="7171" max="7171" width="12.7109375" style="37" customWidth="1"/>
    <col min="7172" max="7172" width="10.7109375" style="37" customWidth="1"/>
    <col min="7173" max="7173" width="10.85546875" style="37" customWidth="1"/>
    <col min="7174" max="7180" width="10.7109375" style="37" customWidth="1"/>
    <col min="7181" max="7181" width="12.140625" style="37" customWidth="1"/>
    <col min="7182" max="7182" width="11.42578125" style="37" customWidth="1"/>
    <col min="7183" max="7183" width="10.7109375" style="37" customWidth="1"/>
    <col min="7184" max="7184" width="11.5703125" style="37" customWidth="1"/>
    <col min="7185" max="7185" width="11.42578125" style="37"/>
    <col min="7186" max="7186" width="11.28515625" style="37" customWidth="1"/>
    <col min="7187" max="7187" width="10.42578125" style="37" customWidth="1"/>
    <col min="7188" max="7188" width="11.28515625" style="37" customWidth="1"/>
    <col min="7189" max="7189" width="10.28515625" style="37" customWidth="1"/>
    <col min="7190" max="7191" width="10.5703125" style="37" customWidth="1"/>
    <col min="7192" max="7196" width="14.140625" style="37" customWidth="1"/>
    <col min="7197" max="7200" width="13.140625" style="37" customWidth="1"/>
    <col min="7201" max="7201" width="9" style="37" customWidth="1"/>
    <col min="7202" max="7207" width="13.140625" style="37" customWidth="1"/>
    <col min="7208" max="7216" width="10.85546875" style="37" customWidth="1"/>
    <col min="7217" max="7230" width="0" style="37" hidden="1" customWidth="1"/>
    <col min="7231" max="7257" width="11.7109375" style="37" customWidth="1"/>
    <col min="7258" max="7259" width="10.85546875" style="37" customWidth="1"/>
    <col min="7260" max="7424" width="11.42578125" style="37"/>
    <col min="7425" max="7425" width="31.5703125" style="37" customWidth="1"/>
    <col min="7426" max="7426" width="25.7109375" style="37" customWidth="1"/>
    <col min="7427" max="7427" width="12.7109375" style="37" customWidth="1"/>
    <col min="7428" max="7428" width="10.7109375" style="37" customWidth="1"/>
    <col min="7429" max="7429" width="10.85546875" style="37" customWidth="1"/>
    <col min="7430" max="7436" width="10.7109375" style="37" customWidth="1"/>
    <col min="7437" max="7437" width="12.140625" style="37" customWidth="1"/>
    <col min="7438" max="7438" width="11.42578125" style="37" customWidth="1"/>
    <col min="7439" max="7439" width="10.7109375" style="37" customWidth="1"/>
    <col min="7440" max="7440" width="11.5703125" style="37" customWidth="1"/>
    <col min="7441" max="7441" width="11.42578125" style="37"/>
    <col min="7442" max="7442" width="11.28515625" style="37" customWidth="1"/>
    <col min="7443" max="7443" width="10.42578125" style="37" customWidth="1"/>
    <col min="7444" max="7444" width="11.28515625" style="37" customWidth="1"/>
    <col min="7445" max="7445" width="10.28515625" style="37" customWidth="1"/>
    <col min="7446" max="7447" width="10.5703125" style="37" customWidth="1"/>
    <col min="7448" max="7452" width="14.140625" style="37" customWidth="1"/>
    <col min="7453" max="7456" width="13.140625" style="37" customWidth="1"/>
    <col min="7457" max="7457" width="9" style="37" customWidth="1"/>
    <col min="7458" max="7463" width="13.140625" style="37" customWidth="1"/>
    <col min="7464" max="7472" width="10.85546875" style="37" customWidth="1"/>
    <col min="7473" max="7486" width="0" style="37" hidden="1" customWidth="1"/>
    <col min="7487" max="7513" width="11.7109375" style="37" customWidth="1"/>
    <col min="7514" max="7515" width="10.85546875" style="37" customWidth="1"/>
    <col min="7516" max="7680" width="11.42578125" style="37"/>
    <col min="7681" max="7681" width="31.5703125" style="37" customWidth="1"/>
    <col min="7682" max="7682" width="25.7109375" style="37" customWidth="1"/>
    <col min="7683" max="7683" width="12.7109375" style="37" customWidth="1"/>
    <col min="7684" max="7684" width="10.7109375" style="37" customWidth="1"/>
    <col min="7685" max="7685" width="10.85546875" style="37" customWidth="1"/>
    <col min="7686" max="7692" width="10.7109375" style="37" customWidth="1"/>
    <col min="7693" max="7693" width="12.140625" style="37" customWidth="1"/>
    <col min="7694" max="7694" width="11.42578125" style="37" customWidth="1"/>
    <col min="7695" max="7695" width="10.7109375" style="37" customWidth="1"/>
    <col min="7696" max="7696" width="11.5703125" style="37" customWidth="1"/>
    <col min="7697" max="7697" width="11.42578125" style="37"/>
    <col min="7698" max="7698" width="11.28515625" style="37" customWidth="1"/>
    <col min="7699" max="7699" width="10.42578125" style="37" customWidth="1"/>
    <col min="7700" max="7700" width="11.28515625" style="37" customWidth="1"/>
    <col min="7701" max="7701" width="10.28515625" style="37" customWidth="1"/>
    <col min="7702" max="7703" width="10.5703125" style="37" customWidth="1"/>
    <col min="7704" max="7708" width="14.140625" style="37" customWidth="1"/>
    <col min="7709" max="7712" width="13.140625" style="37" customWidth="1"/>
    <col min="7713" max="7713" width="9" style="37" customWidth="1"/>
    <col min="7714" max="7719" width="13.140625" style="37" customWidth="1"/>
    <col min="7720" max="7728" width="10.85546875" style="37" customWidth="1"/>
    <col min="7729" max="7742" width="0" style="37" hidden="1" customWidth="1"/>
    <col min="7743" max="7769" width="11.7109375" style="37" customWidth="1"/>
    <col min="7770" max="7771" width="10.85546875" style="37" customWidth="1"/>
    <col min="7772" max="7936" width="11.42578125" style="37"/>
    <col min="7937" max="7937" width="31.5703125" style="37" customWidth="1"/>
    <col min="7938" max="7938" width="25.7109375" style="37" customWidth="1"/>
    <col min="7939" max="7939" width="12.7109375" style="37" customWidth="1"/>
    <col min="7940" max="7940" width="10.7109375" style="37" customWidth="1"/>
    <col min="7941" max="7941" width="10.85546875" style="37" customWidth="1"/>
    <col min="7942" max="7948" width="10.7109375" style="37" customWidth="1"/>
    <col min="7949" max="7949" width="12.140625" style="37" customWidth="1"/>
    <col min="7950" max="7950" width="11.42578125" style="37" customWidth="1"/>
    <col min="7951" max="7951" width="10.7109375" style="37" customWidth="1"/>
    <col min="7952" max="7952" width="11.5703125" style="37" customWidth="1"/>
    <col min="7953" max="7953" width="11.42578125" style="37"/>
    <col min="7954" max="7954" width="11.28515625" style="37" customWidth="1"/>
    <col min="7955" max="7955" width="10.42578125" style="37" customWidth="1"/>
    <col min="7956" max="7956" width="11.28515625" style="37" customWidth="1"/>
    <col min="7957" max="7957" width="10.28515625" style="37" customWidth="1"/>
    <col min="7958" max="7959" width="10.5703125" style="37" customWidth="1"/>
    <col min="7960" max="7964" width="14.140625" style="37" customWidth="1"/>
    <col min="7965" max="7968" width="13.140625" style="37" customWidth="1"/>
    <col min="7969" max="7969" width="9" style="37" customWidth="1"/>
    <col min="7970" max="7975" width="13.140625" style="37" customWidth="1"/>
    <col min="7976" max="7984" width="10.85546875" style="37" customWidth="1"/>
    <col min="7985" max="7998" width="0" style="37" hidden="1" customWidth="1"/>
    <col min="7999" max="8025" width="11.7109375" style="37" customWidth="1"/>
    <col min="8026" max="8027" width="10.85546875" style="37" customWidth="1"/>
    <col min="8028" max="8192" width="11.42578125" style="37"/>
    <col min="8193" max="8193" width="31.5703125" style="37" customWidth="1"/>
    <col min="8194" max="8194" width="25.7109375" style="37" customWidth="1"/>
    <col min="8195" max="8195" width="12.7109375" style="37" customWidth="1"/>
    <col min="8196" max="8196" width="10.7109375" style="37" customWidth="1"/>
    <col min="8197" max="8197" width="10.85546875" style="37" customWidth="1"/>
    <col min="8198" max="8204" width="10.7109375" style="37" customWidth="1"/>
    <col min="8205" max="8205" width="12.140625" style="37" customWidth="1"/>
    <col min="8206" max="8206" width="11.42578125" style="37" customWidth="1"/>
    <col min="8207" max="8207" width="10.7109375" style="37" customWidth="1"/>
    <col min="8208" max="8208" width="11.5703125" style="37" customWidth="1"/>
    <col min="8209" max="8209" width="11.42578125" style="37"/>
    <col min="8210" max="8210" width="11.28515625" style="37" customWidth="1"/>
    <col min="8211" max="8211" width="10.42578125" style="37" customWidth="1"/>
    <col min="8212" max="8212" width="11.28515625" style="37" customWidth="1"/>
    <col min="8213" max="8213" width="10.28515625" style="37" customWidth="1"/>
    <col min="8214" max="8215" width="10.5703125" style="37" customWidth="1"/>
    <col min="8216" max="8220" width="14.140625" style="37" customWidth="1"/>
    <col min="8221" max="8224" width="13.140625" style="37" customWidth="1"/>
    <col min="8225" max="8225" width="9" style="37" customWidth="1"/>
    <col min="8226" max="8231" width="13.140625" style="37" customWidth="1"/>
    <col min="8232" max="8240" width="10.85546875" style="37" customWidth="1"/>
    <col min="8241" max="8254" width="0" style="37" hidden="1" customWidth="1"/>
    <col min="8255" max="8281" width="11.7109375" style="37" customWidth="1"/>
    <col min="8282" max="8283" width="10.85546875" style="37" customWidth="1"/>
    <col min="8284" max="8448" width="11.42578125" style="37"/>
    <col min="8449" max="8449" width="31.5703125" style="37" customWidth="1"/>
    <col min="8450" max="8450" width="25.7109375" style="37" customWidth="1"/>
    <col min="8451" max="8451" width="12.7109375" style="37" customWidth="1"/>
    <col min="8452" max="8452" width="10.7109375" style="37" customWidth="1"/>
    <col min="8453" max="8453" width="10.85546875" style="37" customWidth="1"/>
    <col min="8454" max="8460" width="10.7109375" style="37" customWidth="1"/>
    <col min="8461" max="8461" width="12.140625" style="37" customWidth="1"/>
    <col min="8462" max="8462" width="11.42578125" style="37" customWidth="1"/>
    <col min="8463" max="8463" width="10.7109375" style="37" customWidth="1"/>
    <col min="8464" max="8464" width="11.5703125" style="37" customWidth="1"/>
    <col min="8465" max="8465" width="11.42578125" style="37"/>
    <col min="8466" max="8466" width="11.28515625" style="37" customWidth="1"/>
    <col min="8467" max="8467" width="10.42578125" style="37" customWidth="1"/>
    <col min="8468" max="8468" width="11.28515625" style="37" customWidth="1"/>
    <col min="8469" max="8469" width="10.28515625" style="37" customWidth="1"/>
    <col min="8470" max="8471" width="10.5703125" style="37" customWidth="1"/>
    <col min="8472" max="8476" width="14.140625" style="37" customWidth="1"/>
    <col min="8477" max="8480" width="13.140625" style="37" customWidth="1"/>
    <col min="8481" max="8481" width="9" style="37" customWidth="1"/>
    <col min="8482" max="8487" width="13.140625" style="37" customWidth="1"/>
    <col min="8488" max="8496" width="10.85546875" style="37" customWidth="1"/>
    <col min="8497" max="8510" width="0" style="37" hidden="1" customWidth="1"/>
    <col min="8511" max="8537" width="11.7109375" style="37" customWidth="1"/>
    <col min="8538" max="8539" width="10.85546875" style="37" customWidth="1"/>
    <col min="8540" max="8704" width="11.42578125" style="37"/>
    <col min="8705" max="8705" width="31.5703125" style="37" customWidth="1"/>
    <col min="8706" max="8706" width="25.7109375" style="37" customWidth="1"/>
    <col min="8707" max="8707" width="12.7109375" style="37" customWidth="1"/>
    <col min="8708" max="8708" width="10.7109375" style="37" customWidth="1"/>
    <col min="8709" max="8709" width="10.85546875" style="37" customWidth="1"/>
    <col min="8710" max="8716" width="10.7109375" style="37" customWidth="1"/>
    <col min="8717" max="8717" width="12.140625" style="37" customWidth="1"/>
    <col min="8718" max="8718" width="11.42578125" style="37" customWidth="1"/>
    <col min="8719" max="8719" width="10.7109375" style="37" customWidth="1"/>
    <col min="8720" max="8720" width="11.5703125" style="37" customWidth="1"/>
    <col min="8721" max="8721" width="11.42578125" style="37"/>
    <col min="8722" max="8722" width="11.28515625" style="37" customWidth="1"/>
    <col min="8723" max="8723" width="10.42578125" style="37" customWidth="1"/>
    <col min="8724" max="8724" width="11.28515625" style="37" customWidth="1"/>
    <col min="8725" max="8725" width="10.28515625" style="37" customWidth="1"/>
    <col min="8726" max="8727" width="10.5703125" style="37" customWidth="1"/>
    <col min="8728" max="8732" width="14.140625" style="37" customWidth="1"/>
    <col min="8733" max="8736" width="13.140625" style="37" customWidth="1"/>
    <col min="8737" max="8737" width="9" style="37" customWidth="1"/>
    <col min="8738" max="8743" width="13.140625" style="37" customWidth="1"/>
    <col min="8744" max="8752" width="10.85546875" style="37" customWidth="1"/>
    <col min="8753" max="8766" width="0" style="37" hidden="1" customWidth="1"/>
    <col min="8767" max="8793" width="11.7109375" style="37" customWidth="1"/>
    <col min="8794" max="8795" width="10.85546875" style="37" customWidth="1"/>
    <col min="8796" max="8960" width="11.42578125" style="37"/>
    <col min="8961" max="8961" width="31.5703125" style="37" customWidth="1"/>
    <col min="8962" max="8962" width="25.7109375" style="37" customWidth="1"/>
    <col min="8963" max="8963" width="12.7109375" style="37" customWidth="1"/>
    <col min="8964" max="8964" width="10.7109375" style="37" customWidth="1"/>
    <col min="8965" max="8965" width="10.85546875" style="37" customWidth="1"/>
    <col min="8966" max="8972" width="10.7109375" style="37" customWidth="1"/>
    <col min="8973" max="8973" width="12.140625" style="37" customWidth="1"/>
    <col min="8974" max="8974" width="11.42578125" style="37" customWidth="1"/>
    <col min="8975" max="8975" width="10.7109375" style="37" customWidth="1"/>
    <col min="8976" max="8976" width="11.5703125" style="37" customWidth="1"/>
    <col min="8977" max="8977" width="11.42578125" style="37"/>
    <col min="8978" max="8978" width="11.28515625" style="37" customWidth="1"/>
    <col min="8979" max="8979" width="10.42578125" style="37" customWidth="1"/>
    <col min="8980" max="8980" width="11.28515625" style="37" customWidth="1"/>
    <col min="8981" max="8981" width="10.28515625" style="37" customWidth="1"/>
    <col min="8982" max="8983" width="10.5703125" style="37" customWidth="1"/>
    <col min="8984" max="8988" width="14.140625" style="37" customWidth="1"/>
    <col min="8989" max="8992" width="13.140625" style="37" customWidth="1"/>
    <col min="8993" max="8993" width="9" style="37" customWidth="1"/>
    <col min="8994" max="8999" width="13.140625" style="37" customWidth="1"/>
    <col min="9000" max="9008" width="10.85546875" style="37" customWidth="1"/>
    <col min="9009" max="9022" width="0" style="37" hidden="1" customWidth="1"/>
    <col min="9023" max="9049" width="11.7109375" style="37" customWidth="1"/>
    <col min="9050" max="9051" width="10.85546875" style="37" customWidth="1"/>
    <col min="9052" max="9216" width="11.42578125" style="37"/>
    <col min="9217" max="9217" width="31.5703125" style="37" customWidth="1"/>
    <col min="9218" max="9218" width="25.7109375" style="37" customWidth="1"/>
    <col min="9219" max="9219" width="12.7109375" style="37" customWidth="1"/>
    <col min="9220" max="9220" width="10.7109375" style="37" customWidth="1"/>
    <col min="9221" max="9221" width="10.85546875" style="37" customWidth="1"/>
    <col min="9222" max="9228" width="10.7109375" style="37" customWidth="1"/>
    <col min="9229" max="9229" width="12.140625" style="37" customWidth="1"/>
    <col min="9230" max="9230" width="11.42578125" style="37" customWidth="1"/>
    <col min="9231" max="9231" width="10.7109375" style="37" customWidth="1"/>
    <col min="9232" max="9232" width="11.5703125" style="37" customWidth="1"/>
    <col min="9233" max="9233" width="11.42578125" style="37"/>
    <col min="9234" max="9234" width="11.28515625" style="37" customWidth="1"/>
    <col min="9235" max="9235" width="10.42578125" style="37" customWidth="1"/>
    <col min="9236" max="9236" width="11.28515625" style="37" customWidth="1"/>
    <col min="9237" max="9237" width="10.28515625" style="37" customWidth="1"/>
    <col min="9238" max="9239" width="10.5703125" style="37" customWidth="1"/>
    <col min="9240" max="9244" width="14.140625" style="37" customWidth="1"/>
    <col min="9245" max="9248" width="13.140625" style="37" customWidth="1"/>
    <col min="9249" max="9249" width="9" style="37" customWidth="1"/>
    <col min="9250" max="9255" width="13.140625" style="37" customWidth="1"/>
    <col min="9256" max="9264" width="10.85546875" style="37" customWidth="1"/>
    <col min="9265" max="9278" width="0" style="37" hidden="1" customWidth="1"/>
    <col min="9279" max="9305" width="11.7109375" style="37" customWidth="1"/>
    <col min="9306" max="9307" width="10.85546875" style="37" customWidth="1"/>
    <col min="9308" max="9472" width="11.42578125" style="37"/>
    <col min="9473" max="9473" width="31.5703125" style="37" customWidth="1"/>
    <col min="9474" max="9474" width="25.7109375" style="37" customWidth="1"/>
    <col min="9475" max="9475" width="12.7109375" style="37" customWidth="1"/>
    <col min="9476" max="9476" width="10.7109375" style="37" customWidth="1"/>
    <col min="9477" max="9477" width="10.85546875" style="37" customWidth="1"/>
    <col min="9478" max="9484" width="10.7109375" style="37" customWidth="1"/>
    <col min="9485" max="9485" width="12.140625" style="37" customWidth="1"/>
    <col min="9486" max="9486" width="11.42578125" style="37" customWidth="1"/>
    <col min="9487" max="9487" width="10.7109375" style="37" customWidth="1"/>
    <col min="9488" max="9488" width="11.5703125" style="37" customWidth="1"/>
    <col min="9489" max="9489" width="11.42578125" style="37"/>
    <col min="9490" max="9490" width="11.28515625" style="37" customWidth="1"/>
    <col min="9491" max="9491" width="10.42578125" style="37" customWidth="1"/>
    <col min="9492" max="9492" width="11.28515625" style="37" customWidth="1"/>
    <col min="9493" max="9493" width="10.28515625" style="37" customWidth="1"/>
    <col min="9494" max="9495" width="10.5703125" style="37" customWidth="1"/>
    <col min="9496" max="9500" width="14.140625" style="37" customWidth="1"/>
    <col min="9501" max="9504" width="13.140625" style="37" customWidth="1"/>
    <col min="9505" max="9505" width="9" style="37" customWidth="1"/>
    <col min="9506" max="9511" width="13.140625" style="37" customWidth="1"/>
    <col min="9512" max="9520" width="10.85546875" style="37" customWidth="1"/>
    <col min="9521" max="9534" width="0" style="37" hidden="1" customWidth="1"/>
    <col min="9535" max="9561" width="11.7109375" style="37" customWidth="1"/>
    <col min="9562" max="9563" width="10.85546875" style="37" customWidth="1"/>
    <col min="9564" max="9728" width="11.42578125" style="37"/>
    <col min="9729" max="9729" width="31.5703125" style="37" customWidth="1"/>
    <col min="9730" max="9730" width="25.7109375" style="37" customWidth="1"/>
    <col min="9731" max="9731" width="12.7109375" style="37" customWidth="1"/>
    <col min="9732" max="9732" width="10.7109375" style="37" customWidth="1"/>
    <col min="9733" max="9733" width="10.85546875" style="37" customWidth="1"/>
    <col min="9734" max="9740" width="10.7109375" style="37" customWidth="1"/>
    <col min="9741" max="9741" width="12.140625" style="37" customWidth="1"/>
    <col min="9742" max="9742" width="11.42578125" style="37" customWidth="1"/>
    <col min="9743" max="9743" width="10.7109375" style="37" customWidth="1"/>
    <col min="9744" max="9744" width="11.5703125" style="37" customWidth="1"/>
    <col min="9745" max="9745" width="11.42578125" style="37"/>
    <col min="9746" max="9746" width="11.28515625" style="37" customWidth="1"/>
    <col min="9747" max="9747" width="10.42578125" style="37" customWidth="1"/>
    <col min="9748" max="9748" width="11.28515625" style="37" customWidth="1"/>
    <col min="9749" max="9749" width="10.28515625" style="37" customWidth="1"/>
    <col min="9750" max="9751" width="10.5703125" style="37" customWidth="1"/>
    <col min="9752" max="9756" width="14.140625" style="37" customWidth="1"/>
    <col min="9757" max="9760" width="13.140625" style="37" customWidth="1"/>
    <col min="9761" max="9761" width="9" style="37" customWidth="1"/>
    <col min="9762" max="9767" width="13.140625" style="37" customWidth="1"/>
    <col min="9768" max="9776" width="10.85546875" style="37" customWidth="1"/>
    <col min="9777" max="9790" width="0" style="37" hidden="1" customWidth="1"/>
    <col min="9791" max="9817" width="11.7109375" style="37" customWidth="1"/>
    <col min="9818" max="9819" width="10.85546875" style="37" customWidth="1"/>
    <col min="9820" max="9984" width="11.42578125" style="37"/>
    <col min="9985" max="9985" width="31.5703125" style="37" customWidth="1"/>
    <col min="9986" max="9986" width="25.7109375" style="37" customWidth="1"/>
    <col min="9987" max="9987" width="12.7109375" style="37" customWidth="1"/>
    <col min="9988" max="9988" width="10.7109375" style="37" customWidth="1"/>
    <col min="9989" max="9989" width="10.85546875" style="37" customWidth="1"/>
    <col min="9990" max="9996" width="10.7109375" style="37" customWidth="1"/>
    <col min="9997" max="9997" width="12.140625" style="37" customWidth="1"/>
    <col min="9998" max="9998" width="11.42578125" style="37" customWidth="1"/>
    <col min="9999" max="9999" width="10.7109375" style="37" customWidth="1"/>
    <col min="10000" max="10000" width="11.5703125" style="37" customWidth="1"/>
    <col min="10001" max="10001" width="11.42578125" style="37"/>
    <col min="10002" max="10002" width="11.28515625" style="37" customWidth="1"/>
    <col min="10003" max="10003" width="10.42578125" style="37" customWidth="1"/>
    <col min="10004" max="10004" width="11.28515625" style="37" customWidth="1"/>
    <col min="10005" max="10005" width="10.28515625" style="37" customWidth="1"/>
    <col min="10006" max="10007" width="10.5703125" style="37" customWidth="1"/>
    <col min="10008" max="10012" width="14.140625" style="37" customWidth="1"/>
    <col min="10013" max="10016" width="13.140625" style="37" customWidth="1"/>
    <col min="10017" max="10017" width="9" style="37" customWidth="1"/>
    <col min="10018" max="10023" width="13.140625" style="37" customWidth="1"/>
    <col min="10024" max="10032" width="10.85546875" style="37" customWidth="1"/>
    <col min="10033" max="10046" width="0" style="37" hidden="1" customWidth="1"/>
    <col min="10047" max="10073" width="11.7109375" style="37" customWidth="1"/>
    <col min="10074" max="10075" width="10.85546875" style="37" customWidth="1"/>
    <col min="10076" max="10240" width="11.42578125" style="37"/>
    <col min="10241" max="10241" width="31.5703125" style="37" customWidth="1"/>
    <col min="10242" max="10242" width="25.7109375" style="37" customWidth="1"/>
    <col min="10243" max="10243" width="12.7109375" style="37" customWidth="1"/>
    <col min="10244" max="10244" width="10.7109375" style="37" customWidth="1"/>
    <col min="10245" max="10245" width="10.85546875" style="37" customWidth="1"/>
    <col min="10246" max="10252" width="10.7109375" style="37" customWidth="1"/>
    <col min="10253" max="10253" width="12.140625" style="37" customWidth="1"/>
    <col min="10254" max="10254" width="11.42578125" style="37" customWidth="1"/>
    <col min="10255" max="10255" width="10.7109375" style="37" customWidth="1"/>
    <col min="10256" max="10256" width="11.5703125" style="37" customWidth="1"/>
    <col min="10257" max="10257" width="11.42578125" style="37"/>
    <col min="10258" max="10258" width="11.28515625" style="37" customWidth="1"/>
    <col min="10259" max="10259" width="10.42578125" style="37" customWidth="1"/>
    <col min="10260" max="10260" width="11.28515625" style="37" customWidth="1"/>
    <col min="10261" max="10261" width="10.28515625" style="37" customWidth="1"/>
    <col min="10262" max="10263" width="10.5703125" style="37" customWidth="1"/>
    <col min="10264" max="10268" width="14.140625" style="37" customWidth="1"/>
    <col min="10269" max="10272" width="13.140625" style="37" customWidth="1"/>
    <col min="10273" max="10273" width="9" style="37" customWidth="1"/>
    <col min="10274" max="10279" width="13.140625" style="37" customWidth="1"/>
    <col min="10280" max="10288" width="10.85546875" style="37" customWidth="1"/>
    <col min="10289" max="10302" width="0" style="37" hidden="1" customWidth="1"/>
    <col min="10303" max="10329" width="11.7109375" style="37" customWidth="1"/>
    <col min="10330" max="10331" width="10.85546875" style="37" customWidth="1"/>
    <col min="10332" max="10496" width="11.42578125" style="37"/>
    <col min="10497" max="10497" width="31.5703125" style="37" customWidth="1"/>
    <col min="10498" max="10498" width="25.7109375" style="37" customWidth="1"/>
    <col min="10499" max="10499" width="12.7109375" style="37" customWidth="1"/>
    <col min="10500" max="10500" width="10.7109375" style="37" customWidth="1"/>
    <col min="10501" max="10501" width="10.85546875" style="37" customWidth="1"/>
    <col min="10502" max="10508" width="10.7109375" style="37" customWidth="1"/>
    <col min="10509" max="10509" width="12.140625" style="37" customWidth="1"/>
    <col min="10510" max="10510" width="11.42578125" style="37" customWidth="1"/>
    <col min="10511" max="10511" width="10.7109375" style="37" customWidth="1"/>
    <col min="10512" max="10512" width="11.5703125" style="37" customWidth="1"/>
    <col min="10513" max="10513" width="11.42578125" style="37"/>
    <col min="10514" max="10514" width="11.28515625" style="37" customWidth="1"/>
    <col min="10515" max="10515" width="10.42578125" style="37" customWidth="1"/>
    <col min="10516" max="10516" width="11.28515625" style="37" customWidth="1"/>
    <col min="10517" max="10517" width="10.28515625" style="37" customWidth="1"/>
    <col min="10518" max="10519" width="10.5703125" style="37" customWidth="1"/>
    <col min="10520" max="10524" width="14.140625" style="37" customWidth="1"/>
    <col min="10525" max="10528" width="13.140625" style="37" customWidth="1"/>
    <col min="10529" max="10529" width="9" style="37" customWidth="1"/>
    <col min="10530" max="10535" width="13.140625" style="37" customWidth="1"/>
    <col min="10536" max="10544" width="10.85546875" style="37" customWidth="1"/>
    <col min="10545" max="10558" width="0" style="37" hidden="1" customWidth="1"/>
    <col min="10559" max="10585" width="11.7109375" style="37" customWidth="1"/>
    <col min="10586" max="10587" width="10.85546875" style="37" customWidth="1"/>
    <col min="10588" max="10752" width="11.42578125" style="37"/>
    <col min="10753" max="10753" width="31.5703125" style="37" customWidth="1"/>
    <col min="10754" max="10754" width="25.7109375" style="37" customWidth="1"/>
    <col min="10755" max="10755" width="12.7109375" style="37" customWidth="1"/>
    <col min="10756" max="10756" width="10.7109375" style="37" customWidth="1"/>
    <col min="10757" max="10757" width="10.85546875" style="37" customWidth="1"/>
    <col min="10758" max="10764" width="10.7109375" style="37" customWidth="1"/>
    <col min="10765" max="10765" width="12.140625" style="37" customWidth="1"/>
    <col min="10766" max="10766" width="11.42578125" style="37" customWidth="1"/>
    <col min="10767" max="10767" width="10.7109375" style="37" customWidth="1"/>
    <col min="10768" max="10768" width="11.5703125" style="37" customWidth="1"/>
    <col min="10769" max="10769" width="11.42578125" style="37"/>
    <col min="10770" max="10770" width="11.28515625" style="37" customWidth="1"/>
    <col min="10771" max="10771" width="10.42578125" style="37" customWidth="1"/>
    <col min="10772" max="10772" width="11.28515625" style="37" customWidth="1"/>
    <col min="10773" max="10773" width="10.28515625" style="37" customWidth="1"/>
    <col min="10774" max="10775" width="10.5703125" style="37" customWidth="1"/>
    <col min="10776" max="10780" width="14.140625" style="37" customWidth="1"/>
    <col min="10781" max="10784" width="13.140625" style="37" customWidth="1"/>
    <col min="10785" max="10785" width="9" style="37" customWidth="1"/>
    <col min="10786" max="10791" width="13.140625" style="37" customWidth="1"/>
    <col min="10792" max="10800" width="10.85546875" style="37" customWidth="1"/>
    <col min="10801" max="10814" width="0" style="37" hidden="1" customWidth="1"/>
    <col min="10815" max="10841" width="11.7109375" style="37" customWidth="1"/>
    <col min="10842" max="10843" width="10.85546875" style="37" customWidth="1"/>
    <col min="10844" max="11008" width="11.42578125" style="37"/>
    <col min="11009" max="11009" width="31.5703125" style="37" customWidth="1"/>
    <col min="11010" max="11010" width="25.7109375" style="37" customWidth="1"/>
    <col min="11011" max="11011" width="12.7109375" style="37" customWidth="1"/>
    <col min="11012" max="11012" width="10.7109375" style="37" customWidth="1"/>
    <col min="11013" max="11013" width="10.85546875" style="37" customWidth="1"/>
    <col min="11014" max="11020" width="10.7109375" style="37" customWidth="1"/>
    <col min="11021" max="11021" width="12.140625" style="37" customWidth="1"/>
    <col min="11022" max="11022" width="11.42578125" style="37" customWidth="1"/>
    <col min="11023" max="11023" width="10.7109375" style="37" customWidth="1"/>
    <col min="11024" max="11024" width="11.5703125" style="37" customWidth="1"/>
    <col min="11025" max="11025" width="11.42578125" style="37"/>
    <col min="11026" max="11026" width="11.28515625" style="37" customWidth="1"/>
    <col min="11027" max="11027" width="10.42578125" style="37" customWidth="1"/>
    <col min="11028" max="11028" width="11.28515625" style="37" customWidth="1"/>
    <col min="11029" max="11029" width="10.28515625" style="37" customWidth="1"/>
    <col min="11030" max="11031" width="10.5703125" style="37" customWidth="1"/>
    <col min="11032" max="11036" width="14.140625" style="37" customWidth="1"/>
    <col min="11037" max="11040" width="13.140625" style="37" customWidth="1"/>
    <col min="11041" max="11041" width="9" style="37" customWidth="1"/>
    <col min="11042" max="11047" width="13.140625" style="37" customWidth="1"/>
    <col min="11048" max="11056" width="10.85546875" style="37" customWidth="1"/>
    <col min="11057" max="11070" width="0" style="37" hidden="1" customWidth="1"/>
    <col min="11071" max="11097" width="11.7109375" style="37" customWidth="1"/>
    <col min="11098" max="11099" width="10.85546875" style="37" customWidth="1"/>
    <col min="11100" max="11264" width="11.42578125" style="37"/>
    <col min="11265" max="11265" width="31.5703125" style="37" customWidth="1"/>
    <col min="11266" max="11266" width="25.7109375" style="37" customWidth="1"/>
    <col min="11267" max="11267" width="12.7109375" style="37" customWidth="1"/>
    <col min="11268" max="11268" width="10.7109375" style="37" customWidth="1"/>
    <col min="11269" max="11269" width="10.85546875" style="37" customWidth="1"/>
    <col min="11270" max="11276" width="10.7109375" style="37" customWidth="1"/>
    <col min="11277" max="11277" width="12.140625" style="37" customWidth="1"/>
    <col min="11278" max="11278" width="11.42578125" style="37" customWidth="1"/>
    <col min="11279" max="11279" width="10.7109375" style="37" customWidth="1"/>
    <col min="11280" max="11280" width="11.5703125" style="37" customWidth="1"/>
    <col min="11281" max="11281" width="11.42578125" style="37"/>
    <col min="11282" max="11282" width="11.28515625" style="37" customWidth="1"/>
    <col min="11283" max="11283" width="10.42578125" style="37" customWidth="1"/>
    <col min="11284" max="11284" width="11.28515625" style="37" customWidth="1"/>
    <col min="11285" max="11285" width="10.28515625" style="37" customWidth="1"/>
    <col min="11286" max="11287" width="10.5703125" style="37" customWidth="1"/>
    <col min="11288" max="11292" width="14.140625" style="37" customWidth="1"/>
    <col min="11293" max="11296" width="13.140625" style="37" customWidth="1"/>
    <col min="11297" max="11297" width="9" style="37" customWidth="1"/>
    <col min="11298" max="11303" width="13.140625" style="37" customWidth="1"/>
    <col min="11304" max="11312" width="10.85546875" style="37" customWidth="1"/>
    <col min="11313" max="11326" width="0" style="37" hidden="1" customWidth="1"/>
    <col min="11327" max="11353" width="11.7109375" style="37" customWidth="1"/>
    <col min="11354" max="11355" width="10.85546875" style="37" customWidth="1"/>
    <col min="11356" max="11520" width="11.42578125" style="37"/>
    <col min="11521" max="11521" width="31.5703125" style="37" customWidth="1"/>
    <col min="11522" max="11522" width="25.7109375" style="37" customWidth="1"/>
    <col min="11523" max="11523" width="12.7109375" style="37" customWidth="1"/>
    <col min="11524" max="11524" width="10.7109375" style="37" customWidth="1"/>
    <col min="11525" max="11525" width="10.85546875" style="37" customWidth="1"/>
    <col min="11526" max="11532" width="10.7109375" style="37" customWidth="1"/>
    <col min="11533" max="11533" width="12.140625" style="37" customWidth="1"/>
    <col min="11534" max="11534" width="11.42578125" style="37" customWidth="1"/>
    <col min="11535" max="11535" width="10.7109375" style="37" customWidth="1"/>
    <col min="11536" max="11536" width="11.5703125" style="37" customWidth="1"/>
    <col min="11537" max="11537" width="11.42578125" style="37"/>
    <col min="11538" max="11538" width="11.28515625" style="37" customWidth="1"/>
    <col min="11539" max="11539" width="10.42578125" style="37" customWidth="1"/>
    <col min="11540" max="11540" width="11.28515625" style="37" customWidth="1"/>
    <col min="11541" max="11541" width="10.28515625" style="37" customWidth="1"/>
    <col min="11542" max="11543" width="10.5703125" style="37" customWidth="1"/>
    <col min="11544" max="11548" width="14.140625" style="37" customWidth="1"/>
    <col min="11549" max="11552" width="13.140625" style="37" customWidth="1"/>
    <col min="11553" max="11553" width="9" style="37" customWidth="1"/>
    <col min="11554" max="11559" width="13.140625" style="37" customWidth="1"/>
    <col min="11560" max="11568" width="10.85546875" style="37" customWidth="1"/>
    <col min="11569" max="11582" width="0" style="37" hidden="1" customWidth="1"/>
    <col min="11583" max="11609" width="11.7109375" style="37" customWidth="1"/>
    <col min="11610" max="11611" width="10.85546875" style="37" customWidth="1"/>
    <col min="11612" max="11776" width="11.42578125" style="37"/>
    <col min="11777" max="11777" width="31.5703125" style="37" customWidth="1"/>
    <col min="11778" max="11778" width="25.7109375" style="37" customWidth="1"/>
    <col min="11779" max="11779" width="12.7109375" style="37" customWidth="1"/>
    <col min="11780" max="11780" width="10.7109375" style="37" customWidth="1"/>
    <col min="11781" max="11781" width="10.85546875" style="37" customWidth="1"/>
    <col min="11782" max="11788" width="10.7109375" style="37" customWidth="1"/>
    <col min="11789" max="11789" width="12.140625" style="37" customWidth="1"/>
    <col min="11790" max="11790" width="11.42578125" style="37" customWidth="1"/>
    <col min="11791" max="11791" width="10.7109375" style="37" customWidth="1"/>
    <col min="11792" max="11792" width="11.5703125" style="37" customWidth="1"/>
    <col min="11793" max="11793" width="11.42578125" style="37"/>
    <col min="11794" max="11794" width="11.28515625" style="37" customWidth="1"/>
    <col min="11795" max="11795" width="10.42578125" style="37" customWidth="1"/>
    <col min="11796" max="11796" width="11.28515625" style="37" customWidth="1"/>
    <col min="11797" max="11797" width="10.28515625" style="37" customWidth="1"/>
    <col min="11798" max="11799" width="10.5703125" style="37" customWidth="1"/>
    <col min="11800" max="11804" width="14.140625" style="37" customWidth="1"/>
    <col min="11805" max="11808" width="13.140625" style="37" customWidth="1"/>
    <col min="11809" max="11809" width="9" style="37" customWidth="1"/>
    <col min="11810" max="11815" width="13.140625" style="37" customWidth="1"/>
    <col min="11816" max="11824" width="10.85546875" style="37" customWidth="1"/>
    <col min="11825" max="11838" width="0" style="37" hidden="1" customWidth="1"/>
    <col min="11839" max="11865" width="11.7109375" style="37" customWidth="1"/>
    <col min="11866" max="11867" width="10.85546875" style="37" customWidth="1"/>
    <col min="11868" max="12032" width="11.42578125" style="37"/>
    <col min="12033" max="12033" width="31.5703125" style="37" customWidth="1"/>
    <col min="12034" max="12034" width="25.7109375" style="37" customWidth="1"/>
    <col min="12035" max="12035" width="12.7109375" style="37" customWidth="1"/>
    <col min="12036" max="12036" width="10.7109375" style="37" customWidth="1"/>
    <col min="12037" max="12037" width="10.85546875" style="37" customWidth="1"/>
    <col min="12038" max="12044" width="10.7109375" style="37" customWidth="1"/>
    <col min="12045" max="12045" width="12.140625" style="37" customWidth="1"/>
    <col min="12046" max="12046" width="11.42578125" style="37" customWidth="1"/>
    <col min="12047" max="12047" width="10.7109375" style="37" customWidth="1"/>
    <col min="12048" max="12048" width="11.5703125" style="37" customWidth="1"/>
    <col min="12049" max="12049" width="11.42578125" style="37"/>
    <col min="12050" max="12050" width="11.28515625" style="37" customWidth="1"/>
    <col min="12051" max="12051" width="10.42578125" style="37" customWidth="1"/>
    <col min="12052" max="12052" width="11.28515625" style="37" customWidth="1"/>
    <col min="12053" max="12053" width="10.28515625" style="37" customWidth="1"/>
    <col min="12054" max="12055" width="10.5703125" style="37" customWidth="1"/>
    <col min="12056" max="12060" width="14.140625" style="37" customWidth="1"/>
    <col min="12061" max="12064" width="13.140625" style="37" customWidth="1"/>
    <col min="12065" max="12065" width="9" style="37" customWidth="1"/>
    <col min="12066" max="12071" width="13.140625" style="37" customWidth="1"/>
    <col min="12072" max="12080" width="10.85546875" style="37" customWidth="1"/>
    <col min="12081" max="12094" width="0" style="37" hidden="1" customWidth="1"/>
    <col min="12095" max="12121" width="11.7109375" style="37" customWidth="1"/>
    <col min="12122" max="12123" width="10.85546875" style="37" customWidth="1"/>
    <col min="12124" max="12288" width="11.42578125" style="37"/>
    <col min="12289" max="12289" width="31.5703125" style="37" customWidth="1"/>
    <col min="12290" max="12290" width="25.7109375" style="37" customWidth="1"/>
    <col min="12291" max="12291" width="12.7109375" style="37" customWidth="1"/>
    <col min="12292" max="12292" width="10.7109375" style="37" customWidth="1"/>
    <col min="12293" max="12293" width="10.85546875" style="37" customWidth="1"/>
    <col min="12294" max="12300" width="10.7109375" style="37" customWidth="1"/>
    <col min="12301" max="12301" width="12.140625" style="37" customWidth="1"/>
    <col min="12302" max="12302" width="11.42578125" style="37" customWidth="1"/>
    <col min="12303" max="12303" width="10.7109375" style="37" customWidth="1"/>
    <col min="12304" max="12304" width="11.5703125" style="37" customWidth="1"/>
    <col min="12305" max="12305" width="11.42578125" style="37"/>
    <col min="12306" max="12306" width="11.28515625" style="37" customWidth="1"/>
    <col min="12307" max="12307" width="10.42578125" style="37" customWidth="1"/>
    <col min="12308" max="12308" width="11.28515625" style="37" customWidth="1"/>
    <col min="12309" max="12309" width="10.28515625" style="37" customWidth="1"/>
    <col min="12310" max="12311" width="10.5703125" style="37" customWidth="1"/>
    <col min="12312" max="12316" width="14.140625" style="37" customWidth="1"/>
    <col min="12317" max="12320" width="13.140625" style="37" customWidth="1"/>
    <col min="12321" max="12321" width="9" style="37" customWidth="1"/>
    <col min="12322" max="12327" width="13.140625" style="37" customWidth="1"/>
    <col min="12328" max="12336" width="10.85546875" style="37" customWidth="1"/>
    <col min="12337" max="12350" width="0" style="37" hidden="1" customWidth="1"/>
    <col min="12351" max="12377" width="11.7109375" style="37" customWidth="1"/>
    <col min="12378" max="12379" width="10.85546875" style="37" customWidth="1"/>
    <col min="12380" max="12544" width="11.42578125" style="37"/>
    <col min="12545" max="12545" width="31.5703125" style="37" customWidth="1"/>
    <col min="12546" max="12546" width="25.7109375" style="37" customWidth="1"/>
    <col min="12547" max="12547" width="12.7109375" style="37" customWidth="1"/>
    <col min="12548" max="12548" width="10.7109375" style="37" customWidth="1"/>
    <col min="12549" max="12549" width="10.85546875" style="37" customWidth="1"/>
    <col min="12550" max="12556" width="10.7109375" style="37" customWidth="1"/>
    <col min="12557" max="12557" width="12.140625" style="37" customWidth="1"/>
    <col min="12558" max="12558" width="11.42578125" style="37" customWidth="1"/>
    <col min="12559" max="12559" width="10.7109375" style="37" customWidth="1"/>
    <col min="12560" max="12560" width="11.5703125" style="37" customWidth="1"/>
    <col min="12561" max="12561" width="11.42578125" style="37"/>
    <col min="12562" max="12562" width="11.28515625" style="37" customWidth="1"/>
    <col min="12563" max="12563" width="10.42578125" style="37" customWidth="1"/>
    <col min="12564" max="12564" width="11.28515625" style="37" customWidth="1"/>
    <col min="12565" max="12565" width="10.28515625" style="37" customWidth="1"/>
    <col min="12566" max="12567" width="10.5703125" style="37" customWidth="1"/>
    <col min="12568" max="12572" width="14.140625" style="37" customWidth="1"/>
    <col min="12573" max="12576" width="13.140625" style="37" customWidth="1"/>
    <col min="12577" max="12577" width="9" style="37" customWidth="1"/>
    <col min="12578" max="12583" width="13.140625" style="37" customWidth="1"/>
    <col min="12584" max="12592" width="10.85546875" style="37" customWidth="1"/>
    <col min="12593" max="12606" width="0" style="37" hidden="1" customWidth="1"/>
    <col min="12607" max="12633" width="11.7109375" style="37" customWidth="1"/>
    <col min="12634" max="12635" width="10.85546875" style="37" customWidth="1"/>
    <col min="12636" max="12800" width="11.42578125" style="37"/>
    <col min="12801" max="12801" width="31.5703125" style="37" customWidth="1"/>
    <col min="12802" max="12802" width="25.7109375" style="37" customWidth="1"/>
    <col min="12803" max="12803" width="12.7109375" style="37" customWidth="1"/>
    <col min="12804" max="12804" width="10.7109375" style="37" customWidth="1"/>
    <col min="12805" max="12805" width="10.85546875" style="37" customWidth="1"/>
    <col min="12806" max="12812" width="10.7109375" style="37" customWidth="1"/>
    <col min="12813" max="12813" width="12.140625" style="37" customWidth="1"/>
    <col min="12814" max="12814" width="11.42578125" style="37" customWidth="1"/>
    <col min="12815" max="12815" width="10.7109375" style="37" customWidth="1"/>
    <col min="12816" max="12816" width="11.5703125" style="37" customWidth="1"/>
    <col min="12817" max="12817" width="11.42578125" style="37"/>
    <col min="12818" max="12818" width="11.28515625" style="37" customWidth="1"/>
    <col min="12819" max="12819" width="10.42578125" style="37" customWidth="1"/>
    <col min="12820" max="12820" width="11.28515625" style="37" customWidth="1"/>
    <col min="12821" max="12821" width="10.28515625" style="37" customWidth="1"/>
    <col min="12822" max="12823" width="10.5703125" style="37" customWidth="1"/>
    <col min="12824" max="12828" width="14.140625" style="37" customWidth="1"/>
    <col min="12829" max="12832" width="13.140625" style="37" customWidth="1"/>
    <col min="12833" max="12833" width="9" style="37" customWidth="1"/>
    <col min="12834" max="12839" width="13.140625" style="37" customWidth="1"/>
    <col min="12840" max="12848" width="10.85546875" style="37" customWidth="1"/>
    <col min="12849" max="12862" width="0" style="37" hidden="1" customWidth="1"/>
    <col min="12863" max="12889" width="11.7109375" style="37" customWidth="1"/>
    <col min="12890" max="12891" width="10.85546875" style="37" customWidth="1"/>
    <col min="12892" max="13056" width="11.42578125" style="37"/>
    <col min="13057" max="13057" width="31.5703125" style="37" customWidth="1"/>
    <col min="13058" max="13058" width="25.7109375" style="37" customWidth="1"/>
    <col min="13059" max="13059" width="12.7109375" style="37" customWidth="1"/>
    <col min="13060" max="13060" width="10.7109375" style="37" customWidth="1"/>
    <col min="13061" max="13061" width="10.85546875" style="37" customWidth="1"/>
    <col min="13062" max="13068" width="10.7109375" style="37" customWidth="1"/>
    <col min="13069" max="13069" width="12.140625" style="37" customWidth="1"/>
    <col min="13070" max="13070" width="11.42578125" style="37" customWidth="1"/>
    <col min="13071" max="13071" width="10.7109375" style="37" customWidth="1"/>
    <col min="13072" max="13072" width="11.5703125" style="37" customWidth="1"/>
    <col min="13073" max="13073" width="11.42578125" style="37"/>
    <col min="13074" max="13074" width="11.28515625" style="37" customWidth="1"/>
    <col min="13075" max="13075" width="10.42578125" style="37" customWidth="1"/>
    <col min="13076" max="13076" width="11.28515625" style="37" customWidth="1"/>
    <col min="13077" max="13077" width="10.28515625" style="37" customWidth="1"/>
    <col min="13078" max="13079" width="10.5703125" style="37" customWidth="1"/>
    <col min="13080" max="13084" width="14.140625" style="37" customWidth="1"/>
    <col min="13085" max="13088" width="13.140625" style="37" customWidth="1"/>
    <col min="13089" max="13089" width="9" style="37" customWidth="1"/>
    <col min="13090" max="13095" width="13.140625" style="37" customWidth="1"/>
    <col min="13096" max="13104" width="10.85546875" style="37" customWidth="1"/>
    <col min="13105" max="13118" width="0" style="37" hidden="1" customWidth="1"/>
    <col min="13119" max="13145" width="11.7109375" style="37" customWidth="1"/>
    <col min="13146" max="13147" width="10.85546875" style="37" customWidth="1"/>
    <col min="13148" max="13312" width="11.42578125" style="37"/>
    <col min="13313" max="13313" width="31.5703125" style="37" customWidth="1"/>
    <col min="13314" max="13314" width="25.7109375" style="37" customWidth="1"/>
    <col min="13315" max="13315" width="12.7109375" style="37" customWidth="1"/>
    <col min="13316" max="13316" width="10.7109375" style="37" customWidth="1"/>
    <col min="13317" max="13317" width="10.85546875" style="37" customWidth="1"/>
    <col min="13318" max="13324" width="10.7109375" style="37" customWidth="1"/>
    <col min="13325" max="13325" width="12.140625" style="37" customWidth="1"/>
    <col min="13326" max="13326" width="11.42578125" style="37" customWidth="1"/>
    <col min="13327" max="13327" width="10.7109375" style="37" customWidth="1"/>
    <col min="13328" max="13328" width="11.5703125" style="37" customWidth="1"/>
    <col min="13329" max="13329" width="11.42578125" style="37"/>
    <col min="13330" max="13330" width="11.28515625" style="37" customWidth="1"/>
    <col min="13331" max="13331" width="10.42578125" style="37" customWidth="1"/>
    <col min="13332" max="13332" width="11.28515625" style="37" customWidth="1"/>
    <col min="13333" max="13333" width="10.28515625" style="37" customWidth="1"/>
    <col min="13334" max="13335" width="10.5703125" style="37" customWidth="1"/>
    <col min="13336" max="13340" width="14.140625" style="37" customWidth="1"/>
    <col min="13341" max="13344" width="13.140625" style="37" customWidth="1"/>
    <col min="13345" max="13345" width="9" style="37" customWidth="1"/>
    <col min="13346" max="13351" width="13.140625" style="37" customWidth="1"/>
    <col min="13352" max="13360" width="10.85546875" style="37" customWidth="1"/>
    <col min="13361" max="13374" width="0" style="37" hidden="1" customWidth="1"/>
    <col min="13375" max="13401" width="11.7109375" style="37" customWidth="1"/>
    <col min="13402" max="13403" width="10.85546875" style="37" customWidth="1"/>
    <col min="13404" max="13568" width="11.42578125" style="37"/>
    <col min="13569" max="13569" width="31.5703125" style="37" customWidth="1"/>
    <col min="13570" max="13570" width="25.7109375" style="37" customWidth="1"/>
    <col min="13571" max="13571" width="12.7109375" style="37" customWidth="1"/>
    <col min="13572" max="13572" width="10.7109375" style="37" customWidth="1"/>
    <col min="13573" max="13573" width="10.85546875" style="37" customWidth="1"/>
    <col min="13574" max="13580" width="10.7109375" style="37" customWidth="1"/>
    <col min="13581" max="13581" width="12.140625" style="37" customWidth="1"/>
    <col min="13582" max="13582" width="11.42578125" style="37" customWidth="1"/>
    <col min="13583" max="13583" width="10.7109375" style="37" customWidth="1"/>
    <col min="13584" max="13584" width="11.5703125" style="37" customWidth="1"/>
    <col min="13585" max="13585" width="11.42578125" style="37"/>
    <col min="13586" max="13586" width="11.28515625" style="37" customWidth="1"/>
    <col min="13587" max="13587" width="10.42578125" style="37" customWidth="1"/>
    <col min="13588" max="13588" width="11.28515625" style="37" customWidth="1"/>
    <col min="13589" max="13589" width="10.28515625" style="37" customWidth="1"/>
    <col min="13590" max="13591" width="10.5703125" style="37" customWidth="1"/>
    <col min="13592" max="13596" width="14.140625" style="37" customWidth="1"/>
    <col min="13597" max="13600" width="13.140625" style="37" customWidth="1"/>
    <col min="13601" max="13601" width="9" style="37" customWidth="1"/>
    <col min="13602" max="13607" width="13.140625" style="37" customWidth="1"/>
    <col min="13608" max="13616" width="10.85546875" style="37" customWidth="1"/>
    <col min="13617" max="13630" width="0" style="37" hidden="1" customWidth="1"/>
    <col min="13631" max="13657" width="11.7109375" style="37" customWidth="1"/>
    <col min="13658" max="13659" width="10.85546875" style="37" customWidth="1"/>
    <col min="13660" max="13824" width="11.42578125" style="37"/>
    <col min="13825" max="13825" width="31.5703125" style="37" customWidth="1"/>
    <col min="13826" max="13826" width="25.7109375" style="37" customWidth="1"/>
    <col min="13827" max="13827" width="12.7109375" style="37" customWidth="1"/>
    <col min="13828" max="13828" width="10.7109375" style="37" customWidth="1"/>
    <col min="13829" max="13829" width="10.85546875" style="37" customWidth="1"/>
    <col min="13830" max="13836" width="10.7109375" style="37" customWidth="1"/>
    <col min="13837" max="13837" width="12.140625" style="37" customWidth="1"/>
    <col min="13838" max="13838" width="11.42578125" style="37" customWidth="1"/>
    <col min="13839" max="13839" width="10.7109375" style="37" customWidth="1"/>
    <col min="13840" max="13840" width="11.5703125" style="37" customWidth="1"/>
    <col min="13841" max="13841" width="11.42578125" style="37"/>
    <col min="13842" max="13842" width="11.28515625" style="37" customWidth="1"/>
    <col min="13843" max="13843" width="10.42578125" style="37" customWidth="1"/>
    <col min="13844" max="13844" width="11.28515625" style="37" customWidth="1"/>
    <col min="13845" max="13845" width="10.28515625" style="37" customWidth="1"/>
    <col min="13846" max="13847" width="10.5703125" style="37" customWidth="1"/>
    <col min="13848" max="13852" width="14.140625" style="37" customWidth="1"/>
    <col min="13853" max="13856" width="13.140625" style="37" customWidth="1"/>
    <col min="13857" max="13857" width="9" style="37" customWidth="1"/>
    <col min="13858" max="13863" width="13.140625" style="37" customWidth="1"/>
    <col min="13864" max="13872" width="10.85546875" style="37" customWidth="1"/>
    <col min="13873" max="13886" width="0" style="37" hidden="1" customWidth="1"/>
    <col min="13887" max="13913" width="11.7109375" style="37" customWidth="1"/>
    <col min="13914" max="13915" width="10.85546875" style="37" customWidth="1"/>
    <col min="13916" max="14080" width="11.42578125" style="37"/>
    <col min="14081" max="14081" width="31.5703125" style="37" customWidth="1"/>
    <col min="14082" max="14082" width="25.7109375" style="37" customWidth="1"/>
    <col min="14083" max="14083" width="12.7109375" style="37" customWidth="1"/>
    <col min="14084" max="14084" width="10.7109375" style="37" customWidth="1"/>
    <col min="14085" max="14085" width="10.85546875" style="37" customWidth="1"/>
    <col min="14086" max="14092" width="10.7109375" style="37" customWidth="1"/>
    <col min="14093" max="14093" width="12.140625" style="37" customWidth="1"/>
    <col min="14094" max="14094" width="11.42578125" style="37" customWidth="1"/>
    <col min="14095" max="14095" width="10.7109375" style="37" customWidth="1"/>
    <col min="14096" max="14096" width="11.5703125" style="37" customWidth="1"/>
    <col min="14097" max="14097" width="11.42578125" style="37"/>
    <col min="14098" max="14098" width="11.28515625" style="37" customWidth="1"/>
    <col min="14099" max="14099" width="10.42578125" style="37" customWidth="1"/>
    <col min="14100" max="14100" width="11.28515625" style="37" customWidth="1"/>
    <col min="14101" max="14101" width="10.28515625" style="37" customWidth="1"/>
    <col min="14102" max="14103" width="10.5703125" style="37" customWidth="1"/>
    <col min="14104" max="14108" width="14.140625" style="37" customWidth="1"/>
    <col min="14109" max="14112" width="13.140625" style="37" customWidth="1"/>
    <col min="14113" max="14113" width="9" style="37" customWidth="1"/>
    <col min="14114" max="14119" width="13.140625" style="37" customWidth="1"/>
    <col min="14120" max="14128" width="10.85546875" style="37" customWidth="1"/>
    <col min="14129" max="14142" width="0" style="37" hidden="1" customWidth="1"/>
    <col min="14143" max="14169" width="11.7109375" style="37" customWidth="1"/>
    <col min="14170" max="14171" width="10.85546875" style="37" customWidth="1"/>
    <col min="14172" max="14336" width="11.42578125" style="37"/>
    <col min="14337" max="14337" width="31.5703125" style="37" customWidth="1"/>
    <col min="14338" max="14338" width="25.7109375" style="37" customWidth="1"/>
    <col min="14339" max="14339" width="12.7109375" style="37" customWidth="1"/>
    <col min="14340" max="14340" width="10.7109375" style="37" customWidth="1"/>
    <col min="14341" max="14341" width="10.85546875" style="37" customWidth="1"/>
    <col min="14342" max="14348" width="10.7109375" style="37" customWidth="1"/>
    <col min="14349" max="14349" width="12.140625" style="37" customWidth="1"/>
    <col min="14350" max="14350" width="11.42578125" style="37" customWidth="1"/>
    <col min="14351" max="14351" width="10.7109375" style="37" customWidth="1"/>
    <col min="14352" max="14352" width="11.5703125" style="37" customWidth="1"/>
    <col min="14353" max="14353" width="11.42578125" style="37"/>
    <col min="14354" max="14354" width="11.28515625" style="37" customWidth="1"/>
    <col min="14355" max="14355" width="10.42578125" style="37" customWidth="1"/>
    <col min="14356" max="14356" width="11.28515625" style="37" customWidth="1"/>
    <col min="14357" max="14357" width="10.28515625" style="37" customWidth="1"/>
    <col min="14358" max="14359" width="10.5703125" style="37" customWidth="1"/>
    <col min="14360" max="14364" width="14.140625" style="37" customWidth="1"/>
    <col min="14365" max="14368" width="13.140625" style="37" customWidth="1"/>
    <col min="14369" max="14369" width="9" style="37" customWidth="1"/>
    <col min="14370" max="14375" width="13.140625" style="37" customWidth="1"/>
    <col min="14376" max="14384" width="10.85546875" style="37" customWidth="1"/>
    <col min="14385" max="14398" width="0" style="37" hidden="1" customWidth="1"/>
    <col min="14399" max="14425" width="11.7109375" style="37" customWidth="1"/>
    <col min="14426" max="14427" width="10.85546875" style="37" customWidth="1"/>
    <col min="14428" max="14592" width="11.42578125" style="37"/>
    <col min="14593" max="14593" width="31.5703125" style="37" customWidth="1"/>
    <col min="14594" max="14594" width="25.7109375" style="37" customWidth="1"/>
    <col min="14595" max="14595" width="12.7109375" style="37" customWidth="1"/>
    <col min="14596" max="14596" width="10.7109375" style="37" customWidth="1"/>
    <col min="14597" max="14597" width="10.85546875" style="37" customWidth="1"/>
    <col min="14598" max="14604" width="10.7109375" style="37" customWidth="1"/>
    <col min="14605" max="14605" width="12.140625" style="37" customWidth="1"/>
    <col min="14606" max="14606" width="11.42578125" style="37" customWidth="1"/>
    <col min="14607" max="14607" width="10.7109375" style="37" customWidth="1"/>
    <col min="14608" max="14608" width="11.5703125" style="37" customWidth="1"/>
    <col min="14609" max="14609" width="11.42578125" style="37"/>
    <col min="14610" max="14610" width="11.28515625" style="37" customWidth="1"/>
    <col min="14611" max="14611" width="10.42578125" style="37" customWidth="1"/>
    <col min="14612" max="14612" width="11.28515625" style="37" customWidth="1"/>
    <col min="14613" max="14613" width="10.28515625" style="37" customWidth="1"/>
    <col min="14614" max="14615" width="10.5703125" style="37" customWidth="1"/>
    <col min="14616" max="14620" width="14.140625" style="37" customWidth="1"/>
    <col min="14621" max="14624" width="13.140625" style="37" customWidth="1"/>
    <col min="14625" max="14625" width="9" style="37" customWidth="1"/>
    <col min="14626" max="14631" width="13.140625" style="37" customWidth="1"/>
    <col min="14632" max="14640" width="10.85546875" style="37" customWidth="1"/>
    <col min="14641" max="14654" width="0" style="37" hidden="1" customWidth="1"/>
    <col min="14655" max="14681" width="11.7109375" style="37" customWidth="1"/>
    <col min="14682" max="14683" width="10.85546875" style="37" customWidth="1"/>
    <col min="14684" max="14848" width="11.42578125" style="37"/>
    <col min="14849" max="14849" width="31.5703125" style="37" customWidth="1"/>
    <col min="14850" max="14850" width="25.7109375" style="37" customWidth="1"/>
    <col min="14851" max="14851" width="12.7109375" style="37" customWidth="1"/>
    <col min="14852" max="14852" width="10.7109375" style="37" customWidth="1"/>
    <col min="14853" max="14853" width="10.85546875" style="37" customWidth="1"/>
    <col min="14854" max="14860" width="10.7109375" style="37" customWidth="1"/>
    <col min="14861" max="14861" width="12.140625" style="37" customWidth="1"/>
    <col min="14862" max="14862" width="11.42578125" style="37" customWidth="1"/>
    <col min="14863" max="14863" width="10.7109375" style="37" customWidth="1"/>
    <col min="14864" max="14864" width="11.5703125" style="37" customWidth="1"/>
    <col min="14865" max="14865" width="11.42578125" style="37"/>
    <col min="14866" max="14866" width="11.28515625" style="37" customWidth="1"/>
    <col min="14867" max="14867" width="10.42578125" style="37" customWidth="1"/>
    <col min="14868" max="14868" width="11.28515625" style="37" customWidth="1"/>
    <col min="14869" max="14869" width="10.28515625" style="37" customWidth="1"/>
    <col min="14870" max="14871" width="10.5703125" style="37" customWidth="1"/>
    <col min="14872" max="14876" width="14.140625" style="37" customWidth="1"/>
    <col min="14877" max="14880" width="13.140625" style="37" customWidth="1"/>
    <col min="14881" max="14881" width="9" style="37" customWidth="1"/>
    <col min="14882" max="14887" width="13.140625" style="37" customWidth="1"/>
    <col min="14888" max="14896" width="10.85546875" style="37" customWidth="1"/>
    <col min="14897" max="14910" width="0" style="37" hidden="1" customWidth="1"/>
    <col min="14911" max="14937" width="11.7109375" style="37" customWidth="1"/>
    <col min="14938" max="14939" width="10.85546875" style="37" customWidth="1"/>
    <col min="14940" max="15104" width="11.42578125" style="37"/>
    <col min="15105" max="15105" width="31.5703125" style="37" customWidth="1"/>
    <col min="15106" max="15106" width="25.7109375" style="37" customWidth="1"/>
    <col min="15107" max="15107" width="12.7109375" style="37" customWidth="1"/>
    <col min="15108" max="15108" width="10.7109375" style="37" customWidth="1"/>
    <col min="15109" max="15109" width="10.85546875" style="37" customWidth="1"/>
    <col min="15110" max="15116" width="10.7109375" style="37" customWidth="1"/>
    <col min="15117" max="15117" width="12.140625" style="37" customWidth="1"/>
    <col min="15118" max="15118" width="11.42578125" style="37" customWidth="1"/>
    <col min="15119" max="15119" width="10.7109375" style="37" customWidth="1"/>
    <col min="15120" max="15120" width="11.5703125" style="37" customWidth="1"/>
    <col min="15121" max="15121" width="11.42578125" style="37"/>
    <col min="15122" max="15122" width="11.28515625" style="37" customWidth="1"/>
    <col min="15123" max="15123" width="10.42578125" style="37" customWidth="1"/>
    <col min="15124" max="15124" width="11.28515625" style="37" customWidth="1"/>
    <col min="15125" max="15125" width="10.28515625" style="37" customWidth="1"/>
    <col min="15126" max="15127" width="10.5703125" style="37" customWidth="1"/>
    <col min="15128" max="15132" width="14.140625" style="37" customWidth="1"/>
    <col min="15133" max="15136" width="13.140625" style="37" customWidth="1"/>
    <col min="15137" max="15137" width="9" style="37" customWidth="1"/>
    <col min="15138" max="15143" width="13.140625" style="37" customWidth="1"/>
    <col min="15144" max="15152" width="10.85546875" style="37" customWidth="1"/>
    <col min="15153" max="15166" width="0" style="37" hidden="1" customWidth="1"/>
    <col min="15167" max="15193" width="11.7109375" style="37" customWidth="1"/>
    <col min="15194" max="15195" width="10.85546875" style="37" customWidth="1"/>
    <col min="15196" max="15360" width="11.42578125" style="37"/>
    <col min="15361" max="15361" width="31.5703125" style="37" customWidth="1"/>
    <col min="15362" max="15362" width="25.7109375" style="37" customWidth="1"/>
    <col min="15363" max="15363" width="12.7109375" style="37" customWidth="1"/>
    <col min="15364" max="15364" width="10.7109375" style="37" customWidth="1"/>
    <col min="15365" max="15365" width="10.85546875" style="37" customWidth="1"/>
    <col min="15366" max="15372" width="10.7109375" style="37" customWidth="1"/>
    <col min="15373" max="15373" width="12.140625" style="37" customWidth="1"/>
    <col min="15374" max="15374" width="11.42578125" style="37" customWidth="1"/>
    <col min="15375" max="15375" width="10.7109375" style="37" customWidth="1"/>
    <col min="15376" max="15376" width="11.5703125" style="37" customWidth="1"/>
    <col min="15377" max="15377" width="11.42578125" style="37"/>
    <col min="15378" max="15378" width="11.28515625" style="37" customWidth="1"/>
    <col min="15379" max="15379" width="10.42578125" style="37" customWidth="1"/>
    <col min="15380" max="15380" width="11.28515625" style="37" customWidth="1"/>
    <col min="15381" max="15381" width="10.28515625" style="37" customWidth="1"/>
    <col min="15382" max="15383" width="10.5703125" style="37" customWidth="1"/>
    <col min="15384" max="15388" width="14.140625" style="37" customWidth="1"/>
    <col min="15389" max="15392" width="13.140625" style="37" customWidth="1"/>
    <col min="15393" max="15393" width="9" style="37" customWidth="1"/>
    <col min="15394" max="15399" width="13.140625" style="37" customWidth="1"/>
    <col min="15400" max="15408" width="10.85546875" style="37" customWidth="1"/>
    <col min="15409" max="15422" width="0" style="37" hidden="1" customWidth="1"/>
    <col min="15423" max="15449" width="11.7109375" style="37" customWidth="1"/>
    <col min="15450" max="15451" width="10.85546875" style="37" customWidth="1"/>
    <col min="15452" max="15616" width="11.42578125" style="37"/>
    <col min="15617" max="15617" width="31.5703125" style="37" customWidth="1"/>
    <col min="15618" max="15618" width="25.7109375" style="37" customWidth="1"/>
    <col min="15619" max="15619" width="12.7109375" style="37" customWidth="1"/>
    <col min="15620" max="15620" width="10.7109375" style="37" customWidth="1"/>
    <col min="15621" max="15621" width="10.85546875" style="37" customWidth="1"/>
    <col min="15622" max="15628" width="10.7109375" style="37" customWidth="1"/>
    <col min="15629" max="15629" width="12.140625" style="37" customWidth="1"/>
    <col min="15630" max="15630" width="11.42578125" style="37" customWidth="1"/>
    <col min="15631" max="15631" width="10.7109375" style="37" customWidth="1"/>
    <col min="15632" max="15632" width="11.5703125" style="37" customWidth="1"/>
    <col min="15633" max="15633" width="11.42578125" style="37"/>
    <col min="15634" max="15634" width="11.28515625" style="37" customWidth="1"/>
    <col min="15635" max="15635" width="10.42578125" style="37" customWidth="1"/>
    <col min="15636" max="15636" width="11.28515625" style="37" customWidth="1"/>
    <col min="15637" max="15637" width="10.28515625" style="37" customWidth="1"/>
    <col min="15638" max="15639" width="10.5703125" style="37" customWidth="1"/>
    <col min="15640" max="15644" width="14.140625" style="37" customWidth="1"/>
    <col min="15645" max="15648" width="13.140625" style="37" customWidth="1"/>
    <col min="15649" max="15649" width="9" style="37" customWidth="1"/>
    <col min="15650" max="15655" width="13.140625" style="37" customWidth="1"/>
    <col min="15656" max="15664" width="10.85546875" style="37" customWidth="1"/>
    <col min="15665" max="15678" width="0" style="37" hidden="1" customWidth="1"/>
    <col min="15679" max="15705" width="11.7109375" style="37" customWidth="1"/>
    <col min="15706" max="15707" width="10.85546875" style="37" customWidth="1"/>
    <col min="15708" max="15872" width="11.42578125" style="37"/>
    <col min="15873" max="15873" width="31.5703125" style="37" customWidth="1"/>
    <col min="15874" max="15874" width="25.7109375" style="37" customWidth="1"/>
    <col min="15875" max="15875" width="12.7109375" style="37" customWidth="1"/>
    <col min="15876" max="15876" width="10.7109375" style="37" customWidth="1"/>
    <col min="15877" max="15877" width="10.85546875" style="37" customWidth="1"/>
    <col min="15878" max="15884" width="10.7109375" style="37" customWidth="1"/>
    <col min="15885" max="15885" width="12.140625" style="37" customWidth="1"/>
    <col min="15886" max="15886" width="11.42578125" style="37" customWidth="1"/>
    <col min="15887" max="15887" width="10.7109375" style="37" customWidth="1"/>
    <col min="15888" max="15888" width="11.5703125" style="37" customWidth="1"/>
    <col min="15889" max="15889" width="11.42578125" style="37"/>
    <col min="15890" max="15890" width="11.28515625" style="37" customWidth="1"/>
    <col min="15891" max="15891" width="10.42578125" style="37" customWidth="1"/>
    <col min="15892" max="15892" width="11.28515625" style="37" customWidth="1"/>
    <col min="15893" max="15893" width="10.28515625" style="37" customWidth="1"/>
    <col min="15894" max="15895" width="10.5703125" style="37" customWidth="1"/>
    <col min="15896" max="15900" width="14.140625" style="37" customWidth="1"/>
    <col min="15901" max="15904" width="13.140625" style="37" customWidth="1"/>
    <col min="15905" max="15905" width="9" style="37" customWidth="1"/>
    <col min="15906" max="15911" width="13.140625" style="37" customWidth="1"/>
    <col min="15912" max="15920" width="10.85546875" style="37" customWidth="1"/>
    <col min="15921" max="15934" width="0" style="37" hidden="1" customWidth="1"/>
    <col min="15935" max="15961" width="11.7109375" style="37" customWidth="1"/>
    <col min="15962" max="15963" width="10.85546875" style="37" customWidth="1"/>
    <col min="15964" max="16128" width="11.42578125" style="37"/>
    <col min="16129" max="16129" width="31.5703125" style="37" customWidth="1"/>
    <col min="16130" max="16130" width="25.7109375" style="37" customWidth="1"/>
    <col min="16131" max="16131" width="12.7109375" style="37" customWidth="1"/>
    <col min="16132" max="16132" width="10.7109375" style="37" customWidth="1"/>
    <col min="16133" max="16133" width="10.85546875" style="37" customWidth="1"/>
    <col min="16134" max="16140" width="10.7109375" style="37" customWidth="1"/>
    <col min="16141" max="16141" width="12.140625" style="37" customWidth="1"/>
    <col min="16142" max="16142" width="11.42578125" style="37" customWidth="1"/>
    <col min="16143" max="16143" width="10.7109375" style="37" customWidth="1"/>
    <col min="16144" max="16144" width="11.5703125" style="37" customWidth="1"/>
    <col min="16145" max="16145" width="11.42578125" style="37"/>
    <col min="16146" max="16146" width="11.28515625" style="37" customWidth="1"/>
    <col min="16147" max="16147" width="10.42578125" style="37" customWidth="1"/>
    <col min="16148" max="16148" width="11.28515625" style="37" customWidth="1"/>
    <col min="16149" max="16149" width="10.28515625" style="37" customWidth="1"/>
    <col min="16150" max="16151" width="10.5703125" style="37" customWidth="1"/>
    <col min="16152" max="16156" width="14.140625" style="37" customWidth="1"/>
    <col min="16157" max="16160" width="13.140625" style="37" customWidth="1"/>
    <col min="16161" max="16161" width="9" style="37" customWidth="1"/>
    <col min="16162" max="16167" width="13.140625" style="37" customWidth="1"/>
    <col min="16168" max="16176" width="10.85546875" style="37" customWidth="1"/>
    <col min="16177" max="16190" width="0" style="37" hidden="1" customWidth="1"/>
    <col min="16191" max="16217" width="11.7109375" style="37" customWidth="1"/>
    <col min="16218" max="16219" width="10.85546875" style="37" customWidth="1"/>
    <col min="16220" max="16384" width="11.42578125" style="37"/>
  </cols>
  <sheetData>
    <row r="1" spans="1:89" s="4" customFormat="1" ht="12.75" customHeight="1" x14ac:dyDescent="0.2">
      <c r="A1" s="1"/>
      <c r="B1" s="2"/>
      <c r="C1" s="2"/>
      <c r="D1" s="2"/>
      <c r="E1" s="2"/>
      <c r="F1" s="2"/>
      <c r="G1" s="2"/>
      <c r="H1" s="2"/>
      <c r="I1" s="2"/>
      <c r="J1" s="2"/>
      <c r="K1" s="2"/>
      <c r="L1" s="3"/>
      <c r="V1" s="5"/>
      <c r="AW1" s="220"/>
      <c r="AX1" s="2"/>
      <c r="AY1" s="2"/>
      <c r="AZ1" s="2"/>
      <c r="BA1" s="2"/>
      <c r="BB1" s="2"/>
      <c r="BC1" s="2"/>
      <c r="BD1" s="2"/>
      <c r="BE1" s="2"/>
      <c r="BF1" s="2"/>
      <c r="BG1" s="2"/>
      <c r="BH1" s="2"/>
      <c r="BI1" s="2"/>
      <c r="BJ1" s="220"/>
      <c r="BK1" s="2"/>
      <c r="BL1" s="2"/>
      <c r="BM1" s="2"/>
      <c r="BN1" s="2"/>
      <c r="BO1" s="2"/>
      <c r="BP1" s="2"/>
      <c r="BQ1" s="2"/>
      <c r="BR1" s="2"/>
      <c r="BS1" s="2"/>
      <c r="BT1" s="2"/>
      <c r="BU1" s="2"/>
      <c r="BV1" s="2"/>
      <c r="BW1" s="2"/>
      <c r="BX1" s="2"/>
      <c r="BY1" s="2"/>
      <c r="BZ1" s="2"/>
      <c r="CA1" s="2"/>
      <c r="CB1" s="2"/>
      <c r="CC1" s="2"/>
      <c r="CD1" s="2"/>
      <c r="CE1" s="2"/>
      <c r="CF1" s="2"/>
      <c r="CG1" s="2"/>
      <c r="CH1" s="2"/>
      <c r="CI1" s="2"/>
      <c r="CJ1" s="2"/>
      <c r="CK1" s="2"/>
    </row>
    <row r="2" spans="1:89" s="4" customFormat="1" ht="12.75" customHeight="1" x14ac:dyDescent="0.2">
      <c r="A2" s="1"/>
      <c r="B2" s="2"/>
      <c r="C2" s="2"/>
      <c r="D2" s="2"/>
      <c r="E2" s="2"/>
      <c r="F2" s="2"/>
      <c r="G2" s="2"/>
      <c r="H2" s="2"/>
      <c r="I2" s="2"/>
      <c r="J2" s="2"/>
      <c r="K2" s="2"/>
      <c r="L2" s="3"/>
      <c r="V2" s="5"/>
      <c r="AW2" s="220"/>
      <c r="AX2" s="2"/>
      <c r="AY2" s="2"/>
      <c r="AZ2" s="2"/>
      <c r="BA2" s="2"/>
      <c r="BB2" s="2"/>
      <c r="BC2" s="2"/>
      <c r="BD2" s="2"/>
      <c r="BE2" s="2"/>
      <c r="BF2" s="2"/>
      <c r="BG2" s="2"/>
      <c r="BH2" s="2"/>
      <c r="BI2" s="2"/>
      <c r="BJ2" s="220"/>
      <c r="BK2" s="2"/>
      <c r="BL2" s="2"/>
      <c r="BM2" s="2"/>
      <c r="BN2" s="2"/>
      <c r="BO2" s="2"/>
      <c r="BP2" s="2"/>
      <c r="BQ2" s="2"/>
      <c r="BR2" s="2"/>
      <c r="BS2" s="2"/>
      <c r="BT2" s="2"/>
      <c r="BU2" s="2"/>
      <c r="BV2" s="2"/>
      <c r="BW2" s="2"/>
      <c r="BX2" s="2"/>
      <c r="BY2" s="2"/>
      <c r="BZ2" s="2"/>
      <c r="CA2" s="2"/>
      <c r="CB2" s="2"/>
      <c r="CC2" s="2"/>
      <c r="CD2" s="2"/>
      <c r="CE2" s="2"/>
      <c r="CF2" s="2"/>
      <c r="CG2" s="2"/>
      <c r="CH2" s="2"/>
      <c r="CI2" s="2"/>
      <c r="CJ2" s="2"/>
      <c r="CK2" s="2"/>
    </row>
    <row r="3" spans="1:89" s="4" customFormat="1" ht="12.75" customHeight="1" x14ac:dyDescent="0.2">
      <c r="A3" s="1"/>
      <c r="B3" s="2"/>
      <c r="C3" s="2"/>
      <c r="D3" s="6"/>
      <c r="E3" s="2"/>
      <c r="F3" s="2"/>
      <c r="G3" s="2"/>
      <c r="H3" s="2"/>
      <c r="I3" s="2"/>
      <c r="J3" s="2"/>
      <c r="K3" s="2"/>
      <c r="L3" s="3"/>
      <c r="V3" s="5"/>
      <c r="AW3" s="220"/>
      <c r="AX3" s="2"/>
      <c r="AY3" s="2"/>
      <c r="AZ3" s="2"/>
      <c r="BA3" s="2"/>
      <c r="BB3" s="2"/>
      <c r="BC3" s="2"/>
      <c r="BD3" s="2"/>
      <c r="BE3" s="2"/>
      <c r="BF3" s="2"/>
      <c r="BG3" s="2"/>
      <c r="BH3" s="2"/>
      <c r="BI3" s="2"/>
      <c r="BJ3" s="220"/>
      <c r="BK3" s="2"/>
      <c r="BL3" s="2"/>
      <c r="BM3" s="2"/>
      <c r="BN3" s="2"/>
      <c r="BO3" s="2"/>
      <c r="BP3" s="2"/>
      <c r="BQ3" s="2"/>
      <c r="BR3" s="2"/>
      <c r="BS3" s="2"/>
      <c r="BT3" s="2"/>
      <c r="BU3" s="2"/>
      <c r="BV3" s="2"/>
      <c r="BW3" s="2"/>
      <c r="BX3" s="2"/>
      <c r="BY3" s="2"/>
      <c r="BZ3" s="2"/>
      <c r="CA3" s="2"/>
      <c r="CB3" s="2"/>
      <c r="CC3" s="2"/>
      <c r="CD3" s="2"/>
      <c r="CE3" s="2"/>
      <c r="CF3" s="2"/>
      <c r="CG3" s="2"/>
      <c r="CH3" s="2"/>
      <c r="CI3" s="2"/>
      <c r="CJ3" s="2"/>
      <c r="CK3" s="2"/>
    </row>
    <row r="4" spans="1:89" s="4" customFormat="1" ht="12.75" customHeight="1" x14ac:dyDescent="0.2">
      <c r="A4" s="1"/>
      <c r="B4" s="2"/>
      <c r="C4" s="2"/>
      <c r="D4" s="2"/>
      <c r="E4" s="2"/>
      <c r="F4" s="2"/>
      <c r="G4" s="2"/>
      <c r="H4" s="2"/>
      <c r="I4" s="2"/>
      <c r="J4" s="2"/>
      <c r="K4" s="2"/>
      <c r="L4" s="3"/>
      <c r="V4" s="5"/>
      <c r="AW4" s="220"/>
      <c r="AX4" s="2"/>
      <c r="AY4" s="2"/>
      <c r="AZ4" s="2"/>
      <c r="BA4" s="2"/>
      <c r="BB4" s="2"/>
      <c r="BC4" s="2"/>
      <c r="BD4" s="2"/>
      <c r="BE4" s="2"/>
      <c r="BF4" s="2"/>
      <c r="BG4" s="2"/>
      <c r="BH4" s="2"/>
      <c r="BI4" s="2"/>
      <c r="BJ4" s="220"/>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1:89" s="4" customFormat="1" ht="12.75" customHeight="1" x14ac:dyDescent="0.2">
      <c r="A5" s="7"/>
      <c r="B5" s="2"/>
      <c r="C5" s="2"/>
      <c r="D5" s="2"/>
      <c r="E5" s="2"/>
      <c r="F5" s="2"/>
      <c r="G5" s="2"/>
      <c r="H5" s="2"/>
      <c r="I5" s="2"/>
      <c r="J5" s="2"/>
      <c r="K5" s="2"/>
      <c r="L5" s="3"/>
      <c r="V5" s="5"/>
      <c r="AW5" s="220"/>
      <c r="AX5" s="2"/>
      <c r="AY5" s="2"/>
      <c r="AZ5" s="2"/>
      <c r="BA5" s="2"/>
      <c r="BB5" s="2"/>
      <c r="BC5" s="2"/>
      <c r="BD5" s="2"/>
      <c r="BE5" s="2"/>
      <c r="BF5" s="2"/>
      <c r="BG5" s="2"/>
      <c r="BH5" s="2"/>
      <c r="BI5" s="2"/>
      <c r="BJ5" s="220"/>
      <c r="BK5" s="2"/>
      <c r="BL5" s="2"/>
      <c r="BM5" s="2"/>
      <c r="BN5" s="2"/>
      <c r="BO5" s="2"/>
      <c r="BP5" s="2"/>
      <c r="BQ5" s="2"/>
      <c r="BR5" s="2"/>
      <c r="BS5" s="2"/>
      <c r="BT5" s="2"/>
      <c r="BU5" s="2"/>
      <c r="BV5" s="2"/>
      <c r="BW5" s="2"/>
      <c r="BX5" s="2"/>
      <c r="BY5" s="2"/>
      <c r="BZ5" s="2"/>
      <c r="CA5" s="2"/>
      <c r="CB5" s="2"/>
      <c r="CC5" s="2"/>
      <c r="CD5" s="2"/>
      <c r="CE5" s="2"/>
      <c r="CF5" s="2"/>
      <c r="CG5" s="2"/>
      <c r="CH5" s="2"/>
      <c r="CI5" s="2"/>
      <c r="CJ5" s="2"/>
      <c r="CK5" s="2"/>
    </row>
    <row r="6" spans="1:89" s="8" customFormat="1" ht="39.75" customHeight="1" x14ac:dyDescent="0.15">
      <c r="A6" s="699"/>
      <c r="B6" s="699"/>
      <c r="C6" s="699"/>
      <c r="D6" s="699"/>
      <c r="E6" s="699"/>
      <c r="F6" s="699"/>
      <c r="G6" s="699"/>
      <c r="H6" s="699"/>
      <c r="I6" s="699"/>
      <c r="J6" s="699"/>
      <c r="K6" s="699"/>
      <c r="L6" s="699"/>
      <c r="M6" s="699"/>
      <c r="N6" s="699"/>
      <c r="O6" s="699"/>
      <c r="P6" s="699"/>
      <c r="Q6" s="699"/>
      <c r="R6" s="699"/>
      <c r="S6" s="699"/>
      <c r="T6" s="699"/>
      <c r="U6" s="699"/>
      <c r="V6" s="699"/>
      <c r="W6" s="699"/>
      <c r="AW6" s="221"/>
      <c r="AX6" s="9"/>
      <c r="AY6" s="9"/>
      <c r="AZ6" s="9"/>
      <c r="BA6" s="9"/>
      <c r="BB6" s="9"/>
      <c r="BC6" s="9"/>
      <c r="BD6" s="9"/>
      <c r="BE6" s="9"/>
      <c r="BF6" s="9"/>
      <c r="BG6" s="9"/>
      <c r="BH6" s="9"/>
      <c r="BI6" s="9"/>
      <c r="BJ6" s="221"/>
      <c r="BK6" s="9"/>
      <c r="BL6" s="9"/>
      <c r="BM6" s="9"/>
      <c r="BN6" s="9"/>
      <c r="BO6" s="9"/>
      <c r="BP6" s="9"/>
      <c r="BQ6" s="9"/>
      <c r="BR6" s="9"/>
      <c r="BS6" s="9"/>
      <c r="BT6" s="9"/>
      <c r="BU6" s="9"/>
      <c r="BV6" s="9"/>
      <c r="BW6" s="9"/>
      <c r="BX6" s="9"/>
      <c r="BY6" s="9"/>
      <c r="BZ6" s="9"/>
      <c r="CA6" s="9"/>
      <c r="CB6" s="9"/>
      <c r="CC6" s="9"/>
      <c r="CD6" s="9"/>
      <c r="CE6" s="9"/>
      <c r="CF6" s="9"/>
      <c r="CG6" s="9"/>
      <c r="CH6" s="9"/>
      <c r="CI6" s="9"/>
      <c r="CJ6" s="9"/>
      <c r="CK6" s="9"/>
    </row>
    <row r="7" spans="1:89" s="8" customFormat="1" ht="45" customHeight="1" x14ac:dyDescent="0.2">
      <c r="A7" s="52"/>
      <c r="B7" s="53"/>
      <c r="C7" s="10"/>
      <c r="D7" s="10"/>
      <c r="E7" s="10"/>
      <c r="F7" s="10"/>
      <c r="G7" s="10"/>
      <c r="H7" s="10"/>
      <c r="I7" s="54"/>
      <c r="J7" s="53"/>
      <c r="K7" s="55"/>
      <c r="L7" s="10"/>
      <c r="V7" s="5"/>
      <c r="AW7" s="221"/>
      <c r="AX7" s="9"/>
      <c r="AY7" s="9"/>
      <c r="AZ7" s="9"/>
      <c r="BA7" s="9"/>
      <c r="BB7" s="9"/>
      <c r="BC7" s="9"/>
      <c r="BD7" s="9"/>
      <c r="BE7" s="9"/>
      <c r="BF7" s="9"/>
      <c r="BG7" s="9"/>
      <c r="BH7" s="9"/>
      <c r="BI7" s="9"/>
      <c r="BJ7" s="221"/>
      <c r="BK7" s="9"/>
      <c r="BL7" s="9"/>
      <c r="BM7" s="9"/>
      <c r="BN7" s="9"/>
      <c r="BO7" s="9"/>
      <c r="BP7" s="9"/>
      <c r="BQ7" s="9"/>
      <c r="BR7" s="9"/>
      <c r="BS7" s="9"/>
      <c r="BT7" s="9"/>
      <c r="BU7" s="9"/>
      <c r="BV7" s="9"/>
      <c r="BW7" s="9"/>
      <c r="BX7" s="9"/>
      <c r="BY7" s="9"/>
      <c r="BZ7" s="9"/>
      <c r="CA7" s="9"/>
      <c r="CB7" s="9"/>
      <c r="CC7" s="9"/>
      <c r="CD7" s="9"/>
      <c r="CE7" s="9"/>
      <c r="CF7" s="9"/>
      <c r="CG7" s="9"/>
      <c r="CH7" s="9"/>
      <c r="CI7" s="9"/>
      <c r="CJ7" s="9"/>
      <c r="CK7" s="9"/>
    </row>
    <row r="8" spans="1:89" s="8" customFormat="1" ht="30" customHeight="1" x14ac:dyDescent="0.2">
      <c r="A8" s="56"/>
      <c r="B8" s="57"/>
      <c r="C8" s="57"/>
      <c r="D8" s="57"/>
      <c r="E8" s="57"/>
      <c r="F8" s="57"/>
      <c r="G8" s="57"/>
      <c r="H8" s="57"/>
      <c r="I8" s="57"/>
      <c r="J8" s="57"/>
      <c r="K8" s="58"/>
      <c r="L8" s="57"/>
      <c r="M8" s="59"/>
      <c r="N8" s="59"/>
      <c r="V8" s="5"/>
      <c r="AW8" s="221"/>
      <c r="AX8" s="9"/>
      <c r="AY8" s="9"/>
      <c r="AZ8" s="9"/>
      <c r="BA8" s="9"/>
      <c r="BB8" s="9"/>
      <c r="BC8" s="9"/>
      <c r="BD8" s="9"/>
      <c r="BE8" s="9"/>
      <c r="BF8" s="9"/>
      <c r="BG8" s="9"/>
      <c r="BH8" s="9"/>
      <c r="BI8" s="9"/>
      <c r="BJ8" s="221"/>
      <c r="BK8" s="9"/>
      <c r="BL8" s="9"/>
      <c r="BM8" s="9"/>
      <c r="BN8" s="9"/>
      <c r="BO8" s="9"/>
      <c r="BP8" s="9"/>
      <c r="BQ8" s="9"/>
      <c r="BR8" s="9"/>
      <c r="BS8" s="9"/>
      <c r="BT8" s="9"/>
      <c r="BU8" s="9"/>
      <c r="BV8" s="9"/>
      <c r="BW8" s="9"/>
      <c r="BX8" s="9"/>
      <c r="BY8" s="9"/>
      <c r="BZ8" s="9"/>
      <c r="CA8" s="9"/>
      <c r="CB8" s="9"/>
      <c r="CC8" s="9"/>
      <c r="CD8" s="9"/>
      <c r="CE8" s="9"/>
      <c r="CF8" s="9"/>
      <c r="CG8" s="9"/>
      <c r="CH8" s="9"/>
      <c r="CI8" s="9"/>
      <c r="CJ8" s="9"/>
      <c r="CK8" s="9"/>
    </row>
    <row r="9" spans="1:89" s="11" customFormat="1" ht="19.5" customHeight="1" x14ac:dyDescent="0.15">
      <c r="A9" s="700"/>
      <c r="B9" s="700"/>
      <c r="C9" s="728"/>
      <c r="D9" s="709"/>
      <c r="E9" s="710"/>
      <c r="F9" s="710"/>
      <c r="G9" s="710"/>
      <c r="H9" s="710"/>
      <c r="I9" s="710"/>
      <c r="J9" s="710"/>
      <c r="K9" s="710"/>
      <c r="L9" s="710"/>
      <c r="M9" s="710"/>
      <c r="N9" s="710"/>
      <c r="O9" s="710"/>
      <c r="P9" s="710"/>
      <c r="Q9" s="710"/>
      <c r="R9" s="710"/>
      <c r="S9" s="710"/>
      <c r="T9" s="711"/>
      <c r="U9" s="709"/>
      <c r="V9" s="711"/>
      <c r="W9" s="728"/>
      <c r="Y9" s="8"/>
      <c r="Z9" s="8"/>
      <c r="AA9" s="8"/>
      <c r="AB9" s="8"/>
      <c r="AC9" s="8"/>
      <c r="AD9" s="8"/>
      <c r="AE9" s="8"/>
      <c r="AF9" s="8"/>
      <c r="AG9" s="8"/>
      <c r="AH9" s="8"/>
      <c r="AI9" s="8"/>
      <c r="AJ9" s="8"/>
      <c r="AK9" s="8"/>
      <c r="AL9" s="8"/>
      <c r="AM9" s="8"/>
      <c r="AN9" s="8"/>
      <c r="AO9" s="8"/>
      <c r="AP9" s="8"/>
      <c r="AQ9" s="8"/>
      <c r="AR9" s="8"/>
      <c r="AS9" s="8"/>
      <c r="AT9" s="8"/>
      <c r="AW9" s="221"/>
      <c r="AX9" s="12"/>
      <c r="AY9" s="12"/>
      <c r="AZ9" s="12"/>
      <c r="BA9" s="12"/>
      <c r="BB9" s="12"/>
      <c r="BC9" s="12"/>
      <c r="BD9" s="12"/>
      <c r="BE9" s="12"/>
      <c r="BF9" s="12"/>
      <c r="BG9" s="12"/>
      <c r="BH9" s="12"/>
      <c r="BI9" s="12"/>
      <c r="BJ9" s="221"/>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row>
    <row r="10" spans="1:89" s="11" customFormat="1" ht="33" customHeight="1" x14ac:dyDescent="0.15">
      <c r="A10" s="702"/>
      <c r="B10" s="702"/>
      <c r="C10" s="729"/>
      <c r="D10" s="13"/>
      <c r="E10" s="60"/>
      <c r="F10" s="13"/>
      <c r="G10" s="13"/>
      <c r="H10" s="13"/>
      <c r="I10" s="14"/>
      <c r="J10" s="14"/>
      <c r="K10" s="14"/>
      <c r="L10" s="14"/>
      <c r="M10" s="14"/>
      <c r="N10" s="14"/>
      <c r="O10" s="14"/>
      <c r="P10" s="14"/>
      <c r="Q10" s="14"/>
      <c r="R10" s="14"/>
      <c r="S10" s="14"/>
      <c r="T10" s="15"/>
      <c r="U10" s="61"/>
      <c r="V10" s="241"/>
      <c r="W10" s="729"/>
      <c r="X10" s="8"/>
      <c r="Y10" s="8"/>
      <c r="Z10" s="8"/>
      <c r="AA10" s="8"/>
      <c r="AB10" s="8"/>
      <c r="AC10" s="8"/>
      <c r="AD10" s="8"/>
      <c r="AE10" s="8"/>
      <c r="AF10" s="8"/>
      <c r="AG10" s="8"/>
      <c r="AH10" s="8"/>
      <c r="AI10" s="8"/>
      <c r="AJ10" s="8"/>
      <c r="AK10" s="8"/>
      <c r="AL10" s="8"/>
      <c r="AM10" s="8"/>
      <c r="AN10" s="8"/>
      <c r="AO10" s="8"/>
      <c r="AP10" s="8"/>
      <c r="AQ10" s="8"/>
      <c r="AR10" s="8"/>
      <c r="AS10" s="8"/>
      <c r="AW10" s="221"/>
      <c r="AX10" s="12"/>
      <c r="AY10" s="12"/>
      <c r="AZ10" s="12"/>
      <c r="BA10" s="12"/>
      <c r="BB10" s="12"/>
      <c r="BC10" s="12"/>
      <c r="BD10" s="12"/>
      <c r="BE10" s="12"/>
      <c r="BF10" s="12"/>
      <c r="BG10" s="12"/>
      <c r="BH10" s="12"/>
      <c r="BI10" s="12"/>
      <c r="BJ10" s="221"/>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row>
    <row r="11" spans="1:89" s="11" customFormat="1" ht="15.75" customHeight="1" x14ac:dyDescent="0.15">
      <c r="A11" s="697"/>
      <c r="B11" s="222"/>
      <c r="C11" s="16"/>
      <c r="D11" s="63"/>
      <c r="E11" s="63"/>
      <c r="F11" s="64"/>
      <c r="G11" s="64"/>
      <c r="H11" s="64"/>
      <c r="I11" s="64"/>
      <c r="J11" s="64"/>
      <c r="K11" s="64"/>
      <c r="L11" s="64"/>
      <c r="M11" s="64"/>
      <c r="N11" s="64"/>
      <c r="O11" s="64"/>
      <c r="P11" s="64"/>
      <c r="Q11" s="64"/>
      <c r="R11" s="64"/>
      <c r="S11" s="64"/>
      <c r="T11" s="65"/>
      <c r="U11" s="63"/>
      <c r="V11" s="65"/>
      <c r="W11" s="66"/>
      <c r="X11" s="67"/>
      <c r="AD11" s="8"/>
      <c r="AE11" s="8"/>
      <c r="AF11" s="8"/>
      <c r="AG11" s="8"/>
      <c r="AH11" s="8"/>
      <c r="AI11" s="8"/>
      <c r="AJ11" s="8"/>
      <c r="AK11" s="8"/>
      <c r="AL11" s="8"/>
      <c r="AM11" s="8"/>
      <c r="AN11" s="8"/>
      <c r="AO11" s="8"/>
      <c r="AP11" s="8"/>
      <c r="AQ11" s="8"/>
      <c r="AR11" s="8"/>
      <c r="AS11" s="8"/>
      <c r="AW11" s="221"/>
      <c r="AX11" s="12"/>
      <c r="AY11" s="12"/>
      <c r="AZ11" s="12"/>
      <c r="BA11" s="68"/>
      <c r="BB11" s="68"/>
      <c r="BC11" s="68"/>
      <c r="BD11" s="69"/>
      <c r="BE11" s="69"/>
      <c r="BF11" s="69"/>
      <c r="BG11" s="12"/>
      <c r="BH11" s="12"/>
      <c r="BI11" s="12"/>
      <c r="BJ11" s="221"/>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row>
    <row r="12" spans="1:89" s="11" customFormat="1" ht="15.75" customHeight="1" x14ac:dyDescent="0.15">
      <c r="A12" s="714"/>
      <c r="B12" s="223"/>
      <c r="C12" s="17"/>
      <c r="D12" s="71"/>
      <c r="E12" s="71"/>
      <c r="F12" s="72"/>
      <c r="G12" s="72"/>
      <c r="H12" s="72"/>
      <c r="I12" s="72"/>
      <c r="J12" s="72"/>
      <c r="K12" s="72"/>
      <c r="L12" s="72"/>
      <c r="M12" s="72"/>
      <c r="N12" s="72"/>
      <c r="O12" s="72"/>
      <c r="P12" s="72"/>
      <c r="Q12" s="72"/>
      <c r="R12" s="72"/>
      <c r="S12" s="72"/>
      <c r="T12" s="73"/>
      <c r="U12" s="71"/>
      <c r="V12" s="73"/>
      <c r="W12" s="74"/>
      <c r="X12" s="67"/>
      <c r="AD12" s="8"/>
      <c r="AE12" s="8"/>
      <c r="AF12" s="8"/>
      <c r="AG12" s="8"/>
      <c r="AH12" s="8"/>
      <c r="AI12" s="8"/>
      <c r="AJ12" s="8"/>
      <c r="AK12" s="8"/>
      <c r="AL12" s="8"/>
      <c r="AM12" s="8"/>
      <c r="AN12" s="8"/>
      <c r="AO12" s="8"/>
      <c r="AP12" s="8"/>
      <c r="AQ12" s="8"/>
      <c r="AR12" s="8"/>
      <c r="AS12" s="8"/>
      <c r="AW12" s="221"/>
      <c r="AX12" s="12"/>
      <c r="AY12" s="12"/>
      <c r="AZ12" s="12"/>
      <c r="BA12" s="68"/>
      <c r="BB12" s="68"/>
      <c r="BC12" s="68"/>
      <c r="BD12" s="69"/>
      <c r="BE12" s="69"/>
      <c r="BF12" s="69"/>
      <c r="BG12" s="12"/>
      <c r="BH12" s="12"/>
      <c r="BI12" s="12"/>
      <c r="BJ12" s="221"/>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row>
    <row r="13" spans="1:89" s="11" customFormat="1" ht="15.75" customHeight="1" x14ac:dyDescent="0.15">
      <c r="A13" s="714"/>
      <c r="B13" s="223"/>
      <c r="C13" s="17"/>
      <c r="D13" s="71"/>
      <c r="E13" s="71"/>
      <c r="F13" s="72"/>
      <c r="G13" s="72"/>
      <c r="H13" s="72"/>
      <c r="I13" s="72"/>
      <c r="J13" s="72"/>
      <c r="K13" s="72"/>
      <c r="L13" s="72"/>
      <c r="M13" s="72"/>
      <c r="N13" s="72"/>
      <c r="O13" s="72"/>
      <c r="P13" s="72"/>
      <c r="Q13" s="72"/>
      <c r="R13" s="72"/>
      <c r="S13" s="72"/>
      <c r="T13" s="73"/>
      <c r="U13" s="71"/>
      <c r="V13" s="73"/>
      <c r="W13" s="74"/>
      <c r="X13" s="67"/>
      <c r="AD13" s="8"/>
      <c r="AE13" s="8"/>
      <c r="AF13" s="8"/>
      <c r="AG13" s="8"/>
      <c r="AH13" s="8"/>
      <c r="AI13" s="8"/>
      <c r="AJ13" s="8"/>
      <c r="AK13" s="8"/>
      <c r="AL13" s="8"/>
      <c r="AM13" s="8"/>
      <c r="AN13" s="8"/>
      <c r="AO13" s="8"/>
      <c r="AP13" s="8"/>
      <c r="AQ13" s="8"/>
      <c r="AR13" s="8"/>
      <c r="AS13" s="8"/>
      <c r="AW13" s="221"/>
      <c r="AX13" s="12"/>
      <c r="AY13" s="12"/>
      <c r="AZ13" s="12"/>
      <c r="BA13" s="68"/>
      <c r="BB13" s="68"/>
      <c r="BC13" s="68"/>
      <c r="BD13" s="69"/>
      <c r="BE13" s="69"/>
      <c r="BF13" s="69"/>
      <c r="BG13" s="12"/>
      <c r="BH13" s="12"/>
      <c r="BI13" s="12"/>
      <c r="BJ13" s="221"/>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row>
    <row r="14" spans="1:89" s="11" customFormat="1" ht="15.75" customHeight="1" x14ac:dyDescent="0.15">
      <c r="A14" s="714"/>
      <c r="B14" s="223"/>
      <c r="C14" s="17"/>
      <c r="D14" s="71"/>
      <c r="E14" s="71"/>
      <c r="F14" s="72"/>
      <c r="G14" s="72"/>
      <c r="H14" s="72"/>
      <c r="I14" s="72"/>
      <c r="J14" s="72"/>
      <c r="K14" s="72"/>
      <c r="L14" s="72"/>
      <c r="M14" s="72"/>
      <c r="N14" s="72"/>
      <c r="O14" s="72"/>
      <c r="P14" s="72"/>
      <c r="Q14" s="72"/>
      <c r="R14" s="72"/>
      <c r="S14" s="72"/>
      <c r="T14" s="73"/>
      <c r="U14" s="71"/>
      <c r="V14" s="73"/>
      <c r="W14" s="74"/>
      <c r="X14" s="67"/>
      <c r="AD14" s="8"/>
      <c r="AE14" s="8"/>
      <c r="AF14" s="8"/>
      <c r="AG14" s="8"/>
      <c r="AH14" s="8"/>
      <c r="AI14" s="8"/>
      <c r="AJ14" s="8"/>
      <c r="AK14" s="8"/>
      <c r="AL14" s="8"/>
      <c r="AM14" s="8"/>
      <c r="AN14" s="8"/>
      <c r="AO14" s="8"/>
      <c r="AP14" s="8"/>
      <c r="AQ14" s="8"/>
      <c r="AR14" s="8"/>
      <c r="AS14" s="8"/>
      <c r="AW14" s="221"/>
      <c r="AX14" s="12"/>
      <c r="AY14" s="12"/>
      <c r="AZ14" s="12"/>
      <c r="BA14" s="68"/>
      <c r="BB14" s="68"/>
      <c r="BC14" s="68"/>
      <c r="BD14" s="69"/>
      <c r="BE14" s="69"/>
      <c r="BF14" s="69"/>
      <c r="BG14" s="12"/>
      <c r="BH14" s="12"/>
      <c r="BI14" s="12"/>
      <c r="BJ14" s="221"/>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row>
    <row r="15" spans="1:89" s="11" customFormat="1" ht="15.75" customHeight="1" x14ac:dyDescent="0.15">
      <c r="A15" s="714"/>
      <c r="B15" s="223"/>
      <c r="C15" s="17"/>
      <c r="D15" s="71"/>
      <c r="E15" s="71"/>
      <c r="F15" s="72"/>
      <c r="G15" s="72"/>
      <c r="H15" s="72"/>
      <c r="I15" s="72"/>
      <c r="J15" s="72"/>
      <c r="K15" s="72"/>
      <c r="L15" s="72"/>
      <c r="M15" s="72"/>
      <c r="N15" s="72"/>
      <c r="O15" s="72"/>
      <c r="P15" s="72"/>
      <c r="Q15" s="72"/>
      <c r="R15" s="72"/>
      <c r="S15" s="72"/>
      <c r="T15" s="73"/>
      <c r="U15" s="71"/>
      <c r="V15" s="73"/>
      <c r="W15" s="74"/>
      <c r="X15" s="67"/>
      <c r="AD15" s="8"/>
      <c r="AE15" s="8"/>
      <c r="AF15" s="8"/>
      <c r="AG15" s="8"/>
      <c r="AH15" s="8"/>
      <c r="AI15" s="8"/>
      <c r="AJ15" s="8"/>
      <c r="AK15" s="8"/>
      <c r="AL15" s="8"/>
      <c r="AM15" s="8"/>
      <c r="AN15" s="8"/>
      <c r="AO15" s="8"/>
      <c r="AP15" s="8"/>
      <c r="AQ15" s="8"/>
      <c r="AR15" s="8"/>
      <c r="AS15" s="8"/>
      <c r="AW15" s="221"/>
      <c r="AX15" s="12"/>
      <c r="AY15" s="12"/>
      <c r="AZ15" s="12"/>
      <c r="BA15" s="68"/>
      <c r="BB15" s="68"/>
      <c r="BC15" s="68"/>
      <c r="BD15" s="69"/>
      <c r="BE15" s="69"/>
      <c r="BF15" s="69"/>
      <c r="BG15" s="12"/>
      <c r="BH15" s="12"/>
      <c r="BI15" s="12"/>
      <c r="BJ15" s="221"/>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row>
    <row r="16" spans="1:89" s="11" customFormat="1" ht="15.75" customHeight="1" x14ac:dyDescent="0.15">
      <c r="A16" s="714"/>
      <c r="B16" s="223"/>
      <c r="C16" s="17"/>
      <c r="D16" s="71"/>
      <c r="E16" s="71"/>
      <c r="F16" s="72"/>
      <c r="G16" s="72"/>
      <c r="H16" s="72"/>
      <c r="I16" s="72"/>
      <c r="J16" s="72"/>
      <c r="K16" s="72"/>
      <c r="L16" s="72"/>
      <c r="M16" s="72"/>
      <c r="N16" s="72"/>
      <c r="O16" s="72"/>
      <c r="P16" s="72"/>
      <c r="Q16" s="72"/>
      <c r="R16" s="72"/>
      <c r="S16" s="72"/>
      <c r="T16" s="73"/>
      <c r="U16" s="71"/>
      <c r="V16" s="73"/>
      <c r="W16" s="74"/>
      <c r="X16" s="67"/>
      <c r="AD16" s="8"/>
      <c r="AE16" s="8"/>
      <c r="AF16" s="8"/>
      <c r="AG16" s="8"/>
      <c r="AH16" s="8"/>
      <c r="AI16" s="8"/>
      <c r="AJ16" s="8"/>
      <c r="AK16" s="8"/>
      <c r="AL16" s="8"/>
      <c r="AM16" s="8"/>
      <c r="AN16" s="8"/>
      <c r="AO16" s="8"/>
      <c r="AP16" s="8"/>
      <c r="AQ16" s="8"/>
      <c r="AR16" s="8"/>
      <c r="AS16" s="8"/>
      <c r="AW16" s="221"/>
      <c r="AX16" s="12"/>
      <c r="AY16" s="12"/>
      <c r="AZ16" s="12"/>
      <c r="BA16" s="68"/>
      <c r="BB16" s="68"/>
      <c r="BC16" s="68"/>
      <c r="BD16" s="69"/>
      <c r="BE16" s="69"/>
      <c r="BF16" s="69"/>
      <c r="BG16" s="12"/>
      <c r="BH16" s="12"/>
      <c r="BI16" s="12"/>
      <c r="BJ16" s="221"/>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row>
    <row r="17" spans="1:90" s="11" customFormat="1" ht="15.75" customHeight="1" x14ac:dyDescent="0.15">
      <c r="A17" s="714"/>
      <c r="B17" s="223"/>
      <c r="C17" s="18"/>
      <c r="D17" s="75"/>
      <c r="E17" s="75"/>
      <c r="F17" s="76"/>
      <c r="G17" s="76"/>
      <c r="H17" s="76"/>
      <c r="I17" s="76"/>
      <c r="J17" s="76"/>
      <c r="K17" s="76"/>
      <c r="L17" s="76"/>
      <c r="M17" s="76"/>
      <c r="N17" s="76"/>
      <c r="O17" s="76"/>
      <c r="P17" s="76"/>
      <c r="Q17" s="76"/>
      <c r="R17" s="76"/>
      <c r="S17" s="76"/>
      <c r="T17" s="77"/>
      <c r="U17" s="75"/>
      <c r="V17" s="77"/>
      <c r="W17" s="74"/>
      <c r="X17" s="67"/>
      <c r="AD17" s="8"/>
      <c r="AE17" s="8"/>
      <c r="AF17" s="8"/>
      <c r="AG17" s="8"/>
      <c r="AH17" s="8"/>
      <c r="AI17" s="8"/>
      <c r="AJ17" s="8"/>
      <c r="AK17" s="8"/>
      <c r="AL17" s="8"/>
      <c r="AM17" s="8"/>
      <c r="AN17" s="8"/>
      <c r="AO17" s="8"/>
      <c r="AP17" s="8"/>
      <c r="AQ17" s="8"/>
      <c r="AR17" s="8"/>
      <c r="AS17" s="8"/>
      <c r="AW17" s="221"/>
      <c r="AX17" s="12"/>
      <c r="AY17" s="12"/>
      <c r="AZ17" s="12"/>
      <c r="BA17" s="68"/>
      <c r="BB17" s="68"/>
      <c r="BC17" s="68"/>
      <c r="BD17" s="69"/>
      <c r="BE17" s="69"/>
      <c r="BF17" s="69"/>
      <c r="BG17" s="12"/>
      <c r="BH17" s="12"/>
      <c r="BI17" s="12"/>
      <c r="BJ17" s="221"/>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row>
    <row r="18" spans="1:90" s="11" customFormat="1" ht="26.25" customHeight="1" x14ac:dyDescent="0.15">
      <c r="A18" s="714"/>
      <c r="B18" s="223"/>
      <c r="C18" s="18"/>
      <c r="D18" s="75"/>
      <c r="E18" s="75"/>
      <c r="F18" s="76"/>
      <c r="G18" s="76"/>
      <c r="H18" s="76"/>
      <c r="I18" s="76"/>
      <c r="J18" s="76"/>
      <c r="K18" s="76"/>
      <c r="L18" s="76"/>
      <c r="M18" s="76"/>
      <c r="N18" s="76"/>
      <c r="O18" s="76"/>
      <c r="P18" s="76"/>
      <c r="Q18" s="76"/>
      <c r="R18" s="76"/>
      <c r="S18" s="76"/>
      <c r="T18" s="77"/>
      <c r="U18" s="75"/>
      <c r="V18" s="77"/>
      <c r="W18" s="78"/>
      <c r="X18" s="67"/>
      <c r="AD18" s="8"/>
      <c r="AE18" s="8"/>
      <c r="AF18" s="8"/>
      <c r="AG18" s="8"/>
      <c r="AH18" s="8"/>
      <c r="AI18" s="8"/>
      <c r="AJ18" s="8"/>
      <c r="AK18" s="8"/>
      <c r="AL18" s="8"/>
      <c r="AM18" s="8"/>
      <c r="AN18" s="8"/>
      <c r="AO18" s="8"/>
      <c r="AP18" s="8"/>
      <c r="AQ18" s="8"/>
      <c r="AR18" s="8"/>
      <c r="AS18" s="8"/>
      <c r="AW18" s="221"/>
      <c r="AX18" s="12"/>
      <c r="AY18" s="12"/>
      <c r="AZ18" s="12"/>
      <c r="BA18" s="68"/>
      <c r="BB18" s="68"/>
      <c r="BC18" s="68"/>
      <c r="BD18" s="69"/>
      <c r="BE18" s="69"/>
      <c r="BF18" s="69"/>
      <c r="BG18" s="12"/>
      <c r="BH18" s="12"/>
      <c r="BI18" s="12"/>
      <c r="BJ18" s="221"/>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row>
    <row r="19" spans="1:90" s="11" customFormat="1" ht="23.25" customHeight="1" x14ac:dyDescent="0.15">
      <c r="A19" s="714"/>
      <c r="B19" s="223"/>
      <c r="C19" s="18"/>
      <c r="D19" s="75"/>
      <c r="E19" s="75"/>
      <c r="F19" s="76"/>
      <c r="G19" s="76"/>
      <c r="H19" s="76"/>
      <c r="I19" s="76"/>
      <c r="J19" s="76"/>
      <c r="K19" s="76"/>
      <c r="L19" s="76"/>
      <c r="M19" s="76"/>
      <c r="N19" s="76"/>
      <c r="O19" s="76"/>
      <c r="P19" s="76"/>
      <c r="Q19" s="76"/>
      <c r="R19" s="76"/>
      <c r="S19" s="76"/>
      <c r="T19" s="77"/>
      <c r="U19" s="75"/>
      <c r="V19" s="77"/>
      <c r="W19" s="78"/>
      <c r="X19" s="67"/>
      <c r="AD19" s="8"/>
      <c r="AE19" s="8"/>
      <c r="AF19" s="8"/>
      <c r="AG19" s="8"/>
      <c r="AH19" s="8"/>
      <c r="AI19" s="8"/>
      <c r="AJ19" s="8"/>
      <c r="AK19" s="8"/>
      <c r="AL19" s="8"/>
      <c r="AM19" s="8"/>
      <c r="AN19" s="8"/>
      <c r="AO19" s="8"/>
      <c r="AP19" s="8"/>
      <c r="AQ19" s="8"/>
      <c r="AR19" s="8"/>
      <c r="AS19" s="8"/>
      <c r="AW19" s="221"/>
      <c r="AX19" s="12"/>
      <c r="AY19" s="12"/>
      <c r="AZ19" s="12"/>
      <c r="BA19" s="68"/>
      <c r="BB19" s="68"/>
      <c r="BC19" s="68"/>
      <c r="BD19" s="69"/>
      <c r="BE19" s="69"/>
      <c r="BF19" s="69"/>
      <c r="BG19" s="12"/>
      <c r="BH19" s="12"/>
      <c r="BI19" s="12"/>
      <c r="BJ19" s="221"/>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row>
    <row r="20" spans="1:90" s="11" customFormat="1" ht="15.75" customHeight="1" x14ac:dyDescent="0.15">
      <c r="A20" s="698"/>
      <c r="B20" s="79"/>
      <c r="C20" s="19"/>
      <c r="D20" s="80"/>
      <c r="E20" s="80"/>
      <c r="F20" s="81"/>
      <c r="G20" s="81"/>
      <c r="H20" s="81"/>
      <c r="I20" s="81"/>
      <c r="J20" s="81"/>
      <c r="K20" s="81"/>
      <c r="L20" s="81"/>
      <c r="M20" s="81"/>
      <c r="N20" s="81"/>
      <c r="O20" s="81"/>
      <c r="P20" s="81"/>
      <c r="Q20" s="81"/>
      <c r="R20" s="81"/>
      <c r="S20" s="81"/>
      <c r="T20" s="82"/>
      <c r="U20" s="83"/>
      <c r="V20" s="82"/>
      <c r="W20" s="19"/>
      <c r="X20" s="67"/>
      <c r="AD20" s="8"/>
      <c r="AE20" s="8"/>
      <c r="AF20" s="8"/>
      <c r="AG20" s="8"/>
      <c r="AH20" s="8"/>
      <c r="AI20" s="8"/>
      <c r="AJ20" s="8"/>
      <c r="AK20" s="8"/>
      <c r="AL20" s="8"/>
      <c r="AM20" s="8"/>
      <c r="AN20" s="8"/>
      <c r="AO20" s="8"/>
      <c r="AP20" s="8"/>
      <c r="AQ20" s="8"/>
      <c r="AR20" s="8"/>
      <c r="AS20" s="8"/>
      <c r="AW20" s="221"/>
      <c r="AX20" s="12"/>
      <c r="AY20" s="12"/>
      <c r="AZ20" s="12"/>
      <c r="BA20" s="68"/>
      <c r="BB20" s="68"/>
      <c r="BC20" s="68"/>
      <c r="BD20" s="69"/>
      <c r="BE20" s="69"/>
      <c r="BF20" s="69"/>
      <c r="BG20" s="12"/>
      <c r="BH20" s="12"/>
      <c r="BI20" s="12"/>
      <c r="BJ20" s="221"/>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row>
    <row r="21" spans="1:90" s="11" customFormat="1" ht="15.75" customHeight="1" x14ac:dyDescent="0.15">
      <c r="A21" s="233"/>
      <c r="B21" s="84"/>
      <c r="C21" s="16"/>
      <c r="D21" s="63"/>
      <c r="E21" s="63"/>
      <c r="F21" s="64"/>
      <c r="G21" s="64"/>
      <c r="H21" s="64"/>
      <c r="I21" s="64"/>
      <c r="J21" s="64"/>
      <c r="K21" s="64"/>
      <c r="L21" s="64"/>
      <c r="M21" s="64"/>
      <c r="N21" s="64"/>
      <c r="O21" s="64"/>
      <c r="P21" s="64"/>
      <c r="Q21" s="64"/>
      <c r="R21" s="64"/>
      <c r="S21" s="64"/>
      <c r="T21" s="65"/>
      <c r="U21" s="63"/>
      <c r="V21" s="65"/>
      <c r="W21" s="66"/>
      <c r="X21" s="67"/>
      <c r="AD21" s="8"/>
      <c r="AE21" s="8"/>
      <c r="AF21" s="8"/>
      <c r="AG21" s="8"/>
      <c r="AH21" s="8"/>
      <c r="AI21" s="8"/>
      <c r="AJ21" s="8"/>
      <c r="AK21" s="8"/>
      <c r="AL21" s="8"/>
      <c r="AM21" s="8"/>
      <c r="AN21" s="8"/>
      <c r="AO21" s="8"/>
      <c r="AP21" s="8"/>
      <c r="AQ21" s="8"/>
      <c r="AR21" s="8"/>
      <c r="AS21" s="8"/>
      <c r="AW21" s="221"/>
      <c r="AX21" s="12"/>
      <c r="AY21" s="12"/>
      <c r="AZ21" s="12"/>
      <c r="BA21" s="68"/>
      <c r="BB21" s="68"/>
      <c r="BC21" s="68"/>
      <c r="BD21" s="69"/>
      <c r="BE21" s="69"/>
      <c r="BF21" s="69"/>
      <c r="BG21" s="12"/>
      <c r="BH21" s="12"/>
      <c r="BI21" s="12"/>
      <c r="BJ21" s="221"/>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row>
    <row r="22" spans="1:90" s="11" customFormat="1" ht="15.75" customHeight="1" x14ac:dyDescent="0.15">
      <c r="A22" s="233"/>
      <c r="B22" s="85"/>
      <c r="C22" s="20"/>
      <c r="D22" s="86"/>
      <c r="E22" s="86"/>
      <c r="F22" s="87"/>
      <c r="G22" s="87"/>
      <c r="H22" s="87"/>
      <c r="I22" s="87"/>
      <c r="J22" s="87"/>
      <c r="K22" s="87"/>
      <c r="L22" s="87"/>
      <c r="M22" s="87"/>
      <c r="N22" s="87"/>
      <c r="O22" s="87"/>
      <c r="P22" s="87"/>
      <c r="Q22" s="87"/>
      <c r="R22" s="87"/>
      <c r="S22" s="87"/>
      <c r="T22" s="88"/>
      <c r="U22" s="86"/>
      <c r="V22" s="88"/>
      <c r="W22" s="89"/>
      <c r="X22" s="67"/>
      <c r="AD22" s="8"/>
      <c r="AE22" s="8"/>
      <c r="AF22" s="8"/>
      <c r="AG22" s="8"/>
      <c r="AH22" s="8"/>
      <c r="AI22" s="8"/>
      <c r="AJ22" s="8"/>
      <c r="AK22" s="8"/>
      <c r="AL22" s="8"/>
      <c r="AM22" s="8"/>
      <c r="AN22" s="8"/>
      <c r="AO22" s="8"/>
      <c r="AP22" s="8"/>
      <c r="AQ22" s="8"/>
      <c r="AR22" s="8"/>
      <c r="AS22" s="8"/>
      <c r="AW22" s="221"/>
      <c r="AX22" s="12"/>
      <c r="AY22" s="12"/>
      <c r="AZ22" s="12"/>
      <c r="BA22" s="68"/>
      <c r="BB22" s="68"/>
      <c r="BC22" s="68"/>
      <c r="BD22" s="69"/>
      <c r="BE22" s="69"/>
      <c r="BF22" s="69"/>
      <c r="BG22" s="12"/>
      <c r="BH22" s="12"/>
      <c r="BI22" s="12"/>
      <c r="BJ22" s="221"/>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row>
    <row r="23" spans="1:90" s="8" customFormat="1" ht="30" customHeight="1" x14ac:dyDescent="0.2">
      <c r="A23" s="56"/>
      <c r="B23" s="90"/>
      <c r="C23" s="91"/>
      <c r="D23" s="90"/>
      <c r="E23" s="57"/>
      <c r="F23" s="57"/>
      <c r="G23" s="57"/>
      <c r="H23" s="57"/>
      <c r="I23" s="57"/>
      <c r="J23" s="57"/>
      <c r="K23" s="57"/>
      <c r="L23" s="57"/>
      <c r="M23" s="59"/>
      <c r="N23" s="59"/>
      <c r="V23" s="5"/>
      <c r="AW23" s="221"/>
      <c r="AX23" s="9"/>
      <c r="AY23" s="9"/>
      <c r="AZ23" s="9"/>
      <c r="BA23" s="9"/>
      <c r="BB23" s="9"/>
      <c r="BC23" s="9"/>
      <c r="BD23" s="9"/>
      <c r="BE23" s="9"/>
      <c r="BF23" s="9"/>
      <c r="BG23" s="9"/>
      <c r="BH23" s="9"/>
      <c r="BI23" s="9"/>
      <c r="BJ23" s="221"/>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row>
    <row r="24" spans="1:90" s="11" customFormat="1" ht="10.5" x14ac:dyDescent="0.15">
      <c r="A24" s="237"/>
      <c r="B24" s="233"/>
      <c r="C24" s="239"/>
      <c r="D24" s="92"/>
      <c r="E24" s="60"/>
      <c r="F24" s="13"/>
      <c r="G24" s="13"/>
      <c r="H24" s="13"/>
      <c r="I24" s="14"/>
      <c r="J24" s="14"/>
      <c r="K24" s="14"/>
      <c r="L24" s="14"/>
      <c r="M24" s="14"/>
      <c r="N24" s="14"/>
      <c r="O24" s="14"/>
      <c r="P24" s="14"/>
      <c r="Q24" s="14"/>
      <c r="R24" s="14"/>
      <c r="S24" s="14"/>
      <c r="T24" s="15"/>
      <c r="U24" s="61"/>
      <c r="V24" s="93"/>
      <c r="X24" s="8"/>
      <c r="Y24" s="8"/>
      <c r="AE24" s="8"/>
      <c r="AF24" s="8"/>
      <c r="AG24" s="8"/>
      <c r="AH24" s="8"/>
      <c r="AI24" s="8"/>
      <c r="AJ24" s="8"/>
      <c r="AK24" s="8"/>
      <c r="AL24" s="8"/>
      <c r="AM24" s="8"/>
      <c r="AN24" s="8"/>
      <c r="AO24" s="8"/>
      <c r="AW24" s="224"/>
      <c r="AX24" s="12"/>
      <c r="AY24" s="12"/>
      <c r="AZ24" s="12"/>
      <c r="BA24" s="12"/>
      <c r="BB24" s="9"/>
      <c r="BC24" s="9"/>
      <c r="BD24" s="9"/>
      <c r="BE24" s="9"/>
      <c r="BF24" s="9"/>
      <c r="BG24" s="12"/>
      <c r="BH24" s="12"/>
      <c r="BI24" s="12"/>
      <c r="BJ24" s="221"/>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row>
    <row r="25" spans="1:90" s="11" customFormat="1" ht="24" customHeight="1" x14ac:dyDescent="0.15">
      <c r="A25" s="94"/>
      <c r="B25" s="21"/>
      <c r="C25" s="22"/>
      <c r="D25" s="95"/>
      <c r="E25" s="95"/>
      <c r="F25" s="96"/>
      <c r="G25" s="96"/>
      <c r="H25" s="96"/>
      <c r="I25" s="96"/>
      <c r="J25" s="96"/>
      <c r="K25" s="96"/>
      <c r="L25" s="96"/>
      <c r="M25" s="96"/>
      <c r="N25" s="96"/>
      <c r="O25" s="96"/>
      <c r="P25" s="96"/>
      <c r="Q25" s="96"/>
      <c r="R25" s="96"/>
      <c r="S25" s="96"/>
      <c r="T25" s="97"/>
      <c r="U25" s="95"/>
      <c r="V25" s="97"/>
      <c r="W25" s="225"/>
      <c r="X25" s="8"/>
      <c r="Y25" s="8"/>
      <c r="AE25" s="8"/>
      <c r="AF25" s="8"/>
      <c r="AG25" s="8"/>
      <c r="AH25" s="8"/>
      <c r="AI25" s="8"/>
      <c r="AJ25" s="8"/>
      <c r="AK25" s="8"/>
      <c r="AL25" s="8"/>
      <c r="AM25" s="8"/>
      <c r="AN25" s="8"/>
      <c r="AO25" s="8"/>
      <c r="AW25" s="224"/>
      <c r="AX25" s="12"/>
      <c r="AY25" s="12"/>
      <c r="AZ25" s="12"/>
      <c r="BA25" s="68"/>
      <c r="BB25" s="9"/>
      <c r="BC25" s="9"/>
      <c r="BD25" s="69"/>
      <c r="BE25" s="9"/>
      <c r="BF25" s="9"/>
      <c r="BG25" s="12"/>
      <c r="BH25" s="12"/>
      <c r="BI25" s="12"/>
      <c r="BJ25" s="221"/>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row>
    <row r="26" spans="1:90" s="11" customFormat="1" ht="30" customHeight="1" x14ac:dyDescent="0.2">
      <c r="A26" s="98"/>
      <c r="B26" s="98"/>
      <c r="C26" s="98"/>
      <c r="D26" s="56"/>
      <c r="E26" s="56"/>
      <c r="F26" s="56"/>
      <c r="G26" s="56"/>
      <c r="H26" s="56"/>
      <c r="I26" s="56"/>
      <c r="J26" s="56"/>
      <c r="K26" s="56"/>
      <c r="L26" s="56"/>
      <c r="M26" s="59"/>
      <c r="N26" s="4"/>
      <c r="O26" s="8"/>
      <c r="P26" s="8"/>
      <c r="Q26" s="8"/>
      <c r="R26" s="8"/>
      <c r="S26" s="8"/>
      <c r="T26" s="8"/>
      <c r="U26" s="8"/>
      <c r="V26" s="5"/>
      <c r="W26" s="8"/>
      <c r="X26" s="8"/>
      <c r="AD26" s="8"/>
      <c r="AE26" s="8"/>
      <c r="AF26" s="8"/>
      <c r="AG26" s="8"/>
      <c r="AH26" s="8"/>
      <c r="AI26" s="8"/>
      <c r="AJ26" s="8"/>
      <c r="AK26" s="8"/>
      <c r="AL26" s="8"/>
      <c r="AM26" s="8"/>
      <c r="AN26" s="8"/>
      <c r="AW26" s="221"/>
      <c r="AX26" s="12"/>
      <c r="AY26" s="12"/>
      <c r="AZ26" s="12"/>
      <c r="BA26" s="9"/>
      <c r="BB26" s="9"/>
      <c r="BC26" s="9"/>
      <c r="BD26" s="9"/>
      <c r="BE26" s="9"/>
      <c r="BF26" s="12"/>
      <c r="BG26" s="12"/>
      <c r="BH26" s="12"/>
      <c r="BI26" s="12"/>
      <c r="BJ26" s="221"/>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row>
    <row r="27" spans="1:90" s="11" customFormat="1" x14ac:dyDescent="0.2">
      <c r="A27" s="812"/>
      <c r="B27" s="813"/>
      <c r="C27" s="728"/>
      <c r="D27" s="820"/>
      <c r="E27" s="821"/>
      <c r="F27" s="3"/>
      <c r="G27" s="3"/>
      <c r="H27" s="3"/>
      <c r="I27" s="3"/>
      <c r="J27" s="3"/>
      <c r="K27" s="99"/>
      <c r="O27" s="8"/>
      <c r="P27" s="8"/>
      <c r="Q27" s="8"/>
      <c r="R27" s="8"/>
      <c r="S27" s="8"/>
      <c r="T27" s="8"/>
      <c r="U27" s="8"/>
      <c r="V27" s="5"/>
      <c r="W27" s="8"/>
      <c r="X27" s="8"/>
      <c r="AD27" s="8"/>
      <c r="AE27" s="8"/>
      <c r="AF27" s="8"/>
      <c r="AG27" s="8"/>
      <c r="AH27" s="8"/>
      <c r="AI27" s="8"/>
      <c r="AJ27" s="8"/>
      <c r="AK27" s="8"/>
      <c r="AL27" s="8"/>
      <c r="AM27" s="8"/>
      <c r="AN27" s="8"/>
      <c r="AO27" s="8"/>
      <c r="AW27" s="221"/>
      <c r="AX27" s="12"/>
      <c r="AY27" s="12"/>
      <c r="AZ27" s="12"/>
      <c r="BA27" s="9"/>
      <c r="BB27" s="9"/>
      <c r="BC27" s="9"/>
      <c r="BD27" s="9"/>
      <c r="BE27" s="9"/>
      <c r="BF27" s="12"/>
      <c r="BG27" s="12"/>
      <c r="BH27" s="12"/>
      <c r="BI27" s="12"/>
      <c r="BJ27" s="221"/>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row>
    <row r="28" spans="1:90" s="11" customFormat="1" ht="15" customHeight="1" x14ac:dyDescent="0.2">
      <c r="A28" s="814"/>
      <c r="B28" s="815"/>
      <c r="C28" s="729"/>
      <c r="D28" s="231"/>
      <c r="E28" s="232"/>
      <c r="F28" s="3"/>
      <c r="G28" s="3"/>
      <c r="H28" s="3"/>
      <c r="I28" s="3"/>
      <c r="J28" s="3"/>
      <c r="K28" s="99"/>
      <c r="O28" s="8"/>
      <c r="P28" s="8"/>
      <c r="Q28" s="8"/>
      <c r="R28" s="8"/>
      <c r="S28" s="8"/>
      <c r="T28" s="8"/>
      <c r="U28" s="8"/>
      <c r="V28" s="5"/>
      <c r="W28" s="8"/>
      <c r="X28" s="8"/>
      <c r="AD28" s="8"/>
      <c r="AE28" s="8"/>
      <c r="AF28" s="8"/>
      <c r="AG28" s="8"/>
      <c r="AH28" s="8"/>
      <c r="AI28" s="8"/>
      <c r="AJ28" s="8"/>
      <c r="AK28" s="8"/>
      <c r="AL28" s="8"/>
      <c r="AM28" s="8"/>
      <c r="AN28" s="8"/>
      <c r="AO28" s="8"/>
      <c r="AW28" s="221"/>
      <c r="AX28" s="12"/>
      <c r="AY28" s="12"/>
      <c r="AZ28" s="12"/>
      <c r="BA28" s="9"/>
      <c r="BB28" s="9"/>
      <c r="BC28" s="9"/>
      <c r="BD28" s="9"/>
      <c r="BE28" s="9"/>
      <c r="BF28" s="12"/>
      <c r="BG28" s="12"/>
      <c r="BH28" s="12"/>
      <c r="BI28" s="12"/>
      <c r="BJ28" s="221"/>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row>
    <row r="29" spans="1:90" s="11" customFormat="1" ht="15.75" customHeight="1" x14ac:dyDescent="0.2">
      <c r="A29" s="824"/>
      <c r="B29" s="825"/>
      <c r="C29" s="100"/>
      <c r="D29" s="101"/>
      <c r="E29" s="102"/>
      <c r="F29" s="103"/>
      <c r="G29" s="104"/>
      <c r="H29" s="104"/>
      <c r="I29" s="23"/>
      <c r="J29" s="23"/>
      <c r="K29" s="99"/>
      <c r="O29" s="8"/>
      <c r="P29" s="8"/>
      <c r="Q29" s="8"/>
      <c r="R29" s="8"/>
      <c r="S29" s="8"/>
      <c r="T29" s="8"/>
      <c r="U29" s="8"/>
      <c r="V29" s="5"/>
      <c r="W29" s="8"/>
      <c r="X29" s="8"/>
      <c r="AD29" s="8"/>
      <c r="AE29" s="8"/>
      <c r="AF29" s="8"/>
      <c r="AG29" s="8"/>
      <c r="AH29" s="8"/>
      <c r="AI29" s="8"/>
      <c r="AJ29" s="8"/>
      <c r="AK29" s="8"/>
      <c r="AL29" s="8"/>
      <c r="AM29" s="8"/>
      <c r="AN29" s="8"/>
      <c r="AO29" s="8"/>
      <c r="AW29" s="221"/>
      <c r="AX29" s="12"/>
      <c r="AY29" s="12"/>
      <c r="AZ29" s="12"/>
      <c r="BA29" s="12"/>
      <c r="BB29" s="12"/>
      <c r="BC29" s="12"/>
      <c r="BD29" s="12"/>
      <c r="BE29" s="9"/>
      <c r="BF29" s="12"/>
      <c r="BG29" s="12"/>
      <c r="BH29" s="12"/>
      <c r="BI29" s="12"/>
      <c r="BJ29" s="221"/>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row>
    <row r="30" spans="1:90" s="11" customFormat="1" ht="15.75" customHeight="1" x14ac:dyDescent="0.2">
      <c r="A30" s="816"/>
      <c r="B30" s="817"/>
      <c r="C30" s="105"/>
      <c r="D30" s="24"/>
      <c r="E30" s="73"/>
      <c r="F30" s="106"/>
      <c r="G30" s="104"/>
      <c r="H30" s="104"/>
      <c r="I30" s="23"/>
      <c r="K30" s="99"/>
      <c r="O30" s="8"/>
      <c r="P30" s="8"/>
      <c r="Q30" s="8"/>
      <c r="R30" s="8"/>
      <c r="S30" s="8"/>
      <c r="T30" s="8"/>
      <c r="U30" s="8"/>
      <c r="V30" s="5"/>
      <c r="W30" s="8"/>
      <c r="X30" s="8"/>
      <c r="AD30" s="8"/>
      <c r="AE30" s="8"/>
      <c r="AF30" s="8"/>
      <c r="AG30" s="8"/>
      <c r="AH30" s="8"/>
      <c r="AI30" s="8"/>
      <c r="AJ30" s="8"/>
      <c r="AK30" s="8"/>
      <c r="AL30" s="8"/>
      <c r="AM30" s="8"/>
      <c r="AN30" s="8"/>
      <c r="AO30" s="8"/>
      <c r="AW30" s="221"/>
      <c r="AX30" s="12"/>
      <c r="AY30" s="12"/>
      <c r="AZ30" s="12"/>
      <c r="BA30" s="68"/>
      <c r="BB30" s="68"/>
      <c r="BC30" s="68"/>
      <c r="BD30" s="69"/>
      <c r="BE30" s="69"/>
      <c r="BF30" s="69"/>
      <c r="BG30" s="12"/>
      <c r="BH30" s="12"/>
      <c r="BI30" s="12"/>
      <c r="BJ30" s="221"/>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row>
    <row r="31" spans="1:90" s="11" customFormat="1" ht="15.75" customHeight="1" x14ac:dyDescent="0.2">
      <c r="A31" s="818"/>
      <c r="B31" s="819"/>
      <c r="C31" s="107"/>
      <c r="D31" s="25"/>
      <c r="E31" s="77"/>
      <c r="F31" s="106"/>
      <c r="G31" s="104"/>
      <c r="H31" s="104"/>
      <c r="I31" s="23"/>
      <c r="J31" s="23"/>
      <c r="K31" s="99"/>
      <c r="O31" s="8"/>
      <c r="P31" s="8"/>
      <c r="Q31" s="8"/>
      <c r="R31" s="8"/>
      <c r="S31" s="8"/>
      <c r="T31" s="8"/>
      <c r="U31" s="8"/>
      <c r="V31" s="5"/>
      <c r="W31" s="8"/>
      <c r="X31" s="8"/>
      <c r="AD31" s="8"/>
      <c r="AE31" s="8"/>
      <c r="AF31" s="8"/>
      <c r="AG31" s="8"/>
      <c r="AH31" s="8"/>
      <c r="AI31" s="8"/>
      <c r="AJ31" s="8"/>
      <c r="AK31" s="8"/>
      <c r="AL31" s="8"/>
      <c r="AM31" s="8"/>
      <c r="AN31" s="8"/>
      <c r="AO31" s="8"/>
      <c r="AW31" s="221"/>
      <c r="AX31" s="12"/>
      <c r="AY31" s="12"/>
      <c r="AZ31" s="12"/>
      <c r="BA31" s="68"/>
      <c r="BB31" s="68"/>
      <c r="BC31" s="12"/>
      <c r="BD31" s="69"/>
      <c r="BE31" s="69"/>
      <c r="BF31" s="12"/>
      <c r="BG31" s="12"/>
      <c r="BH31" s="12"/>
      <c r="BI31" s="12"/>
      <c r="BJ31" s="221"/>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row>
    <row r="32" spans="1:90" s="11" customFormat="1" ht="15.75" customHeight="1" x14ac:dyDescent="0.2">
      <c r="A32" s="824"/>
      <c r="B32" s="825"/>
      <c r="C32" s="100"/>
      <c r="D32" s="101"/>
      <c r="E32" s="102"/>
      <c r="F32" s="108"/>
      <c r="G32" s="104"/>
      <c r="H32" s="104"/>
      <c r="I32" s="23"/>
      <c r="J32" s="23"/>
      <c r="K32" s="99"/>
      <c r="O32" s="8"/>
      <c r="P32" s="8"/>
      <c r="Q32" s="8"/>
      <c r="R32" s="8"/>
      <c r="S32" s="8"/>
      <c r="T32" s="8"/>
      <c r="U32" s="8"/>
      <c r="V32" s="5"/>
      <c r="W32" s="8"/>
      <c r="X32" s="8"/>
      <c r="AD32" s="8"/>
      <c r="AE32" s="8"/>
      <c r="AF32" s="8"/>
      <c r="AG32" s="8"/>
      <c r="AH32" s="8"/>
      <c r="AI32" s="8"/>
      <c r="AJ32" s="8"/>
      <c r="AK32" s="8"/>
      <c r="AL32" s="8"/>
      <c r="AM32" s="8"/>
      <c r="AN32" s="8"/>
      <c r="AO32" s="8"/>
      <c r="AW32" s="221"/>
      <c r="AX32" s="12"/>
      <c r="AY32" s="12"/>
      <c r="AZ32" s="12"/>
      <c r="BA32" s="12"/>
      <c r="BB32" s="12"/>
      <c r="BC32" s="12"/>
      <c r="BD32" s="12"/>
      <c r="BE32" s="12"/>
      <c r="BF32" s="12"/>
      <c r="BG32" s="12"/>
      <c r="BH32" s="12"/>
      <c r="BI32" s="12"/>
      <c r="BJ32" s="221"/>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row>
    <row r="33" spans="1:89" s="11" customFormat="1" ht="15.75" customHeight="1" x14ac:dyDescent="0.2">
      <c r="A33" s="816"/>
      <c r="B33" s="817"/>
      <c r="C33" s="105"/>
      <c r="D33" s="24"/>
      <c r="E33" s="73"/>
      <c r="F33" s="106"/>
      <c r="G33" s="104"/>
      <c r="H33" s="104"/>
      <c r="I33" s="23"/>
      <c r="J33" s="23"/>
      <c r="K33" s="99"/>
      <c r="L33" s="99"/>
      <c r="M33" s="59"/>
      <c r="N33" s="23"/>
      <c r="O33" s="8"/>
      <c r="P33" s="8"/>
      <c r="Q33" s="8"/>
      <c r="R33" s="8"/>
      <c r="S33" s="8"/>
      <c r="T33" s="8"/>
      <c r="U33" s="8"/>
      <c r="V33" s="5"/>
      <c r="W33" s="8"/>
      <c r="X33" s="8"/>
      <c r="AD33" s="8"/>
      <c r="AE33" s="8"/>
      <c r="AF33" s="8"/>
      <c r="AG33" s="8"/>
      <c r="AH33" s="8"/>
      <c r="AI33" s="8"/>
      <c r="AJ33" s="8"/>
      <c r="AK33" s="8"/>
      <c r="AL33" s="8"/>
      <c r="AM33" s="8"/>
      <c r="AN33" s="8"/>
      <c r="AO33" s="8"/>
      <c r="AW33" s="221"/>
      <c r="AX33" s="12"/>
      <c r="AY33" s="12"/>
      <c r="AZ33" s="12"/>
      <c r="BA33" s="12"/>
      <c r="BB33" s="68"/>
      <c r="BC33" s="12"/>
      <c r="BD33" s="12"/>
      <c r="BE33" s="69"/>
      <c r="BF33" s="12"/>
      <c r="BG33" s="12"/>
      <c r="BH33" s="12"/>
      <c r="BI33" s="12"/>
      <c r="BJ33" s="221"/>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row>
    <row r="34" spans="1:89" s="11" customFormat="1" ht="15.75" customHeight="1" x14ac:dyDescent="0.2">
      <c r="A34" s="822"/>
      <c r="B34" s="823"/>
      <c r="C34" s="109"/>
      <c r="D34" s="26"/>
      <c r="E34" s="88"/>
      <c r="F34" s="106"/>
      <c r="G34" s="104"/>
      <c r="H34" s="104"/>
      <c r="I34" s="23"/>
      <c r="J34" s="23"/>
      <c r="K34" s="99"/>
      <c r="L34" s="99"/>
      <c r="M34" s="59"/>
      <c r="N34" s="23"/>
      <c r="O34" s="8"/>
      <c r="P34" s="8"/>
      <c r="Q34" s="8"/>
      <c r="R34" s="8"/>
      <c r="S34" s="8"/>
      <c r="T34" s="8"/>
      <c r="U34" s="8"/>
      <c r="V34" s="5"/>
      <c r="W34" s="8"/>
      <c r="X34" s="8"/>
      <c r="AD34" s="8"/>
      <c r="AE34" s="8"/>
      <c r="AF34" s="8"/>
      <c r="AG34" s="8"/>
      <c r="AH34" s="8"/>
      <c r="AI34" s="8"/>
      <c r="AJ34" s="8"/>
      <c r="AK34" s="8"/>
      <c r="AL34" s="8"/>
      <c r="AM34" s="8"/>
      <c r="AN34" s="8"/>
      <c r="AO34" s="8"/>
      <c r="AW34" s="221"/>
      <c r="AX34" s="12"/>
      <c r="AY34" s="12"/>
      <c r="AZ34" s="12"/>
      <c r="BA34" s="12"/>
      <c r="BB34" s="68"/>
      <c r="BC34" s="12"/>
      <c r="BD34" s="12"/>
      <c r="BE34" s="69"/>
      <c r="BF34" s="12"/>
      <c r="BG34" s="12"/>
      <c r="BH34" s="12"/>
      <c r="BI34" s="12"/>
      <c r="BJ34" s="221"/>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row>
    <row r="35" spans="1:89" s="8" customFormat="1" ht="30" customHeight="1" x14ac:dyDescent="0.2">
      <c r="A35" s="52"/>
      <c r="B35" s="53"/>
      <c r="C35" s="10"/>
      <c r="D35" s="10"/>
      <c r="E35" s="10"/>
      <c r="F35" s="10"/>
      <c r="G35" s="10"/>
      <c r="H35" s="10"/>
      <c r="I35" s="54"/>
      <c r="J35" s="53"/>
      <c r="K35" s="57"/>
      <c r="L35" s="57"/>
      <c r="M35" s="59"/>
      <c r="N35" s="4"/>
      <c r="V35" s="5"/>
      <c r="AW35" s="221"/>
      <c r="AX35" s="9"/>
      <c r="AY35" s="9"/>
      <c r="AZ35" s="9"/>
      <c r="BA35" s="12"/>
      <c r="BB35" s="9"/>
      <c r="BC35" s="12"/>
      <c r="BD35" s="12"/>
      <c r="BE35" s="9"/>
      <c r="BF35" s="9"/>
      <c r="BG35" s="9"/>
      <c r="BH35" s="9"/>
      <c r="BI35" s="9"/>
      <c r="BJ35" s="221"/>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row>
    <row r="36" spans="1:89" s="8" customFormat="1" ht="30" customHeight="1" x14ac:dyDescent="0.2">
      <c r="A36" s="56"/>
      <c r="B36" s="57"/>
      <c r="C36" s="57"/>
      <c r="D36" s="57"/>
      <c r="E36" s="57"/>
      <c r="F36" s="57"/>
      <c r="G36" s="57"/>
      <c r="H36" s="57"/>
      <c r="I36" s="57"/>
      <c r="J36" s="57"/>
      <c r="K36" s="57"/>
      <c r="L36" s="57"/>
      <c r="M36" s="59"/>
      <c r="N36" s="59"/>
      <c r="V36" s="5"/>
      <c r="AW36" s="221"/>
      <c r="AX36" s="9"/>
      <c r="AY36" s="9"/>
      <c r="AZ36" s="9"/>
      <c r="BA36" s="9"/>
      <c r="BB36" s="9"/>
      <c r="BC36" s="9"/>
      <c r="BD36" s="9"/>
      <c r="BE36" s="9"/>
      <c r="BF36" s="9"/>
      <c r="BG36" s="9"/>
      <c r="BH36" s="9"/>
      <c r="BI36" s="9"/>
      <c r="BJ36" s="221"/>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row>
    <row r="37" spans="1:89" s="11" customFormat="1" ht="15" customHeight="1" x14ac:dyDescent="0.15">
      <c r="A37" s="700"/>
      <c r="B37" s="700"/>
      <c r="C37" s="728"/>
      <c r="D37" s="709"/>
      <c r="E37" s="710"/>
      <c r="F37" s="710"/>
      <c r="G37" s="710"/>
      <c r="H37" s="710"/>
      <c r="I37" s="710"/>
      <c r="J37" s="710"/>
      <c r="K37" s="710"/>
      <c r="L37" s="710"/>
      <c r="M37" s="710"/>
      <c r="N37" s="710"/>
      <c r="O37" s="710"/>
      <c r="P37" s="710"/>
      <c r="Q37" s="710"/>
      <c r="R37" s="710"/>
      <c r="S37" s="710"/>
      <c r="T37" s="711"/>
      <c r="U37" s="709"/>
      <c r="V37" s="711"/>
      <c r="W37" s="728"/>
      <c r="X37" s="8"/>
      <c r="AD37" s="8"/>
      <c r="AE37" s="8"/>
      <c r="AF37" s="8"/>
      <c r="AG37" s="8"/>
      <c r="AH37" s="8"/>
      <c r="AI37" s="8"/>
      <c r="AJ37" s="8"/>
      <c r="AK37" s="8"/>
      <c r="AL37" s="8"/>
      <c r="AM37" s="8"/>
      <c r="AN37" s="8"/>
      <c r="AO37" s="8"/>
      <c r="AP37" s="8"/>
      <c r="AQ37" s="8"/>
      <c r="AR37" s="8"/>
      <c r="AS37" s="8"/>
      <c r="AT37" s="8"/>
      <c r="AU37" s="8"/>
      <c r="AV37" s="8"/>
      <c r="AW37" s="221"/>
      <c r="AX37" s="9"/>
      <c r="AY37" s="9"/>
      <c r="AZ37" s="9"/>
      <c r="BA37" s="9"/>
      <c r="BB37" s="9"/>
      <c r="BC37" s="9"/>
      <c r="BD37" s="9"/>
      <c r="BE37" s="9"/>
      <c r="BF37" s="9"/>
      <c r="BG37" s="9"/>
      <c r="BH37" s="9"/>
      <c r="BI37" s="9"/>
      <c r="BJ37" s="221"/>
      <c r="BK37" s="9"/>
      <c r="BL37" s="9"/>
      <c r="BM37" s="9"/>
      <c r="BN37" s="9"/>
      <c r="BO37" s="9"/>
      <c r="BP37" s="12"/>
      <c r="BQ37" s="12"/>
      <c r="BR37" s="12"/>
      <c r="BS37" s="12"/>
      <c r="BT37" s="12"/>
      <c r="BU37" s="12"/>
      <c r="BV37" s="12"/>
      <c r="BW37" s="12"/>
      <c r="BX37" s="12"/>
      <c r="BY37" s="12"/>
      <c r="BZ37" s="12"/>
      <c r="CA37" s="12"/>
      <c r="CB37" s="12"/>
      <c r="CC37" s="12"/>
      <c r="CD37" s="12"/>
      <c r="CE37" s="12"/>
      <c r="CF37" s="12"/>
      <c r="CG37" s="12"/>
      <c r="CH37" s="12"/>
      <c r="CI37" s="12"/>
      <c r="CJ37" s="12"/>
      <c r="CK37" s="12"/>
    </row>
    <row r="38" spans="1:89" s="11" customFormat="1" ht="21" customHeight="1" x14ac:dyDescent="0.15">
      <c r="A38" s="702"/>
      <c r="B38" s="702"/>
      <c r="C38" s="729"/>
      <c r="D38" s="92"/>
      <c r="E38" s="60"/>
      <c r="F38" s="13"/>
      <c r="G38" s="13"/>
      <c r="H38" s="13"/>
      <c r="I38" s="14"/>
      <c r="J38" s="14"/>
      <c r="K38" s="14"/>
      <c r="L38" s="14"/>
      <c r="M38" s="14"/>
      <c r="N38" s="14"/>
      <c r="O38" s="14"/>
      <c r="P38" s="14"/>
      <c r="Q38" s="14"/>
      <c r="R38" s="14"/>
      <c r="S38" s="14"/>
      <c r="T38" s="15"/>
      <c r="U38" s="61"/>
      <c r="V38" s="93"/>
      <c r="W38" s="729"/>
      <c r="X38" s="8"/>
      <c r="AD38" s="8"/>
      <c r="AE38" s="8"/>
      <c r="AF38" s="8"/>
      <c r="AG38" s="8"/>
      <c r="AH38" s="8"/>
      <c r="AI38" s="8"/>
      <c r="AJ38" s="8"/>
      <c r="AK38" s="8"/>
      <c r="AL38" s="8"/>
      <c r="AM38" s="8"/>
      <c r="AN38" s="8"/>
      <c r="AO38" s="8"/>
      <c r="AP38" s="8"/>
      <c r="AQ38" s="8"/>
      <c r="AR38" s="8"/>
      <c r="AS38" s="8"/>
      <c r="AT38" s="8"/>
      <c r="AU38" s="8"/>
      <c r="AV38" s="8"/>
      <c r="AW38" s="221"/>
      <c r="AX38" s="9"/>
      <c r="AY38" s="9"/>
      <c r="AZ38" s="9"/>
      <c r="BA38" s="9"/>
      <c r="BB38" s="9"/>
      <c r="BC38" s="9"/>
      <c r="BD38" s="9"/>
      <c r="BE38" s="9"/>
      <c r="BF38" s="9"/>
      <c r="BG38" s="9"/>
      <c r="BH38" s="9"/>
      <c r="BI38" s="9"/>
      <c r="BJ38" s="221"/>
      <c r="BK38" s="9"/>
      <c r="BL38" s="9"/>
      <c r="BM38" s="9"/>
      <c r="BN38" s="9"/>
      <c r="BO38" s="9"/>
      <c r="BP38" s="12"/>
      <c r="BQ38" s="12"/>
      <c r="BR38" s="12"/>
      <c r="BS38" s="12"/>
      <c r="BT38" s="12"/>
      <c r="BU38" s="12"/>
      <c r="BV38" s="12"/>
      <c r="BW38" s="12"/>
      <c r="BX38" s="12"/>
      <c r="BY38" s="12"/>
      <c r="BZ38" s="12"/>
      <c r="CA38" s="12"/>
      <c r="CB38" s="12"/>
      <c r="CC38" s="12"/>
      <c r="CD38" s="12"/>
      <c r="CE38" s="12"/>
      <c r="CF38" s="12"/>
      <c r="CG38" s="12"/>
      <c r="CH38" s="12"/>
      <c r="CI38" s="12"/>
      <c r="CJ38" s="12"/>
      <c r="CK38" s="12"/>
    </row>
    <row r="39" spans="1:89" s="11" customFormat="1" ht="18.75" customHeight="1" x14ac:dyDescent="0.15">
      <c r="A39" s="809"/>
      <c r="B39" s="62"/>
      <c r="C39" s="110"/>
      <c r="D39" s="71"/>
      <c r="E39" s="71"/>
      <c r="F39" s="72"/>
      <c r="G39" s="72"/>
      <c r="H39" s="72"/>
      <c r="I39" s="72"/>
      <c r="J39" s="72"/>
      <c r="K39" s="72"/>
      <c r="L39" s="72"/>
      <c r="M39" s="72"/>
      <c r="N39" s="72"/>
      <c r="O39" s="72"/>
      <c r="P39" s="72"/>
      <c r="Q39" s="72"/>
      <c r="R39" s="72"/>
      <c r="S39" s="72"/>
      <c r="T39" s="73"/>
      <c r="U39" s="24"/>
      <c r="V39" s="73"/>
      <c r="W39" s="74"/>
      <c r="X39" s="27"/>
      <c r="AD39" s="8"/>
      <c r="AE39" s="8"/>
      <c r="AF39" s="8"/>
      <c r="AG39" s="8"/>
      <c r="AH39" s="8"/>
      <c r="AI39" s="8"/>
      <c r="AJ39" s="8"/>
      <c r="AK39" s="8"/>
      <c r="AL39" s="8"/>
      <c r="AM39" s="8"/>
      <c r="AN39" s="8"/>
      <c r="AO39" s="8"/>
      <c r="AP39" s="8"/>
      <c r="AQ39" s="8"/>
      <c r="AR39" s="8"/>
      <c r="AS39" s="8"/>
      <c r="AT39" s="8"/>
      <c r="AU39" s="8"/>
      <c r="AV39" s="8"/>
      <c r="AW39" s="221"/>
      <c r="AX39" s="9"/>
      <c r="AY39" s="9"/>
      <c r="AZ39" s="9"/>
      <c r="BA39" s="68"/>
      <c r="BB39" s="68"/>
      <c r="BC39" s="68"/>
      <c r="BD39" s="69"/>
      <c r="BE39" s="69"/>
      <c r="BF39" s="69"/>
      <c r="BG39" s="9"/>
      <c r="BH39" s="9"/>
      <c r="BI39" s="9"/>
      <c r="BJ39" s="221"/>
      <c r="BK39" s="9"/>
      <c r="BL39" s="9"/>
      <c r="BM39" s="9"/>
      <c r="BN39" s="9"/>
      <c r="BO39" s="9"/>
      <c r="BP39" s="12"/>
      <c r="BQ39" s="12"/>
      <c r="BR39" s="12"/>
      <c r="BS39" s="12"/>
      <c r="BT39" s="12"/>
      <c r="BU39" s="12"/>
      <c r="BV39" s="12"/>
      <c r="BW39" s="12"/>
      <c r="BX39" s="12"/>
      <c r="BY39" s="12"/>
      <c r="BZ39" s="12"/>
      <c r="CA39" s="12"/>
      <c r="CB39" s="12"/>
      <c r="CC39" s="12"/>
      <c r="CD39" s="12"/>
      <c r="CE39" s="12"/>
      <c r="CF39" s="12"/>
      <c r="CG39" s="12"/>
      <c r="CH39" s="12"/>
      <c r="CI39" s="12"/>
      <c r="CJ39" s="12"/>
      <c r="CK39" s="12"/>
    </row>
    <row r="40" spans="1:89" s="11" customFormat="1" ht="15.75" customHeight="1" x14ac:dyDescent="0.15">
      <c r="A40" s="810"/>
      <c r="B40" s="70"/>
      <c r="C40" s="17"/>
      <c r="D40" s="71"/>
      <c r="E40" s="71"/>
      <c r="F40" s="72"/>
      <c r="G40" s="72"/>
      <c r="H40" s="72"/>
      <c r="I40" s="72"/>
      <c r="J40" s="72"/>
      <c r="K40" s="72"/>
      <c r="L40" s="72"/>
      <c r="M40" s="72"/>
      <c r="N40" s="72"/>
      <c r="O40" s="72"/>
      <c r="P40" s="72"/>
      <c r="Q40" s="72"/>
      <c r="R40" s="72"/>
      <c r="S40" s="72"/>
      <c r="T40" s="73"/>
      <c r="U40" s="24"/>
      <c r="V40" s="73"/>
      <c r="W40" s="74"/>
      <c r="X40" s="27"/>
      <c r="AD40" s="8"/>
      <c r="AE40" s="8"/>
      <c r="AF40" s="8"/>
      <c r="AG40" s="8"/>
      <c r="AH40" s="8"/>
      <c r="AI40" s="8"/>
      <c r="AJ40" s="8"/>
      <c r="AK40" s="8"/>
      <c r="AL40" s="8"/>
      <c r="AM40" s="8"/>
      <c r="AN40" s="8"/>
      <c r="AO40" s="8"/>
      <c r="AP40" s="8"/>
      <c r="AQ40" s="8"/>
      <c r="AR40" s="8"/>
      <c r="AS40" s="8"/>
      <c r="AT40" s="8"/>
      <c r="AU40" s="8"/>
      <c r="AV40" s="8"/>
      <c r="AW40" s="221"/>
      <c r="AX40" s="9"/>
      <c r="AY40" s="9"/>
      <c r="AZ40" s="9"/>
      <c r="BA40" s="68"/>
      <c r="BB40" s="68"/>
      <c r="BC40" s="68"/>
      <c r="BD40" s="69"/>
      <c r="BE40" s="69"/>
      <c r="BF40" s="69"/>
      <c r="BG40" s="9"/>
      <c r="BH40" s="9"/>
      <c r="BI40" s="9"/>
      <c r="BJ40" s="221"/>
      <c r="BK40" s="9"/>
      <c r="BL40" s="9"/>
      <c r="BM40" s="9"/>
      <c r="BN40" s="9"/>
      <c r="BO40" s="9"/>
      <c r="BP40" s="12"/>
      <c r="BQ40" s="12"/>
      <c r="BR40" s="12"/>
      <c r="BS40" s="12"/>
      <c r="BT40" s="12"/>
      <c r="BU40" s="12"/>
      <c r="BV40" s="12"/>
      <c r="BW40" s="12"/>
      <c r="BX40" s="12"/>
      <c r="BY40" s="12"/>
      <c r="BZ40" s="12"/>
      <c r="CA40" s="12"/>
      <c r="CB40" s="12"/>
      <c r="CC40" s="12"/>
      <c r="CD40" s="12"/>
      <c r="CE40" s="12"/>
      <c r="CF40" s="12"/>
      <c r="CG40" s="12"/>
      <c r="CH40" s="12"/>
      <c r="CI40" s="12"/>
      <c r="CJ40" s="12"/>
      <c r="CK40" s="12"/>
    </row>
    <row r="41" spans="1:89" s="11" customFormat="1" ht="15.75" customHeight="1" x14ac:dyDescent="0.15">
      <c r="A41" s="810"/>
      <c r="B41" s="70"/>
      <c r="C41" s="17"/>
      <c r="D41" s="71"/>
      <c r="E41" s="71"/>
      <c r="F41" s="72"/>
      <c r="G41" s="72"/>
      <c r="H41" s="72"/>
      <c r="I41" s="72"/>
      <c r="J41" s="72"/>
      <c r="K41" s="72"/>
      <c r="L41" s="72"/>
      <c r="M41" s="72"/>
      <c r="N41" s="72"/>
      <c r="O41" s="72"/>
      <c r="P41" s="72"/>
      <c r="Q41" s="72"/>
      <c r="R41" s="72"/>
      <c r="S41" s="72"/>
      <c r="T41" s="73"/>
      <c r="U41" s="24"/>
      <c r="V41" s="73"/>
      <c r="W41" s="74"/>
      <c r="X41" s="27"/>
      <c r="AD41" s="8"/>
      <c r="AE41" s="8"/>
      <c r="AF41" s="8"/>
      <c r="AG41" s="8"/>
      <c r="AH41" s="8"/>
      <c r="AI41" s="8"/>
      <c r="AJ41" s="8"/>
      <c r="AK41" s="8"/>
      <c r="AL41" s="8"/>
      <c r="AM41" s="8"/>
      <c r="AN41" s="8"/>
      <c r="AO41" s="8"/>
      <c r="AP41" s="8"/>
      <c r="AQ41" s="8"/>
      <c r="AR41" s="8"/>
      <c r="AS41" s="8"/>
      <c r="AT41" s="8"/>
      <c r="AU41" s="8"/>
      <c r="AV41" s="8"/>
      <c r="AW41" s="221"/>
      <c r="AX41" s="9"/>
      <c r="AY41" s="9"/>
      <c r="AZ41" s="9"/>
      <c r="BA41" s="68"/>
      <c r="BB41" s="68"/>
      <c r="BC41" s="68"/>
      <c r="BD41" s="69"/>
      <c r="BE41" s="69"/>
      <c r="BF41" s="69"/>
      <c r="BG41" s="9"/>
      <c r="BH41" s="9"/>
      <c r="BI41" s="9"/>
      <c r="BJ41" s="221"/>
      <c r="BK41" s="9"/>
      <c r="BL41" s="9"/>
      <c r="BM41" s="9"/>
      <c r="BN41" s="9"/>
      <c r="BO41" s="9"/>
      <c r="BP41" s="12"/>
      <c r="BQ41" s="12"/>
      <c r="BR41" s="12"/>
      <c r="BS41" s="12"/>
      <c r="BT41" s="12"/>
      <c r="BU41" s="12"/>
      <c r="BV41" s="12"/>
      <c r="BW41" s="12"/>
      <c r="BX41" s="12"/>
      <c r="BY41" s="12"/>
      <c r="BZ41" s="12"/>
      <c r="CA41" s="12"/>
      <c r="CB41" s="12"/>
      <c r="CC41" s="12"/>
      <c r="CD41" s="12"/>
      <c r="CE41" s="12"/>
      <c r="CF41" s="12"/>
      <c r="CG41" s="12"/>
      <c r="CH41" s="12"/>
      <c r="CI41" s="12"/>
      <c r="CJ41" s="12"/>
      <c r="CK41" s="12"/>
    </row>
    <row r="42" spans="1:89" s="11" customFormat="1" ht="15.75" customHeight="1" x14ac:dyDescent="0.15">
      <c r="A42" s="810"/>
      <c r="B42" s="70"/>
      <c r="C42" s="17"/>
      <c r="D42" s="71"/>
      <c r="E42" s="71"/>
      <c r="F42" s="72"/>
      <c r="G42" s="72"/>
      <c r="H42" s="72"/>
      <c r="I42" s="72"/>
      <c r="J42" s="72"/>
      <c r="K42" s="72"/>
      <c r="L42" s="72"/>
      <c r="M42" s="72"/>
      <c r="N42" s="72"/>
      <c r="O42" s="72"/>
      <c r="P42" s="72"/>
      <c r="Q42" s="72"/>
      <c r="R42" s="72"/>
      <c r="S42" s="72"/>
      <c r="T42" s="73"/>
      <c r="U42" s="24"/>
      <c r="V42" s="73"/>
      <c r="W42" s="74"/>
      <c r="X42" s="27"/>
      <c r="AD42" s="8"/>
      <c r="AE42" s="8"/>
      <c r="AF42" s="8"/>
      <c r="AG42" s="8"/>
      <c r="AH42" s="8"/>
      <c r="AI42" s="8"/>
      <c r="AJ42" s="8"/>
      <c r="AK42" s="8"/>
      <c r="AL42" s="8"/>
      <c r="AM42" s="8"/>
      <c r="AN42" s="8"/>
      <c r="AO42" s="8"/>
      <c r="AP42" s="8"/>
      <c r="AQ42" s="8"/>
      <c r="AR42" s="8"/>
      <c r="AS42" s="8"/>
      <c r="AT42" s="8"/>
      <c r="AU42" s="8"/>
      <c r="AV42" s="8"/>
      <c r="AW42" s="221"/>
      <c r="AX42" s="9"/>
      <c r="AY42" s="9"/>
      <c r="AZ42" s="9"/>
      <c r="BA42" s="68"/>
      <c r="BB42" s="68"/>
      <c r="BC42" s="68"/>
      <c r="BD42" s="69"/>
      <c r="BE42" s="69"/>
      <c r="BF42" s="69"/>
      <c r="BG42" s="9"/>
      <c r="BH42" s="9"/>
      <c r="BI42" s="9"/>
      <c r="BJ42" s="221"/>
      <c r="BK42" s="9"/>
      <c r="BL42" s="9"/>
      <c r="BM42" s="9"/>
      <c r="BN42" s="9"/>
      <c r="BO42" s="9"/>
      <c r="BP42" s="12"/>
      <c r="BQ42" s="12"/>
      <c r="BR42" s="12"/>
      <c r="BS42" s="12"/>
      <c r="BT42" s="12"/>
      <c r="BU42" s="12"/>
      <c r="BV42" s="12"/>
      <c r="BW42" s="12"/>
      <c r="BX42" s="12"/>
      <c r="BY42" s="12"/>
      <c r="BZ42" s="12"/>
      <c r="CA42" s="12"/>
      <c r="CB42" s="12"/>
      <c r="CC42" s="12"/>
      <c r="CD42" s="12"/>
      <c r="CE42" s="12"/>
      <c r="CF42" s="12"/>
      <c r="CG42" s="12"/>
      <c r="CH42" s="12"/>
      <c r="CI42" s="12"/>
      <c r="CJ42" s="12"/>
      <c r="CK42" s="12"/>
    </row>
    <row r="43" spans="1:89" s="11" customFormat="1" ht="15.75" customHeight="1" x14ac:dyDescent="0.15">
      <c r="A43" s="810"/>
      <c r="B43" s="70"/>
      <c r="C43" s="17"/>
      <c r="D43" s="71"/>
      <c r="E43" s="71"/>
      <c r="F43" s="72"/>
      <c r="G43" s="72"/>
      <c r="H43" s="72"/>
      <c r="I43" s="72"/>
      <c r="J43" s="72"/>
      <c r="K43" s="72"/>
      <c r="L43" s="72"/>
      <c r="M43" s="72"/>
      <c r="N43" s="72"/>
      <c r="O43" s="72"/>
      <c r="P43" s="72"/>
      <c r="Q43" s="72"/>
      <c r="R43" s="72"/>
      <c r="S43" s="72"/>
      <c r="T43" s="73"/>
      <c r="U43" s="24"/>
      <c r="V43" s="73"/>
      <c r="W43" s="74"/>
      <c r="X43" s="27"/>
      <c r="AD43" s="8"/>
      <c r="AE43" s="8"/>
      <c r="AF43" s="8"/>
      <c r="AG43" s="8"/>
      <c r="AH43" s="8"/>
      <c r="AI43" s="8"/>
      <c r="AJ43" s="8"/>
      <c r="AK43" s="8"/>
      <c r="AL43" s="8"/>
      <c r="AM43" s="8"/>
      <c r="AN43" s="8"/>
      <c r="AO43" s="8"/>
      <c r="AP43" s="8"/>
      <c r="AQ43" s="8"/>
      <c r="AR43" s="8"/>
      <c r="AS43" s="8"/>
      <c r="AT43" s="8"/>
      <c r="AU43" s="8"/>
      <c r="AV43" s="8"/>
      <c r="AW43" s="221"/>
      <c r="AX43" s="9"/>
      <c r="AY43" s="9"/>
      <c r="AZ43" s="9"/>
      <c r="BA43" s="68"/>
      <c r="BB43" s="68"/>
      <c r="BC43" s="68"/>
      <c r="BD43" s="69"/>
      <c r="BE43" s="69"/>
      <c r="BF43" s="69"/>
      <c r="BG43" s="9"/>
      <c r="BH43" s="9"/>
      <c r="BI43" s="9"/>
      <c r="BJ43" s="221"/>
      <c r="BK43" s="9"/>
      <c r="BL43" s="9"/>
      <c r="BM43" s="9"/>
      <c r="BN43" s="9"/>
      <c r="BO43" s="9"/>
      <c r="BP43" s="12"/>
      <c r="BQ43" s="12"/>
      <c r="BR43" s="12"/>
      <c r="BS43" s="12"/>
      <c r="BT43" s="12"/>
      <c r="BU43" s="12"/>
      <c r="BV43" s="12"/>
      <c r="BW43" s="12"/>
      <c r="BX43" s="12"/>
      <c r="BY43" s="12"/>
      <c r="BZ43" s="12"/>
      <c r="CA43" s="12"/>
      <c r="CB43" s="12"/>
      <c r="CC43" s="12"/>
      <c r="CD43" s="12"/>
      <c r="CE43" s="12"/>
      <c r="CF43" s="12"/>
      <c r="CG43" s="12"/>
      <c r="CH43" s="12"/>
      <c r="CI43" s="12"/>
      <c r="CJ43" s="12"/>
      <c r="CK43" s="12"/>
    </row>
    <row r="44" spans="1:89" s="11" customFormat="1" ht="15.75" customHeight="1" x14ac:dyDescent="0.15">
      <c r="A44" s="810"/>
      <c r="B44" s="70"/>
      <c r="C44" s="18"/>
      <c r="D44" s="75"/>
      <c r="E44" s="75"/>
      <c r="F44" s="76"/>
      <c r="G44" s="76"/>
      <c r="H44" s="76"/>
      <c r="I44" s="76"/>
      <c r="J44" s="76"/>
      <c r="K44" s="76"/>
      <c r="L44" s="76"/>
      <c r="M44" s="76"/>
      <c r="N44" s="76"/>
      <c r="O44" s="76"/>
      <c r="P44" s="76"/>
      <c r="Q44" s="76"/>
      <c r="R44" s="76"/>
      <c r="S44" s="76"/>
      <c r="T44" s="77"/>
      <c r="U44" s="25"/>
      <c r="V44" s="77"/>
      <c r="W44" s="78"/>
      <c r="X44" s="27"/>
      <c r="AD44" s="8"/>
      <c r="AE44" s="8"/>
      <c r="AF44" s="8"/>
      <c r="AG44" s="8"/>
      <c r="AH44" s="8"/>
      <c r="AI44" s="8"/>
      <c r="AJ44" s="8"/>
      <c r="AK44" s="8"/>
      <c r="AL44" s="8"/>
      <c r="AM44" s="8"/>
      <c r="AN44" s="8"/>
      <c r="AO44" s="8"/>
      <c r="AP44" s="8"/>
      <c r="AQ44" s="8"/>
      <c r="AR44" s="8"/>
      <c r="AS44" s="8"/>
      <c r="AT44" s="8"/>
      <c r="AU44" s="8"/>
      <c r="AV44" s="8"/>
      <c r="AW44" s="221"/>
      <c r="AX44" s="9"/>
      <c r="AY44" s="9"/>
      <c r="AZ44" s="9"/>
      <c r="BA44" s="68"/>
      <c r="BB44" s="68"/>
      <c r="BC44" s="68"/>
      <c r="BD44" s="69"/>
      <c r="BE44" s="69"/>
      <c r="BF44" s="69"/>
      <c r="BG44" s="9"/>
      <c r="BH44" s="9"/>
      <c r="BI44" s="9"/>
      <c r="BJ44" s="221"/>
      <c r="BK44" s="9"/>
      <c r="BL44" s="9"/>
      <c r="BM44" s="9"/>
      <c r="BN44" s="9"/>
      <c r="BO44" s="9"/>
      <c r="BP44" s="12"/>
      <c r="BQ44" s="12"/>
      <c r="BR44" s="12"/>
      <c r="BS44" s="12"/>
      <c r="BT44" s="12"/>
      <c r="BU44" s="12"/>
      <c r="BV44" s="12"/>
      <c r="BW44" s="12"/>
      <c r="BX44" s="12"/>
      <c r="BY44" s="12"/>
      <c r="BZ44" s="12"/>
      <c r="CA44" s="12"/>
      <c r="CB44" s="12"/>
      <c r="CC44" s="12"/>
      <c r="CD44" s="12"/>
      <c r="CE44" s="12"/>
      <c r="CF44" s="12"/>
      <c r="CG44" s="12"/>
      <c r="CH44" s="12"/>
      <c r="CI44" s="12"/>
      <c r="CJ44" s="12"/>
      <c r="CK44" s="12"/>
    </row>
    <row r="45" spans="1:89" s="11" customFormat="1" ht="15.75" customHeight="1" x14ac:dyDescent="0.15">
      <c r="A45" s="811"/>
      <c r="B45" s="79"/>
      <c r="C45" s="28"/>
      <c r="D45" s="80"/>
      <c r="E45" s="80"/>
      <c r="F45" s="81"/>
      <c r="G45" s="81"/>
      <c r="H45" s="81"/>
      <c r="I45" s="81"/>
      <c r="J45" s="81"/>
      <c r="K45" s="81"/>
      <c r="L45" s="81"/>
      <c r="M45" s="81"/>
      <c r="N45" s="81"/>
      <c r="O45" s="81"/>
      <c r="P45" s="81"/>
      <c r="Q45" s="81"/>
      <c r="R45" s="81"/>
      <c r="S45" s="81"/>
      <c r="T45" s="82"/>
      <c r="U45" s="83"/>
      <c r="V45" s="82"/>
      <c r="W45" s="29"/>
      <c r="X45" s="27"/>
      <c r="AD45" s="8"/>
      <c r="AE45" s="8"/>
      <c r="AF45" s="8"/>
      <c r="AG45" s="8"/>
      <c r="AH45" s="8"/>
      <c r="AI45" s="8"/>
      <c r="AJ45" s="8"/>
      <c r="AK45" s="8"/>
      <c r="AL45" s="8"/>
      <c r="AM45" s="8"/>
      <c r="AN45" s="8"/>
      <c r="AO45" s="8"/>
      <c r="AP45" s="8"/>
      <c r="AQ45" s="8"/>
      <c r="AR45" s="8"/>
      <c r="AS45" s="8"/>
      <c r="AT45" s="8"/>
      <c r="AU45" s="8"/>
      <c r="AV45" s="8"/>
      <c r="AW45" s="221"/>
      <c r="AX45" s="9"/>
      <c r="AY45" s="9"/>
      <c r="AZ45" s="9"/>
      <c r="BA45" s="68"/>
      <c r="BB45" s="68"/>
      <c r="BC45" s="68"/>
      <c r="BD45" s="69"/>
      <c r="BE45" s="69"/>
      <c r="BF45" s="69"/>
      <c r="BG45" s="9"/>
      <c r="BH45" s="9"/>
      <c r="BI45" s="9"/>
      <c r="BJ45" s="221"/>
      <c r="BK45" s="9"/>
      <c r="BL45" s="9"/>
      <c r="BM45" s="9"/>
      <c r="BN45" s="9"/>
      <c r="BO45" s="9"/>
      <c r="BP45" s="12"/>
      <c r="BQ45" s="12"/>
      <c r="BR45" s="12"/>
      <c r="BS45" s="12"/>
      <c r="BT45" s="12"/>
      <c r="BU45" s="12"/>
      <c r="BV45" s="12"/>
      <c r="BW45" s="12"/>
      <c r="BX45" s="12"/>
      <c r="BY45" s="12"/>
      <c r="BZ45" s="12"/>
      <c r="CA45" s="12"/>
      <c r="CB45" s="12"/>
      <c r="CC45" s="12"/>
      <c r="CD45" s="12"/>
      <c r="CE45" s="12"/>
      <c r="CF45" s="12"/>
      <c r="CG45" s="12"/>
      <c r="CH45" s="12"/>
      <c r="CI45" s="12"/>
      <c r="CJ45" s="12"/>
      <c r="CK45" s="12"/>
    </row>
    <row r="46" spans="1:89" s="11" customFormat="1" ht="15.75" customHeight="1" x14ac:dyDescent="0.15">
      <c r="A46" s="233"/>
      <c r="B46" s="111"/>
      <c r="C46" s="30"/>
      <c r="D46" s="95"/>
      <c r="E46" s="95"/>
      <c r="F46" s="96"/>
      <c r="G46" s="96"/>
      <c r="H46" s="96"/>
      <c r="I46" s="96"/>
      <c r="J46" s="96"/>
      <c r="K46" s="96"/>
      <c r="L46" s="96"/>
      <c r="M46" s="96"/>
      <c r="N46" s="96"/>
      <c r="O46" s="96"/>
      <c r="P46" s="96"/>
      <c r="Q46" s="96"/>
      <c r="R46" s="96"/>
      <c r="S46" s="96"/>
      <c r="T46" s="97"/>
      <c r="U46" s="31"/>
      <c r="V46" s="97"/>
      <c r="W46" s="112"/>
      <c r="X46" s="27"/>
      <c r="AD46" s="8"/>
      <c r="AE46" s="8"/>
      <c r="AF46" s="8"/>
      <c r="AG46" s="8"/>
      <c r="AH46" s="8"/>
      <c r="AI46" s="8"/>
      <c r="AJ46" s="8"/>
      <c r="AK46" s="8"/>
      <c r="AL46" s="8"/>
      <c r="AM46" s="8"/>
      <c r="AN46" s="8"/>
      <c r="AO46" s="8"/>
      <c r="AP46" s="8"/>
      <c r="AQ46" s="8"/>
      <c r="AR46" s="8"/>
      <c r="AS46" s="8"/>
      <c r="AT46" s="8"/>
      <c r="AU46" s="8"/>
      <c r="AV46" s="8"/>
      <c r="AW46" s="221"/>
      <c r="AX46" s="9"/>
      <c r="AY46" s="9"/>
      <c r="AZ46" s="9"/>
      <c r="BA46" s="68"/>
      <c r="BB46" s="68"/>
      <c r="BC46" s="68"/>
      <c r="BD46" s="69"/>
      <c r="BE46" s="69"/>
      <c r="BF46" s="69"/>
      <c r="BG46" s="9"/>
      <c r="BH46" s="9"/>
      <c r="BI46" s="9"/>
      <c r="BJ46" s="221"/>
      <c r="BK46" s="9"/>
      <c r="BL46" s="9"/>
      <c r="BM46" s="9"/>
      <c r="BN46" s="9"/>
      <c r="BO46" s="9"/>
      <c r="BP46" s="12"/>
      <c r="BQ46" s="12"/>
      <c r="BR46" s="12"/>
      <c r="BS46" s="12"/>
      <c r="BT46" s="12"/>
      <c r="BU46" s="12"/>
      <c r="BV46" s="12"/>
      <c r="BW46" s="12"/>
      <c r="BX46" s="12"/>
      <c r="BY46" s="12"/>
      <c r="BZ46" s="12"/>
      <c r="CA46" s="12"/>
      <c r="CB46" s="12"/>
      <c r="CC46" s="12"/>
      <c r="CD46" s="12"/>
      <c r="CE46" s="12"/>
      <c r="CF46" s="12"/>
      <c r="CG46" s="12"/>
      <c r="CH46" s="12"/>
      <c r="CI46" s="12"/>
      <c r="CJ46" s="12"/>
      <c r="CK46" s="12"/>
    </row>
    <row r="47" spans="1:89" s="11" customFormat="1" ht="15.75" customHeight="1" x14ac:dyDescent="0.15">
      <c r="A47" s="697"/>
      <c r="B47" s="62"/>
      <c r="C47" s="16"/>
      <c r="D47" s="63"/>
      <c r="E47" s="63"/>
      <c r="F47" s="64"/>
      <c r="G47" s="64"/>
      <c r="H47" s="64"/>
      <c r="I47" s="64"/>
      <c r="J47" s="64"/>
      <c r="K47" s="64"/>
      <c r="L47" s="64"/>
      <c r="M47" s="64"/>
      <c r="N47" s="64"/>
      <c r="O47" s="64"/>
      <c r="P47" s="64"/>
      <c r="Q47" s="64"/>
      <c r="R47" s="64"/>
      <c r="S47" s="64"/>
      <c r="T47" s="65"/>
      <c r="U47" s="32"/>
      <c r="V47" s="65"/>
      <c r="W47" s="66"/>
      <c r="X47" s="27"/>
      <c r="AD47" s="8"/>
      <c r="AE47" s="8"/>
      <c r="AF47" s="8"/>
      <c r="AG47" s="8"/>
      <c r="AH47" s="8"/>
      <c r="AI47" s="8"/>
      <c r="AJ47" s="8"/>
      <c r="AK47" s="8"/>
      <c r="AL47" s="8"/>
      <c r="AM47" s="8"/>
      <c r="AN47" s="8"/>
      <c r="AO47" s="8"/>
      <c r="AP47" s="8"/>
      <c r="AQ47" s="8"/>
      <c r="AR47" s="8"/>
      <c r="AS47" s="8"/>
      <c r="AT47" s="8"/>
      <c r="AU47" s="8"/>
      <c r="AV47" s="8"/>
      <c r="AW47" s="221"/>
      <c r="AX47" s="9"/>
      <c r="AY47" s="9"/>
      <c r="AZ47" s="9"/>
      <c r="BA47" s="68"/>
      <c r="BB47" s="68"/>
      <c r="BC47" s="68"/>
      <c r="BD47" s="69"/>
      <c r="BE47" s="69"/>
      <c r="BF47" s="69"/>
      <c r="BG47" s="9"/>
      <c r="BH47" s="9"/>
      <c r="BI47" s="9"/>
      <c r="BJ47" s="221"/>
      <c r="BK47" s="9"/>
      <c r="BL47" s="9"/>
      <c r="BM47" s="9"/>
      <c r="BN47" s="9"/>
      <c r="BO47" s="9"/>
      <c r="BP47" s="12"/>
      <c r="BQ47" s="12"/>
      <c r="BR47" s="12"/>
      <c r="BS47" s="12"/>
      <c r="BT47" s="12"/>
      <c r="BU47" s="12"/>
      <c r="BV47" s="12"/>
      <c r="BW47" s="12"/>
      <c r="BX47" s="12"/>
      <c r="BY47" s="12"/>
      <c r="BZ47" s="12"/>
      <c r="CA47" s="12"/>
      <c r="CB47" s="12"/>
      <c r="CC47" s="12"/>
      <c r="CD47" s="12"/>
      <c r="CE47" s="12"/>
      <c r="CF47" s="12"/>
      <c r="CG47" s="12"/>
      <c r="CH47" s="12"/>
      <c r="CI47" s="12"/>
      <c r="CJ47" s="12"/>
      <c r="CK47" s="12"/>
    </row>
    <row r="48" spans="1:89" s="11" customFormat="1" ht="38.25" customHeight="1" x14ac:dyDescent="0.15">
      <c r="A48" s="698"/>
      <c r="B48" s="113"/>
      <c r="C48" s="20"/>
      <c r="D48" s="86"/>
      <c r="E48" s="86"/>
      <c r="F48" s="87"/>
      <c r="G48" s="87"/>
      <c r="H48" s="87"/>
      <c r="I48" s="87"/>
      <c r="J48" s="87"/>
      <c r="K48" s="87"/>
      <c r="L48" s="87"/>
      <c r="M48" s="87"/>
      <c r="N48" s="87"/>
      <c r="O48" s="87"/>
      <c r="P48" s="87"/>
      <c r="Q48" s="87"/>
      <c r="R48" s="87"/>
      <c r="S48" s="87"/>
      <c r="T48" s="88"/>
      <c r="U48" s="26"/>
      <c r="V48" s="88"/>
      <c r="W48" s="89"/>
      <c r="X48" s="27"/>
      <c r="AD48" s="8"/>
      <c r="AE48" s="8"/>
      <c r="AF48" s="8"/>
      <c r="AG48" s="8"/>
      <c r="AH48" s="8"/>
      <c r="AI48" s="8"/>
      <c r="AJ48" s="8"/>
      <c r="AK48" s="8"/>
      <c r="AL48" s="8"/>
      <c r="AM48" s="8"/>
      <c r="AN48" s="8"/>
      <c r="AO48" s="8"/>
      <c r="AP48" s="8"/>
      <c r="AQ48" s="8"/>
      <c r="AR48" s="8"/>
      <c r="AS48" s="8"/>
      <c r="AT48" s="8"/>
      <c r="AU48" s="8"/>
      <c r="AV48" s="8"/>
      <c r="AW48" s="221"/>
      <c r="AX48" s="9"/>
      <c r="AY48" s="9"/>
      <c r="AZ48" s="9"/>
      <c r="BA48" s="68"/>
      <c r="BB48" s="68"/>
      <c r="BC48" s="68"/>
      <c r="BD48" s="69"/>
      <c r="BE48" s="69"/>
      <c r="BF48" s="69"/>
      <c r="BG48" s="9"/>
      <c r="BH48" s="9"/>
      <c r="BI48" s="9"/>
      <c r="BJ48" s="221"/>
      <c r="BK48" s="9"/>
      <c r="BL48" s="9"/>
      <c r="BM48" s="9"/>
      <c r="BN48" s="9"/>
      <c r="BO48" s="9"/>
      <c r="BP48" s="12"/>
      <c r="BQ48" s="12"/>
      <c r="BR48" s="12"/>
      <c r="BS48" s="12"/>
      <c r="BT48" s="12"/>
      <c r="BU48" s="12"/>
      <c r="BV48" s="12"/>
      <c r="BW48" s="12"/>
      <c r="BX48" s="12"/>
      <c r="BY48" s="12"/>
      <c r="BZ48" s="12"/>
      <c r="CA48" s="12"/>
      <c r="CB48" s="12"/>
      <c r="CC48" s="12"/>
      <c r="CD48" s="12"/>
      <c r="CE48" s="12"/>
      <c r="CF48" s="12"/>
      <c r="CG48" s="12"/>
      <c r="CH48" s="12"/>
      <c r="CI48" s="12"/>
      <c r="CJ48" s="12"/>
      <c r="CK48" s="12"/>
    </row>
    <row r="49" spans="1:89" s="8" customFormat="1" ht="30" customHeight="1" x14ac:dyDescent="0.2">
      <c r="A49" s="56"/>
      <c r="B49" s="114"/>
      <c r="C49" s="114"/>
      <c r="D49" s="115"/>
      <c r="E49" s="115"/>
      <c r="F49" s="115"/>
      <c r="G49" s="115"/>
      <c r="H49" s="115"/>
      <c r="I49" s="115"/>
      <c r="J49" s="115"/>
      <c r="K49" s="116"/>
      <c r="L49" s="117"/>
      <c r="M49" s="4"/>
      <c r="N49" s="4"/>
      <c r="O49" s="4"/>
      <c r="V49" s="5"/>
      <c r="AW49" s="221"/>
      <c r="AX49" s="9"/>
      <c r="AY49" s="9"/>
      <c r="AZ49" s="9"/>
      <c r="BA49" s="9"/>
      <c r="BB49" s="9"/>
      <c r="BC49" s="9"/>
      <c r="BD49" s="9"/>
      <c r="BE49" s="9"/>
      <c r="BF49" s="9"/>
      <c r="BG49" s="9"/>
      <c r="BH49" s="9"/>
      <c r="BI49" s="9"/>
      <c r="BJ49" s="221"/>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row>
    <row r="50" spans="1:89" s="11" customFormat="1" x14ac:dyDescent="0.2">
      <c r="A50" s="700"/>
      <c r="B50" s="697"/>
      <c r="C50" s="728"/>
      <c r="D50" s="33"/>
      <c r="E50" s="33"/>
      <c r="F50" s="33"/>
      <c r="G50" s="33"/>
      <c r="H50" s="33"/>
      <c r="I50" s="33"/>
      <c r="J50" s="33"/>
      <c r="K50" s="33"/>
      <c r="L50" s="118"/>
      <c r="M50" s="119"/>
      <c r="N50" s="4"/>
      <c r="O50" s="8"/>
      <c r="P50" s="8"/>
      <c r="Q50" s="8"/>
      <c r="R50" s="8"/>
      <c r="S50" s="8"/>
      <c r="T50" s="8"/>
      <c r="U50" s="8"/>
      <c r="V50" s="5"/>
      <c r="W50" s="8"/>
      <c r="X50" s="8"/>
      <c r="AD50" s="8"/>
      <c r="AE50" s="8"/>
      <c r="AF50" s="8"/>
      <c r="AG50" s="8"/>
      <c r="AH50" s="8"/>
      <c r="AI50" s="8"/>
      <c r="AJ50" s="8"/>
      <c r="AK50" s="8"/>
      <c r="AL50" s="8"/>
      <c r="AM50" s="8"/>
      <c r="AN50" s="8"/>
      <c r="AO50" s="8"/>
      <c r="AP50" s="8"/>
      <c r="AQ50" s="8"/>
      <c r="AR50" s="8"/>
      <c r="AS50" s="8"/>
      <c r="AT50" s="8"/>
      <c r="AU50" s="8"/>
      <c r="AV50" s="8"/>
      <c r="AW50" s="221"/>
      <c r="AX50" s="9"/>
      <c r="AY50" s="9"/>
      <c r="AZ50" s="9"/>
      <c r="BA50" s="9"/>
      <c r="BB50" s="9"/>
      <c r="BC50" s="9"/>
      <c r="BD50" s="9"/>
      <c r="BE50" s="9"/>
      <c r="BF50" s="9"/>
      <c r="BG50" s="9"/>
      <c r="BH50" s="9"/>
      <c r="BI50" s="9"/>
      <c r="BJ50" s="221"/>
      <c r="BK50" s="9"/>
      <c r="BL50" s="9"/>
      <c r="BM50" s="9"/>
      <c r="BN50" s="9"/>
      <c r="BO50" s="9"/>
      <c r="BP50" s="12"/>
      <c r="BQ50" s="12"/>
      <c r="BR50" s="12"/>
      <c r="BS50" s="12"/>
      <c r="BT50" s="12"/>
      <c r="BU50" s="12"/>
      <c r="BV50" s="12"/>
      <c r="BW50" s="12"/>
      <c r="BX50" s="12"/>
      <c r="BY50" s="12"/>
      <c r="BZ50" s="12"/>
      <c r="CA50" s="12"/>
      <c r="CB50" s="12"/>
      <c r="CC50" s="12"/>
      <c r="CD50" s="12"/>
      <c r="CE50" s="12"/>
      <c r="CF50" s="12"/>
      <c r="CG50" s="12"/>
      <c r="CH50" s="12"/>
      <c r="CI50" s="12"/>
      <c r="CJ50" s="12"/>
      <c r="CK50" s="12"/>
    </row>
    <row r="51" spans="1:89" s="11" customFormat="1" x14ac:dyDescent="0.2">
      <c r="A51" s="702"/>
      <c r="B51" s="698"/>
      <c r="C51" s="729"/>
      <c r="D51" s="33"/>
      <c r="E51" s="33"/>
      <c r="F51" s="33"/>
      <c r="G51" s="33"/>
      <c r="H51" s="33"/>
      <c r="I51" s="33"/>
      <c r="J51" s="33"/>
      <c r="K51" s="33"/>
      <c r="L51" s="118"/>
      <c r="M51" s="119"/>
      <c r="N51" s="4"/>
      <c r="O51" s="8"/>
      <c r="P51" s="8"/>
      <c r="Q51" s="8"/>
      <c r="R51" s="8"/>
      <c r="S51" s="8"/>
      <c r="T51" s="8"/>
      <c r="U51" s="8"/>
      <c r="V51" s="5"/>
      <c r="W51" s="8"/>
      <c r="X51" s="8"/>
      <c r="AD51" s="8"/>
      <c r="AE51" s="8"/>
      <c r="AF51" s="8"/>
      <c r="AG51" s="8"/>
      <c r="AH51" s="8"/>
      <c r="AI51" s="8"/>
      <c r="AJ51" s="8"/>
      <c r="AK51" s="8"/>
      <c r="AL51" s="8"/>
      <c r="AM51" s="8"/>
      <c r="AN51" s="8"/>
      <c r="AO51" s="8"/>
      <c r="AP51" s="8"/>
      <c r="AQ51" s="8"/>
      <c r="AR51" s="8"/>
      <c r="AS51" s="8"/>
      <c r="AT51" s="8"/>
      <c r="AU51" s="8"/>
      <c r="AV51" s="8"/>
      <c r="AW51" s="221"/>
      <c r="AX51" s="9"/>
      <c r="AY51" s="9"/>
      <c r="AZ51" s="9"/>
      <c r="BA51" s="9"/>
      <c r="BB51" s="9"/>
      <c r="BC51" s="9"/>
      <c r="BD51" s="9"/>
      <c r="BE51" s="9"/>
      <c r="BF51" s="9"/>
      <c r="BG51" s="9"/>
      <c r="BH51" s="9"/>
      <c r="BI51" s="9"/>
      <c r="BJ51" s="221"/>
      <c r="BK51" s="9"/>
      <c r="BL51" s="9"/>
      <c r="BM51" s="9"/>
      <c r="BN51" s="9"/>
      <c r="BO51" s="9"/>
      <c r="BP51" s="12"/>
      <c r="BQ51" s="12"/>
      <c r="BR51" s="12"/>
      <c r="BS51" s="12"/>
      <c r="BT51" s="12"/>
      <c r="BU51" s="12"/>
      <c r="BV51" s="12"/>
      <c r="BW51" s="12"/>
      <c r="BX51" s="12"/>
      <c r="BY51" s="12"/>
      <c r="BZ51" s="12"/>
      <c r="CA51" s="12"/>
      <c r="CB51" s="12"/>
      <c r="CC51" s="12"/>
      <c r="CD51" s="12"/>
      <c r="CE51" s="12"/>
      <c r="CF51" s="12"/>
      <c r="CG51" s="12"/>
      <c r="CH51" s="12"/>
      <c r="CI51" s="12"/>
      <c r="CJ51" s="12"/>
      <c r="CK51" s="12"/>
    </row>
    <row r="52" spans="1:89" s="11" customFormat="1" ht="15.75" customHeight="1" x14ac:dyDescent="0.2">
      <c r="A52" s="697"/>
      <c r="B52" s="120"/>
      <c r="C52" s="34"/>
      <c r="D52" s="33"/>
      <c r="E52" s="33"/>
      <c r="F52" s="33"/>
      <c r="G52" s="33"/>
      <c r="H52" s="8"/>
      <c r="I52" s="33"/>
      <c r="J52" s="33"/>
      <c r="K52" s="9"/>
      <c r="L52" s="118"/>
      <c r="M52" s="119"/>
      <c r="N52" s="4"/>
      <c r="O52" s="8"/>
      <c r="P52" s="8"/>
      <c r="Q52" s="8"/>
      <c r="R52" s="8"/>
      <c r="S52" s="8"/>
      <c r="T52" s="8"/>
      <c r="U52" s="8"/>
      <c r="V52" s="5"/>
      <c r="W52" s="8"/>
      <c r="X52" s="8"/>
      <c r="AD52" s="8"/>
      <c r="AE52" s="8"/>
      <c r="AF52" s="8"/>
      <c r="AG52" s="8"/>
      <c r="AH52" s="8"/>
      <c r="AI52" s="8"/>
      <c r="AJ52" s="8"/>
      <c r="AK52" s="8"/>
      <c r="AL52" s="8"/>
      <c r="AM52" s="8"/>
      <c r="AN52" s="8"/>
      <c r="AO52" s="8"/>
      <c r="AP52" s="8"/>
      <c r="AQ52" s="8"/>
      <c r="AR52" s="8"/>
      <c r="AS52" s="8"/>
      <c r="AT52" s="8"/>
      <c r="AU52" s="8"/>
      <c r="AV52" s="8"/>
      <c r="AW52" s="221"/>
      <c r="AX52" s="9"/>
      <c r="AY52" s="9"/>
      <c r="AZ52" s="9"/>
      <c r="BA52" s="9"/>
      <c r="BB52" s="9"/>
      <c r="BC52" s="9"/>
      <c r="BD52" s="9"/>
      <c r="BE52" s="9"/>
      <c r="BF52" s="9"/>
      <c r="BG52" s="9"/>
      <c r="BH52" s="9"/>
      <c r="BI52" s="9"/>
      <c r="BJ52" s="221"/>
      <c r="BK52" s="9"/>
      <c r="BL52" s="9"/>
      <c r="BM52" s="9"/>
      <c r="BN52" s="9"/>
      <c r="BO52" s="9"/>
      <c r="BP52" s="12"/>
      <c r="BQ52" s="12"/>
      <c r="BR52" s="12"/>
      <c r="BS52" s="12"/>
      <c r="BT52" s="12"/>
      <c r="BU52" s="12"/>
      <c r="BV52" s="12"/>
      <c r="BW52" s="12"/>
      <c r="BX52" s="12"/>
      <c r="BY52" s="12"/>
      <c r="BZ52" s="12"/>
      <c r="CA52" s="12"/>
      <c r="CB52" s="12"/>
      <c r="CC52" s="12"/>
      <c r="CD52" s="12"/>
      <c r="CE52" s="12"/>
      <c r="CF52" s="12"/>
      <c r="CG52" s="12"/>
      <c r="CH52" s="12"/>
      <c r="CI52" s="12"/>
      <c r="CJ52" s="12"/>
      <c r="CK52" s="12"/>
    </row>
    <row r="53" spans="1:89" s="11" customFormat="1" ht="15.75" customHeight="1" x14ac:dyDescent="0.2">
      <c r="A53" s="698"/>
      <c r="B53" s="70"/>
      <c r="C53" s="35"/>
      <c r="D53" s="33"/>
      <c r="E53" s="33"/>
      <c r="F53" s="33"/>
      <c r="G53" s="33"/>
      <c r="H53" s="33"/>
      <c r="I53" s="33"/>
      <c r="J53" s="33"/>
      <c r="K53" s="33"/>
      <c r="L53" s="118"/>
      <c r="M53" s="119"/>
      <c r="N53" s="4"/>
      <c r="O53" s="8"/>
      <c r="P53" s="8"/>
      <c r="Q53" s="8"/>
      <c r="R53" s="8"/>
      <c r="S53" s="8"/>
      <c r="T53" s="8"/>
      <c r="U53" s="8"/>
      <c r="V53" s="5"/>
      <c r="W53" s="8"/>
      <c r="X53" s="8"/>
      <c r="AD53" s="8"/>
      <c r="AE53" s="8"/>
      <c r="AF53" s="8"/>
      <c r="AG53" s="8"/>
      <c r="AH53" s="8"/>
      <c r="AI53" s="8"/>
      <c r="AJ53" s="8"/>
      <c r="AK53" s="8"/>
      <c r="AL53" s="8"/>
      <c r="AM53" s="8"/>
      <c r="AN53" s="8"/>
      <c r="AO53" s="8"/>
      <c r="AP53" s="8"/>
      <c r="AQ53" s="8"/>
      <c r="AR53" s="8"/>
      <c r="AS53" s="8"/>
      <c r="AT53" s="8"/>
      <c r="AU53" s="8"/>
      <c r="AV53" s="8"/>
      <c r="AW53" s="221"/>
      <c r="AX53" s="9"/>
      <c r="AY53" s="9"/>
      <c r="AZ53" s="9"/>
      <c r="BA53" s="9"/>
      <c r="BB53" s="9"/>
      <c r="BC53" s="9"/>
      <c r="BD53" s="9"/>
      <c r="BE53" s="9"/>
      <c r="BF53" s="9"/>
      <c r="BG53" s="9"/>
      <c r="BH53" s="9"/>
      <c r="BI53" s="9"/>
      <c r="BJ53" s="221"/>
      <c r="BK53" s="9"/>
      <c r="BL53" s="9"/>
      <c r="BM53" s="9"/>
      <c r="BN53" s="9"/>
      <c r="BO53" s="9"/>
      <c r="BP53" s="12"/>
      <c r="BQ53" s="12"/>
      <c r="BR53" s="12"/>
      <c r="BS53" s="12"/>
      <c r="BT53" s="12"/>
      <c r="BU53" s="12"/>
      <c r="BV53" s="12"/>
      <c r="BW53" s="12"/>
      <c r="BX53" s="12"/>
      <c r="BY53" s="12"/>
      <c r="BZ53" s="12"/>
      <c r="CA53" s="12"/>
      <c r="CB53" s="12"/>
      <c r="CC53" s="12"/>
      <c r="CD53" s="12"/>
      <c r="CE53" s="12"/>
      <c r="CF53" s="12"/>
      <c r="CG53" s="12"/>
      <c r="CH53" s="12"/>
      <c r="CI53" s="12"/>
      <c r="CJ53" s="12"/>
      <c r="CK53" s="12"/>
    </row>
    <row r="54" spans="1:89" s="11" customFormat="1" ht="15.75" customHeight="1" x14ac:dyDescent="0.2">
      <c r="A54" s="697"/>
      <c r="B54" s="120"/>
      <c r="C54" s="34"/>
      <c r="D54" s="33"/>
      <c r="E54" s="33"/>
      <c r="F54" s="33"/>
      <c r="G54" s="33"/>
      <c r="H54" s="33"/>
      <c r="I54" s="33"/>
      <c r="J54" s="33"/>
      <c r="K54" s="33"/>
      <c r="L54" s="118"/>
      <c r="M54" s="119"/>
      <c r="N54" s="4"/>
      <c r="O54" s="8"/>
      <c r="P54" s="8"/>
      <c r="Q54" s="8"/>
      <c r="R54" s="8"/>
      <c r="S54" s="8"/>
      <c r="T54" s="8"/>
      <c r="U54" s="8"/>
      <c r="V54" s="5"/>
      <c r="W54" s="8"/>
      <c r="X54" s="8"/>
      <c r="AD54" s="8"/>
      <c r="AE54" s="8"/>
      <c r="AF54" s="8"/>
      <c r="AG54" s="8"/>
      <c r="AH54" s="8"/>
      <c r="AI54" s="8"/>
      <c r="AJ54" s="8"/>
      <c r="AK54" s="8"/>
      <c r="AL54" s="8"/>
      <c r="AM54" s="8"/>
      <c r="AN54" s="8"/>
      <c r="AO54" s="8"/>
      <c r="AP54" s="8"/>
      <c r="AQ54" s="8"/>
      <c r="AR54" s="8"/>
      <c r="AS54" s="8"/>
      <c r="AT54" s="8"/>
      <c r="AU54" s="8"/>
      <c r="AV54" s="8"/>
      <c r="AW54" s="221"/>
      <c r="AX54" s="9"/>
      <c r="AY54" s="9"/>
      <c r="AZ54" s="9"/>
      <c r="BA54" s="9"/>
      <c r="BB54" s="9"/>
      <c r="BC54" s="9"/>
      <c r="BD54" s="9"/>
      <c r="BE54" s="9"/>
      <c r="BF54" s="9"/>
      <c r="BG54" s="9"/>
      <c r="BH54" s="9"/>
      <c r="BI54" s="9"/>
      <c r="BJ54" s="221"/>
      <c r="BK54" s="9"/>
      <c r="BL54" s="9"/>
      <c r="BM54" s="9"/>
      <c r="BN54" s="9"/>
      <c r="BO54" s="9"/>
      <c r="BP54" s="12"/>
      <c r="BQ54" s="12"/>
      <c r="BR54" s="12"/>
      <c r="BS54" s="12"/>
      <c r="BT54" s="12"/>
      <c r="BU54" s="12"/>
      <c r="BV54" s="12"/>
      <c r="BW54" s="12"/>
      <c r="BX54" s="12"/>
      <c r="BY54" s="12"/>
      <c r="BZ54" s="12"/>
      <c r="CA54" s="12"/>
      <c r="CB54" s="12"/>
      <c r="CC54" s="12"/>
      <c r="CD54" s="12"/>
      <c r="CE54" s="12"/>
      <c r="CF54" s="12"/>
      <c r="CG54" s="12"/>
      <c r="CH54" s="12"/>
      <c r="CI54" s="12"/>
      <c r="CJ54" s="12"/>
      <c r="CK54" s="12"/>
    </row>
    <row r="55" spans="1:89" s="11" customFormat="1" ht="15.75" customHeight="1" x14ac:dyDescent="0.2">
      <c r="A55" s="698"/>
      <c r="B55" s="113"/>
      <c r="C55" s="36"/>
      <c r="D55" s="121"/>
      <c r="E55" s="33"/>
      <c r="F55" s="33"/>
      <c r="G55" s="33"/>
      <c r="H55" s="33"/>
      <c r="I55" s="33"/>
      <c r="J55" s="33"/>
      <c r="K55" s="33"/>
      <c r="L55" s="118"/>
      <c r="M55" s="119"/>
      <c r="N55" s="4"/>
      <c r="O55" s="8"/>
      <c r="P55" s="8"/>
      <c r="Q55" s="8"/>
      <c r="R55" s="8"/>
      <c r="S55" s="8"/>
      <c r="T55" s="8"/>
      <c r="U55" s="8"/>
      <c r="V55" s="5"/>
      <c r="W55" s="8"/>
      <c r="X55" s="8"/>
      <c r="AD55" s="8"/>
      <c r="AE55" s="8"/>
      <c r="AF55" s="8"/>
      <c r="AG55" s="8"/>
      <c r="AH55" s="8"/>
      <c r="AI55" s="8"/>
      <c r="AJ55" s="8"/>
      <c r="AK55" s="8"/>
      <c r="AL55" s="8"/>
      <c r="AM55" s="8"/>
      <c r="AN55" s="8"/>
      <c r="AO55" s="8"/>
      <c r="AP55" s="8"/>
      <c r="AQ55" s="8"/>
      <c r="AR55" s="8"/>
      <c r="AS55" s="8"/>
      <c r="AT55" s="8"/>
      <c r="AU55" s="8"/>
      <c r="AV55" s="8"/>
      <c r="AW55" s="221"/>
      <c r="AX55" s="9"/>
      <c r="AY55" s="9"/>
      <c r="AZ55" s="9"/>
      <c r="BA55" s="9"/>
      <c r="BB55" s="9"/>
      <c r="BC55" s="9"/>
      <c r="BD55" s="9"/>
      <c r="BE55" s="9"/>
      <c r="BF55" s="9"/>
      <c r="BG55" s="9"/>
      <c r="BH55" s="9"/>
      <c r="BI55" s="9"/>
      <c r="BJ55" s="221"/>
      <c r="BK55" s="9"/>
      <c r="BL55" s="9"/>
      <c r="BM55" s="9"/>
      <c r="BN55" s="9"/>
      <c r="BO55" s="9"/>
      <c r="BP55" s="12"/>
      <c r="BQ55" s="12"/>
      <c r="BR55" s="12"/>
      <c r="BS55" s="12"/>
      <c r="BT55" s="12"/>
      <c r="BU55" s="12"/>
      <c r="BV55" s="12"/>
      <c r="BW55" s="12"/>
      <c r="BX55" s="12"/>
      <c r="BY55" s="12"/>
      <c r="BZ55" s="12"/>
      <c r="CA55" s="12"/>
      <c r="CB55" s="12"/>
      <c r="CC55" s="12"/>
      <c r="CD55" s="12"/>
      <c r="CE55" s="12"/>
      <c r="CF55" s="12"/>
      <c r="CG55" s="12"/>
      <c r="CH55" s="12"/>
      <c r="CI55" s="12"/>
      <c r="CJ55" s="12"/>
      <c r="CK55" s="12"/>
    </row>
    <row r="56" spans="1:89" s="128" customFormat="1" ht="30" customHeight="1" x14ac:dyDescent="0.2">
      <c r="A56" s="122"/>
      <c r="B56" s="123"/>
      <c r="C56" s="123"/>
      <c r="D56" s="124"/>
      <c r="E56" s="124"/>
      <c r="F56" s="124"/>
      <c r="G56" s="124"/>
      <c r="H56" s="124"/>
      <c r="I56" s="124"/>
      <c r="J56" s="124"/>
      <c r="K56" s="125"/>
      <c r="L56" s="119"/>
      <c r="M56" s="126"/>
      <c r="N56" s="127"/>
      <c r="V56" s="129"/>
      <c r="AW56" s="226"/>
      <c r="AX56" s="130"/>
      <c r="AY56" s="130"/>
      <c r="AZ56" s="130"/>
      <c r="BA56" s="130"/>
      <c r="BB56" s="130"/>
      <c r="BC56" s="130"/>
      <c r="BD56" s="130"/>
      <c r="BE56" s="130"/>
      <c r="BF56" s="130"/>
      <c r="BG56" s="130"/>
      <c r="BH56" s="130"/>
      <c r="BI56" s="130"/>
      <c r="BJ56" s="226"/>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row>
    <row r="57" spans="1:89" ht="15" customHeight="1" x14ac:dyDescent="0.15">
      <c r="A57" s="744"/>
      <c r="B57" s="745"/>
      <c r="C57" s="807"/>
      <c r="D57" s="709"/>
      <c r="E57" s="710"/>
      <c r="F57" s="710"/>
      <c r="G57" s="710"/>
      <c r="H57" s="710"/>
      <c r="I57" s="710"/>
      <c r="J57" s="710"/>
      <c r="K57" s="710"/>
      <c r="L57" s="710"/>
      <c r="M57" s="710"/>
      <c r="N57" s="710"/>
      <c r="O57" s="710"/>
      <c r="P57" s="710"/>
      <c r="Q57" s="710"/>
      <c r="R57" s="710"/>
      <c r="S57" s="710"/>
      <c r="T57" s="711"/>
      <c r="U57" s="728"/>
      <c r="V57" s="128"/>
      <c r="W57" s="128"/>
      <c r="X57" s="128"/>
      <c r="AD57" s="128"/>
      <c r="AE57" s="128"/>
      <c r="AF57" s="128"/>
      <c r="AG57" s="128"/>
      <c r="AH57" s="128"/>
      <c r="AI57" s="128"/>
      <c r="AJ57" s="128"/>
      <c r="AK57" s="128"/>
      <c r="AL57" s="128"/>
      <c r="AM57" s="128"/>
      <c r="AN57" s="128"/>
      <c r="AO57" s="128"/>
      <c r="AP57" s="128"/>
      <c r="AQ57" s="128"/>
      <c r="AR57" s="128"/>
      <c r="AS57" s="128"/>
      <c r="AT57" s="128"/>
      <c r="AU57" s="128"/>
      <c r="AV57" s="128"/>
      <c r="AX57" s="130"/>
      <c r="AY57" s="130"/>
      <c r="AZ57" s="130"/>
      <c r="BA57" s="130"/>
      <c r="BB57" s="130"/>
      <c r="BC57" s="130"/>
      <c r="BD57" s="130"/>
      <c r="BE57" s="130"/>
      <c r="BF57" s="130"/>
      <c r="BG57" s="130"/>
      <c r="BH57" s="130"/>
      <c r="BI57" s="130"/>
      <c r="BK57" s="130"/>
      <c r="BL57" s="130"/>
      <c r="BM57" s="130"/>
    </row>
    <row r="58" spans="1:89" ht="21" customHeight="1" x14ac:dyDescent="0.15">
      <c r="A58" s="748"/>
      <c r="B58" s="749"/>
      <c r="C58" s="808"/>
      <c r="D58" s="92"/>
      <c r="E58" s="60"/>
      <c r="F58" s="131"/>
      <c r="G58" s="13"/>
      <c r="H58" s="13"/>
      <c r="I58" s="14"/>
      <c r="J58" s="14"/>
      <c r="K58" s="14"/>
      <c r="L58" s="14"/>
      <c r="M58" s="14"/>
      <c r="N58" s="14"/>
      <c r="O58" s="14"/>
      <c r="P58" s="14"/>
      <c r="Q58" s="14"/>
      <c r="R58" s="14"/>
      <c r="S58" s="14"/>
      <c r="T58" s="15"/>
      <c r="U58" s="729"/>
      <c r="V58" s="128"/>
      <c r="W58" s="128"/>
      <c r="X58" s="128"/>
      <c r="AD58" s="128"/>
      <c r="AE58" s="128"/>
      <c r="AF58" s="128"/>
      <c r="AG58" s="128"/>
      <c r="AH58" s="128"/>
      <c r="AI58" s="128"/>
      <c r="AJ58" s="128"/>
      <c r="AK58" s="128"/>
      <c r="AL58" s="128"/>
      <c r="AM58" s="128"/>
      <c r="AN58" s="128"/>
      <c r="AO58" s="128"/>
      <c r="AP58" s="128"/>
      <c r="AQ58" s="128"/>
      <c r="AR58" s="128"/>
      <c r="AS58" s="128"/>
      <c r="AT58" s="128"/>
      <c r="AU58" s="128"/>
      <c r="AV58" s="128"/>
      <c r="AX58" s="130"/>
      <c r="AY58" s="130"/>
      <c r="AZ58" s="130"/>
      <c r="BA58" s="130"/>
      <c r="BB58" s="130"/>
      <c r="BC58" s="130"/>
      <c r="BD58" s="130"/>
      <c r="BE58" s="130"/>
      <c r="BF58" s="130"/>
      <c r="BG58" s="130"/>
      <c r="BH58" s="130"/>
      <c r="BI58" s="130"/>
      <c r="BK58" s="130"/>
      <c r="BL58" s="130"/>
      <c r="BM58" s="130"/>
    </row>
    <row r="59" spans="1:89" ht="11.25" x14ac:dyDescent="0.15">
      <c r="A59" s="235"/>
      <c r="B59" s="39"/>
      <c r="C59" s="19"/>
      <c r="D59" s="96"/>
      <c r="E59" s="96"/>
      <c r="F59" s="96"/>
      <c r="G59" s="96"/>
      <c r="H59" s="96"/>
      <c r="I59" s="132"/>
      <c r="J59" s="132"/>
      <c r="K59" s="132"/>
      <c r="L59" s="132"/>
      <c r="M59" s="132"/>
      <c r="N59" s="132"/>
      <c r="O59" s="132"/>
      <c r="P59" s="132"/>
      <c r="Q59" s="132"/>
      <c r="R59" s="132"/>
      <c r="S59" s="132"/>
      <c r="T59" s="132"/>
      <c r="U59" s="112"/>
      <c r="V59" s="67"/>
      <c r="W59" s="128"/>
      <c r="X59" s="128"/>
      <c r="AD59" s="128"/>
      <c r="AE59" s="128"/>
      <c r="AF59" s="128"/>
      <c r="AG59" s="128"/>
      <c r="AH59" s="128"/>
      <c r="AI59" s="128"/>
      <c r="AJ59" s="128"/>
      <c r="AK59" s="128"/>
      <c r="AL59" s="128"/>
      <c r="AM59" s="128"/>
      <c r="AN59" s="128"/>
      <c r="AO59" s="128"/>
      <c r="AP59" s="128"/>
      <c r="AQ59" s="128"/>
      <c r="AR59" s="128"/>
      <c r="AS59" s="128"/>
      <c r="AT59" s="128"/>
      <c r="AU59" s="128"/>
      <c r="AV59" s="128"/>
      <c r="AX59" s="130"/>
      <c r="AY59" s="130"/>
      <c r="AZ59" s="130"/>
      <c r="BA59" s="68"/>
      <c r="BB59" s="68"/>
      <c r="BC59" s="130"/>
      <c r="BD59" s="69"/>
      <c r="BE59" s="69"/>
      <c r="BF59" s="130"/>
      <c r="BG59" s="130"/>
      <c r="BH59" s="130"/>
      <c r="BI59" s="130"/>
      <c r="BK59" s="130"/>
      <c r="BL59" s="130"/>
      <c r="BM59" s="130"/>
    </row>
    <row r="60" spans="1:89" ht="11.25" x14ac:dyDescent="0.15">
      <c r="A60" s="234"/>
      <c r="B60" s="133"/>
      <c r="C60" s="30"/>
      <c r="D60" s="134"/>
      <c r="E60" s="134"/>
      <c r="F60" s="134"/>
      <c r="G60" s="134"/>
      <c r="H60" s="134"/>
      <c r="I60" s="135"/>
      <c r="J60" s="135"/>
      <c r="K60" s="135"/>
      <c r="L60" s="135"/>
      <c r="M60" s="135"/>
      <c r="N60" s="135"/>
      <c r="O60" s="135"/>
      <c r="P60" s="135"/>
      <c r="Q60" s="135"/>
      <c r="R60" s="135"/>
      <c r="S60" s="135"/>
      <c r="T60" s="135"/>
      <c r="U60" s="136"/>
      <c r="V60" s="67"/>
      <c r="W60" s="128"/>
      <c r="X60" s="128"/>
      <c r="AD60" s="128"/>
      <c r="AE60" s="128"/>
      <c r="AF60" s="128"/>
      <c r="AG60" s="128"/>
      <c r="AH60" s="128"/>
      <c r="AI60" s="128"/>
      <c r="AJ60" s="128"/>
      <c r="AK60" s="128"/>
      <c r="AL60" s="128"/>
      <c r="AM60" s="128"/>
      <c r="AN60" s="128"/>
      <c r="AO60" s="128"/>
      <c r="AP60" s="128"/>
      <c r="AQ60" s="128"/>
      <c r="AR60" s="128"/>
      <c r="AS60" s="128"/>
      <c r="AT60" s="128"/>
      <c r="AU60" s="128"/>
      <c r="AV60" s="128"/>
      <c r="AX60" s="130"/>
      <c r="AY60" s="130"/>
      <c r="AZ60" s="130"/>
      <c r="BA60" s="68"/>
      <c r="BB60" s="68"/>
      <c r="BC60" s="130"/>
      <c r="BD60" s="69"/>
      <c r="BE60" s="69"/>
      <c r="BF60" s="130"/>
      <c r="BG60" s="130"/>
      <c r="BH60" s="130"/>
      <c r="BI60" s="130"/>
      <c r="BK60" s="130"/>
      <c r="BL60" s="130"/>
      <c r="BM60" s="130"/>
    </row>
    <row r="61" spans="1:89" s="128" customFormat="1" ht="30" customHeight="1" x14ac:dyDescent="0.2">
      <c r="A61" s="731"/>
      <c r="B61" s="731"/>
      <c r="C61" s="731"/>
      <c r="D61" s="731"/>
      <c r="E61" s="731"/>
      <c r="F61" s="731"/>
      <c r="G61" s="731"/>
      <c r="H61" s="731"/>
      <c r="I61" s="731"/>
      <c r="J61" s="731"/>
      <c r="K61" s="731"/>
      <c r="L61" s="731"/>
      <c r="M61" s="731"/>
      <c r="N61" s="137"/>
      <c r="V61" s="129"/>
      <c r="AW61" s="226"/>
      <c r="AX61" s="130"/>
      <c r="AY61" s="130"/>
      <c r="AZ61" s="130"/>
      <c r="BA61" s="130"/>
      <c r="BB61" s="130"/>
      <c r="BC61" s="130"/>
      <c r="BD61" s="130"/>
      <c r="BE61" s="130"/>
      <c r="BF61" s="130"/>
      <c r="BG61" s="130"/>
      <c r="BH61" s="130"/>
      <c r="BI61" s="130"/>
      <c r="BJ61" s="226"/>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row>
    <row r="62" spans="1:89" ht="24.75" customHeight="1" x14ac:dyDescent="0.15">
      <c r="A62" s="744"/>
      <c r="B62" s="745"/>
      <c r="C62" s="807"/>
      <c r="D62" s="742"/>
      <c r="E62" s="750"/>
      <c r="F62" s="750"/>
      <c r="G62" s="750"/>
      <c r="H62" s="750"/>
      <c r="I62" s="750"/>
      <c r="J62" s="750"/>
      <c r="K62" s="750"/>
      <c r="L62" s="750"/>
      <c r="M62" s="750"/>
      <c r="N62" s="750"/>
      <c r="O62" s="750"/>
      <c r="P62" s="750"/>
      <c r="Q62" s="750"/>
      <c r="R62" s="750"/>
      <c r="S62" s="750"/>
      <c r="T62" s="743"/>
      <c r="U62" s="742"/>
      <c r="V62" s="743"/>
      <c r="W62" s="728"/>
      <c r="X62" s="128"/>
      <c r="AD62" s="128"/>
      <c r="AE62" s="128"/>
      <c r="AF62" s="128"/>
      <c r="AG62" s="128"/>
      <c r="AH62" s="128"/>
      <c r="AI62" s="128"/>
      <c r="AJ62" s="128"/>
      <c r="AK62" s="128"/>
      <c r="AL62" s="128"/>
      <c r="AM62" s="128"/>
      <c r="AN62" s="128"/>
      <c r="AO62" s="128"/>
      <c r="AP62" s="128"/>
      <c r="AQ62" s="128"/>
      <c r="AR62" s="128"/>
      <c r="AS62" s="128"/>
      <c r="AT62" s="128"/>
      <c r="AU62" s="128"/>
      <c r="AV62" s="128"/>
      <c r="AX62" s="130"/>
      <c r="AY62" s="130"/>
      <c r="AZ62" s="130"/>
      <c r="BA62" s="130"/>
      <c r="BB62" s="130"/>
      <c r="BC62" s="130"/>
      <c r="BD62" s="130"/>
      <c r="BE62" s="130"/>
      <c r="BF62" s="130"/>
      <c r="BG62" s="130"/>
      <c r="BH62" s="130"/>
      <c r="BI62" s="130"/>
      <c r="BK62" s="130"/>
      <c r="BL62" s="130"/>
      <c r="BM62" s="130"/>
      <c r="BN62" s="130"/>
      <c r="BO62" s="130"/>
    </row>
    <row r="63" spans="1:89" ht="21" customHeight="1" x14ac:dyDescent="0.15">
      <c r="A63" s="748"/>
      <c r="B63" s="749"/>
      <c r="C63" s="808"/>
      <c r="D63" s="92"/>
      <c r="E63" s="60"/>
      <c r="F63" s="131"/>
      <c r="G63" s="13"/>
      <c r="H63" s="13"/>
      <c r="I63" s="14"/>
      <c r="J63" s="14"/>
      <c r="K63" s="14"/>
      <c r="L63" s="14"/>
      <c r="M63" s="14"/>
      <c r="N63" s="14"/>
      <c r="O63" s="14"/>
      <c r="P63" s="14"/>
      <c r="Q63" s="14"/>
      <c r="R63" s="14"/>
      <c r="S63" s="14"/>
      <c r="T63" s="15"/>
      <c r="U63" s="138"/>
      <c r="V63" s="139"/>
      <c r="W63" s="729"/>
      <c r="X63" s="128"/>
      <c r="AD63" s="128"/>
      <c r="AE63" s="128"/>
      <c r="AF63" s="128"/>
      <c r="AG63" s="128"/>
      <c r="AH63" s="128"/>
      <c r="AI63" s="128"/>
      <c r="AJ63" s="128"/>
      <c r="AK63" s="128"/>
      <c r="AL63" s="128"/>
      <c r="AM63" s="128"/>
      <c r="AN63" s="128"/>
      <c r="AO63" s="128"/>
      <c r="AP63" s="128"/>
      <c r="AQ63" s="128"/>
      <c r="AR63" s="128"/>
      <c r="AS63" s="128"/>
      <c r="AT63" s="128"/>
      <c r="AU63" s="128"/>
      <c r="AV63" s="128"/>
      <c r="AX63" s="130"/>
      <c r="AY63" s="130"/>
      <c r="AZ63" s="130"/>
      <c r="BA63" s="130"/>
      <c r="BB63" s="130"/>
      <c r="BC63" s="130"/>
      <c r="BD63" s="130"/>
      <c r="BE63" s="130"/>
      <c r="BF63" s="130"/>
      <c r="BG63" s="130"/>
      <c r="BH63" s="130"/>
      <c r="BI63" s="130"/>
      <c r="BK63" s="130"/>
      <c r="BL63" s="130"/>
      <c r="BM63" s="130"/>
      <c r="BN63" s="130"/>
      <c r="BO63" s="130"/>
    </row>
    <row r="64" spans="1:89" ht="15.75" customHeight="1" x14ac:dyDescent="0.15">
      <c r="A64" s="694"/>
      <c r="B64" s="140"/>
      <c r="C64" s="16"/>
      <c r="D64" s="141"/>
      <c r="E64" s="63"/>
      <c r="F64" s="64"/>
      <c r="G64" s="64"/>
      <c r="H64" s="64"/>
      <c r="I64" s="142"/>
      <c r="J64" s="142"/>
      <c r="K64" s="142"/>
      <c r="L64" s="142"/>
      <c r="M64" s="142"/>
      <c r="N64" s="142"/>
      <c r="O64" s="142"/>
      <c r="P64" s="142"/>
      <c r="Q64" s="142"/>
      <c r="R64" s="142"/>
      <c r="S64" s="142"/>
      <c r="T64" s="65"/>
      <c r="U64" s="32"/>
      <c r="V64" s="65"/>
      <c r="W64" s="66"/>
      <c r="X64" s="67"/>
      <c r="AD64" s="128"/>
      <c r="AE64" s="128"/>
      <c r="AF64" s="128"/>
      <c r="AG64" s="128"/>
      <c r="AH64" s="128"/>
      <c r="AI64" s="128"/>
      <c r="AJ64" s="128"/>
      <c r="AK64" s="128"/>
      <c r="AL64" s="128"/>
      <c r="AM64" s="128"/>
      <c r="AN64" s="128"/>
      <c r="AO64" s="128"/>
      <c r="AP64" s="128"/>
      <c r="AQ64" s="128"/>
      <c r="AR64" s="128"/>
      <c r="AS64" s="128"/>
      <c r="AT64" s="128"/>
      <c r="AU64" s="128"/>
      <c r="AV64" s="128"/>
      <c r="AX64" s="130"/>
      <c r="AY64" s="130"/>
      <c r="AZ64" s="130"/>
      <c r="BA64" s="143"/>
      <c r="BB64" s="143"/>
      <c r="BC64" s="143"/>
      <c r="BD64" s="69"/>
      <c r="BE64" s="69"/>
      <c r="BF64" s="69"/>
      <c r="BG64" s="130"/>
      <c r="BH64" s="130"/>
      <c r="BI64" s="130"/>
      <c r="BK64" s="130"/>
      <c r="BL64" s="130"/>
      <c r="BM64" s="130"/>
      <c r="BN64" s="130"/>
      <c r="BO64" s="130"/>
    </row>
    <row r="65" spans="1:67" ht="15.75" customHeight="1" x14ac:dyDescent="0.15">
      <c r="A65" s="719"/>
      <c r="B65" s="144"/>
      <c r="C65" s="17"/>
      <c r="D65" s="145"/>
      <c r="E65" s="71"/>
      <c r="F65" s="72"/>
      <c r="G65" s="72"/>
      <c r="H65" s="72"/>
      <c r="I65" s="146"/>
      <c r="J65" s="146"/>
      <c r="K65" s="146"/>
      <c r="L65" s="146"/>
      <c r="M65" s="146"/>
      <c r="N65" s="146"/>
      <c r="O65" s="146"/>
      <c r="P65" s="146"/>
      <c r="Q65" s="146"/>
      <c r="R65" s="146"/>
      <c r="S65" s="146"/>
      <c r="T65" s="73"/>
      <c r="U65" s="24"/>
      <c r="V65" s="73"/>
      <c r="W65" s="74"/>
      <c r="X65" s="67"/>
      <c r="AD65" s="128"/>
      <c r="AE65" s="128"/>
      <c r="AF65" s="128"/>
      <c r="AG65" s="128"/>
      <c r="AH65" s="128"/>
      <c r="AI65" s="128"/>
      <c r="AJ65" s="128"/>
      <c r="AK65" s="128"/>
      <c r="AL65" s="128"/>
      <c r="AM65" s="128"/>
      <c r="AN65" s="128"/>
      <c r="AO65" s="128"/>
      <c r="AP65" s="128"/>
      <c r="AQ65" s="128"/>
      <c r="AR65" s="128"/>
      <c r="AS65" s="128"/>
      <c r="AT65" s="128"/>
      <c r="AU65" s="128"/>
      <c r="AV65" s="128"/>
      <c r="AX65" s="130"/>
      <c r="AY65" s="130"/>
      <c r="AZ65" s="130"/>
      <c r="BA65" s="143"/>
      <c r="BB65" s="143"/>
      <c r="BC65" s="143"/>
      <c r="BD65" s="69"/>
      <c r="BE65" s="69"/>
      <c r="BF65" s="69"/>
      <c r="BG65" s="130"/>
      <c r="BH65" s="130"/>
      <c r="BI65" s="130"/>
      <c r="BK65" s="130"/>
      <c r="BL65" s="130"/>
      <c r="BM65" s="130"/>
      <c r="BN65" s="130"/>
      <c r="BO65" s="130"/>
    </row>
    <row r="66" spans="1:67" ht="15.75" customHeight="1" x14ac:dyDescent="0.15">
      <c r="A66" s="719"/>
      <c r="B66" s="144"/>
      <c r="C66" s="17"/>
      <c r="D66" s="145"/>
      <c r="E66" s="71"/>
      <c r="F66" s="72"/>
      <c r="G66" s="72"/>
      <c r="H66" s="72"/>
      <c r="I66" s="146"/>
      <c r="J66" s="146"/>
      <c r="K66" s="146"/>
      <c r="L66" s="146"/>
      <c r="M66" s="146"/>
      <c r="N66" s="146"/>
      <c r="O66" s="146"/>
      <c r="P66" s="146"/>
      <c r="Q66" s="146"/>
      <c r="R66" s="146"/>
      <c r="S66" s="146"/>
      <c r="T66" s="73"/>
      <c r="U66" s="24"/>
      <c r="V66" s="73"/>
      <c r="W66" s="74"/>
      <c r="X66" s="67"/>
      <c r="AD66" s="128"/>
      <c r="AE66" s="128"/>
      <c r="AF66" s="128"/>
      <c r="AG66" s="128"/>
      <c r="AH66" s="128"/>
      <c r="AI66" s="128"/>
      <c r="AJ66" s="128"/>
      <c r="AK66" s="128"/>
      <c r="AL66" s="128"/>
      <c r="AM66" s="128"/>
      <c r="AN66" s="128"/>
      <c r="AO66" s="128"/>
      <c r="AP66" s="128"/>
      <c r="AQ66" s="128"/>
      <c r="AR66" s="128"/>
      <c r="AS66" s="128"/>
      <c r="AT66" s="128"/>
      <c r="AU66" s="128"/>
      <c r="AV66" s="128"/>
      <c r="AX66" s="130"/>
      <c r="AY66" s="130"/>
      <c r="AZ66" s="130"/>
      <c r="BA66" s="143"/>
      <c r="BB66" s="143"/>
      <c r="BC66" s="143"/>
      <c r="BD66" s="69"/>
      <c r="BE66" s="69"/>
      <c r="BF66" s="69"/>
      <c r="BG66" s="130"/>
      <c r="BH66" s="130"/>
      <c r="BI66" s="130"/>
      <c r="BK66" s="130"/>
      <c r="BL66" s="130"/>
      <c r="BM66" s="130"/>
      <c r="BN66" s="130"/>
      <c r="BO66" s="130"/>
    </row>
    <row r="67" spans="1:67" ht="15.75" customHeight="1" x14ac:dyDescent="0.15">
      <c r="A67" s="719"/>
      <c r="B67" s="144"/>
      <c r="C67" s="17"/>
      <c r="D67" s="145"/>
      <c r="E67" s="71"/>
      <c r="F67" s="72"/>
      <c r="G67" s="72"/>
      <c r="H67" s="72"/>
      <c r="I67" s="146"/>
      <c r="J67" s="146"/>
      <c r="K67" s="146"/>
      <c r="L67" s="146"/>
      <c r="M67" s="146"/>
      <c r="N67" s="146"/>
      <c r="O67" s="146"/>
      <c r="P67" s="146"/>
      <c r="Q67" s="146"/>
      <c r="R67" s="146"/>
      <c r="S67" s="146"/>
      <c r="T67" s="73"/>
      <c r="U67" s="24"/>
      <c r="V67" s="73"/>
      <c r="W67" s="74"/>
      <c r="X67" s="67"/>
      <c r="AD67" s="128"/>
      <c r="AE67" s="128"/>
      <c r="AF67" s="128"/>
      <c r="AG67" s="128"/>
      <c r="AH67" s="128"/>
      <c r="AI67" s="128"/>
      <c r="AJ67" s="128"/>
      <c r="AK67" s="128"/>
      <c r="AL67" s="128"/>
      <c r="AM67" s="128"/>
      <c r="AN67" s="128"/>
      <c r="AO67" s="128"/>
      <c r="AP67" s="128"/>
      <c r="AQ67" s="128"/>
      <c r="AR67" s="128"/>
      <c r="AS67" s="128"/>
      <c r="AT67" s="128"/>
      <c r="AU67" s="128"/>
      <c r="AV67" s="128"/>
      <c r="AX67" s="130"/>
      <c r="AY67" s="130"/>
      <c r="AZ67" s="130"/>
      <c r="BA67" s="143"/>
      <c r="BB67" s="143"/>
      <c r="BC67" s="143"/>
      <c r="BD67" s="69"/>
      <c r="BE67" s="69"/>
      <c r="BF67" s="69"/>
      <c r="BG67" s="130"/>
      <c r="BH67" s="130"/>
      <c r="BI67" s="130"/>
      <c r="BK67" s="130"/>
      <c r="BL67" s="130"/>
      <c r="BM67" s="130"/>
      <c r="BN67" s="130"/>
      <c r="BO67" s="130"/>
    </row>
    <row r="68" spans="1:67" ht="15.75" customHeight="1" x14ac:dyDescent="0.15">
      <c r="A68" s="719"/>
      <c r="B68" s="144"/>
      <c r="C68" s="17"/>
      <c r="D68" s="145"/>
      <c r="E68" s="71"/>
      <c r="F68" s="72"/>
      <c r="G68" s="72"/>
      <c r="H68" s="72"/>
      <c r="I68" s="146"/>
      <c r="J68" s="146"/>
      <c r="K68" s="146"/>
      <c r="L68" s="146"/>
      <c r="M68" s="146"/>
      <c r="N68" s="146"/>
      <c r="O68" s="146"/>
      <c r="P68" s="146"/>
      <c r="Q68" s="146"/>
      <c r="R68" s="146"/>
      <c r="S68" s="146"/>
      <c r="T68" s="73"/>
      <c r="U68" s="24"/>
      <c r="V68" s="73"/>
      <c r="W68" s="74"/>
      <c r="X68" s="67"/>
      <c r="AD68" s="128"/>
      <c r="AE68" s="128"/>
      <c r="AF68" s="128"/>
      <c r="AG68" s="128"/>
      <c r="AH68" s="128"/>
      <c r="AI68" s="128"/>
      <c r="AJ68" s="128"/>
      <c r="AK68" s="128"/>
      <c r="AL68" s="128"/>
      <c r="AM68" s="128"/>
      <c r="AN68" s="128"/>
      <c r="AO68" s="128"/>
      <c r="AP68" s="128"/>
      <c r="AQ68" s="128"/>
      <c r="AR68" s="128"/>
      <c r="AS68" s="128"/>
      <c r="AT68" s="128"/>
      <c r="AU68" s="128"/>
      <c r="AV68" s="128"/>
      <c r="AX68" s="130"/>
      <c r="AY68" s="130"/>
      <c r="AZ68" s="130"/>
      <c r="BA68" s="143"/>
      <c r="BB68" s="143"/>
      <c r="BC68" s="143"/>
      <c r="BD68" s="69"/>
      <c r="BE68" s="69"/>
      <c r="BF68" s="69"/>
      <c r="BG68" s="130"/>
      <c r="BH68" s="130"/>
      <c r="BI68" s="130"/>
      <c r="BK68" s="130"/>
      <c r="BL68" s="130"/>
      <c r="BM68" s="130"/>
      <c r="BN68" s="130"/>
      <c r="BO68" s="130"/>
    </row>
    <row r="69" spans="1:67" ht="15.75" customHeight="1" x14ac:dyDescent="0.15">
      <c r="A69" s="695"/>
      <c r="B69" s="147"/>
      <c r="C69" s="20"/>
      <c r="D69" s="148"/>
      <c r="E69" s="86"/>
      <c r="F69" s="87"/>
      <c r="G69" s="87"/>
      <c r="H69" s="87"/>
      <c r="I69" s="149"/>
      <c r="J69" s="149"/>
      <c r="K69" s="149"/>
      <c r="L69" s="149"/>
      <c r="M69" s="149"/>
      <c r="N69" s="149"/>
      <c r="O69" s="149"/>
      <c r="P69" s="149"/>
      <c r="Q69" s="149"/>
      <c r="R69" s="149"/>
      <c r="S69" s="149"/>
      <c r="T69" s="88"/>
      <c r="U69" s="26"/>
      <c r="V69" s="88"/>
      <c r="W69" s="89"/>
      <c r="X69" s="67"/>
      <c r="AD69" s="128"/>
      <c r="AE69" s="128"/>
      <c r="AF69" s="128"/>
      <c r="AG69" s="128"/>
      <c r="AH69" s="128"/>
      <c r="AI69" s="128"/>
      <c r="AJ69" s="128"/>
      <c r="AK69" s="128"/>
      <c r="AL69" s="128"/>
      <c r="AM69" s="128"/>
      <c r="AN69" s="128"/>
      <c r="AO69" s="128"/>
      <c r="AP69" s="128"/>
      <c r="AQ69" s="128"/>
      <c r="AR69" s="128"/>
      <c r="AS69" s="128"/>
      <c r="AT69" s="128"/>
      <c r="AU69" s="128"/>
      <c r="AV69" s="128"/>
      <c r="AX69" s="130"/>
      <c r="AY69" s="130"/>
      <c r="AZ69" s="130"/>
      <c r="BA69" s="143"/>
      <c r="BB69" s="143"/>
      <c r="BC69" s="143"/>
      <c r="BD69" s="69"/>
      <c r="BE69" s="69"/>
      <c r="BF69" s="69"/>
      <c r="BG69" s="130"/>
      <c r="BH69" s="130"/>
      <c r="BI69" s="130"/>
      <c r="BK69" s="130"/>
      <c r="BL69" s="130"/>
      <c r="BM69" s="130"/>
      <c r="BN69" s="130"/>
      <c r="BO69" s="130"/>
    </row>
    <row r="70" spans="1:67" ht="18" customHeight="1" x14ac:dyDescent="0.15">
      <c r="A70" s="694"/>
      <c r="B70" s="140"/>
      <c r="C70" s="16"/>
      <c r="D70" s="141"/>
      <c r="E70" s="150"/>
      <c r="F70" s="64"/>
      <c r="G70" s="64"/>
      <c r="H70" s="64"/>
      <c r="I70" s="151"/>
      <c r="J70" s="151"/>
      <c r="K70" s="151"/>
      <c r="L70" s="151"/>
      <c r="M70" s="151"/>
      <c r="N70" s="151"/>
      <c r="O70" s="151"/>
      <c r="P70" s="151"/>
      <c r="Q70" s="151"/>
      <c r="R70" s="151"/>
      <c r="S70" s="151"/>
      <c r="T70" s="152"/>
      <c r="U70" s="32"/>
      <c r="V70" s="65"/>
      <c r="W70" s="66"/>
      <c r="X70" s="67"/>
      <c r="AD70" s="128"/>
      <c r="AE70" s="128"/>
      <c r="AF70" s="128"/>
      <c r="AG70" s="128"/>
      <c r="AH70" s="128"/>
      <c r="AI70" s="128"/>
      <c r="AJ70" s="128"/>
      <c r="AK70" s="128"/>
      <c r="AL70" s="128"/>
      <c r="AM70" s="128"/>
      <c r="AN70" s="128"/>
      <c r="AO70" s="128"/>
      <c r="AP70" s="128"/>
      <c r="AQ70" s="128"/>
      <c r="AR70" s="128"/>
      <c r="AS70" s="128"/>
      <c r="AT70" s="128"/>
      <c r="AU70" s="128"/>
      <c r="AV70" s="128"/>
      <c r="AX70" s="130"/>
      <c r="AY70" s="130"/>
      <c r="AZ70" s="130"/>
      <c r="BA70" s="143"/>
      <c r="BB70" s="143"/>
      <c r="BC70" s="143"/>
      <c r="BD70" s="69"/>
      <c r="BE70" s="69"/>
      <c r="BF70" s="69"/>
      <c r="BG70" s="130"/>
      <c r="BH70" s="130"/>
      <c r="BI70" s="130"/>
      <c r="BK70" s="130"/>
      <c r="BL70" s="130"/>
      <c r="BM70" s="130"/>
      <c r="BN70" s="130"/>
      <c r="BO70" s="130"/>
    </row>
    <row r="71" spans="1:67" ht="15" customHeight="1" x14ac:dyDescent="0.15">
      <c r="A71" s="695"/>
      <c r="B71" s="147"/>
      <c r="C71" s="20"/>
      <c r="D71" s="148"/>
      <c r="E71" s="153"/>
      <c r="F71" s="87"/>
      <c r="G71" s="87"/>
      <c r="H71" s="87"/>
      <c r="I71" s="154"/>
      <c r="J71" s="154"/>
      <c r="K71" s="154"/>
      <c r="L71" s="154"/>
      <c r="M71" s="154"/>
      <c r="N71" s="154"/>
      <c r="O71" s="154"/>
      <c r="P71" s="154"/>
      <c r="Q71" s="154"/>
      <c r="R71" s="154"/>
      <c r="S71" s="154"/>
      <c r="T71" s="155"/>
      <c r="U71" s="26"/>
      <c r="V71" s="88"/>
      <c r="W71" s="89"/>
      <c r="X71" s="67"/>
      <c r="AD71" s="128"/>
      <c r="AE71" s="128"/>
      <c r="AF71" s="128"/>
      <c r="AG71" s="128"/>
      <c r="AH71" s="128"/>
      <c r="AI71" s="128"/>
      <c r="AJ71" s="128"/>
      <c r="AK71" s="128"/>
      <c r="AL71" s="128"/>
      <c r="AM71" s="128"/>
      <c r="AN71" s="128"/>
      <c r="AO71" s="128"/>
      <c r="AP71" s="128"/>
      <c r="AQ71" s="128"/>
      <c r="AR71" s="128"/>
      <c r="AS71" s="128"/>
      <c r="AT71" s="128"/>
      <c r="AU71" s="128"/>
      <c r="AV71" s="128"/>
      <c r="AX71" s="130"/>
      <c r="AY71" s="130"/>
      <c r="AZ71" s="130"/>
      <c r="BA71" s="143"/>
      <c r="BB71" s="143"/>
      <c r="BC71" s="143"/>
      <c r="BD71" s="69"/>
      <c r="BE71" s="69"/>
      <c r="BF71" s="69"/>
      <c r="BG71" s="130"/>
      <c r="BH71" s="130"/>
      <c r="BI71" s="130"/>
      <c r="BK71" s="130"/>
      <c r="BL71" s="130"/>
      <c r="BM71" s="130"/>
      <c r="BN71" s="130"/>
      <c r="BO71" s="130"/>
    </row>
    <row r="72" spans="1:67" ht="15.75" customHeight="1" x14ac:dyDescent="0.15">
      <c r="A72" s="694"/>
      <c r="B72" s="140"/>
      <c r="C72" s="16"/>
      <c r="D72" s="141"/>
      <c r="E72" s="150"/>
      <c r="F72" s="64"/>
      <c r="G72" s="64"/>
      <c r="H72" s="64"/>
      <c r="I72" s="151"/>
      <c r="J72" s="151"/>
      <c r="K72" s="151"/>
      <c r="L72" s="151"/>
      <c r="M72" s="151"/>
      <c r="N72" s="151"/>
      <c r="O72" s="151"/>
      <c r="P72" s="151"/>
      <c r="Q72" s="151"/>
      <c r="R72" s="151"/>
      <c r="S72" s="151"/>
      <c r="T72" s="152"/>
      <c r="U72" s="32"/>
      <c r="V72" s="65"/>
      <c r="W72" s="66"/>
      <c r="X72" s="67"/>
      <c r="AD72" s="128"/>
      <c r="AE72" s="128"/>
      <c r="AF72" s="128"/>
      <c r="AG72" s="128"/>
      <c r="AH72" s="128"/>
      <c r="AI72" s="128"/>
      <c r="AJ72" s="128"/>
      <c r="AK72" s="128"/>
      <c r="AL72" s="128"/>
      <c r="AM72" s="128"/>
      <c r="AN72" s="128"/>
      <c r="AO72" s="128"/>
      <c r="AP72" s="128"/>
      <c r="AQ72" s="128"/>
      <c r="AR72" s="128"/>
      <c r="AS72" s="128"/>
      <c r="AT72" s="128"/>
      <c r="AU72" s="128"/>
      <c r="AV72" s="128"/>
      <c r="AX72" s="130"/>
      <c r="AY72" s="130"/>
      <c r="AZ72" s="130"/>
      <c r="BA72" s="143"/>
      <c r="BB72" s="143"/>
      <c r="BC72" s="143"/>
      <c r="BD72" s="69"/>
      <c r="BE72" s="69"/>
      <c r="BF72" s="69"/>
      <c r="BG72" s="130"/>
      <c r="BH72" s="130"/>
      <c r="BI72" s="130"/>
      <c r="BK72" s="130"/>
      <c r="BL72" s="130"/>
      <c r="BM72" s="130"/>
      <c r="BN72" s="130"/>
      <c r="BO72" s="130"/>
    </row>
    <row r="73" spans="1:67" ht="15.75" customHeight="1" x14ac:dyDescent="0.15">
      <c r="A73" s="719"/>
      <c r="B73" s="144"/>
      <c r="C73" s="17"/>
      <c r="D73" s="145"/>
      <c r="E73" s="156"/>
      <c r="F73" s="72"/>
      <c r="G73" s="72"/>
      <c r="H73" s="72"/>
      <c r="I73" s="157"/>
      <c r="J73" s="157"/>
      <c r="K73" s="157"/>
      <c r="L73" s="157"/>
      <c r="M73" s="157"/>
      <c r="N73" s="157"/>
      <c r="O73" s="157"/>
      <c r="P73" s="157"/>
      <c r="Q73" s="157"/>
      <c r="R73" s="157"/>
      <c r="S73" s="157"/>
      <c r="T73" s="158"/>
      <c r="U73" s="24"/>
      <c r="V73" s="73"/>
      <c r="W73" s="74"/>
      <c r="X73" s="67"/>
      <c r="AD73" s="128"/>
      <c r="AE73" s="128"/>
      <c r="AF73" s="128"/>
      <c r="AG73" s="128"/>
      <c r="AH73" s="128"/>
      <c r="AI73" s="128"/>
      <c r="AJ73" s="128"/>
      <c r="AK73" s="128"/>
      <c r="AL73" s="128"/>
      <c r="AM73" s="128"/>
      <c r="AN73" s="128"/>
      <c r="AO73" s="128"/>
      <c r="AP73" s="128"/>
      <c r="AQ73" s="128"/>
      <c r="AR73" s="128"/>
      <c r="AS73" s="128"/>
      <c r="AT73" s="128"/>
      <c r="AU73" s="128"/>
      <c r="AV73" s="128"/>
      <c r="AX73" s="130"/>
      <c r="AY73" s="130"/>
      <c r="AZ73" s="130"/>
      <c r="BA73" s="143"/>
      <c r="BB73" s="143"/>
      <c r="BC73" s="143"/>
      <c r="BD73" s="69"/>
      <c r="BE73" s="69"/>
      <c r="BF73" s="69"/>
      <c r="BG73" s="130"/>
      <c r="BH73" s="130"/>
      <c r="BI73" s="130"/>
      <c r="BK73" s="130"/>
      <c r="BL73" s="130"/>
      <c r="BM73" s="130"/>
      <c r="BN73" s="130"/>
      <c r="BO73" s="130"/>
    </row>
    <row r="74" spans="1:67" ht="15.75" customHeight="1" x14ac:dyDescent="0.15">
      <c r="A74" s="719"/>
      <c r="B74" s="144"/>
      <c r="C74" s="17"/>
      <c r="D74" s="145"/>
      <c r="E74" s="156"/>
      <c r="F74" s="72"/>
      <c r="G74" s="72"/>
      <c r="H74" s="72"/>
      <c r="I74" s="157"/>
      <c r="J74" s="157"/>
      <c r="K74" s="157"/>
      <c r="L74" s="157"/>
      <c r="M74" s="157"/>
      <c r="N74" s="157"/>
      <c r="O74" s="157"/>
      <c r="P74" s="157"/>
      <c r="Q74" s="157"/>
      <c r="R74" s="157"/>
      <c r="S74" s="157"/>
      <c r="T74" s="158"/>
      <c r="U74" s="24"/>
      <c r="V74" s="73"/>
      <c r="W74" s="74"/>
      <c r="X74" s="67"/>
      <c r="AD74" s="128"/>
      <c r="AE74" s="128"/>
      <c r="AF74" s="128"/>
      <c r="AG74" s="128"/>
      <c r="AH74" s="128"/>
      <c r="AI74" s="128"/>
      <c r="AJ74" s="128"/>
      <c r="AK74" s="128"/>
      <c r="AL74" s="128"/>
      <c r="AM74" s="128"/>
      <c r="AN74" s="128"/>
      <c r="AO74" s="128"/>
      <c r="AP74" s="128"/>
      <c r="AQ74" s="128"/>
      <c r="AR74" s="128"/>
      <c r="AS74" s="128"/>
      <c r="AT74" s="128"/>
      <c r="AU74" s="128"/>
      <c r="AV74" s="128"/>
      <c r="AX74" s="130"/>
      <c r="AY74" s="130"/>
      <c r="AZ74" s="130"/>
      <c r="BA74" s="143"/>
      <c r="BB74" s="143"/>
      <c r="BC74" s="143"/>
      <c r="BD74" s="69"/>
      <c r="BE74" s="69"/>
      <c r="BF74" s="69"/>
      <c r="BG74" s="130"/>
      <c r="BH74" s="130"/>
      <c r="BI74" s="130"/>
      <c r="BK74" s="130"/>
      <c r="BL74" s="130"/>
      <c r="BM74" s="130"/>
      <c r="BN74" s="130"/>
      <c r="BO74" s="130"/>
    </row>
    <row r="75" spans="1:67" ht="15.75" customHeight="1" x14ac:dyDescent="0.15">
      <c r="A75" s="695"/>
      <c r="B75" s="147"/>
      <c r="C75" s="20"/>
      <c r="D75" s="148"/>
      <c r="E75" s="153"/>
      <c r="F75" s="87"/>
      <c r="G75" s="87"/>
      <c r="H75" s="87"/>
      <c r="I75" s="154"/>
      <c r="J75" s="154"/>
      <c r="K75" s="154"/>
      <c r="L75" s="154"/>
      <c r="M75" s="154"/>
      <c r="N75" s="154"/>
      <c r="O75" s="154"/>
      <c r="P75" s="154"/>
      <c r="Q75" s="154"/>
      <c r="R75" s="154"/>
      <c r="S75" s="154"/>
      <c r="T75" s="155"/>
      <c r="U75" s="26"/>
      <c r="V75" s="88"/>
      <c r="W75" s="89"/>
      <c r="X75" s="67"/>
      <c r="AD75" s="128"/>
      <c r="AE75" s="128"/>
      <c r="AF75" s="128"/>
      <c r="AG75" s="128"/>
      <c r="AH75" s="128"/>
      <c r="AI75" s="128"/>
      <c r="AJ75" s="128"/>
      <c r="AK75" s="128"/>
      <c r="AL75" s="128"/>
      <c r="AM75" s="128"/>
      <c r="AN75" s="128"/>
      <c r="AO75" s="128"/>
      <c r="AP75" s="128"/>
      <c r="AQ75" s="128"/>
      <c r="AR75" s="128"/>
      <c r="AS75" s="128"/>
      <c r="AT75" s="128"/>
      <c r="AU75" s="128"/>
      <c r="AV75" s="128"/>
      <c r="AX75" s="130"/>
      <c r="AY75" s="130"/>
      <c r="AZ75" s="130"/>
      <c r="BA75" s="143"/>
      <c r="BB75" s="143"/>
      <c r="BC75" s="143"/>
      <c r="BD75" s="69"/>
      <c r="BE75" s="69"/>
      <c r="BF75" s="69"/>
      <c r="BG75" s="130"/>
      <c r="BH75" s="130"/>
      <c r="BI75" s="130"/>
      <c r="BK75" s="130"/>
      <c r="BL75" s="130"/>
      <c r="BM75" s="130"/>
      <c r="BN75" s="130"/>
      <c r="BO75" s="130"/>
    </row>
    <row r="76" spans="1:67" ht="15.75" customHeight="1" x14ac:dyDescent="0.15">
      <c r="A76" s="694"/>
      <c r="B76" s="140"/>
      <c r="C76" s="16"/>
      <c r="D76" s="141"/>
      <c r="E76" s="159"/>
      <c r="F76" s="64"/>
      <c r="G76" s="64"/>
      <c r="H76" s="64"/>
      <c r="I76" s="142"/>
      <c r="J76" s="142"/>
      <c r="K76" s="142"/>
      <c r="L76" s="142"/>
      <c r="M76" s="142"/>
      <c r="N76" s="142"/>
      <c r="O76" s="142"/>
      <c r="P76" s="142"/>
      <c r="Q76" s="142"/>
      <c r="R76" s="142"/>
      <c r="S76" s="142"/>
      <c r="T76" s="65"/>
      <c r="U76" s="32"/>
      <c r="V76" s="65"/>
      <c r="W76" s="66"/>
      <c r="X76" s="67"/>
      <c r="AD76" s="128"/>
      <c r="AE76" s="128"/>
      <c r="AF76" s="128"/>
      <c r="AG76" s="128"/>
      <c r="AH76" s="128"/>
      <c r="AI76" s="128"/>
      <c r="AJ76" s="128"/>
      <c r="AK76" s="128"/>
      <c r="AL76" s="128"/>
      <c r="AM76" s="128"/>
      <c r="AN76" s="128"/>
      <c r="AO76" s="128"/>
      <c r="AP76" s="128"/>
      <c r="AQ76" s="128"/>
      <c r="AR76" s="128"/>
      <c r="AS76" s="128"/>
      <c r="AT76" s="128"/>
      <c r="AU76" s="128"/>
      <c r="AV76" s="128"/>
      <c r="AX76" s="130"/>
      <c r="AY76" s="130"/>
      <c r="AZ76" s="130"/>
      <c r="BA76" s="143"/>
      <c r="BB76" s="143"/>
      <c r="BC76" s="143"/>
      <c r="BD76" s="69"/>
      <c r="BE76" s="69"/>
      <c r="BF76" s="69"/>
      <c r="BG76" s="130"/>
      <c r="BH76" s="130"/>
      <c r="BI76" s="130"/>
      <c r="BK76" s="130"/>
      <c r="BL76" s="130"/>
      <c r="BM76" s="130"/>
      <c r="BN76" s="130"/>
      <c r="BO76" s="130"/>
    </row>
    <row r="77" spans="1:67" ht="15.75" customHeight="1" x14ac:dyDescent="0.15">
      <c r="A77" s="695"/>
      <c r="B77" s="144"/>
      <c r="C77" s="20"/>
      <c r="D77" s="148"/>
      <c r="E77" s="160"/>
      <c r="F77" s="87"/>
      <c r="G77" s="87"/>
      <c r="H77" s="87"/>
      <c r="I77" s="149"/>
      <c r="J77" s="149"/>
      <c r="K77" s="149"/>
      <c r="L77" s="149"/>
      <c r="M77" s="149"/>
      <c r="N77" s="149"/>
      <c r="O77" s="149"/>
      <c r="P77" s="149"/>
      <c r="Q77" s="149"/>
      <c r="R77" s="149"/>
      <c r="S77" s="149"/>
      <c r="T77" s="88"/>
      <c r="U77" s="26"/>
      <c r="V77" s="88"/>
      <c r="W77" s="89"/>
      <c r="X77" s="67"/>
      <c r="AD77" s="128"/>
      <c r="AE77" s="128"/>
      <c r="AF77" s="128"/>
      <c r="AG77" s="128"/>
      <c r="AH77" s="128"/>
      <c r="AI77" s="128"/>
      <c r="AJ77" s="128"/>
      <c r="AK77" s="128"/>
      <c r="AL77" s="128"/>
      <c r="AM77" s="128"/>
      <c r="AN77" s="128"/>
      <c r="AO77" s="128"/>
      <c r="AP77" s="128"/>
      <c r="AQ77" s="128"/>
      <c r="AR77" s="128"/>
      <c r="AS77" s="128"/>
      <c r="AT77" s="128"/>
      <c r="AU77" s="128"/>
      <c r="AV77" s="128"/>
      <c r="AX77" s="130"/>
      <c r="AY77" s="130"/>
      <c r="AZ77" s="130"/>
      <c r="BA77" s="143"/>
      <c r="BB77" s="143"/>
      <c r="BC77" s="143"/>
      <c r="BD77" s="69"/>
      <c r="BE77" s="69"/>
      <c r="BF77" s="69"/>
      <c r="BG77" s="130"/>
      <c r="BH77" s="130"/>
      <c r="BI77" s="130"/>
      <c r="BK77" s="130"/>
      <c r="BL77" s="130"/>
      <c r="BM77" s="130"/>
      <c r="BN77" s="130"/>
      <c r="BO77" s="130"/>
    </row>
    <row r="78" spans="1:67" ht="15.75" customHeight="1" x14ac:dyDescent="0.15">
      <c r="A78" s="694"/>
      <c r="B78" s="140"/>
      <c r="C78" s="16"/>
      <c r="D78" s="141"/>
      <c r="E78" s="150"/>
      <c r="F78" s="64"/>
      <c r="G78" s="64"/>
      <c r="H78" s="64"/>
      <c r="I78" s="142"/>
      <c r="J78" s="142"/>
      <c r="K78" s="142"/>
      <c r="L78" s="142"/>
      <c r="M78" s="142"/>
      <c r="N78" s="142"/>
      <c r="O78" s="142"/>
      <c r="P78" s="142"/>
      <c r="Q78" s="142"/>
      <c r="R78" s="142"/>
      <c r="S78" s="142"/>
      <c r="T78" s="65"/>
      <c r="U78" s="32"/>
      <c r="V78" s="65"/>
      <c r="W78" s="66"/>
      <c r="X78" s="67"/>
      <c r="AD78" s="128"/>
      <c r="AE78" s="128"/>
      <c r="AF78" s="128"/>
      <c r="AG78" s="128"/>
      <c r="AH78" s="128"/>
      <c r="AI78" s="128"/>
      <c r="AJ78" s="128"/>
      <c r="AK78" s="128"/>
      <c r="AL78" s="128"/>
      <c r="AM78" s="128"/>
      <c r="AN78" s="128"/>
      <c r="AO78" s="128"/>
      <c r="AP78" s="128"/>
      <c r="AQ78" s="128"/>
      <c r="AR78" s="128"/>
      <c r="AS78" s="128"/>
      <c r="AT78" s="128"/>
      <c r="AU78" s="128"/>
      <c r="AV78" s="128"/>
      <c r="AX78" s="130"/>
      <c r="AY78" s="130"/>
      <c r="AZ78" s="130"/>
      <c r="BA78" s="143"/>
      <c r="BB78" s="143"/>
      <c r="BC78" s="143"/>
      <c r="BD78" s="69"/>
      <c r="BE78" s="69"/>
      <c r="BF78" s="69"/>
      <c r="BG78" s="130"/>
      <c r="BH78" s="130"/>
      <c r="BI78" s="130"/>
      <c r="BK78" s="130"/>
      <c r="BL78" s="130"/>
      <c r="BM78" s="130"/>
      <c r="BN78" s="130"/>
      <c r="BO78" s="130"/>
    </row>
    <row r="79" spans="1:67" ht="15.75" customHeight="1" x14ac:dyDescent="0.15">
      <c r="A79" s="695"/>
      <c r="B79" s="147"/>
      <c r="C79" s="20"/>
      <c r="D79" s="148"/>
      <c r="E79" s="153"/>
      <c r="F79" s="87"/>
      <c r="G79" s="87"/>
      <c r="H79" s="87"/>
      <c r="I79" s="149"/>
      <c r="J79" s="149"/>
      <c r="K79" s="149"/>
      <c r="L79" s="149"/>
      <c r="M79" s="149"/>
      <c r="N79" s="149"/>
      <c r="O79" s="149"/>
      <c r="P79" s="149"/>
      <c r="Q79" s="149"/>
      <c r="R79" s="149"/>
      <c r="S79" s="149"/>
      <c r="T79" s="88"/>
      <c r="U79" s="26"/>
      <c r="V79" s="88"/>
      <c r="W79" s="89"/>
      <c r="X79" s="67"/>
      <c r="AD79" s="128"/>
      <c r="AE79" s="128"/>
      <c r="AF79" s="128"/>
      <c r="AG79" s="128"/>
      <c r="AH79" s="128"/>
      <c r="AI79" s="128"/>
      <c r="AJ79" s="128"/>
      <c r="AK79" s="128"/>
      <c r="AL79" s="128"/>
      <c r="AM79" s="128"/>
      <c r="AN79" s="128"/>
      <c r="AO79" s="128"/>
      <c r="AP79" s="128"/>
      <c r="AQ79" s="128"/>
      <c r="AR79" s="128"/>
      <c r="AS79" s="128"/>
      <c r="AT79" s="128"/>
      <c r="AU79" s="128"/>
      <c r="AV79" s="128"/>
      <c r="AX79" s="130"/>
      <c r="AY79" s="130"/>
      <c r="AZ79" s="130"/>
      <c r="BA79" s="143"/>
      <c r="BB79" s="143"/>
      <c r="BC79" s="143"/>
      <c r="BD79" s="69"/>
      <c r="BE79" s="69"/>
      <c r="BF79" s="69"/>
      <c r="BG79" s="130"/>
      <c r="BH79" s="130"/>
      <c r="BI79" s="130"/>
      <c r="BK79" s="130"/>
      <c r="BL79" s="130"/>
      <c r="BM79" s="130"/>
      <c r="BN79" s="130"/>
      <c r="BO79" s="130"/>
    </row>
    <row r="80" spans="1:67" ht="15.75" customHeight="1" x14ac:dyDescent="0.15">
      <c r="A80" s="694"/>
      <c r="B80" s="140"/>
      <c r="C80" s="16"/>
      <c r="D80" s="141"/>
      <c r="E80" s="150"/>
      <c r="F80" s="64"/>
      <c r="G80" s="64"/>
      <c r="H80" s="64"/>
      <c r="I80" s="142"/>
      <c r="J80" s="142"/>
      <c r="K80" s="142"/>
      <c r="L80" s="142"/>
      <c r="M80" s="142"/>
      <c r="N80" s="142"/>
      <c r="O80" s="142"/>
      <c r="P80" s="142"/>
      <c r="Q80" s="142"/>
      <c r="R80" s="142"/>
      <c r="S80" s="142"/>
      <c r="T80" s="65"/>
      <c r="U80" s="32"/>
      <c r="V80" s="65"/>
      <c r="W80" s="66"/>
      <c r="X80" s="67"/>
      <c r="AD80" s="128"/>
      <c r="AE80" s="128"/>
      <c r="AF80" s="128"/>
      <c r="AG80" s="128"/>
      <c r="AH80" s="128"/>
      <c r="AI80" s="128"/>
      <c r="AJ80" s="128"/>
      <c r="AK80" s="128"/>
      <c r="AL80" s="128"/>
      <c r="AM80" s="128"/>
      <c r="AN80" s="128"/>
      <c r="AO80" s="128"/>
      <c r="AP80" s="128"/>
      <c r="AQ80" s="128"/>
      <c r="AR80" s="128"/>
      <c r="AS80" s="128"/>
      <c r="AT80" s="128"/>
      <c r="AU80" s="128"/>
      <c r="AV80" s="128"/>
      <c r="AX80" s="130"/>
      <c r="AY80" s="130"/>
      <c r="AZ80" s="130"/>
      <c r="BA80" s="143"/>
      <c r="BB80" s="143"/>
      <c r="BC80" s="143"/>
      <c r="BD80" s="69"/>
      <c r="BE80" s="69"/>
      <c r="BF80" s="69"/>
      <c r="BG80" s="130"/>
      <c r="BH80" s="130"/>
      <c r="BI80" s="130"/>
      <c r="BK80" s="130"/>
      <c r="BL80" s="130"/>
      <c r="BM80" s="130"/>
      <c r="BN80" s="130"/>
      <c r="BO80" s="130"/>
    </row>
    <row r="81" spans="1:89" ht="15.75" customHeight="1" x14ac:dyDescent="0.15">
      <c r="A81" s="719"/>
      <c r="B81" s="144"/>
      <c r="C81" s="17"/>
      <c r="D81" s="145"/>
      <c r="E81" s="156"/>
      <c r="F81" s="72"/>
      <c r="G81" s="72"/>
      <c r="H81" s="72"/>
      <c r="I81" s="146"/>
      <c r="J81" s="146"/>
      <c r="K81" s="146"/>
      <c r="L81" s="146"/>
      <c r="M81" s="146"/>
      <c r="N81" s="146"/>
      <c r="O81" s="146"/>
      <c r="P81" s="146"/>
      <c r="Q81" s="146"/>
      <c r="R81" s="146"/>
      <c r="S81" s="146"/>
      <c r="T81" s="73"/>
      <c r="U81" s="24"/>
      <c r="V81" s="73"/>
      <c r="W81" s="74"/>
      <c r="X81" s="67"/>
      <c r="AD81" s="128"/>
      <c r="AE81" s="128"/>
      <c r="AF81" s="128"/>
      <c r="AG81" s="128"/>
      <c r="AH81" s="128"/>
      <c r="AI81" s="128"/>
      <c r="AJ81" s="128"/>
      <c r="AK81" s="128"/>
      <c r="AL81" s="128"/>
      <c r="AM81" s="128"/>
      <c r="AN81" s="128"/>
      <c r="AO81" s="128"/>
      <c r="AP81" s="128"/>
      <c r="AQ81" s="128"/>
      <c r="AR81" s="128"/>
      <c r="AS81" s="128"/>
      <c r="AT81" s="128"/>
      <c r="AU81" s="128"/>
      <c r="AV81" s="128"/>
      <c r="AX81" s="130"/>
      <c r="AY81" s="130"/>
      <c r="AZ81" s="130"/>
      <c r="BA81" s="143"/>
      <c r="BB81" s="143"/>
      <c r="BC81" s="143"/>
      <c r="BD81" s="69"/>
      <c r="BE81" s="69"/>
      <c r="BF81" s="69"/>
      <c r="BG81" s="130"/>
      <c r="BH81" s="130"/>
      <c r="BI81" s="130"/>
      <c r="BK81" s="130"/>
      <c r="BL81" s="130"/>
      <c r="BM81" s="130"/>
      <c r="BN81" s="130"/>
      <c r="BO81" s="130"/>
    </row>
    <row r="82" spans="1:89" ht="15.75" customHeight="1" x14ac:dyDescent="0.15">
      <c r="A82" s="719"/>
      <c r="B82" s="144"/>
      <c r="C82" s="17"/>
      <c r="D82" s="145"/>
      <c r="E82" s="156"/>
      <c r="F82" s="72"/>
      <c r="G82" s="72"/>
      <c r="H82" s="72"/>
      <c r="I82" s="146"/>
      <c r="J82" s="146"/>
      <c r="K82" s="146"/>
      <c r="L82" s="146"/>
      <c r="M82" s="146"/>
      <c r="N82" s="146"/>
      <c r="O82" s="146"/>
      <c r="P82" s="146"/>
      <c r="Q82" s="146"/>
      <c r="R82" s="146"/>
      <c r="S82" s="146"/>
      <c r="T82" s="73"/>
      <c r="U82" s="24"/>
      <c r="V82" s="73"/>
      <c r="W82" s="74"/>
      <c r="X82" s="67"/>
      <c r="AD82" s="128"/>
      <c r="AE82" s="128"/>
      <c r="AF82" s="128"/>
      <c r="AG82" s="128"/>
      <c r="AH82" s="128"/>
      <c r="AI82" s="128"/>
      <c r="AJ82" s="128"/>
      <c r="AK82" s="128"/>
      <c r="AL82" s="128"/>
      <c r="AM82" s="128"/>
      <c r="AN82" s="128"/>
      <c r="AO82" s="128"/>
      <c r="AP82" s="128"/>
      <c r="AQ82" s="128"/>
      <c r="AR82" s="128"/>
      <c r="AS82" s="128"/>
      <c r="AT82" s="128"/>
      <c r="AU82" s="128"/>
      <c r="AV82" s="128"/>
      <c r="AX82" s="130"/>
      <c r="AY82" s="130"/>
      <c r="AZ82" s="130"/>
      <c r="BA82" s="143"/>
      <c r="BB82" s="143"/>
      <c r="BC82" s="143"/>
      <c r="BD82" s="69"/>
      <c r="BE82" s="69"/>
      <c r="BF82" s="69"/>
      <c r="BG82" s="130"/>
      <c r="BH82" s="130"/>
      <c r="BI82" s="130"/>
      <c r="BK82" s="130"/>
      <c r="BL82" s="130"/>
      <c r="BM82" s="130"/>
      <c r="BN82" s="130"/>
      <c r="BO82" s="130"/>
    </row>
    <row r="83" spans="1:89" ht="15.75" customHeight="1" x14ac:dyDescent="0.15">
      <c r="A83" s="719"/>
      <c r="B83" s="144"/>
      <c r="C83" s="17"/>
      <c r="D83" s="145"/>
      <c r="E83" s="156"/>
      <c r="F83" s="72"/>
      <c r="G83" s="72"/>
      <c r="H83" s="72"/>
      <c r="I83" s="146"/>
      <c r="J83" s="146"/>
      <c r="K83" s="146"/>
      <c r="L83" s="146"/>
      <c r="M83" s="146"/>
      <c r="N83" s="146"/>
      <c r="O83" s="146"/>
      <c r="P83" s="146"/>
      <c r="Q83" s="146"/>
      <c r="R83" s="146"/>
      <c r="S83" s="146"/>
      <c r="T83" s="73"/>
      <c r="U83" s="24"/>
      <c r="V83" s="73"/>
      <c r="W83" s="74"/>
      <c r="X83" s="67"/>
      <c r="AD83" s="128"/>
      <c r="AE83" s="128"/>
      <c r="AF83" s="128"/>
      <c r="AG83" s="128"/>
      <c r="AH83" s="128"/>
      <c r="AI83" s="128"/>
      <c r="AJ83" s="128"/>
      <c r="AK83" s="128"/>
      <c r="AL83" s="128"/>
      <c r="AM83" s="128"/>
      <c r="AN83" s="128"/>
      <c r="AO83" s="128"/>
      <c r="AP83" s="128"/>
      <c r="AQ83" s="128"/>
      <c r="AR83" s="128"/>
      <c r="AS83" s="128"/>
      <c r="AT83" s="128"/>
      <c r="AU83" s="128"/>
      <c r="AV83" s="128"/>
      <c r="AX83" s="130"/>
      <c r="AY83" s="130"/>
      <c r="AZ83" s="130"/>
      <c r="BA83" s="143"/>
      <c r="BB83" s="143"/>
      <c r="BC83" s="143"/>
      <c r="BD83" s="69"/>
      <c r="BE83" s="69"/>
      <c r="BF83" s="69"/>
      <c r="BG83" s="130"/>
      <c r="BH83" s="130"/>
      <c r="BI83" s="130"/>
      <c r="BK83" s="130"/>
      <c r="BL83" s="130"/>
      <c r="BM83" s="130"/>
      <c r="BN83" s="130"/>
      <c r="BO83" s="130"/>
    </row>
    <row r="84" spans="1:89" ht="15.75" customHeight="1" x14ac:dyDescent="0.15">
      <c r="A84" s="719"/>
      <c r="B84" s="144"/>
      <c r="C84" s="17"/>
      <c r="D84" s="145"/>
      <c r="E84" s="156"/>
      <c r="F84" s="72"/>
      <c r="G84" s="72"/>
      <c r="H84" s="72"/>
      <c r="I84" s="146"/>
      <c r="J84" s="146"/>
      <c r="K84" s="146"/>
      <c r="L84" s="146"/>
      <c r="M84" s="146"/>
      <c r="N84" s="146"/>
      <c r="O84" s="146"/>
      <c r="P84" s="146"/>
      <c r="Q84" s="146"/>
      <c r="R84" s="146"/>
      <c r="S84" s="146"/>
      <c r="T84" s="73"/>
      <c r="U84" s="24"/>
      <c r="V84" s="73"/>
      <c r="W84" s="74"/>
      <c r="X84" s="67"/>
      <c r="AD84" s="128"/>
      <c r="AE84" s="128"/>
      <c r="AF84" s="128"/>
      <c r="AG84" s="128"/>
      <c r="AH84" s="128"/>
      <c r="AI84" s="128"/>
      <c r="AJ84" s="128"/>
      <c r="AK84" s="128"/>
      <c r="AL84" s="128"/>
      <c r="AM84" s="128"/>
      <c r="AN84" s="128"/>
      <c r="AO84" s="128"/>
      <c r="AP84" s="128"/>
      <c r="AQ84" s="128"/>
      <c r="AR84" s="128"/>
      <c r="AS84" s="128"/>
      <c r="AT84" s="128"/>
      <c r="AU84" s="128"/>
      <c r="AV84" s="128"/>
      <c r="AX84" s="130"/>
      <c r="AY84" s="130"/>
      <c r="AZ84" s="130"/>
      <c r="BA84" s="143"/>
      <c r="BB84" s="143"/>
      <c r="BC84" s="143"/>
      <c r="BD84" s="69"/>
      <c r="BE84" s="69"/>
      <c r="BF84" s="69"/>
      <c r="BG84" s="130"/>
      <c r="BH84" s="130"/>
      <c r="BI84" s="130"/>
      <c r="BK84" s="130"/>
      <c r="BL84" s="130"/>
      <c r="BM84" s="130"/>
      <c r="BN84" s="130"/>
      <c r="BO84" s="130"/>
    </row>
    <row r="85" spans="1:89" ht="15.75" customHeight="1" x14ac:dyDescent="0.15">
      <c r="A85" s="695"/>
      <c r="B85" s="147"/>
      <c r="C85" s="20"/>
      <c r="D85" s="148"/>
      <c r="E85" s="153"/>
      <c r="F85" s="87"/>
      <c r="G85" s="87"/>
      <c r="H85" s="87"/>
      <c r="I85" s="149"/>
      <c r="J85" s="149"/>
      <c r="K85" s="149"/>
      <c r="L85" s="149"/>
      <c r="M85" s="149"/>
      <c r="N85" s="149"/>
      <c r="O85" s="149"/>
      <c r="P85" s="149"/>
      <c r="Q85" s="149"/>
      <c r="R85" s="149"/>
      <c r="S85" s="149"/>
      <c r="T85" s="88"/>
      <c r="U85" s="26"/>
      <c r="V85" s="88"/>
      <c r="W85" s="89"/>
      <c r="X85" s="67"/>
      <c r="AD85" s="128"/>
      <c r="AE85" s="128"/>
      <c r="AF85" s="128"/>
      <c r="AG85" s="128"/>
      <c r="AH85" s="128"/>
      <c r="AI85" s="128"/>
      <c r="AJ85" s="128"/>
      <c r="AK85" s="128"/>
      <c r="AL85" s="128"/>
      <c r="AM85" s="128"/>
      <c r="AN85" s="128"/>
      <c r="AO85" s="128"/>
      <c r="AP85" s="128"/>
      <c r="AQ85" s="128"/>
      <c r="AR85" s="128"/>
      <c r="AS85" s="128"/>
      <c r="AT85" s="128"/>
      <c r="AU85" s="128"/>
      <c r="AV85" s="128"/>
      <c r="AX85" s="130"/>
      <c r="AY85" s="130"/>
      <c r="AZ85" s="130"/>
      <c r="BA85" s="143"/>
      <c r="BB85" s="143"/>
      <c r="BC85" s="143"/>
      <c r="BD85" s="69"/>
      <c r="BE85" s="69"/>
      <c r="BF85" s="69"/>
      <c r="BG85" s="130"/>
      <c r="BH85" s="130"/>
      <c r="BI85" s="130"/>
      <c r="BK85" s="130"/>
      <c r="BL85" s="130"/>
      <c r="BM85" s="130"/>
      <c r="BN85" s="130"/>
      <c r="BO85" s="130"/>
    </row>
    <row r="86" spans="1:89" s="128" customFormat="1" ht="30" customHeight="1" x14ac:dyDescent="0.2">
      <c r="A86" s="122"/>
      <c r="B86" s="161"/>
      <c r="C86" s="161"/>
      <c r="D86" s="162"/>
      <c r="E86" s="162"/>
      <c r="F86" s="162"/>
      <c r="G86" s="163"/>
      <c r="H86" s="163"/>
      <c r="I86" s="163"/>
      <c r="J86" s="163"/>
      <c r="K86" s="164"/>
      <c r="L86" s="164"/>
      <c r="M86" s="165"/>
      <c r="N86" s="166"/>
      <c r="V86" s="129"/>
      <c r="AW86" s="226"/>
      <c r="AX86" s="130"/>
      <c r="AY86" s="130"/>
      <c r="AZ86" s="130"/>
      <c r="BA86" s="130"/>
      <c r="BB86" s="130"/>
      <c r="BC86" s="130"/>
      <c r="BD86" s="130"/>
      <c r="BE86" s="130"/>
      <c r="BF86" s="130"/>
      <c r="BG86" s="130"/>
      <c r="BH86" s="130"/>
      <c r="BI86" s="130"/>
      <c r="BJ86" s="226"/>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row>
    <row r="87" spans="1:89" ht="31.5" customHeight="1" x14ac:dyDescent="0.15">
      <c r="A87" s="694"/>
      <c r="B87" s="720"/>
      <c r="C87" s="722"/>
      <c r="D87" s="723"/>
      <c r="E87" s="722"/>
      <c r="F87" s="724"/>
      <c r="G87" s="753"/>
      <c r="H87" s="723"/>
      <c r="I87" s="753"/>
      <c r="J87" s="723"/>
      <c r="K87" s="40"/>
      <c r="L87" s="41"/>
      <c r="M87" s="165"/>
      <c r="N87" s="165"/>
      <c r="O87" s="165"/>
      <c r="P87" s="130"/>
      <c r="Q87" s="128"/>
      <c r="R87" s="128"/>
      <c r="S87" s="128"/>
      <c r="T87" s="128"/>
      <c r="U87" s="128"/>
      <c r="V87" s="128"/>
      <c r="W87" s="128"/>
      <c r="X87" s="129"/>
      <c r="AD87" s="128"/>
      <c r="AE87" s="128"/>
      <c r="AF87" s="128"/>
      <c r="AG87" s="128"/>
      <c r="AH87" s="128"/>
      <c r="AI87" s="128"/>
      <c r="AJ87" s="128"/>
      <c r="AK87" s="128"/>
      <c r="AL87" s="128"/>
      <c r="AM87" s="128"/>
      <c r="AN87" s="128"/>
      <c r="AO87" s="128"/>
      <c r="AP87" s="128"/>
      <c r="AQ87" s="128"/>
      <c r="AR87" s="128"/>
      <c r="AS87" s="128"/>
      <c r="AT87" s="128"/>
      <c r="AU87" s="128"/>
      <c r="AV87" s="128"/>
      <c r="AX87" s="130"/>
      <c r="AY87" s="130"/>
      <c r="AZ87" s="130"/>
      <c r="BA87" s="130"/>
      <c r="BB87" s="130"/>
      <c r="BC87" s="130"/>
      <c r="BD87" s="130"/>
      <c r="BE87" s="130"/>
      <c r="BF87" s="130"/>
      <c r="BG87" s="130"/>
      <c r="BH87" s="130"/>
      <c r="BI87" s="130"/>
      <c r="BK87" s="130"/>
      <c r="BL87" s="130"/>
      <c r="BM87" s="130"/>
      <c r="BN87" s="130"/>
      <c r="BO87" s="130"/>
    </row>
    <row r="88" spans="1:89" ht="10.5" x14ac:dyDescent="0.15">
      <c r="A88" s="721"/>
      <c r="B88" s="721"/>
      <c r="C88" s="167"/>
      <c r="D88" s="168"/>
      <c r="E88" s="167"/>
      <c r="F88" s="169"/>
      <c r="G88" s="170"/>
      <c r="H88" s="168"/>
      <c r="I88" s="170"/>
      <c r="J88" s="168"/>
      <c r="K88" s="41"/>
      <c r="L88" s="41"/>
      <c r="M88" s="165"/>
      <c r="N88" s="165"/>
      <c r="O88" s="165"/>
      <c r="P88" s="130"/>
      <c r="Q88" s="128"/>
      <c r="R88" s="128"/>
      <c r="S88" s="128"/>
      <c r="T88" s="128"/>
      <c r="U88" s="128"/>
      <c r="V88" s="128"/>
      <c r="W88" s="128"/>
      <c r="X88" s="129"/>
      <c r="AD88" s="128"/>
      <c r="AE88" s="128"/>
      <c r="AF88" s="128"/>
      <c r="AG88" s="128"/>
      <c r="AH88" s="128"/>
      <c r="AI88" s="128"/>
      <c r="AJ88" s="128"/>
      <c r="AK88" s="128"/>
      <c r="AL88" s="128"/>
      <c r="AM88" s="128"/>
      <c r="AN88" s="128"/>
      <c r="AO88" s="128"/>
      <c r="AP88" s="128"/>
      <c r="AQ88" s="128"/>
      <c r="AR88" s="128"/>
      <c r="AS88" s="128"/>
      <c r="AT88" s="128"/>
      <c r="AU88" s="128"/>
      <c r="AV88" s="128"/>
      <c r="AX88" s="130"/>
      <c r="AY88" s="130"/>
      <c r="AZ88" s="130"/>
      <c r="BA88" s="130"/>
      <c r="BB88" s="130"/>
      <c r="BC88" s="130"/>
      <c r="BD88" s="130"/>
      <c r="BE88" s="130"/>
      <c r="BF88" s="130"/>
      <c r="BG88" s="130"/>
      <c r="BH88" s="130"/>
      <c r="BI88" s="130"/>
      <c r="BK88" s="130"/>
      <c r="BL88" s="130"/>
      <c r="BM88" s="130"/>
      <c r="BN88" s="130"/>
      <c r="BO88" s="130"/>
    </row>
    <row r="89" spans="1:89" ht="15.75" customHeight="1" x14ac:dyDescent="0.15">
      <c r="A89" s="754"/>
      <c r="B89" s="754"/>
      <c r="C89" s="171"/>
      <c r="D89" s="172"/>
      <c r="E89" s="171"/>
      <c r="F89" s="173"/>
      <c r="G89" s="174"/>
      <c r="H89" s="172"/>
      <c r="I89" s="174"/>
      <c r="J89" s="172"/>
      <c r="K89" s="41"/>
      <c r="L89" s="41"/>
      <c r="M89" s="165"/>
      <c r="N89" s="165"/>
      <c r="O89" s="165"/>
      <c r="P89" s="130"/>
      <c r="Q89" s="128"/>
      <c r="R89" s="128"/>
      <c r="S89" s="128"/>
      <c r="T89" s="128"/>
      <c r="U89" s="128"/>
      <c r="V89" s="128"/>
      <c r="W89" s="128"/>
      <c r="X89" s="129"/>
      <c r="AD89" s="128"/>
      <c r="AE89" s="128"/>
      <c r="AF89" s="128"/>
      <c r="AG89" s="128"/>
      <c r="AH89" s="128"/>
      <c r="AI89" s="128"/>
      <c r="AJ89" s="128"/>
      <c r="AK89" s="128"/>
      <c r="AL89" s="128"/>
      <c r="AM89" s="128"/>
      <c r="AN89" s="128"/>
      <c r="AO89" s="128"/>
      <c r="AP89" s="128"/>
      <c r="AQ89" s="128"/>
      <c r="AR89" s="128"/>
      <c r="AS89" s="128"/>
      <c r="AT89" s="128"/>
      <c r="AU89" s="128"/>
      <c r="AV89" s="128"/>
      <c r="AX89" s="130"/>
      <c r="AY89" s="130"/>
      <c r="AZ89" s="130"/>
      <c r="BA89" s="130"/>
      <c r="BB89" s="130"/>
      <c r="BC89" s="130"/>
      <c r="BD89" s="130"/>
      <c r="BE89" s="130"/>
      <c r="BF89" s="130"/>
      <c r="BG89" s="130"/>
      <c r="BH89" s="130"/>
      <c r="BI89" s="130"/>
      <c r="BK89" s="130"/>
      <c r="BL89" s="130"/>
      <c r="BM89" s="130"/>
      <c r="BN89" s="130"/>
      <c r="BO89" s="130"/>
    </row>
    <row r="90" spans="1:89" ht="15.75" customHeight="1" x14ac:dyDescent="0.15">
      <c r="A90" s="755"/>
      <c r="B90" s="755"/>
      <c r="C90" s="175"/>
      <c r="D90" s="176"/>
      <c r="E90" s="175"/>
      <c r="F90" s="177"/>
      <c r="G90" s="178"/>
      <c r="H90" s="176"/>
      <c r="I90" s="178"/>
      <c r="J90" s="176"/>
      <c r="K90" s="41"/>
      <c r="L90" s="41"/>
      <c r="M90" s="165"/>
      <c r="N90" s="165"/>
      <c r="O90" s="165"/>
      <c r="P90" s="130"/>
      <c r="Q90" s="128"/>
      <c r="R90" s="128"/>
      <c r="S90" s="128"/>
      <c r="T90" s="128"/>
      <c r="U90" s="128"/>
      <c r="V90" s="128"/>
      <c r="W90" s="128"/>
      <c r="X90" s="129"/>
      <c r="AD90" s="128"/>
      <c r="AE90" s="128"/>
      <c r="AF90" s="128"/>
      <c r="AG90" s="128"/>
      <c r="AH90" s="128"/>
      <c r="AI90" s="128"/>
      <c r="AJ90" s="128"/>
      <c r="AK90" s="128"/>
      <c r="AL90" s="128"/>
      <c r="AM90" s="128"/>
      <c r="AN90" s="128"/>
      <c r="AO90" s="128"/>
      <c r="AP90" s="128"/>
      <c r="AQ90" s="128"/>
      <c r="AR90" s="128"/>
      <c r="AS90" s="128"/>
      <c r="AT90" s="128"/>
      <c r="AU90" s="128"/>
      <c r="AV90" s="128"/>
      <c r="AX90" s="130"/>
      <c r="AY90" s="130"/>
      <c r="AZ90" s="130"/>
      <c r="BA90" s="130"/>
      <c r="BB90" s="130"/>
      <c r="BC90" s="130"/>
      <c r="BD90" s="130"/>
      <c r="BE90" s="130"/>
      <c r="BF90" s="130"/>
      <c r="BG90" s="130"/>
      <c r="BH90" s="130"/>
      <c r="BI90" s="130"/>
      <c r="BK90" s="130"/>
      <c r="BL90" s="130"/>
      <c r="BM90" s="130"/>
      <c r="BN90" s="130"/>
      <c r="BO90" s="130"/>
    </row>
    <row r="91" spans="1:89" ht="15.75" customHeight="1" x14ac:dyDescent="0.15">
      <c r="A91" s="755"/>
      <c r="B91" s="755"/>
      <c r="C91" s="175"/>
      <c r="D91" s="176"/>
      <c r="E91" s="175"/>
      <c r="F91" s="177"/>
      <c r="G91" s="178"/>
      <c r="H91" s="176"/>
      <c r="I91" s="178"/>
      <c r="J91" s="176"/>
      <c r="K91" s="41"/>
      <c r="L91" s="41"/>
      <c r="M91" s="165"/>
      <c r="N91" s="165"/>
      <c r="O91" s="165"/>
      <c r="P91" s="130"/>
      <c r="Q91" s="128"/>
      <c r="R91" s="128"/>
      <c r="S91" s="128"/>
      <c r="T91" s="128"/>
      <c r="U91" s="128"/>
      <c r="V91" s="128"/>
      <c r="W91" s="128"/>
      <c r="X91" s="129"/>
      <c r="AD91" s="128"/>
      <c r="AE91" s="128"/>
      <c r="AF91" s="128"/>
      <c r="AG91" s="128"/>
      <c r="AH91" s="128"/>
      <c r="AI91" s="128"/>
      <c r="AJ91" s="128"/>
      <c r="AK91" s="128"/>
      <c r="AL91" s="128"/>
      <c r="AM91" s="128"/>
      <c r="AN91" s="128"/>
      <c r="AO91" s="128"/>
      <c r="AP91" s="128"/>
      <c r="AQ91" s="128"/>
      <c r="AR91" s="128"/>
      <c r="AS91" s="128"/>
      <c r="AT91" s="128"/>
      <c r="AU91" s="128"/>
      <c r="AV91" s="128"/>
      <c r="AX91" s="130"/>
      <c r="AY91" s="130"/>
      <c r="AZ91" s="130"/>
      <c r="BA91" s="130"/>
      <c r="BB91" s="130"/>
      <c r="BC91" s="130"/>
      <c r="BD91" s="130"/>
      <c r="BE91" s="130"/>
      <c r="BF91" s="130"/>
      <c r="BG91" s="130"/>
      <c r="BH91" s="130"/>
      <c r="BI91" s="130"/>
      <c r="BK91" s="130"/>
      <c r="BL91" s="130"/>
      <c r="BM91" s="130"/>
      <c r="BN91" s="130"/>
      <c r="BO91" s="130"/>
    </row>
    <row r="92" spans="1:89" ht="24.75" customHeight="1" x14ac:dyDescent="0.15">
      <c r="A92" s="696"/>
      <c r="B92" s="696"/>
      <c r="C92" s="26"/>
      <c r="D92" s="155"/>
      <c r="E92" s="26"/>
      <c r="F92" s="179"/>
      <c r="G92" s="86"/>
      <c r="H92" s="155"/>
      <c r="I92" s="86"/>
      <c r="J92" s="155"/>
      <c r="K92" s="41"/>
      <c r="L92" s="41"/>
      <c r="M92" s="165"/>
      <c r="N92" s="165"/>
      <c r="O92" s="165"/>
      <c r="P92" s="130"/>
      <c r="Q92" s="128"/>
      <c r="R92" s="128"/>
      <c r="S92" s="128"/>
      <c r="T92" s="128"/>
      <c r="U92" s="128"/>
      <c r="V92" s="128"/>
      <c r="W92" s="128"/>
      <c r="X92" s="129"/>
      <c r="AD92" s="128"/>
      <c r="AE92" s="128"/>
      <c r="AF92" s="128"/>
      <c r="AG92" s="128"/>
      <c r="AH92" s="128"/>
      <c r="AI92" s="128"/>
      <c r="AJ92" s="128"/>
      <c r="AK92" s="128"/>
      <c r="AL92" s="128"/>
      <c r="AM92" s="128"/>
      <c r="AN92" s="128"/>
      <c r="AO92" s="128"/>
      <c r="AP92" s="128"/>
      <c r="AQ92" s="128"/>
      <c r="AR92" s="128"/>
      <c r="AS92" s="128"/>
      <c r="AT92" s="128"/>
      <c r="AU92" s="128"/>
      <c r="AV92" s="128"/>
      <c r="AX92" s="130"/>
      <c r="AY92" s="130"/>
      <c r="AZ92" s="130"/>
      <c r="BA92" s="130"/>
      <c r="BB92" s="130"/>
      <c r="BC92" s="130"/>
      <c r="BD92" s="130"/>
      <c r="BE92" s="130"/>
      <c r="BF92" s="130"/>
      <c r="BG92" s="130"/>
      <c r="BH92" s="130"/>
      <c r="BI92" s="130"/>
      <c r="BK92" s="130"/>
      <c r="BL92" s="130"/>
      <c r="BM92" s="130"/>
      <c r="BN92" s="130"/>
      <c r="BO92" s="130"/>
    </row>
    <row r="93" spans="1:89" s="128" customFormat="1" ht="21" customHeight="1" x14ac:dyDescent="0.2">
      <c r="A93" s="180"/>
      <c r="B93" s="181"/>
      <c r="C93" s="182"/>
      <c r="D93" s="182"/>
      <c r="E93" s="182"/>
      <c r="F93" s="182"/>
      <c r="G93" s="182"/>
      <c r="H93" s="182"/>
      <c r="I93" s="183"/>
      <c r="J93" s="181"/>
      <c r="K93" s="164"/>
      <c r="L93" s="164"/>
      <c r="M93" s="165"/>
      <c r="N93" s="184"/>
      <c r="V93" s="129"/>
      <c r="AW93" s="226"/>
      <c r="AX93" s="130"/>
      <c r="AY93" s="130"/>
      <c r="AZ93" s="130"/>
      <c r="BA93" s="130"/>
      <c r="BB93" s="130"/>
      <c r="BC93" s="130"/>
      <c r="BD93" s="130"/>
      <c r="BE93" s="130"/>
      <c r="BF93" s="130"/>
      <c r="BG93" s="130"/>
      <c r="BH93" s="130"/>
      <c r="BI93" s="130"/>
      <c r="BJ93" s="226"/>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row>
    <row r="94" spans="1:89" s="128" customFormat="1" ht="19.5" customHeight="1" x14ac:dyDescent="0.2">
      <c r="A94" s="185"/>
      <c r="B94" s="186"/>
      <c r="C94" s="186"/>
      <c r="D94" s="186"/>
      <c r="E94" s="186"/>
      <c r="F94" s="186"/>
      <c r="G94" s="186"/>
      <c r="H94" s="186"/>
      <c r="I94" s="186"/>
      <c r="J94" s="186"/>
      <c r="K94" s="187"/>
      <c r="L94" s="188"/>
      <c r="M94" s="127"/>
      <c r="N94" s="127"/>
      <c r="V94" s="129"/>
      <c r="AW94" s="226"/>
      <c r="AX94" s="130"/>
      <c r="AY94" s="130"/>
      <c r="AZ94" s="130"/>
      <c r="BA94" s="130"/>
      <c r="BB94" s="130"/>
      <c r="BC94" s="130"/>
      <c r="BD94" s="130"/>
      <c r="BE94" s="130"/>
      <c r="BF94" s="130"/>
      <c r="BG94" s="130"/>
      <c r="BH94" s="130"/>
      <c r="BI94" s="130"/>
      <c r="BJ94" s="226"/>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row>
    <row r="95" spans="1:89" ht="15.75" x14ac:dyDescent="0.25">
      <c r="A95" s="827"/>
      <c r="B95" s="827"/>
      <c r="C95" s="189"/>
      <c r="D95" s="189"/>
      <c r="E95" s="189"/>
      <c r="F95" s="189"/>
      <c r="G95" s="190"/>
      <c r="H95" s="191"/>
      <c r="I95" s="191"/>
      <c r="J95" s="191"/>
      <c r="K95" s="192"/>
      <c r="L95" s="193"/>
      <c r="M95" s="128"/>
      <c r="N95" s="128"/>
      <c r="O95" s="128"/>
      <c r="P95" s="128"/>
      <c r="Q95" s="128"/>
      <c r="R95" s="128"/>
      <c r="S95" s="128"/>
      <c r="T95" s="128"/>
      <c r="U95" s="128"/>
      <c r="V95" s="129"/>
      <c r="W95" s="128"/>
      <c r="X95" s="128"/>
      <c r="Y95" s="42"/>
      <c r="Z95" s="42"/>
      <c r="AA95" s="42"/>
      <c r="AB95" s="42"/>
      <c r="AC95" s="42"/>
      <c r="AD95" s="128"/>
      <c r="AE95" s="128"/>
      <c r="AF95" s="128"/>
      <c r="AG95" s="128"/>
      <c r="AH95" s="128"/>
      <c r="AI95" s="128"/>
      <c r="AJ95" s="128"/>
      <c r="AK95" s="128"/>
      <c r="AL95" s="128"/>
      <c r="AM95" s="128"/>
      <c r="AN95" s="128"/>
      <c r="AO95" s="128"/>
      <c r="AP95" s="128"/>
      <c r="AQ95" s="128"/>
      <c r="AR95" s="128"/>
      <c r="AS95" s="128"/>
      <c r="AT95" s="128"/>
      <c r="AU95" s="128"/>
      <c r="AV95" s="128"/>
      <c r="AX95" s="130"/>
      <c r="AY95" s="130"/>
      <c r="AZ95" s="130"/>
      <c r="BA95" s="130"/>
      <c r="BB95" s="130"/>
      <c r="BC95" s="130"/>
      <c r="BD95" s="130"/>
      <c r="BE95" s="130"/>
      <c r="BF95" s="130"/>
      <c r="BG95" s="130"/>
      <c r="BH95" s="130"/>
      <c r="BI95" s="130"/>
      <c r="BK95" s="130"/>
      <c r="BL95" s="130"/>
      <c r="BM95" s="130"/>
      <c r="BN95" s="130"/>
      <c r="BO95" s="130"/>
    </row>
    <row r="96" spans="1:89" ht="12.75" customHeight="1" x14ac:dyDescent="0.25">
      <c r="A96" s="828"/>
      <c r="B96" s="828"/>
      <c r="C96" s="194"/>
      <c r="D96" s="189"/>
      <c r="E96" s="190"/>
      <c r="F96" s="190"/>
      <c r="G96" s="190"/>
      <c r="H96" s="191"/>
      <c r="I96" s="191"/>
      <c r="J96" s="191"/>
      <c r="K96" s="192"/>
      <c r="L96" s="193"/>
      <c r="M96" s="128"/>
      <c r="N96" s="128"/>
      <c r="O96" s="128"/>
      <c r="P96" s="128"/>
      <c r="Q96" s="128"/>
      <c r="R96" s="128"/>
      <c r="S96" s="128"/>
      <c r="T96" s="128"/>
      <c r="U96" s="128"/>
      <c r="V96" s="129"/>
      <c r="W96" s="128"/>
      <c r="X96" s="128"/>
      <c r="Y96" s="42"/>
      <c r="Z96" s="42"/>
      <c r="AA96" s="42"/>
      <c r="AB96" s="42"/>
      <c r="AC96" s="42"/>
      <c r="AD96" s="128"/>
      <c r="AE96" s="128"/>
      <c r="AF96" s="128"/>
      <c r="AG96" s="128"/>
      <c r="AH96" s="128"/>
      <c r="AI96" s="128"/>
      <c r="AJ96" s="128"/>
      <c r="AK96" s="128"/>
      <c r="AL96" s="128"/>
      <c r="AM96" s="128"/>
      <c r="AN96" s="128"/>
      <c r="AO96" s="128"/>
      <c r="AP96" s="128"/>
      <c r="AQ96" s="128"/>
      <c r="AR96" s="128"/>
      <c r="AS96" s="128"/>
      <c r="AT96" s="128"/>
      <c r="AU96" s="128"/>
      <c r="AV96" s="128"/>
      <c r="AX96" s="130"/>
      <c r="AY96" s="130"/>
      <c r="AZ96" s="130"/>
      <c r="BA96" s="130"/>
      <c r="BB96" s="130"/>
      <c r="BC96" s="130"/>
      <c r="BD96" s="130"/>
      <c r="BE96" s="130"/>
      <c r="BF96" s="130"/>
      <c r="BG96" s="130"/>
      <c r="BH96" s="130"/>
      <c r="BI96" s="130"/>
      <c r="BK96" s="130"/>
      <c r="BL96" s="130"/>
      <c r="BM96" s="130"/>
      <c r="BN96" s="130"/>
      <c r="BO96" s="130"/>
    </row>
    <row r="97" spans="1:91" ht="22.5" customHeight="1" x14ac:dyDescent="0.25">
      <c r="A97" s="133"/>
      <c r="B97" s="43"/>
      <c r="C97" s="195"/>
      <c r="D97" s="195"/>
      <c r="E97" s="195"/>
      <c r="F97" s="195"/>
      <c r="G97" s="196"/>
      <c r="H97" s="191"/>
      <c r="I97" s="191"/>
      <c r="J97" s="191"/>
      <c r="K97" s="192"/>
      <c r="L97" s="193"/>
      <c r="M97" s="128"/>
      <c r="N97" s="128"/>
      <c r="O97" s="128"/>
      <c r="P97" s="128"/>
      <c r="Q97" s="128"/>
      <c r="R97" s="128"/>
      <c r="S97" s="128"/>
      <c r="T97" s="128"/>
      <c r="U97" s="128"/>
      <c r="V97" s="129"/>
      <c r="W97" s="128"/>
      <c r="X97" s="128"/>
      <c r="Y97" s="42"/>
      <c r="Z97" s="42"/>
      <c r="AA97" s="42"/>
      <c r="AB97" s="42"/>
      <c r="AC97" s="42"/>
      <c r="AD97" s="128"/>
      <c r="AE97" s="128"/>
      <c r="AF97" s="42"/>
      <c r="AG97" s="42"/>
      <c r="AH97" s="42"/>
      <c r="AI97" s="42"/>
      <c r="AJ97" s="42"/>
      <c r="AK97" s="42"/>
      <c r="AL97" s="42"/>
      <c r="AM97" s="42"/>
      <c r="AN97" s="42"/>
      <c r="AO97" s="42"/>
      <c r="AP97" s="42"/>
      <c r="AQ97" s="42"/>
      <c r="AR97" s="42"/>
      <c r="AS97" s="42"/>
      <c r="AT97" s="42"/>
      <c r="AU97" s="42"/>
      <c r="AV97" s="42"/>
      <c r="AW97" s="227"/>
      <c r="AX97" s="197"/>
      <c r="AY97" s="197"/>
      <c r="AZ97" s="197"/>
      <c r="BA97" s="130"/>
      <c r="BB97" s="130"/>
      <c r="BC97" s="130"/>
      <c r="BD97" s="130"/>
      <c r="BE97" s="130"/>
      <c r="BF97" s="197"/>
      <c r="BG97" s="197"/>
      <c r="BH97" s="197"/>
      <c r="BI97" s="197"/>
      <c r="BJ97" s="227"/>
      <c r="BK97" s="197"/>
      <c r="BL97" s="197"/>
      <c r="BM97" s="197"/>
      <c r="BN97" s="197"/>
      <c r="BO97" s="197"/>
    </row>
    <row r="98" spans="1:91" s="128" customFormat="1" ht="21.75" customHeight="1" x14ac:dyDescent="0.2">
      <c r="A98" s="122"/>
      <c r="B98" s="198"/>
      <c r="C98" s="199"/>
      <c r="D98" s="199"/>
      <c r="E98" s="200"/>
      <c r="F98" s="201"/>
      <c r="G98" s="201"/>
      <c r="H98" s="201"/>
      <c r="I98" s="201"/>
      <c r="J98" s="201"/>
      <c r="K98" s="202"/>
      <c r="L98" s="201"/>
      <c r="M98" s="127"/>
      <c r="N98" s="127"/>
      <c r="V98" s="129"/>
      <c r="AW98" s="226"/>
      <c r="AX98" s="130"/>
      <c r="AY98" s="130"/>
      <c r="AZ98" s="130"/>
      <c r="BA98" s="130"/>
      <c r="BB98" s="130"/>
      <c r="BC98" s="130"/>
      <c r="BD98" s="130"/>
      <c r="BE98" s="130"/>
      <c r="BF98" s="130"/>
      <c r="BG98" s="130"/>
      <c r="BH98" s="130"/>
      <c r="BI98" s="130"/>
      <c r="BJ98" s="226"/>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row>
    <row r="99" spans="1:91" ht="23.25" customHeight="1" x14ac:dyDescent="0.25">
      <c r="A99" s="694"/>
      <c r="B99" s="694"/>
      <c r="C99" s="826"/>
      <c r="D99" s="826"/>
      <c r="E99" s="826"/>
      <c r="F99" s="826"/>
      <c r="G99" s="826"/>
      <c r="H99" s="826"/>
      <c r="I99" s="128"/>
      <c r="J99" s="128"/>
      <c r="K99" s="203"/>
      <c r="L99" s="193"/>
      <c r="M99" s="193"/>
      <c r="N99" s="128"/>
      <c r="O99" s="128"/>
      <c r="P99" s="128"/>
      <c r="Q99" s="128"/>
      <c r="R99" s="128"/>
      <c r="S99" s="128"/>
      <c r="T99" s="128"/>
      <c r="U99" s="128"/>
      <c r="V99" s="129"/>
      <c r="W99" s="128"/>
      <c r="X99" s="128"/>
      <c r="Y99" s="128"/>
      <c r="Z99" s="42"/>
      <c r="AA99" s="42"/>
      <c r="AB99" s="42"/>
      <c r="AC99" s="42"/>
      <c r="AD99" s="42"/>
      <c r="AE99" s="128"/>
      <c r="AF99" s="128"/>
      <c r="AG99" s="128"/>
      <c r="AH99" s="128"/>
      <c r="AI99" s="128"/>
      <c r="AJ99" s="128"/>
      <c r="AK99" s="128"/>
      <c r="AL99" s="42"/>
      <c r="AM99" s="42"/>
      <c r="AN99" s="42"/>
      <c r="AO99" s="42"/>
      <c r="AP99" s="42"/>
      <c r="AQ99" s="42"/>
      <c r="AR99" s="42"/>
      <c r="AS99" s="42"/>
      <c r="AT99" s="42"/>
      <c r="AU99" s="42"/>
      <c r="AV99" s="42"/>
      <c r="AW99" s="228"/>
      <c r="AX99" s="197"/>
      <c r="AY99" s="197"/>
      <c r="AZ99" s="197"/>
      <c r="BA99" s="197"/>
      <c r="BB99" s="130"/>
      <c r="BC99" s="130"/>
      <c r="BD99" s="130"/>
      <c r="BE99" s="130"/>
      <c r="BF99" s="130"/>
      <c r="BG99" s="197"/>
      <c r="BH99" s="197"/>
      <c r="BI99" s="197"/>
      <c r="BJ99" s="227"/>
      <c r="BK99" s="197"/>
      <c r="BL99" s="197"/>
      <c r="BM99" s="197"/>
      <c r="BN99" s="197"/>
      <c r="BO99" s="197"/>
      <c r="BP99" s="197"/>
      <c r="CL99" s="38"/>
    </row>
    <row r="100" spans="1:91" ht="29.25" customHeight="1" x14ac:dyDescent="0.25">
      <c r="A100" s="695"/>
      <c r="B100" s="695"/>
      <c r="C100" s="234"/>
      <c r="D100" s="234"/>
      <c r="E100" s="234"/>
      <c r="F100" s="234"/>
      <c r="G100" s="234"/>
      <c r="H100" s="826"/>
      <c r="I100" s="128"/>
      <c r="J100" s="128"/>
      <c r="K100" s="128"/>
      <c r="L100" s="203"/>
      <c r="M100" s="193"/>
      <c r="N100" s="193"/>
      <c r="O100" s="128"/>
      <c r="P100" s="128"/>
      <c r="Q100" s="128"/>
      <c r="R100" s="128"/>
      <c r="S100" s="128"/>
      <c r="T100" s="128"/>
      <c r="U100" s="128"/>
      <c r="V100" s="128"/>
      <c r="W100" s="129"/>
      <c r="X100" s="128"/>
      <c r="Y100" s="128"/>
      <c r="Z100" s="128"/>
      <c r="AA100" s="42"/>
      <c r="AB100" s="42"/>
      <c r="AC100" s="42"/>
      <c r="AD100" s="42"/>
      <c r="AE100" s="42"/>
      <c r="AF100" s="128"/>
      <c r="AG100" s="128"/>
      <c r="AH100" s="128"/>
      <c r="AI100" s="128"/>
      <c r="AJ100" s="128"/>
      <c r="AK100" s="128"/>
      <c r="AL100" s="128"/>
      <c r="AM100" s="42"/>
      <c r="AN100" s="42"/>
      <c r="AO100" s="42"/>
      <c r="AP100" s="42"/>
      <c r="AQ100" s="42"/>
      <c r="AR100" s="42"/>
      <c r="AS100" s="42"/>
      <c r="AT100" s="42"/>
      <c r="AU100" s="42"/>
      <c r="AV100" s="42"/>
      <c r="AW100" s="228"/>
      <c r="AX100" s="42"/>
      <c r="AY100" s="197"/>
      <c r="AZ100" s="197"/>
      <c r="BA100" s="197"/>
      <c r="BB100" s="197"/>
      <c r="BC100" s="130"/>
      <c r="BD100" s="130"/>
      <c r="BE100" s="130"/>
      <c r="BF100" s="130"/>
      <c r="BG100" s="130"/>
      <c r="BH100" s="197"/>
      <c r="BI100" s="197"/>
      <c r="BJ100" s="227"/>
      <c r="BK100" s="197"/>
      <c r="BL100" s="197"/>
      <c r="BM100" s="197"/>
      <c r="BN100" s="197"/>
      <c r="BO100" s="197"/>
      <c r="BP100" s="197"/>
      <c r="BQ100" s="197"/>
      <c r="CL100" s="38"/>
      <c r="CM100" s="38"/>
    </row>
    <row r="101" spans="1:91" ht="18.75" customHeight="1" x14ac:dyDescent="0.25">
      <c r="A101" s="204"/>
      <c r="B101" s="44"/>
      <c r="C101" s="32"/>
      <c r="D101" s="63"/>
      <c r="E101" s="63"/>
      <c r="F101" s="63"/>
      <c r="G101" s="45"/>
      <c r="H101" s="44"/>
      <c r="I101" s="128"/>
      <c r="J101" s="128"/>
      <c r="K101" s="128"/>
      <c r="L101" s="203"/>
      <c r="M101" s="193"/>
      <c r="N101" s="193"/>
      <c r="O101" s="128"/>
      <c r="P101" s="128"/>
      <c r="Q101" s="128"/>
      <c r="R101" s="128"/>
      <c r="S101" s="128"/>
      <c r="T101" s="128"/>
      <c r="U101" s="128"/>
      <c r="V101" s="128"/>
      <c r="W101" s="129"/>
      <c r="X101" s="128"/>
      <c r="Y101" s="128"/>
      <c r="Z101" s="128"/>
      <c r="AA101" s="42"/>
      <c r="AB101" s="42"/>
      <c r="AC101" s="42"/>
      <c r="AD101" s="42"/>
      <c r="AE101" s="42"/>
      <c r="AF101" s="128"/>
      <c r="AG101" s="128"/>
      <c r="AH101" s="128"/>
      <c r="AI101" s="128"/>
      <c r="AJ101" s="128"/>
      <c r="AK101" s="128"/>
      <c r="AL101" s="128"/>
      <c r="AM101" s="42"/>
      <c r="AN101" s="42"/>
      <c r="AO101" s="42"/>
      <c r="AP101" s="42"/>
      <c r="AQ101" s="42"/>
      <c r="AR101" s="42"/>
      <c r="AS101" s="42"/>
      <c r="AT101" s="42"/>
      <c r="AU101" s="42"/>
      <c r="AV101" s="42"/>
      <c r="AW101" s="228"/>
      <c r="AX101" s="42"/>
      <c r="AY101" s="197"/>
      <c r="AZ101" s="197"/>
      <c r="BA101" s="197"/>
      <c r="BB101" s="197"/>
      <c r="BC101" s="130"/>
      <c r="BD101" s="130"/>
      <c r="BE101" s="130"/>
      <c r="BF101" s="130"/>
      <c r="BG101" s="130"/>
      <c r="BH101" s="197"/>
      <c r="BI101" s="197"/>
      <c r="BJ101" s="227"/>
      <c r="BK101" s="197"/>
      <c r="BL101" s="197"/>
      <c r="BM101" s="197"/>
      <c r="BN101" s="197"/>
      <c r="BO101" s="197"/>
      <c r="BP101" s="197"/>
      <c r="BQ101" s="197"/>
      <c r="CL101" s="38"/>
      <c r="CM101" s="38"/>
    </row>
    <row r="102" spans="1:91" ht="27" customHeight="1" x14ac:dyDescent="0.25">
      <c r="A102" s="205"/>
      <c r="B102" s="35"/>
      <c r="C102" s="24"/>
      <c r="D102" s="71"/>
      <c r="E102" s="71"/>
      <c r="F102" s="71"/>
      <c r="G102" s="46"/>
      <c r="H102" s="35"/>
      <c r="I102" s="128"/>
      <c r="J102" s="128"/>
      <c r="K102" s="128"/>
      <c r="L102" s="203"/>
      <c r="M102" s="193"/>
      <c r="N102" s="193"/>
      <c r="O102" s="128"/>
      <c r="P102" s="128"/>
      <c r="Q102" s="128"/>
      <c r="R102" s="128"/>
      <c r="S102" s="128"/>
      <c r="T102" s="128"/>
      <c r="U102" s="128"/>
      <c r="V102" s="128"/>
      <c r="W102" s="129"/>
      <c r="X102" s="128"/>
      <c r="Y102" s="128"/>
      <c r="Z102" s="128"/>
      <c r="AA102" s="42"/>
      <c r="AB102" s="42"/>
      <c r="AC102" s="42"/>
      <c r="AD102" s="42"/>
      <c r="AE102" s="42"/>
      <c r="AF102" s="128"/>
      <c r="AG102" s="128"/>
      <c r="AH102" s="128"/>
      <c r="AI102" s="128"/>
      <c r="AJ102" s="128"/>
      <c r="AK102" s="128"/>
      <c r="AL102" s="128"/>
      <c r="AM102" s="42"/>
      <c r="AN102" s="42"/>
      <c r="AO102" s="42"/>
      <c r="AP102" s="42"/>
      <c r="AQ102" s="42"/>
      <c r="AR102" s="42"/>
      <c r="AS102" s="42"/>
      <c r="AT102" s="42"/>
      <c r="AU102" s="42"/>
      <c r="AV102" s="42"/>
      <c r="AW102" s="228"/>
      <c r="AX102" s="42"/>
      <c r="AY102" s="197"/>
      <c r="AZ102" s="197"/>
      <c r="BA102" s="197"/>
      <c r="BB102" s="197"/>
      <c r="BC102" s="130"/>
      <c r="BD102" s="130"/>
      <c r="BE102" s="130"/>
      <c r="BF102" s="130"/>
      <c r="BG102" s="130"/>
      <c r="BH102" s="197"/>
      <c r="BI102" s="197"/>
      <c r="BJ102" s="227"/>
      <c r="BK102" s="197"/>
      <c r="BL102" s="197"/>
      <c r="BM102" s="197"/>
      <c r="BN102" s="197"/>
      <c r="BO102" s="197"/>
      <c r="BP102" s="197"/>
      <c r="BQ102" s="197"/>
      <c r="CL102" s="38"/>
      <c r="CM102" s="38"/>
    </row>
    <row r="103" spans="1:91" ht="27" customHeight="1" x14ac:dyDescent="0.25">
      <c r="A103" s="206"/>
      <c r="B103" s="47"/>
      <c r="C103" s="25"/>
      <c r="D103" s="75"/>
      <c r="E103" s="75"/>
      <c r="F103" s="75"/>
      <c r="G103" s="48"/>
      <c r="H103" s="47"/>
      <c r="I103" s="128"/>
      <c r="J103" s="128"/>
      <c r="K103" s="128"/>
      <c r="L103" s="203"/>
      <c r="M103" s="193"/>
      <c r="N103" s="193"/>
      <c r="O103" s="128"/>
      <c r="P103" s="128"/>
      <c r="Q103" s="128"/>
      <c r="R103" s="128"/>
      <c r="S103" s="128"/>
      <c r="T103" s="128"/>
      <c r="U103" s="128"/>
      <c r="V103" s="128"/>
      <c r="W103" s="129"/>
      <c r="X103" s="128"/>
      <c r="Y103" s="128"/>
      <c r="Z103" s="128"/>
      <c r="AA103" s="42"/>
      <c r="AB103" s="42"/>
      <c r="AC103" s="42"/>
      <c r="AD103" s="42"/>
      <c r="AE103" s="42"/>
      <c r="AF103" s="128"/>
      <c r="AG103" s="128"/>
      <c r="AH103" s="128"/>
      <c r="AI103" s="128"/>
      <c r="AJ103" s="128"/>
      <c r="AK103" s="128"/>
      <c r="AL103" s="128"/>
      <c r="AM103" s="42"/>
      <c r="AN103" s="42"/>
      <c r="AO103" s="42"/>
      <c r="AP103" s="42"/>
      <c r="AQ103" s="42"/>
      <c r="AR103" s="42"/>
      <c r="AS103" s="42"/>
      <c r="AT103" s="42"/>
      <c r="AU103" s="42"/>
      <c r="AV103" s="42"/>
      <c r="AW103" s="228"/>
      <c r="AX103" s="42"/>
      <c r="AY103" s="197"/>
      <c r="AZ103" s="197"/>
      <c r="BA103" s="197"/>
      <c r="BB103" s="197"/>
      <c r="BC103" s="130"/>
      <c r="BD103" s="130"/>
      <c r="BE103" s="130"/>
      <c r="BF103" s="130"/>
      <c r="BG103" s="130"/>
      <c r="BH103" s="197"/>
      <c r="BI103" s="197"/>
      <c r="BJ103" s="227"/>
      <c r="BK103" s="197"/>
      <c r="BL103" s="197"/>
      <c r="BM103" s="197"/>
      <c r="BN103" s="197"/>
      <c r="BO103" s="197"/>
      <c r="BP103" s="197"/>
      <c r="BQ103" s="197"/>
      <c r="CL103" s="38"/>
      <c r="CM103" s="38"/>
    </row>
    <row r="104" spans="1:91" ht="27.75" customHeight="1" x14ac:dyDescent="0.25">
      <c r="A104" s="229"/>
      <c r="B104" s="36"/>
      <c r="C104" s="148"/>
      <c r="D104" s="153"/>
      <c r="E104" s="153"/>
      <c r="F104" s="153"/>
      <c r="G104" s="230"/>
      <c r="H104" s="36"/>
      <c r="I104" s="128"/>
      <c r="J104" s="128"/>
      <c r="K104" s="128"/>
      <c r="L104" s="203"/>
      <c r="M104" s="193"/>
      <c r="N104" s="193"/>
      <c r="O104" s="128"/>
      <c r="P104" s="128"/>
      <c r="Q104" s="128"/>
      <c r="R104" s="128"/>
      <c r="S104" s="128"/>
      <c r="T104" s="128"/>
      <c r="U104" s="128"/>
      <c r="V104" s="128"/>
      <c r="W104" s="129"/>
      <c r="X104" s="128"/>
      <c r="Y104" s="128"/>
      <c r="Z104" s="128"/>
      <c r="AA104" s="42"/>
      <c r="AB104" s="42"/>
      <c r="AC104" s="42"/>
      <c r="AD104" s="42"/>
      <c r="AE104" s="42"/>
      <c r="AF104" s="128"/>
      <c r="AG104" s="128"/>
      <c r="AH104" s="128"/>
      <c r="AI104" s="128"/>
      <c r="AJ104" s="128"/>
      <c r="AK104" s="128"/>
      <c r="AL104" s="128"/>
      <c r="AM104" s="42"/>
      <c r="AN104" s="42"/>
      <c r="AO104" s="42"/>
      <c r="AP104" s="42"/>
      <c r="AQ104" s="42"/>
      <c r="AR104" s="42"/>
      <c r="AS104" s="42"/>
      <c r="AT104" s="42"/>
      <c r="AU104" s="42"/>
      <c r="AV104" s="42"/>
      <c r="AW104" s="228"/>
      <c r="AX104" s="42"/>
      <c r="AY104" s="197"/>
      <c r="AZ104" s="197"/>
      <c r="BA104" s="197"/>
      <c r="BB104" s="197"/>
      <c r="BC104" s="130"/>
      <c r="BD104" s="130"/>
      <c r="BE104" s="130"/>
      <c r="BF104" s="130"/>
      <c r="BG104" s="130"/>
      <c r="BH104" s="197"/>
      <c r="BI104" s="197"/>
      <c r="BJ104" s="227"/>
      <c r="BK104" s="197"/>
      <c r="BL104" s="197"/>
      <c r="BM104" s="197"/>
      <c r="BN104" s="197"/>
      <c r="BO104" s="197"/>
      <c r="BP104" s="197"/>
      <c r="BQ104" s="197"/>
      <c r="CL104" s="38"/>
      <c r="CM104" s="38"/>
    </row>
    <row r="105" spans="1:91" s="128" customFormat="1" ht="18" customHeight="1" x14ac:dyDescent="0.2">
      <c r="A105" s="207"/>
      <c r="B105" s="208"/>
      <c r="C105" s="208"/>
      <c r="D105" s="208"/>
      <c r="E105" s="208"/>
      <c r="F105" s="208"/>
      <c r="G105" s="208"/>
      <c r="K105" s="203"/>
      <c r="V105" s="129"/>
      <c r="AW105" s="226"/>
      <c r="AX105" s="130"/>
      <c r="AY105" s="130"/>
      <c r="AZ105" s="130"/>
      <c r="BA105" s="130"/>
      <c r="BB105" s="130"/>
      <c r="BC105" s="130"/>
      <c r="BD105" s="130"/>
      <c r="BE105" s="130"/>
      <c r="BF105" s="130"/>
      <c r="BG105" s="130"/>
      <c r="BH105" s="130"/>
      <c r="BI105" s="130"/>
      <c r="BJ105" s="226"/>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row>
    <row r="106" spans="1:91" ht="15" x14ac:dyDescent="0.2">
      <c r="A106" s="236"/>
      <c r="B106" s="234"/>
      <c r="C106" s="130"/>
      <c r="D106" s="130"/>
      <c r="E106" s="130"/>
      <c r="F106" s="130"/>
      <c r="G106" s="128"/>
      <c r="H106" s="128"/>
      <c r="I106" s="128"/>
      <c r="J106" s="203"/>
      <c r="K106" s="188"/>
      <c r="L106" s="193"/>
      <c r="M106" s="128"/>
      <c r="N106" s="128"/>
      <c r="O106" s="128"/>
      <c r="P106" s="128"/>
      <c r="Q106" s="128"/>
      <c r="R106" s="128"/>
      <c r="S106" s="128"/>
      <c r="T106" s="128"/>
      <c r="U106" s="129"/>
      <c r="V106" s="128"/>
      <c r="W106" s="128"/>
      <c r="X106" s="128"/>
      <c r="AD106" s="128"/>
      <c r="AE106" s="128"/>
      <c r="AF106" s="128"/>
      <c r="AG106" s="128"/>
      <c r="AH106" s="128"/>
      <c r="AI106" s="128"/>
      <c r="AJ106" s="128"/>
      <c r="BA106" s="130"/>
      <c r="BB106" s="130"/>
      <c r="BC106" s="130"/>
      <c r="BD106" s="130"/>
      <c r="BE106" s="130"/>
    </row>
    <row r="107" spans="1:91" ht="15.75" customHeight="1" x14ac:dyDescent="0.2">
      <c r="A107" s="140"/>
      <c r="B107" s="44"/>
      <c r="C107" s="130"/>
      <c r="D107" s="130"/>
      <c r="E107" s="130"/>
      <c r="F107" s="130"/>
      <c r="G107" s="128"/>
      <c r="H107" s="128"/>
      <c r="I107" s="128"/>
      <c r="J107" s="203"/>
      <c r="K107" s="209"/>
      <c r="L107" s="193"/>
      <c r="M107" s="128"/>
      <c r="N107" s="128"/>
      <c r="O107" s="128"/>
      <c r="P107" s="128"/>
      <c r="Q107" s="128"/>
      <c r="R107" s="128"/>
      <c r="S107" s="128"/>
      <c r="T107" s="128"/>
      <c r="U107" s="129"/>
      <c r="V107" s="128"/>
      <c r="W107" s="128"/>
      <c r="X107" s="128"/>
      <c r="AD107" s="128"/>
      <c r="AE107" s="128"/>
      <c r="AF107" s="128"/>
      <c r="AG107" s="128"/>
      <c r="AH107" s="128"/>
      <c r="AI107" s="128"/>
      <c r="AJ107" s="128"/>
      <c r="BA107" s="130"/>
      <c r="BB107" s="130"/>
      <c r="BC107" s="130"/>
      <c r="BD107" s="130"/>
      <c r="BE107" s="130"/>
    </row>
    <row r="108" spans="1:91" ht="15.75" customHeight="1" x14ac:dyDescent="0.2">
      <c r="A108" s="144"/>
      <c r="B108" s="35"/>
      <c r="C108" s="130"/>
      <c r="D108" s="130"/>
      <c r="E108" s="130"/>
      <c r="F108" s="130"/>
      <c r="G108" s="128"/>
      <c r="H108" s="128"/>
      <c r="I108" s="128"/>
      <c r="J108" s="203"/>
      <c r="K108" s="209"/>
      <c r="L108" s="193"/>
      <c r="M108" s="128"/>
      <c r="N108" s="128"/>
      <c r="O108" s="128"/>
      <c r="P108" s="128"/>
      <c r="Q108" s="128"/>
      <c r="R108" s="128"/>
      <c r="S108" s="128"/>
      <c r="T108" s="128"/>
      <c r="U108" s="129"/>
      <c r="V108" s="128"/>
      <c r="W108" s="128"/>
      <c r="X108" s="128"/>
      <c r="AD108" s="128"/>
      <c r="AE108" s="128"/>
      <c r="AF108" s="128"/>
      <c r="AG108" s="128"/>
      <c r="AH108" s="128"/>
      <c r="AI108" s="128"/>
      <c r="AJ108" s="128"/>
      <c r="BA108" s="130"/>
      <c r="BB108" s="130"/>
      <c r="BC108" s="130"/>
      <c r="BD108" s="130"/>
      <c r="BE108" s="130"/>
    </row>
    <row r="109" spans="1:91" ht="15.75" customHeight="1" x14ac:dyDescent="0.2">
      <c r="A109" s="144"/>
      <c r="B109" s="35"/>
      <c r="C109" s="130"/>
      <c r="D109" s="130"/>
      <c r="E109" s="130"/>
      <c r="F109" s="130"/>
      <c r="G109" s="128"/>
      <c r="H109" s="128"/>
      <c r="I109" s="128"/>
      <c r="J109" s="128"/>
      <c r="K109" s="210"/>
      <c r="L109" s="193"/>
      <c r="M109" s="128"/>
      <c r="N109" s="128"/>
      <c r="O109" s="128"/>
      <c r="P109" s="128"/>
      <c r="Q109" s="128"/>
      <c r="R109" s="128"/>
      <c r="S109" s="128"/>
      <c r="T109" s="128"/>
      <c r="U109" s="129"/>
      <c r="V109" s="128"/>
      <c r="W109" s="128"/>
      <c r="X109" s="128"/>
      <c r="AD109" s="128"/>
      <c r="AE109" s="128"/>
      <c r="AF109" s="128"/>
      <c r="AG109" s="128"/>
      <c r="AH109" s="128"/>
      <c r="AI109" s="128"/>
      <c r="AJ109" s="128"/>
      <c r="BA109" s="130"/>
      <c r="BB109" s="130"/>
      <c r="BC109" s="130"/>
      <c r="BD109" s="130"/>
      <c r="BE109" s="130"/>
    </row>
    <row r="110" spans="1:91" ht="15.75" customHeight="1" x14ac:dyDescent="0.2">
      <c r="A110" s="144"/>
      <c r="B110" s="35"/>
      <c r="C110" s="130"/>
      <c r="D110" s="130"/>
      <c r="E110" s="130"/>
      <c r="F110" s="130"/>
      <c r="G110" s="128"/>
      <c r="H110" s="128"/>
      <c r="I110" s="128"/>
      <c r="J110" s="128"/>
      <c r="K110" s="210"/>
      <c r="L110" s="193"/>
      <c r="M110" s="128"/>
      <c r="N110" s="128"/>
      <c r="O110" s="128"/>
      <c r="P110" s="128"/>
      <c r="Q110" s="128"/>
      <c r="R110" s="128"/>
      <c r="S110" s="128"/>
      <c r="T110" s="128"/>
      <c r="U110" s="129"/>
      <c r="V110" s="128"/>
      <c r="W110" s="128"/>
      <c r="X110" s="128"/>
      <c r="AD110" s="128"/>
      <c r="AE110" s="128"/>
      <c r="AF110" s="128"/>
      <c r="AG110" s="128"/>
      <c r="AH110" s="128"/>
      <c r="AI110" s="128"/>
      <c r="AJ110" s="128"/>
      <c r="BA110" s="130"/>
      <c r="BB110" s="130"/>
      <c r="BC110" s="130"/>
      <c r="BD110" s="130"/>
      <c r="BE110" s="130"/>
    </row>
    <row r="111" spans="1:91" ht="15.75" customHeight="1" x14ac:dyDescent="0.2">
      <c r="A111" s="144"/>
      <c r="B111" s="35"/>
      <c r="C111" s="130"/>
      <c r="D111" s="130"/>
      <c r="E111" s="130"/>
      <c r="F111" s="130"/>
      <c r="G111" s="128"/>
      <c r="H111" s="128"/>
      <c r="I111" s="128"/>
      <c r="J111" s="128"/>
      <c r="K111" s="210"/>
      <c r="L111" s="193"/>
      <c r="M111" s="128"/>
      <c r="N111" s="128"/>
      <c r="O111" s="128"/>
      <c r="P111" s="128"/>
      <c r="Q111" s="128"/>
      <c r="R111" s="128"/>
      <c r="S111" s="128"/>
      <c r="T111" s="128"/>
      <c r="U111" s="129"/>
      <c r="V111" s="128"/>
      <c r="W111" s="128"/>
      <c r="X111" s="128"/>
      <c r="AD111" s="128"/>
      <c r="AE111" s="128"/>
      <c r="AF111" s="128"/>
      <c r="AG111" s="128"/>
      <c r="AH111" s="128"/>
      <c r="AI111" s="128"/>
      <c r="AJ111" s="128"/>
      <c r="BA111" s="130"/>
      <c r="BB111" s="130"/>
      <c r="BC111" s="130"/>
      <c r="BD111" s="130"/>
      <c r="BE111" s="130"/>
    </row>
    <row r="112" spans="1:91" ht="15.75" customHeight="1" x14ac:dyDescent="0.2">
      <c r="A112" s="236"/>
      <c r="B112" s="211"/>
      <c r="C112" s="212"/>
      <c r="D112" s="130"/>
      <c r="E112" s="130"/>
      <c r="F112" s="130"/>
      <c r="G112" s="128"/>
      <c r="H112" s="128"/>
      <c r="I112" s="128"/>
      <c r="J112" s="128"/>
      <c r="K112" s="210"/>
      <c r="L112" s="193"/>
      <c r="M112" s="128"/>
      <c r="N112" s="128"/>
      <c r="O112" s="128"/>
      <c r="P112" s="128"/>
      <c r="Q112" s="128"/>
      <c r="R112" s="128"/>
      <c r="S112" s="128"/>
      <c r="T112" s="128"/>
      <c r="U112" s="129"/>
      <c r="V112" s="128"/>
      <c r="W112" s="128"/>
      <c r="X112" s="128"/>
      <c r="AD112" s="128"/>
      <c r="AE112" s="128"/>
      <c r="AF112" s="128"/>
      <c r="AG112" s="128"/>
      <c r="AH112" s="128"/>
      <c r="AI112" s="128"/>
      <c r="AJ112" s="128"/>
      <c r="BA112" s="130"/>
      <c r="BB112" s="130"/>
      <c r="BC112" s="130"/>
      <c r="BD112" s="130"/>
      <c r="BE112" s="130"/>
    </row>
    <row r="113" spans="1:89" s="128" customFormat="1" x14ac:dyDescent="0.2">
      <c r="A113" s="213"/>
      <c r="L113" s="210"/>
      <c r="V113" s="129"/>
      <c r="AW113" s="226"/>
      <c r="AX113" s="130"/>
      <c r="AY113" s="130"/>
      <c r="AZ113" s="130"/>
      <c r="BA113" s="130"/>
      <c r="BB113" s="130"/>
      <c r="BC113" s="130"/>
      <c r="BD113" s="130"/>
      <c r="BE113" s="130"/>
      <c r="BF113" s="130"/>
      <c r="BG113" s="130"/>
      <c r="BH113" s="130"/>
      <c r="BI113" s="130"/>
      <c r="BJ113" s="226"/>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row>
    <row r="114" spans="1:89" s="128" customFormat="1" x14ac:dyDescent="0.2">
      <c r="A114" s="213"/>
      <c r="L114" s="210"/>
      <c r="V114" s="129"/>
      <c r="AW114" s="226"/>
      <c r="AX114" s="130"/>
      <c r="AY114" s="130"/>
      <c r="AZ114" s="130"/>
      <c r="BA114" s="130"/>
      <c r="BB114" s="130"/>
      <c r="BC114" s="130"/>
      <c r="BD114" s="130"/>
      <c r="BE114" s="130"/>
      <c r="BF114" s="130"/>
      <c r="BG114" s="130"/>
      <c r="BH114" s="130"/>
      <c r="BI114" s="130"/>
      <c r="BJ114" s="226"/>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row>
    <row r="115" spans="1:89" s="128" customFormat="1" x14ac:dyDescent="0.2">
      <c r="A115" s="213"/>
      <c r="L115" s="210"/>
      <c r="V115" s="129"/>
      <c r="AW115" s="226"/>
      <c r="AX115" s="130"/>
      <c r="AY115" s="130"/>
      <c r="AZ115" s="130"/>
      <c r="BA115" s="130"/>
      <c r="BB115" s="130"/>
      <c r="BC115" s="130"/>
      <c r="BD115" s="130"/>
      <c r="BE115" s="130"/>
      <c r="BF115" s="130"/>
      <c r="BG115" s="130"/>
      <c r="BH115" s="130"/>
      <c r="BI115" s="130"/>
      <c r="BJ115" s="226"/>
      <c r="BK115" s="130"/>
      <c r="BL115" s="130"/>
      <c r="BM115" s="130"/>
      <c r="BN115" s="130"/>
      <c r="BO115" s="130"/>
      <c r="BP115" s="130"/>
      <c r="BQ115" s="130"/>
      <c r="BR115" s="130"/>
      <c r="BS115" s="130"/>
      <c r="BT115" s="130"/>
      <c r="BU115" s="130"/>
      <c r="BV115" s="130"/>
      <c r="BW115" s="130"/>
      <c r="BX115" s="130"/>
      <c r="BY115" s="130"/>
      <c r="BZ115" s="130"/>
      <c r="CA115" s="130"/>
      <c r="CB115" s="130"/>
      <c r="CC115" s="130"/>
      <c r="CD115" s="130"/>
      <c r="CE115" s="130"/>
      <c r="CF115" s="130"/>
      <c r="CG115" s="130"/>
      <c r="CH115" s="130"/>
      <c r="CI115" s="130"/>
      <c r="CJ115" s="130"/>
      <c r="CK115" s="130"/>
    </row>
    <row r="116" spans="1:89" s="128" customFormat="1" x14ac:dyDescent="0.2">
      <c r="A116" s="213"/>
      <c r="L116" s="210"/>
      <c r="V116" s="129"/>
      <c r="AW116" s="226"/>
      <c r="AX116" s="130"/>
      <c r="AY116" s="130"/>
      <c r="AZ116" s="130"/>
      <c r="BA116" s="130"/>
      <c r="BB116" s="130"/>
      <c r="BC116" s="130"/>
      <c r="BD116" s="130"/>
      <c r="BE116" s="130"/>
      <c r="BF116" s="130"/>
      <c r="BG116" s="130"/>
      <c r="BH116" s="130"/>
      <c r="BI116" s="130"/>
      <c r="BJ116" s="226"/>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row>
    <row r="117" spans="1:89" s="128" customFormat="1" x14ac:dyDescent="0.2">
      <c r="A117" s="213"/>
      <c r="L117" s="210"/>
      <c r="V117" s="129"/>
      <c r="AW117" s="226"/>
      <c r="AX117" s="130"/>
      <c r="AY117" s="130"/>
      <c r="AZ117" s="130"/>
      <c r="BA117" s="130"/>
      <c r="BB117" s="130"/>
      <c r="BC117" s="130"/>
      <c r="BD117" s="130"/>
      <c r="BE117" s="130"/>
      <c r="BF117" s="130"/>
      <c r="BG117" s="130"/>
      <c r="BH117" s="130"/>
      <c r="BI117" s="130"/>
      <c r="BJ117" s="226"/>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row>
    <row r="118" spans="1:89" s="128" customFormat="1" x14ac:dyDescent="0.2">
      <c r="A118" s="213"/>
      <c r="L118" s="210"/>
      <c r="V118" s="129"/>
      <c r="AW118" s="226"/>
      <c r="AX118" s="130"/>
      <c r="AY118" s="130"/>
      <c r="AZ118" s="130"/>
      <c r="BA118" s="130"/>
      <c r="BB118" s="130"/>
      <c r="BC118" s="130"/>
      <c r="BD118" s="130"/>
      <c r="BE118" s="130"/>
      <c r="BF118" s="130"/>
      <c r="BG118" s="130"/>
      <c r="BH118" s="130"/>
      <c r="BI118" s="130"/>
      <c r="BJ118" s="226"/>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row>
    <row r="119" spans="1:89" s="128" customFormat="1" x14ac:dyDescent="0.2">
      <c r="A119" s="213"/>
      <c r="L119" s="210"/>
      <c r="V119" s="129"/>
      <c r="AW119" s="226"/>
      <c r="AX119" s="130"/>
      <c r="AY119" s="130"/>
      <c r="AZ119" s="130"/>
      <c r="BA119" s="130"/>
      <c r="BB119" s="130"/>
      <c r="BC119" s="130"/>
      <c r="BD119" s="130"/>
      <c r="BE119" s="130"/>
      <c r="BF119" s="130"/>
      <c r="BG119" s="130"/>
      <c r="BH119" s="130"/>
      <c r="BI119" s="130"/>
      <c r="BJ119" s="226"/>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row>
    <row r="120" spans="1:89" s="128" customFormat="1" x14ac:dyDescent="0.2">
      <c r="A120" s="213"/>
      <c r="L120" s="210"/>
      <c r="V120" s="129"/>
      <c r="AW120" s="226"/>
      <c r="AX120" s="130"/>
      <c r="AY120" s="130"/>
      <c r="AZ120" s="130"/>
      <c r="BA120" s="130"/>
      <c r="BB120" s="130"/>
      <c r="BC120" s="130"/>
      <c r="BD120" s="130"/>
      <c r="BE120" s="130"/>
      <c r="BF120" s="130"/>
      <c r="BG120" s="130"/>
      <c r="BH120" s="130"/>
      <c r="BI120" s="130"/>
      <c r="BJ120" s="226"/>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row>
    <row r="121" spans="1:89" s="128" customFormat="1" x14ac:dyDescent="0.2">
      <c r="A121" s="213"/>
      <c r="L121" s="210"/>
      <c r="V121" s="129"/>
      <c r="AW121" s="226"/>
      <c r="AX121" s="130"/>
      <c r="AY121" s="130"/>
      <c r="AZ121" s="130"/>
      <c r="BA121" s="130"/>
      <c r="BB121" s="130"/>
      <c r="BC121" s="130"/>
      <c r="BD121" s="130"/>
      <c r="BE121" s="130"/>
      <c r="BF121" s="130"/>
      <c r="BG121" s="130"/>
      <c r="BH121" s="130"/>
      <c r="BI121" s="130"/>
      <c r="BJ121" s="226"/>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row>
    <row r="122" spans="1:89" s="128" customFormat="1" x14ac:dyDescent="0.2">
      <c r="A122" s="213"/>
      <c r="L122" s="210"/>
      <c r="V122" s="129"/>
      <c r="AW122" s="226"/>
      <c r="AX122" s="130"/>
      <c r="AY122" s="130"/>
      <c r="AZ122" s="130"/>
      <c r="BA122" s="130"/>
      <c r="BB122" s="130"/>
      <c r="BC122" s="130"/>
      <c r="BD122" s="130"/>
      <c r="BE122" s="130"/>
      <c r="BF122" s="130"/>
      <c r="BG122" s="130"/>
      <c r="BH122" s="130"/>
      <c r="BI122" s="130"/>
      <c r="BJ122" s="226"/>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row>
    <row r="123" spans="1:89" s="128" customFormat="1" x14ac:dyDescent="0.2">
      <c r="A123" s="213"/>
      <c r="L123" s="210"/>
      <c r="V123" s="129"/>
      <c r="AW123" s="226"/>
      <c r="AX123" s="130"/>
      <c r="AY123" s="130"/>
      <c r="AZ123" s="130"/>
      <c r="BA123" s="130"/>
      <c r="BB123" s="130"/>
      <c r="BC123" s="130"/>
      <c r="BD123" s="130"/>
      <c r="BE123" s="130"/>
      <c r="BF123" s="130"/>
      <c r="BG123" s="130"/>
      <c r="BH123" s="130"/>
      <c r="BI123" s="130"/>
      <c r="BJ123" s="226"/>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0"/>
    </row>
    <row r="124" spans="1:89" s="128" customFormat="1" x14ac:dyDescent="0.2">
      <c r="A124" s="213"/>
      <c r="L124" s="210"/>
      <c r="V124" s="129"/>
      <c r="AW124" s="226"/>
      <c r="AX124" s="130"/>
      <c r="AY124" s="130"/>
      <c r="AZ124" s="130"/>
      <c r="BA124" s="130"/>
      <c r="BB124" s="130"/>
      <c r="BC124" s="130"/>
      <c r="BD124" s="130"/>
      <c r="BE124" s="130"/>
      <c r="BF124" s="130"/>
      <c r="BG124" s="130"/>
      <c r="BH124" s="130"/>
      <c r="BI124" s="130"/>
      <c r="BJ124" s="226"/>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row>
    <row r="125" spans="1:89" s="128" customFormat="1" x14ac:dyDescent="0.2">
      <c r="A125" s="213"/>
      <c r="L125" s="210"/>
      <c r="V125" s="129"/>
      <c r="AW125" s="226"/>
      <c r="AX125" s="130"/>
      <c r="AY125" s="130"/>
      <c r="AZ125" s="130"/>
      <c r="BA125" s="130"/>
      <c r="BB125" s="130"/>
      <c r="BC125" s="130"/>
      <c r="BD125" s="130"/>
      <c r="BE125" s="130"/>
      <c r="BF125" s="130"/>
      <c r="BG125" s="130"/>
      <c r="BH125" s="130"/>
      <c r="BI125" s="130"/>
      <c r="BJ125" s="226"/>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row>
    <row r="126" spans="1:89" s="128" customFormat="1" x14ac:dyDescent="0.2">
      <c r="A126" s="213"/>
      <c r="L126" s="210"/>
      <c r="V126" s="129"/>
      <c r="AW126" s="226"/>
      <c r="AX126" s="130"/>
      <c r="AY126" s="130"/>
      <c r="AZ126" s="130"/>
      <c r="BA126" s="130"/>
      <c r="BB126" s="130"/>
      <c r="BC126" s="130"/>
      <c r="BD126" s="130"/>
      <c r="BE126" s="130"/>
      <c r="BF126" s="130"/>
      <c r="BG126" s="130"/>
      <c r="BH126" s="130"/>
      <c r="BI126" s="130"/>
      <c r="BJ126" s="226"/>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row>
    <row r="127" spans="1:89" s="128" customFormat="1" x14ac:dyDescent="0.2">
      <c r="A127" s="213"/>
      <c r="L127" s="210"/>
      <c r="V127" s="129"/>
      <c r="AW127" s="226"/>
      <c r="AX127" s="130"/>
      <c r="AY127" s="130"/>
      <c r="AZ127" s="130"/>
      <c r="BA127" s="130"/>
      <c r="BB127" s="130"/>
      <c r="BC127" s="130"/>
      <c r="BD127" s="130"/>
      <c r="BE127" s="130"/>
      <c r="BF127" s="130"/>
      <c r="BG127" s="130"/>
      <c r="BH127" s="130"/>
      <c r="BI127" s="130"/>
      <c r="BJ127" s="226"/>
      <c r="BK127" s="130"/>
      <c r="BL127" s="130"/>
      <c r="BM127" s="130"/>
      <c r="BN127" s="130"/>
      <c r="BO127" s="130"/>
      <c r="BP127" s="130"/>
      <c r="BQ127" s="130"/>
      <c r="BR127" s="130"/>
      <c r="BS127" s="130"/>
      <c r="BT127" s="130"/>
      <c r="BU127" s="130"/>
      <c r="BV127" s="130"/>
      <c r="BW127" s="130"/>
      <c r="BX127" s="130"/>
      <c r="BY127" s="130"/>
      <c r="BZ127" s="130"/>
      <c r="CA127" s="130"/>
      <c r="CB127" s="130"/>
      <c r="CC127" s="130"/>
      <c r="CD127" s="130"/>
      <c r="CE127" s="130"/>
      <c r="CF127" s="130"/>
      <c r="CG127" s="130"/>
      <c r="CH127" s="130"/>
      <c r="CI127" s="130"/>
      <c r="CJ127" s="130"/>
      <c r="CK127" s="130"/>
    </row>
    <row r="128" spans="1:89" s="128" customFormat="1" x14ac:dyDescent="0.2">
      <c r="A128" s="213"/>
      <c r="L128" s="210"/>
      <c r="V128" s="129"/>
      <c r="AW128" s="226"/>
      <c r="AX128" s="130"/>
      <c r="AY128" s="130"/>
      <c r="AZ128" s="130"/>
      <c r="BA128" s="130"/>
      <c r="BB128" s="130"/>
      <c r="BC128" s="130"/>
      <c r="BD128" s="130"/>
      <c r="BE128" s="130"/>
      <c r="BF128" s="130"/>
      <c r="BG128" s="130"/>
      <c r="BH128" s="130"/>
      <c r="BI128" s="130"/>
      <c r="BJ128" s="226"/>
      <c r="BK128" s="130"/>
      <c r="BL128" s="130"/>
      <c r="BM128" s="130"/>
      <c r="BN128" s="130"/>
      <c r="BO128" s="130"/>
      <c r="BP128" s="130"/>
      <c r="BQ128" s="130"/>
      <c r="BR128" s="130"/>
      <c r="BS128" s="130"/>
      <c r="BT128" s="130"/>
      <c r="BU128" s="130"/>
      <c r="BV128" s="130"/>
      <c r="BW128" s="130"/>
      <c r="BX128" s="130"/>
      <c r="BY128" s="130"/>
      <c r="BZ128" s="130"/>
      <c r="CA128" s="130"/>
      <c r="CB128" s="130"/>
      <c r="CC128" s="130"/>
      <c r="CD128" s="130"/>
      <c r="CE128" s="130"/>
      <c r="CF128" s="130"/>
      <c r="CG128" s="130"/>
      <c r="CH128" s="130"/>
      <c r="CI128" s="130"/>
      <c r="CJ128" s="130"/>
      <c r="CK128" s="130"/>
    </row>
    <row r="129" spans="1:89" s="128" customFormat="1" x14ac:dyDescent="0.2">
      <c r="A129" s="213"/>
      <c r="L129" s="210"/>
      <c r="V129" s="129"/>
      <c r="AW129" s="226"/>
      <c r="AX129" s="130"/>
      <c r="AY129" s="130"/>
      <c r="AZ129" s="130"/>
      <c r="BA129" s="130"/>
      <c r="BB129" s="130"/>
      <c r="BC129" s="130"/>
      <c r="BD129" s="130"/>
      <c r="BE129" s="130"/>
      <c r="BF129" s="130"/>
      <c r="BG129" s="130"/>
      <c r="BH129" s="130"/>
      <c r="BI129" s="130"/>
      <c r="BJ129" s="226"/>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row>
    <row r="130" spans="1:89" s="128" customFormat="1" x14ac:dyDescent="0.2">
      <c r="A130" s="213"/>
      <c r="L130" s="210"/>
      <c r="V130" s="129"/>
      <c r="AW130" s="226"/>
      <c r="AX130" s="130"/>
      <c r="AY130" s="130"/>
      <c r="AZ130" s="130"/>
      <c r="BA130" s="130"/>
      <c r="BB130" s="130"/>
      <c r="BC130" s="130"/>
      <c r="BD130" s="130"/>
      <c r="BE130" s="130"/>
      <c r="BF130" s="130"/>
      <c r="BG130" s="130"/>
      <c r="BH130" s="130"/>
      <c r="BI130" s="130"/>
      <c r="BJ130" s="226"/>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row>
    <row r="131" spans="1:89" s="128" customFormat="1" x14ac:dyDescent="0.2">
      <c r="A131" s="213"/>
      <c r="L131" s="210"/>
      <c r="V131" s="129"/>
      <c r="AW131" s="226"/>
      <c r="AX131" s="130"/>
      <c r="AY131" s="130"/>
      <c r="AZ131" s="130"/>
      <c r="BA131" s="130"/>
      <c r="BB131" s="130"/>
      <c r="BC131" s="130"/>
      <c r="BD131" s="130"/>
      <c r="BE131" s="130"/>
      <c r="BF131" s="130"/>
      <c r="BG131" s="130"/>
      <c r="BH131" s="130"/>
      <c r="BI131" s="130"/>
      <c r="BJ131" s="226"/>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row>
    <row r="132" spans="1:89" s="128" customFormat="1" x14ac:dyDescent="0.2">
      <c r="A132" s="213"/>
      <c r="L132" s="210"/>
      <c r="V132" s="129"/>
      <c r="AW132" s="226"/>
      <c r="AX132" s="130"/>
      <c r="AY132" s="130"/>
      <c r="AZ132" s="130"/>
      <c r="BA132" s="130"/>
      <c r="BB132" s="130"/>
      <c r="BC132" s="130"/>
      <c r="BD132" s="130"/>
      <c r="BE132" s="130"/>
      <c r="BF132" s="130"/>
      <c r="BG132" s="130"/>
      <c r="BH132" s="130"/>
      <c r="BI132" s="130"/>
      <c r="BJ132" s="226"/>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row>
    <row r="133" spans="1:89" s="128" customFormat="1" x14ac:dyDescent="0.2">
      <c r="A133" s="213"/>
      <c r="L133" s="210"/>
      <c r="V133" s="129"/>
      <c r="AW133" s="226"/>
      <c r="AX133" s="130"/>
      <c r="AY133" s="130"/>
      <c r="AZ133" s="130"/>
      <c r="BA133" s="130"/>
      <c r="BB133" s="130"/>
      <c r="BC133" s="130"/>
      <c r="BD133" s="130"/>
      <c r="BE133" s="130"/>
      <c r="BF133" s="130"/>
      <c r="BG133" s="130"/>
      <c r="BH133" s="130"/>
      <c r="BI133" s="130"/>
      <c r="BJ133" s="226"/>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row>
    <row r="134" spans="1:89" s="128" customFormat="1" x14ac:dyDescent="0.2">
      <c r="A134" s="213"/>
      <c r="L134" s="210"/>
      <c r="V134" s="129"/>
      <c r="AW134" s="226"/>
      <c r="AX134" s="130"/>
      <c r="AY134" s="130"/>
      <c r="AZ134" s="130"/>
      <c r="BA134" s="130"/>
      <c r="BB134" s="130"/>
      <c r="BC134" s="130"/>
      <c r="BD134" s="130"/>
      <c r="BE134" s="130"/>
      <c r="BF134" s="130"/>
      <c r="BG134" s="130"/>
      <c r="BH134" s="130"/>
      <c r="BI134" s="130"/>
      <c r="BJ134" s="226"/>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row>
    <row r="135" spans="1:89" s="128" customFormat="1" x14ac:dyDescent="0.2">
      <c r="A135" s="213"/>
      <c r="L135" s="210"/>
      <c r="V135" s="129"/>
      <c r="AW135" s="226"/>
      <c r="AX135" s="130"/>
      <c r="AY135" s="130"/>
      <c r="AZ135" s="130"/>
      <c r="BA135" s="130"/>
      <c r="BB135" s="130"/>
      <c r="BC135" s="130"/>
      <c r="BD135" s="130"/>
      <c r="BE135" s="130"/>
      <c r="BF135" s="130"/>
      <c r="BG135" s="130"/>
      <c r="BH135" s="130"/>
      <c r="BI135" s="130"/>
      <c r="BJ135" s="226"/>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row>
    <row r="136" spans="1:89" s="128" customFormat="1" x14ac:dyDescent="0.2">
      <c r="A136" s="213"/>
      <c r="L136" s="210"/>
      <c r="V136" s="129"/>
      <c r="AW136" s="226"/>
      <c r="AX136" s="130"/>
      <c r="AY136" s="130"/>
      <c r="AZ136" s="130"/>
      <c r="BA136" s="130"/>
      <c r="BB136" s="130"/>
      <c r="BC136" s="130"/>
      <c r="BD136" s="130"/>
      <c r="BE136" s="130"/>
      <c r="BF136" s="130"/>
      <c r="BG136" s="130"/>
      <c r="BH136" s="130"/>
      <c r="BI136" s="130"/>
      <c r="BJ136" s="226"/>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row>
    <row r="137" spans="1:89" s="128" customFormat="1" x14ac:dyDescent="0.2">
      <c r="A137" s="213"/>
      <c r="L137" s="210"/>
      <c r="V137" s="129"/>
      <c r="AW137" s="226"/>
      <c r="AX137" s="130"/>
      <c r="AY137" s="130"/>
      <c r="AZ137" s="130"/>
      <c r="BA137" s="130"/>
      <c r="BB137" s="130"/>
      <c r="BC137" s="130"/>
      <c r="BD137" s="130"/>
      <c r="BE137" s="130"/>
      <c r="BF137" s="130"/>
      <c r="BG137" s="130"/>
      <c r="BH137" s="130"/>
      <c r="BI137" s="130"/>
      <c r="BJ137" s="226"/>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row>
    <row r="138" spans="1:89" s="128" customFormat="1" x14ac:dyDescent="0.2">
      <c r="A138" s="213"/>
      <c r="L138" s="210"/>
      <c r="V138" s="129"/>
      <c r="AW138" s="226"/>
      <c r="AX138" s="130"/>
      <c r="AY138" s="130"/>
      <c r="AZ138" s="130"/>
      <c r="BA138" s="130"/>
      <c r="BB138" s="130"/>
      <c r="BC138" s="130"/>
      <c r="BD138" s="130"/>
      <c r="BE138" s="130"/>
      <c r="BF138" s="130"/>
      <c r="BG138" s="130"/>
      <c r="BH138" s="130"/>
      <c r="BI138" s="130"/>
      <c r="BJ138" s="226"/>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row>
    <row r="139" spans="1:89" s="128" customFormat="1" x14ac:dyDescent="0.2">
      <c r="A139" s="213"/>
      <c r="L139" s="210"/>
      <c r="V139" s="129"/>
      <c r="AW139" s="226"/>
      <c r="AX139" s="130"/>
      <c r="AY139" s="130"/>
      <c r="AZ139" s="130"/>
      <c r="BA139" s="130"/>
      <c r="BB139" s="130"/>
      <c r="BC139" s="130"/>
      <c r="BD139" s="130"/>
      <c r="BE139" s="130"/>
      <c r="BF139" s="130"/>
      <c r="BG139" s="130"/>
      <c r="BH139" s="130"/>
      <c r="BI139" s="130"/>
      <c r="BJ139" s="226"/>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row>
    <row r="140" spans="1:89" s="128" customFormat="1" x14ac:dyDescent="0.2">
      <c r="A140" s="213"/>
      <c r="L140" s="210"/>
      <c r="V140" s="129"/>
      <c r="AW140" s="226"/>
      <c r="AX140" s="130"/>
      <c r="AY140" s="130"/>
      <c r="AZ140" s="130"/>
      <c r="BA140" s="130"/>
      <c r="BB140" s="130"/>
      <c r="BC140" s="130"/>
      <c r="BD140" s="130"/>
      <c r="BE140" s="130"/>
      <c r="BF140" s="130"/>
      <c r="BG140" s="130"/>
      <c r="BH140" s="130"/>
      <c r="BI140" s="130"/>
      <c r="BJ140" s="226"/>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row>
    <row r="141" spans="1:89" s="128" customFormat="1" x14ac:dyDescent="0.2">
      <c r="A141" s="213"/>
      <c r="L141" s="210"/>
      <c r="V141" s="129"/>
      <c r="AW141" s="226"/>
      <c r="AX141" s="130"/>
      <c r="AY141" s="130"/>
      <c r="AZ141" s="130"/>
      <c r="BA141" s="130"/>
      <c r="BB141" s="130"/>
      <c r="BC141" s="130"/>
      <c r="BD141" s="130"/>
      <c r="BE141" s="130"/>
      <c r="BF141" s="130"/>
      <c r="BG141" s="130"/>
      <c r="BH141" s="130"/>
      <c r="BI141" s="130"/>
      <c r="BJ141" s="226"/>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row>
    <row r="142" spans="1:89" s="128" customFormat="1" x14ac:dyDescent="0.2">
      <c r="A142" s="213"/>
      <c r="L142" s="210"/>
      <c r="V142" s="129"/>
      <c r="AW142" s="226"/>
      <c r="AX142" s="130"/>
      <c r="AY142" s="130"/>
      <c r="AZ142" s="130"/>
      <c r="BA142" s="130"/>
      <c r="BB142" s="130"/>
      <c r="BC142" s="130"/>
      <c r="BD142" s="130"/>
      <c r="BE142" s="130"/>
      <c r="BF142" s="130"/>
      <c r="BG142" s="130"/>
      <c r="BH142" s="130"/>
      <c r="BI142" s="130"/>
      <c r="BJ142" s="226"/>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row>
    <row r="143" spans="1:89" s="128" customFormat="1" x14ac:dyDescent="0.2">
      <c r="A143" s="213"/>
      <c r="L143" s="210"/>
      <c r="V143" s="129"/>
      <c r="AW143" s="226"/>
      <c r="AX143" s="130"/>
      <c r="AY143" s="130"/>
      <c r="AZ143" s="130"/>
      <c r="BA143" s="130"/>
      <c r="BB143" s="130"/>
      <c r="BC143" s="130"/>
      <c r="BD143" s="130"/>
      <c r="BE143" s="130"/>
      <c r="BF143" s="130"/>
      <c r="BG143" s="130"/>
      <c r="BH143" s="130"/>
      <c r="BI143" s="130"/>
      <c r="BJ143" s="226"/>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row>
    <row r="144" spans="1:89" s="128" customFormat="1" x14ac:dyDescent="0.2">
      <c r="A144" s="213"/>
      <c r="L144" s="210"/>
      <c r="V144" s="129"/>
      <c r="AW144" s="226"/>
      <c r="AX144" s="130"/>
      <c r="AY144" s="130"/>
      <c r="AZ144" s="130"/>
      <c r="BA144" s="130"/>
      <c r="BB144" s="130"/>
      <c r="BC144" s="130"/>
      <c r="BD144" s="130"/>
      <c r="BE144" s="130"/>
      <c r="BF144" s="130"/>
      <c r="BG144" s="130"/>
      <c r="BH144" s="130"/>
      <c r="BI144" s="130"/>
      <c r="BJ144" s="226"/>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row>
    <row r="145" spans="1:89" s="128" customFormat="1" x14ac:dyDescent="0.2">
      <c r="A145" s="213"/>
      <c r="L145" s="210"/>
      <c r="V145" s="129"/>
      <c r="AW145" s="226"/>
      <c r="AX145" s="130"/>
      <c r="AY145" s="130"/>
      <c r="AZ145" s="130"/>
      <c r="BA145" s="130"/>
      <c r="BB145" s="130"/>
      <c r="BC145" s="130"/>
      <c r="BD145" s="130"/>
      <c r="BE145" s="130"/>
      <c r="BF145" s="130"/>
      <c r="BG145" s="130"/>
      <c r="BH145" s="130"/>
      <c r="BI145" s="130"/>
      <c r="BJ145" s="226"/>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row>
    <row r="146" spans="1:89" s="128" customFormat="1" x14ac:dyDescent="0.2">
      <c r="A146" s="213"/>
      <c r="L146" s="210"/>
      <c r="V146" s="129"/>
      <c r="AW146" s="226"/>
      <c r="AX146" s="130"/>
      <c r="AY146" s="130"/>
      <c r="AZ146" s="130"/>
      <c r="BA146" s="130"/>
      <c r="BB146" s="130"/>
      <c r="BC146" s="130"/>
      <c r="BD146" s="130"/>
      <c r="BE146" s="130"/>
      <c r="BF146" s="130"/>
      <c r="BG146" s="130"/>
      <c r="BH146" s="130"/>
      <c r="BI146" s="130"/>
      <c r="BJ146" s="226"/>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row>
    <row r="147" spans="1:89" s="128" customFormat="1" x14ac:dyDescent="0.2">
      <c r="A147" s="213"/>
      <c r="L147" s="210"/>
      <c r="V147" s="129"/>
      <c r="AW147" s="226"/>
      <c r="AX147" s="130"/>
      <c r="AY147" s="130"/>
      <c r="AZ147" s="130"/>
      <c r="BA147" s="130"/>
      <c r="BB147" s="130"/>
      <c r="BC147" s="130"/>
      <c r="BD147" s="130"/>
      <c r="BE147" s="130"/>
      <c r="BF147" s="130"/>
      <c r="BG147" s="130"/>
      <c r="BH147" s="130"/>
      <c r="BI147" s="130"/>
      <c r="BJ147" s="226"/>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row>
    <row r="148" spans="1:89" s="128" customFormat="1" x14ac:dyDescent="0.2">
      <c r="A148" s="213"/>
      <c r="L148" s="210"/>
      <c r="V148" s="129"/>
      <c r="AW148" s="226"/>
      <c r="AX148" s="130"/>
      <c r="AY148" s="130"/>
      <c r="AZ148" s="130"/>
      <c r="BA148" s="130"/>
      <c r="BB148" s="130"/>
      <c r="BC148" s="130"/>
      <c r="BD148" s="130"/>
      <c r="BE148" s="130"/>
      <c r="BF148" s="130"/>
      <c r="BG148" s="130"/>
      <c r="BH148" s="130"/>
      <c r="BI148" s="130"/>
      <c r="BJ148" s="226"/>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row>
    <row r="149" spans="1:89" s="128" customFormat="1" x14ac:dyDescent="0.2">
      <c r="A149" s="213"/>
      <c r="L149" s="210"/>
      <c r="V149" s="129"/>
      <c r="AW149" s="226"/>
      <c r="AX149" s="130"/>
      <c r="AY149" s="130"/>
      <c r="AZ149" s="130"/>
      <c r="BA149" s="130"/>
      <c r="BB149" s="130"/>
      <c r="BC149" s="130"/>
      <c r="BD149" s="130"/>
      <c r="BE149" s="130"/>
      <c r="BF149" s="130"/>
      <c r="BG149" s="130"/>
      <c r="BH149" s="130"/>
      <c r="BI149" s="130"/>
      <c r="BJ149" s="226"/>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row>
    <row r="150" spans="1:89" s="128" customFormat="1" x14ac:dyDescent="0.2">
      <c r="A150" s="213"/>
      <c r="L150" s="210"/>
      <c r="V150" s="129"/>
      <c r="AW150" s="226"/>
      <c r="AX150" s="130"/>
      <c r="AY150" s="130"/>
      <c r="AZ150" s="130"/>
      <c r="BA150" s="130"/>
      <c r="BB150" s="130"/>
      <c r="BC150" s="130"/>
      <c r="BD150" s="130"/>
      <c r="BE150" s="130"/>
      <c r="BF150" s="130"/>
      <c r="BG150" s="130"/>
      <c r="BH150" s="130"/>
      <c r="BI150" s="130"/>
      <c r="BJ150" s="226"/>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row>
    <row r="151" spans="1:89" s="128" customFormat="1" x14ac:dyDescent="0.2">
      <c r="A151" s="213"/>
      <c r="L151" s="210"/>
      <c r="V151" s="129"/>
      <c r="AW151" s="226"/>
      <c r="AX151" s="130"/>
      <c r="AY151" s="130"/>
      <c r="AZ151" s="130"/>
      <c r="BA151" s="130"/>
      <c r="BB151" s="130"/>
      <c r="BC151" s="130"/>
      <c r="BD151" s="130"/>
      <c r="BE151" s="130"/>
      <c r="BF151" s="130"/>
      <c r="BG151" s="130"/>
      <c r="BH151" s="130"/>
      <c r="BI151" s="130"/>
      <c r="BJ151" s="226"/>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row>
    <row r="152" spans="1:89" s="128" customFormat="1" x14ac:dyDescent="0.2">
      <c r="A152" s="213"/>
      <c r="L152" s="210"/>
      <c r="V152" s="129"/>
      <c r="AW152" s="226"/>
      <c r="AX152" s="130"/>
      <c r="AY152" s="130"/>
      <c r="AZ152" s="130"/>
      <c r="BA152" s="130"/>
      <c r="BB152" s="130"/>
      <c r="BC152" s="130"/>
      <c r="BD152" s="130"/>
      <c r="BE152" s="130"/>
      <c r="BF152" s="130"/>
      <c r="BG152" s="130"/>
      <c r="BH152" s="130"/>
      <c r="BI152" s="130"/>
      <c r="BJ152" s="226"/>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row>
    <row r="153" spans="1:89" x14ac:dyDescent="0.2">
      <c r="A153" s="214"/>
      <c r="B153" s="37"/>
      <c r="C153" s="37"/>
      <c r="D153" s="37"/>
      <c r="E153" s="37"/>
      <c r="F153" s="37"/>
      <c r="G153" s="37"/>
      <c r="H153" s="37"/>
      <c r="I153" s="37"/>
      <c r="J153" s="37"/>
      <c r="K153" s="37"/>
      <c r="L153" s="215"/>
      <c r="M153" s="37"/>
      <c r="N153" s="37"/>
      <c r="O153" s="37"/>
      <c r="P153" s="37"/>
      <c r="Q153" s="37"/>
      <c r="R153" s="37"/>
      <c r="S153" s="37"/>
      <c r="T153" s="37"/>
    </row>
    <row r="154" spans="1:89" x14ac:dyDescent="0.2">
      <c r="A154" s="216"/>
      <c r="B154" s="37"/>
      <c r="C154" s="37"/>
      <c r="D154" s="37"/>
      <c r="E154" s="37"/>
      <c r="F154" s="37"/>
      <c r="G154" s="37"/>
      <c r="H154" s="37"/>
      <c r="I154" s="37"/>
      <c r="J154" s="37"/>
      <c r="K154" s="37"/>
      <c r="L154" s="215"/>
      <c r="M154" s="37"/>
      <c r="N154" s="37"/>
      <c r="O154" s="37"/>
      <c r="P154" s="37"/>
      <c r="Q154" s="37"/>
      <c r="R154" s="37"/>
      <c r="S154" s="37"/>
      <c r="T154" s="37"/>
      <c r="AD154" s="217"/>
    </row>
    <row r="155" spans="1:89" x14ac:dyDescent="0.2">
      <c r="A155" s="216"/>
      <c r="B155" s="37"/>
      <c r="C155" s="37"/>
      <c r="D155" s="37"/>
      <c r="E155" s="37"/>
      <c r="F155" s="37"/>
      <c r="G155" s="37"/>
      <c r="H155" s="37"/>
      <c r="I155" s="37"/>
      <c r="J155" s="37"/>
      <c r="K155" s="37"/>
      <c r="L155" s="215"/>
      <c r="M155" s="37"/>
      <c r="N155" s="37"/>
      <c r="O155" s="37"/>
      <c r="P155" s="37"/>
      <c r="Q155" s="37"/>
      <c r="R155" s="37"/>
      <c r="S155" s="37"/>
      <c r="T155" s="37"/>
    </row>
    <row r="156" spans="1:89" x14ac:dyDescent="0.2">
      <c r="A156" s="216"/>
      <c r="B156" s="37"/>
      <c r="C156" s="37"/>
      <c r="D156" s="37"/>
      <c r="E156" s="37"/>
      <c r="F156" s="37"/>
      <c r="G156" s="37"/>
      <c r="H156" s="37"/>
      <c r="I156" s="37"/>
      <c r="J156" s="37"/>
      <c r="K156" s="37"/>
      <c r="L156" s="215"/>
      <c r="M156" s="37"/>
      <c r="N156" s="37"/>
      <c r="O156" s="37"/>
      <c r="P156" s="37"/>
      <c r="Q156" s="37"/>
      <c r="R156" s="37"/>
      <c r="S156" s="37"/>
      <c r="T156" s="37"/>
    </row>
    <row r="157" spans="1:89" x14ac:dyDescent="0.2">
      <c r="A157" s="216"/>
      <c r="B157" s="37"/>
      <c r="C157" s="37"/>
      <c r="D157" s="37"/>
      <c r="E157" s="37"/>
      <c r="F157" s="37"/>
      <c r="G157" s="37"/>
      <c r="H157" s="37"/>
      <c r="I157" s="37"/>
      <c r="J157" s="37"/>
      <c r="K157" s="37"/>
      <c r="L157" s="215"/>
      <c r="M157" s="37"/>
      <c r="N157" s="37"/>
      <c r="O157" s="37"/>
      <c r="P157" s="37"/>
      <c r="Q157" s="37"/>
      <c r="R157" s="37"/>
      <c r="S157" s="37"/>
      <c r="T157" s="37"/>
    </row>
    <row r="158" spans="1:89" x14ac:dyDescent="0.2">
      <c r="A158" s="216"/>
      <c r="B158" s="37"/>
      <c r="C158" s="37"/>
      <c r="D158" s="37"/>
      <c r="E158" s="37"/>
      <c r="F158" s="37"/>
      <c r="G158" s="37"/>
      <c r="H158" s="37"/>
      <c r="I158" s="37"/>
      <c r="J158" s="37"/>
      <c r="K158" s="37"/>
      <c r="L158" s="215"/>
      <c r="M158" s="37"/>
      <c r="N158" s="37"/>
      <c r="O158" s="37"/>
      <c r="P158" s="37"/>
      <c r="Q158" s="37"/>
      <c r="R158" s="37"/>
      <c r="S158" s="37"/>
      <c r="T158" s="37"/>
    </row>
    <row r="159" spans="1:89" x14ac:dyDescent="0.2">
      <c r="A159" s="216"/>
      <c r="B159" s="37"/>
      <c r="C159" s="37"/>
      <c r="D159" s="37"/>
      <c r="E159" s="37"/>
      <c r="F159" s="37"/>
      <c r="G159" s="37"/>
      <c r="H159" s="37"/>
      <c r="I159" s="37"/>
      <c r="J159" s="37"/>
      <c r="K159" s="37"/>
      <c r="L159" s="215"/>
      <c r="M159" s="37"/>
      <c r="N159" s="37"/>
      <c r="O159" s="37"/>
      <c r="P159" s="37"/>
      <c r="Q159" s="37"/>
      <c r="R159" s="37"/>
      <c r="S159" s="37"/>
      <c r="T159" s="37"/>
    </row>
    <row r="160" spans="1:89" x14ac:dyDescent="0.2">
      <c r="A160" s="216"/>
      <c r="B160" s="37"/>
      <c r="C160" s="37"/>
      <c r="D160" s="37"/>
      <c r="E160" s="37"/>
      <c r="F160" s="37"/>
      <c r="G160" s="37"/>
      <c r="H160" s="37"/>
      <c r="I160" s="37"/>
      <c r="J160" s="37"/>
      <c r="K160" s="37"/>
      <c r="L160" s="215"/>
      <c r="M160" s="37"/>
      <c r="N160" s="37"/>
      <c r="O160" s="37"/>
      <c r="P160" s="37"/>
      <c r="Q160" s="37"/>
      <c r="R160" s="37"/>
      <c r="S160" s="37"/>
      <c r="T160" s="37"/>
    </row>
    <row r="161" spans="1:20" x14ac:dyDescent="0.2">
      <c r="A161" s="216"/>
      <c r="B161" s="37"/>
      <c r="C161" s="37"/>
      <c r="D161" s="37"/>
      <c r="E161" s="37"/>
      <c r="F161" s="37"/>
      <c r="G161" s="37"/>
      <c r="H161" s="37"/>
      <c r="I161" s="37"/>
      <c r="J161" s="37"/>
      <c r="K161" s="37"/>
      <c r="L161" s="215"/>
      <c r="M161" s="37"/>
      <c r="N161" s="37"/>
      <c r="O161" s="37"/>
      <c r="P161" s="37"/>
      <c r="Q161" s="37"/>
      <c r="R161" s="37"/>
      <c r="S161" s="37"/>
      <c r="T161" s="37"/>
    </row>
    <row r="162" spans="1:20" x14ac:dyDescent="0.2">
      <c r="A162" s="216"/>
      <c r="B162" s="37"/>
      <c r="C162" s="37"/>
      <c r="D162" s="37"/>
      <c r="E162" s="37"/>
      <c r="F162" s="37"/>
      <c r="G162" s="37"/>
      <c r="H162" s="37"/>
      <c r="I162" s="37"/>
      <c r="J162" s="37"/>
      <c r="K162" s="37"/>
      <c r="L162" s="215"/>
      <c r="M162" s="37"/>
      <c r="N162" s="37"/>
      <c r="O162" s="37"/>
      <c r="P162" s="37"/>
      <c r="Q162" s="37"/>
      <c r="R162" s="37"/>
      <c r="S162" s="37"/>
      <c r="T162" s="37"/>
    </row>
    <row r="163" spans="1:20" x14ac:dyDescent="0.2">
      <c r="A163" s="216"/>
      <c r="B163" s="37"/>
      <c r="C163" s="37"/>
      <c r="D163" s="37"/>
      <c r="E163" s="37"/>
      <c r="F163" s="37"/>
      <c r="G163" s="37"/>
      <c r="H163" s="37"/>
      <c r="I163" s="37"/>
      <c r="J163" s="37"/>
      <c r="K163" s="37"/>
      <c r="L163" s="215"/>
      <c r="M163" s="37"/>
      <c r="N163" s="37"/>
      <c r="O163" s="37"/>
      <c r="P163" s="37"/>
      <c r="Q163" s="37"/>
      <c r="R163" s="37"/>
      <c r="S163" s="37"/>
      <c r="T163" s="37"/>
    </row>
    <row r="164" spans="1:20" x14ac:dyDescent="0.2">
      <c r="A164" s="216"/>
      <c r="B164" s="37"/>
      <c r="C164" s="37"/>
      <c r="D164" s="37"/>
      <c r="E164" s="37"/>
      <c r="F164" s="37"/>
      <c r="G164" s="37"/>
      <c r="H164" s="37"/>
      <c r="I164" s="37"/>
      <c r="J164" s="37"/>
      <c r="K164" s="37"/>
      <c r="L164" s="215"/>
      <c r="M164" s="37"/>
      <c r="N164" s="37"/>
      <c r="O164" s="37"/>
      <c r="P164" s="37"/>
      <c r="Q164" s="37"/>
      <c r="R164" s="37"/>
      <c r="S164" s="37"/>
      <c r="T164" s="37"/>
    </row>
    <row r="165" spans="1:20" x14ac:dyDescent="0.2">
      <c r="A165" s="216"/>
      <c r="B165" s="37"/>
      <c r="C165" s="37"/>
      <c r="D165" s="37"/>
      <c r="E165" s="37"/>
      <c r="F165" s="37"/>
      <c r="G165" s="37"/>
      <c r="H165" s="37"/>
      <c r="I165" s="37"/>
      <c r="J165" s="37"/>
      <c r="K165" s="37"/>
      <c r="L165" s="215"/>
      <c r="M165" s="37"/>
      <c r="N165" s="37"/>
      <c r="O165" s="37"/>
      <c r="P165" s="37"/>
      <c r="Q165" s="37"/>
      <c r="R165" s="37"/>
      <c r="S165" s="37"/>
      <c r="T165" s="37"/>
    </row>
    <row r="166" spans="1:20" x14ac:dyDescent="0.2">
      <c r="A166" s="216"/>
      <c r="B166" s="37"/>
      <c r="C166" s="37"/>
      <c r="D166" s="37"/>
      <c r="E166" s="37"/>
      <c r="F166" s="37"/>
      <c r="G166" s="37"/>
      <c r="H166" s="37"/>
      <c r="I166" s="37"/>
      <c r="J166" s="37"/>
      <c r="K166" s="37"/>
      <c r="L166" s="215"/>
      <c r="M166" s="37"/>
      <c r="N166" s="37"/>
      <c r="O166" s="37"/>
      <c r="P166" s="37"/>
      <c r="Q166" s="37"/>
      <c r="R166" s="37"/>
      <c r="S166" s="37"/>
      <c r="T166" s="37"/>
    </row>
    <row r="197" spans="1:56" ht="17.25" customHeight="1" x14ac:dyDescent="0.2"/>
    <row r="198" spans="1:56" ht="17.25" customHeight="1" x14ac:dyDescent="0.2"/>
    <row r="199" spans="1:56" ht="17.25" customHeight="1" x14ac:dyDescent="0.2"/>
    <row r="201" spans="1:56" ht="19.5" hidden="1" customHeight="1" x14ac:dyDescent="0.2"/>
    <row r="202" spans="1:56" ht="19.5" hidden="1" customHeight="1" x14ac:dyDescent="0.2">
      <c r="A202" s="218"/>
      <c r="BD202" s="219"/>
    </row>
    <row r="203" spans="1:56" ht="19.5" hidden="1" customHeight="1" x14ac:dyDescent="0.2"/>
  </sheetData>
  <mergeCells count="61">
    <mergeCell ref="C99:G99"/>
    <mergeCell ref="H99:H100"/>
    <mergeCell ref="A92:B92"/>
    <mergeCell ref="A95:A96"/>
    <mergeCell ref="B95:B96"/>
    <mergeCell ref="A99:A100"/>
    <mergeCell ref="B99:B100"/>
    <mergeCell ref="D27:E27"/>
    <mergeCell ref="A34:B34"/>
    <mergeCell ref="A37:A38"/>
    <mergeCell ref="B37:B38"/>
    <mergeCell ref="C37:C38"/>
    <mergeCell ref="D37:T37"/>
    <mergeCell ref="A29:B29"/>
    <mergeCell ref="A32:B32"/>
    <mergeCell ref="A33:B33"/>
    <mergeCell ref="A6:W6"/>
    <mergeCell ref="A9:A10"/>
    <mergeCell ref="B9:B10"/>
    <mergeCell ref="C9:C10"/>
    <mergeCell ref="D9:T9"/>
    <mergeCell ref="U9:V9"/>
    <mergeCell ref="W9:W10"/>
    <mergeCell ref="A11:A20"/>
    <mergeCell ref="A27:B28"/>
    <mergeCell ref="C27:C28"/>
    <mergeCell ref="A30:B30"/>
    <mergeCell ref="A31:B31"/>
    <mergeCell ref="A39:A45"/>
    <mergeCell ref="A47:A48"/>
    <mergeCell ref="U37:V37"/>
    <mergeCell ref="W37:W38"/>
    <mergeCell ref="A50:A51"/>
    <mergeCell ref="B50:B51"/>
    <mergeCell ref="C50:C51"/>
    <mergeCell ref="A52:A53"/>
    <mergeCell ref="A54:A55"/>
    <mergeCell ref="A57:B58"/>
    <mergeCell ref="C57:C58"/>
    <mergeCell ref="D57:T57"/>
    <mergeCell ref="U57:U58"/>
    <mergeCell ref="A61:M61"/>
    <mergeCell ref="A62:B63"/>
    <mergeCell ref="C62:C63"/>
    <mergeCell ref="D62:T62"/>
    <mergeCell ref="U62:V62"/>
    <mergeCell ref="W62:W63"/>
    <mergeCell ref="A64:A69"/>
    <mergeCell ref="A89:B89"/>
    <mergeCell ref="A90:B90"/>
    <mergeCell ref="A91:B91"/>
    <mergeCell ref="A87:B88"/>
    <mergeCell ref="C87:D87"/>
    <mergeCell ref="E87:F87"/>
    <mergeCell ref="G87:H87"/>
    <mergeCell ref="A70:A71"/>
    <mergeCell ref="A72:A75"/>
    <mergeCell ref="A76:A77"/>
    <mergeCell ref="A78:A79"/>
    <mergeCell ref="A80:A85"/>
    <mergeCell ref="I87:J8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B101:H104 IX101:JD104 ST101:SZ104 ACP101:ACV104 AML101:AMR104 AWH101:AWN104 BGD101:BGJ104 BPZ101:BQF104 BZV101:CAB104 CJR101:CJX104 CTN101:CTT104 DDJ101:DDP104 DNF101:DNL104 DXB101:DXH104 EGX101:EHD104 EQT101:EQZ104 FAP101:FAV104 FKL101:FKR104 FUH101:FUN104 GED101:GEJ104 GNZ101:GOF104 GXV101:GYB104 HHR101:HHX104 HRN101:HRT104 IBJ101:IBP104 ILF101:ILL104 IVB101:IVH104 JEX101:JFD104 JOT101:JOZ104 JYP101:JYV104 KIL101:KIR104 KSH101:KSN104 LCD101:LCJ104 LLZ101:LMF104 LVV101:LWB104 MFR101:MFX104 MPN101:MPT104 MZJ101:MZP104 NJF101:NJL104 NTB101:NTH104 OCX101:ODD104 OMT101:OMZ104 OWP101:OWV104 PGL101:PGR104 PQH101:PQN104 QAD101:QAJ104 QJZ101:QKF104 QTV101:QUB104 RDR101:RDX104 RNN101:RNT104 RXJ101:RXP104 SHF101:SHL104 SRB101:SRH104 TAX101:TBD104 TKT101:TKZ104 TUP101:TUV104 UEL101:UER104 UOH101:UON104 UYD101:UYJ104 VHZ101:VIF104 VRV101:VSB104 WBR101:WBX104 WLN101:WLT104 WVJ101:WVP104 B65637:H65640 IX65637:JD65640 ST65637:SZ65640 ACP65637:ACV65640 AML65637:AMR65640 AWH65637:AWN65640 BGD65637:BGJ65640 BPZ65637:BQF65640 BZV65637:CAB65640 CJR65637:CJX65640 CTN65637:CTT65640 DDJ65637:DDP65640 DNF65637:DNL65640 DXB65637:DXH65640 EGX65637:EHD65640 EQT65637:EQZ65640 FAP65637:FAV65640 FKL65637:FKR65640 FUH65637:FUN65640 GED65637:GEJ65640 GNZ65637:GOF65640 GXV65637:GYB65640 HHR65637:HHX65640 HRN65637:HRT65640 IBJ65637:IBP65640 ILF65637:ILL65640 IVB65637:IVH65640 JEX65637:JFD65640 JOT65637:JOZ65640 JYP65637:JYV65640 KIL65637:KIR65640 KSH65637:KSN65640 LCD65637:LCJ65640 LLZ65637:LMF65640 LVV65637:LWB65640 MFR65637:MFX65640 MPN65637:MPT65640 MZJ65637:MZP65640 NJF65637:NJL65640 NTB65637:NTH65640 OCX65637:ODD65640 OMT65637:OMZ65640 OWP65637:OWV65640 PGL65637:PGR65640 PQH65637:PQN65640 QAD65637:QAJ65640 QJZ65637:QKF65640 QTV65637:QUB65640 RDR65637:RDX65640 RNN65637:RNT65640 RXJ65637:RXP65640 SHF65637:SHL65640 SRB65637:SRH65640 TAX65637:TBD65640 TKT65637:TKZ65640 TUP65637:TUV65640 UEL65637:UER65640 UOH65637:UON65640 UYD65637:UYJ65640 VHZ65637:VIF65640 VRV65637:VSB65640 WBR65637:WBX65640 WLN65637:WLT65640 WVJ65637:WVP65640 B131173:H131176 IX131173:JD131176 ST131173:SZ131176 ACP131173:ACV131176 AML131173:AMR131176 AWH131173:AWN131176 BGD131173:BGJ131176 BPZ131173:BQF131176 BZV131173:CAB131176 CJR131173:CJX131176 CTN131173:CTT131176 DDJ131173:DDP131176 DNF131173:DNL131176 DXB131173:DXH131176 EGX131173:EHD131176 EQT131173:EQZ131176 FAP131173:FAV131176 FKL131173:FKR131176 FUH131173:FUN131176 GED131173:GEJ131176 GNZ131173:GOF131176 GXV131173:GYB131176 HHR131173:HHX131176 HRN131173:HRT131176 IBJ131173:IBP131176 ILF131173:ILL131176 IVB131173:IVH131176 JEX131173:JFD131176 JOT131173:JOZ131176 JYP131173:JYV131176 KIL131173:KIR131176 KSH131173:KSN131176 LCD131173:LCJ131176 LLZ131173:LMF131176 LVV131173:LWB131176 MFR131173:MFX131176 MPN131173:MPT131176 MZJ131173:MZP131176 NJF131173:NJL131176 NTB131173:NTH131176 OCX131173:ODD131176 OMT131173:OMZ131176 OWP131173:OWV131176 PGL131173:PGR131176 PQH131173:PQN131176 QAD131173:QAJ131176 QJZ131173:QKF131176 QTV131173:QUB131176 RDR131173:RDX131176 RNN131173:RNT131176 RXJ131173:RXP131176 SHF131173:SHL131176 SRB131173:SRH131176 TAX131173:TBD131176 TKT131173:TKZ131176 TUP131173:TUV131176 UEL131173:UER131176 UOH131173:UON131176 UYD131173:UYJ131176 VHZ131173:VIF131176 VRV131173:VSB131176 WBR131173:WBX131176 WLN131173:WLT131176 WVJ131173:WVP131176 B196709:H196712 IX196709:JD196712 ST196709:SZ196712 ACP196709:ACV196712 AML196709:AMR196712 AWH196709:AWN196712 BGD196709:BGJ196712 BPZ196709:BQF196712 BZV196709:CAB196712 CJR196709:CJX196712 CTN196709:CTT196712 DDJ196709:DDP196712 DNF196709:DNL196712 DXB196709:DXH196712 EGX196709:EHD196712 EQT196709:EQZ196712 FAP196709:FAV196712 FKL196709:FKR196712 FUH196709:FUN196712 GED196709:GEJ196712 GNZ196709:GOF196712 GXV196709:GYB196712 HHR196709:HHX196712 HRN196709:HRT196712 IBJ196709:IBP196712 ILF196709:ILL196712 IVB196709:IVH196712 JEX196709:JFD196712 JOT196709:JOZ196712 JYP196709:JYV196712 KIL196709:KIR196712 KSH196709:KSN196712 LCD196709:LCJ196712 LLZ196709:LMF196712 LVV196709:LWB196712 MFR196709:MFX196712 MPN196709:MPT196712 MZJ196709:MZP196712 NJF196709:NJL196712 NTB196709:NTH196712 OCX196709:ODD196712 OMT196709:OMZ196712 OWP196709:OWV196712 PGL196709:PGR196712 PQH196709:PQN196712 QAD196709:QAJ196712 QJZ196709:QKF196712 QTV196709:QUB196712 RDR196709:RDX196712 RNN196709:RNT196712 RXJ196709:RXP196712 SHF196709:SHL196712 SRB196709:SRH196712 TAX196709:TBD196712 TKT196709:TKZ196712 TUP196709:TUV196712 UEL196709:UER196712 UOH196709:UON196712 UYD196709:UYJ196712 VHZ196709:VIF196712 VRV196709:VSB196712 WBR196709:WBX196712 WLN196709:WLT196712 WVJ196709:WVP196712 B262245:H262248 IX262245:JD262248 ST262245:SZ262248 ACP262245:ACV262248 AML262245:AMR262248 AWH262245:AWN262248 BGD262245:BGJ262248 BPZ262245:BQF262248 BZV262245:CAB262248 CJR262245:CJX262248 CTN262245:CTT262248 DDJ262245:DDP262248 DNF262245:DNL262248 DXB262245:DXH262248 EGX262245:EHD262248 EQT262245:EQZ262248 FAP262245:FAV262248 FKL262245:FKR262248 FUH262245:FUN262248 GED262245:GEJ262248 GNZ262245:GOF262248 GXV262245:GYB262248 HHR262245:HHX262248 HRN262245:HRT262248 IBJ262245:IBP262248 ILF262245:ILL262248 IVB262245:IVH262248 JEX262245:JFD262248 JOT262245:JOZ262248 JYP262245:JYV262248 KIL262245:KIR262248 KSH262245:KSN262248 LCD262245:LCJ262248 LLZ262245:LMF262248 LVV262245:LWB262248 MFR262245:MFX262248 MPN262245:MPT262248 MZJ262245:MZP262248 NJF262245:NJL262248 NTB262245:NTH262248 OCX262245:ODD262248 OMT262245:OMZ262248 OWP262245:OWV262248 PGL262245:PGR262248 PQH262245:PQN262248 QAD262245:QAJ262248 QJZ262245:QKF262248 QTV262245:QUB262248 RDR262245:RDX262248 RNN262245:RNT262248 RXJ262245:RXP262248 SHF262245:SHL262248 SRB262245:SRH262248 TAX262245:TBD262248 TKT262245:TKZ262248 TUP262245:TUV262248 UEL262245:UER262248 UOH262245:UON262248 UYD262245:UYJ262248 VHZ262245:VIF262248 VRV262245:VSB262248 WBR262245:WBX262248 WLN262245:WLT262248 WVJ262245:WVP262248 B327781:H327784 IX327781:JD327784 ST327781:SZ327784 ACP327781:ACV327784 AML327781:AMR327784 AWH327781:AWN327784 BGD327781:BGJ327784 BPZ327781:BQF327784 BZV327781:CAB327784 CJR327781:CJX327784 CTN327781:CTT327784 DDJ327781:DDP327784 DNF327781:DNL327784 DXB327781:DXH327784 EGX327781:EHD327784 EQT327781:EQZ327784 FAP327781:FAV327784 FKL327781:FKR327784 FUH327781:FUN327784 GED327781:GEJ327784 GNZ327781:GOF327784 GXV327781:GYB327784 HHR327781:HHX327784 HRN327781:HRT327784 IBJ327781:IBP327784 ILF327781:ILL327784 IVB327781:IVH327784 JEX327781:JFD327784 JOT327781:JOZ327784 JYP327781:JYV327784 KIL327781:KIR327784 KSH327781:KSN327784 LCD327781:LCJ327784 LLZ327781:LMF327784 LVV327781:LWB327784 MFR327781:MFX327784 MPN327781:MPT327784 MZJ327781:MZP327784 NJF327781:NJL327784 NTB327781:NTH327784 OCX327781:ODD327784 OMT327781:OMZ327784 OWP327781:OWV327784 PGL327781:PGR327784 PQH327781:PQN327784 QAD327781:QAJ327784 QJZ327781:QKF327784 QTV327781:QUB327784 RDR327781:RDX327784 RNN327781:RNT327784 RXJ327781:RXP327784 SHF327781:SHL327784 SRB327781:SRH327784 TAX327781:TBD327784 TKT327781:TKZ327784 TUP327781:TUV327784 UEL327781:UER327784 UOH327781:UON327784 UYD327781:UYJ327784 VHZ327781:VIF327784 VRV327781:VSB327784 WBR327781:WBX327784 WLN327781:WLT327784 WVJ327781:WVP327784 B393317:H393320 IX393317:JD393320 ST393317:SZ393320 ACP393317:ACV393320 AML393317:AMR393320 AWH393317:AWN393320 BGD393317:BGJ393320 BPZ393317:BQF393320 BZV393317:CAB393320 CJR393317:CJX393320 CTN393317:CTT393320 DDJ393317:DDP393320 DNF393317:DNL393320 DXB393317:DXH393320 EGX393317:EHD393320 EQT393317:EQZ393320 FAP393317:FAV393320 FKL393317:FKR393320 FUH393317:FUN393320 GED393317:GEJ393320 GNZ393317:GOF393320 GXV393317:GYB393320 HHR393317:HHX393320 HRN393317:HRT393320 IBJ393317:IBP393320 ILF393317:ILL393320 IVB393317:IVH393320 JEX393317:JFD393320 JOT393317:JOZ393320 JYP393317:JYV393320 KIL393317:KIR393320 KSH393317:KSN393320 LCD393317:LCJ393320 LLZ393317:LMF393320 LVV393317:LWB393320 MFR393317:MFX393320 MPN393317:MPT393320 MZJ393317:MZP393320 NJF393317:NJL393320 NTB393317:NTH393320 OCX393317:ODD393320 OMT393317:OMZ393320 OWP393317:OWV393320 PGL393317:PGR393320 PQH393317:PQN393320 QAD393317:QAJ393320 QJZ393317:QKF393320 QTV393317:QUB393320 RDR393317:RDX393320 RNN393317:RNT393320 RXJ393317:RXP393320 SHF393317:SHL393320 SRB393317:SRH393320 TAX393317:TBD393320 TKT393317:TKZ393320 TUP393317:TUV393320 UEL393317:UER393320 UOH393317:UON393320 UYD393317:UYJ393320 VHZ393317:VIF393320 VRV393317:VSB393320 WBR393317:WBX393320 WLN393317:WLT393320 WVJ393317:WVP393320 B458853:H458856 IX458853:JD458856 ST458853:SZ458856 ACP458853:ACV458856 AML458853:AMR458856 AWH458853:AWN458856 BGD458853:BGJ458856 BPZ458853:BQF458856 BZV458853:CAB458856 CJR458853:CJX458856 CTN458853:CTT458856 DDJ458853:DDP458856 DNF458853:DNL458856 DXB458853:DXH458856 EGX458853:EHD458856 EQT458853:EQZ458856 FAP458853:FAV458856 FKL458853:FKR458856 FUH458853:FUN458856 GED458853:GEJ458856 GNZ458853:GOF458856 GXV458853:GYB458856 HHR458853:HHX458856 HRN458853:HRT458856 IBJ458853:IBP458856 ILF458853:ILL458856 IVB458853:IVH458856 JEX458853:JFD458856 JOT458853:JOZ458856 JYP458853:JYV458856 KIL458853:KIR458856 KSH458853:KSN458856 LCD458853:LCJ458856 LLZ458853:LMF458856 LVV458853:LWB458856 MFR458853:MFX458856 MPN458853:MPT458856 MZJ458853:MZP458856 NJF458853:NJL458856 NTB458853:NTH458856 OCX458853:ODD458856 OMT458853:OMZ458856 OWP458853:OWV458856 PGL458853:PGR458856 PQH458853:PQN458856 QAD458853:QAJ458856 QJZ458853:QKF458856 QTV458853:QUB458856 RDR458853:RDX458856 RNN458853:RNT458856 RXJ458853:RXP458856 SHF458853:SHL458856 SRB458853:SRH458856 TAX458853:TBD458856 TKT458853:TKZ458856 TUP458853:TUV458856 UEL458853:UER458856 UOH458853:UON458856 UYD458853:UYJ458856 VHZ458853:VIF458856 VRV458853:VSB458856 WBR458853:WBX458856 WLN458853:WLT458856 WVJ458853:WVP458856 B524389:H524392 IX524389:JD524392 ST524389:SZ524392 ACP524389:ACV524392 AML524389:AMR524392 AWH524389:AWN524392 BGD524389:BGJ524392 BPZ524389:BQF524392 BZV524389:CAB524392 CJR524389:CJX524392 CTN524389:CTT524392 DDJ524389:DDP524392 DNF524389:DNL524392 DXB524389:DXH524392 EGX524389:EHD524392 EQT524389:EQZ524392 FAP524389:FAV524392 FKL524389:FKR524392 FUH524389:FUN524392 GED524389:GEJ524392 GNZ524389:GOF524392 GXV524389:GYB524392 HHR524389:HHX524392 HRN524389:HRT524392 IBJ524389:IBP524392 ILF524389:ILL524392 IVB524389:IVH524392 JEX524389:JFD524392 JOT524389:JOZ524392 JYP524389:JYV524392 KIL524389:KIR524392 KSH524389:KSN524392 LCD524389:LCJ524392 LLZ524389:LMF524392 LVV524389:LWB524392 MFR524389:MFX524392 MPN524389:MPT524392 MZJ524389:MZP524392 NJF524389:NJL524392 NTB524389:NTH524392 OCX524389:ODD524392 OMT524389:OMZ524392 OWP524389:OWV524392 PGL524389:PGR524392 PQH524389:PQN524392 QAD524389:QAJ524392 QJZ524389:QKF524392 QTV524389:QUB524392 RDR524389:RDX524392 RNN524389:RNT524392 RXJ524389:RXP524392 SHF524389:SHL524392 SRB524389:SRH524392 TAX524389:TBD524392 TKT524389:TKZ524392 TUP524389:TUV524392 UEL524389:UER524392 UOH524389:UON524392 UYD524389:UYJ524392 VHZ524389:VIF524392 VRV524389:VSB524392 WBR524389:WBX524392 WLN524389:WLT524392 WVJ524389:WVP524392 B589925:H589928 IX589925:JD589928 ST589925:SZ589928 ACP589925:ACV589928 AML589925:AMR589928 AWH589925:AWN589928 BGD589925:BGJ589928 BPZ589925:BQF589928 BZV589925:CAB589928 CJR589925:CJX589928 CTN589925:CTT589928 DDJ589925:DDP589928 DNF589925:DNL589928 DXB589925:DXH589928 EGX589925:EHD589928 EQT589925:EQZ589928 FAP589925:FAV589928 FKL589925:FKR589928 FUH589925:FUN589928 GED589925:GEJ589928 GNZ589925:GOF589928 GXV589925:GYB589928 HHR589925:HHX589928 HRN589925:HRT589928 IBJ589925:IBP589928 ILF589925:ILL589928 IVB589925:IVH589928 JEX589925:JFD589928 JOT589925:JOZ589928 JYP589925:JYV589928 KIL589925:KIR589928 KSH589925:KSN589928 LCD589925:LCJ589928 LLZ589925:LMF589928 LVV589925:LWB589928 MFR589925:MFX589928 MPN589925:MPT589928 MZJ589925:MZP589928 NJF589925:NJL589928 NTB589925:NTH589928 OCX589925:ODD589928 OMT589925:OMZ589928 OWP589925:OWV589928 PGL589925:PGR589928 PQH589925:PQN589928 QAD589925:QAJ589928 QJZ589925:QKF589928 QTV589925:QUB589928 RDR589925:RDX589928 RNN589925:RNT589928 RXJ589925:RXP589928 SHF589925:SHL589928 SRB589925:SRH589928 TAX589925:TBD589928 TKT589925:TKZ589928 TUP589925:TUV589928 UEL589925:UER589928 UOH589925:UON589928 UYD589925:UYJ589928 VHZ589925:VIF589928 VRV589925:VSB589928 WBR589925:WBX589928 WLN589925:WLT589928 WVJ589925:WVP589928 B655461:H655464 IX655461:JD655464 ST655461:SZ655464 ACP655461:ACV655464 AML655461:AMR655464 AWH655461:AWN655464 BGD655461:BGJ655464 BPZ655461:BQF655464 BZV655461:CAB655464 CJR655461:CJX655464 CTN655461:CTT655464 DDJ655461:DDP655464 DNF655461:DNL655464 DXB655461:DXH655464 EGX655461:EHD655464 EQT655461:EQZ655464 FAP655461:FAV655464 FKL655461:FKR655464 FUH655461:FUN655464 GED655461:GEJ655464 GNZ655461:GOF655464 GXV655461:GYB655464 HHR655461:HHX655464 HRN655461:HRT655464 IBJ655461:IBP655464 ILF655461:ILL655464 IVB655461:IVH655464 JEX655461:JFD655464 JOT655461:JOZ655464 JYP655461:JYV655464 KIL655461:KIR655464 KSH655461:KSN655464 LCD655461:LCJ655464 LLZ655461:LMF655464 LVV655461:LWB655464 MFR655461:MFX655464 MPN655461:MPT655464 MZJ655461:MZP655464 NJF655461:NJL655464 NTB655461:NTH655464 OCX655461:ODD655464 OMT655461:OMZ655464 OWP655461:OWV655464 PGL655461:PGR655464 PQH655461:PQN655464 QAD655461:QAJ655464 QJZ655461:QKF655464 QTV655461:QUB655464 RDR655461:RDX655464 RNN655461:RNT655464 RXJ655461:RXP655464 SHF655461:SHL655464 SRB655461:SRH655464 TAX655461:TBD655464 TKT655461:TKZ655464 TUP655461:TUV655464 UEL655461:UER655464 UOH655461:UON655464 UYD655461:UYJ655464 VHZ655461:VIF655464 VRV655461:VSB655464 WBR655461:WBX655464 WLN655461:WLT655464 WVJ655461:WVP655464 B720997:H721000 IX720997:JD721000 ST720997:SZ721000 ACP720997:ACV721000 AML720997:AMR721000 AWH720997:AWN721000 BGD720997:BGJ721000 BPZ720997:BQF721000 BZV720997:CAB721000 CJR720997:CJX721000 CTN720997:CTT721000 DDJ720997:DDP721000 DNF720997:DNL721000 DXB720997:DXH721000 EGX720997:EHD721000 EQT720997:EQZ721000 FAP720997:FAV721000 FKL720997:FKR721000 FUH720997:FUN721000 GED720997:GEJ721000 GNZ720997:GOF721000 GXV720997:GYB721000 HHR720997:HHX721000 HRN720997:HRT721000 IBJ720997:IBP721000 ILF720997:ILL721000 IVB720997:IVH721000 JEX720997:JFD721000 JOT720997:JOZ721000 JYP720997:JYV721000 KIL720997:KIR721000 KSH720997:KSN721000 LCD720997:LCJ721000 LLZ720997:LMF721000 LVV720997:LWB721000 MFR720997:MFX721000 MPN720997:MPT721000 MZJ720997:MZP721000 NJF720997:NJL721000 NTB720997:NTH721000 OCX720997:ODD721000 OMT720997:OMZ721000 OWP720997:OWV721000 PGL720997:PGR721000 PQH720997:PQN721000 QAD720997:QAJ721000 QJZ720997:QKF721000 QTV720997:QUB721000 RDR720997:RDX721000 RNN720997:RNT721000 RXJ720997:RXP721000 SHF720997:SHL721000 SRB720997:SRH721000 TAX720997:TBD721000 TKT720997:TKZ721000 TUP720997:TUV721000 UEL720997:UER721000 UOH720997:UON721000 UYD720997:UYJ721000 VHZ720997:VIF721000 VRV720997:VSB721000 WBR720997:WBX721000 WLN720997:WLT721000 WVJ720997:WVP721000 B786533:H786536 IX786533:JD786536 ST786533:SZ786536 ACP786533:ACV786536 AML786533:AMR786536 AWH786533:AWN786536 BGD786533:BGJ786536 BPZ786533:BQF786536 BZV786533:CAB786536 CJR786533:CJX786536 CTN786533:CTT786536 DDJ786533:DDP786536 DNF786533:DNL786536 DXB786533:DXH786536 EGX786533:EHD786536 EQT786533:EQZ786536 FAP786533:FAV786536 FKL786533:FKR786536 FUH786533:FUN786536 GED786533:GEJ786536 GNZ786533:GOF786536 GXV786533:GYB786536 HHR786533:HHX786536 HRN786533:HRT786536 IBJ786533:IBP786536 ILF786533:ILL786536 IVB786533:IVH786536 JEX786533:JFD786536 JOT786533:JOZ786536 JYP786533:JYV786536 KIL786533:KIR786536 KSH786533:KSN786536 LCD786533:LCJ786536 LLZ786533:LMF786536 LVV786533:LWB786536 MFR786533:MFX786536 MPN786533:MPT786536 MZJ786533:MZP786536 NJF786533:NJL786536 NTB786533:NTH786536 OCX786533:ODD786536 OMT786533:OMZ786536 OWP786533:OWV786536 PGL786533:PGR786536 PQH786533:PQN786536 QAD786533:QAJ786536 QJZ786533:QKF786536 QTV786533:QUB786536 RDR786533:RDX786536 RNN786533:RNT786536 RXJ786533:RXP786536 SHF786533:SHL786536 SRB786533:SRH786536 TAX786533:TBD786536 TKT786533:TKZ786536 TUP786533:TUV786536 UEL786533:UER786536 UOH786533:UON786536 UYD786533:UYJ786536 VHZ786533:VIF786536 VRV786533:VSB786536 WBR786533:WBX786536 WLN786533:WLT786536 WVJ786533:WVP786536 B852069:H852072 IX852069:JD852072 ST852069:SZ852072 ACP852069:ACV852072 AML852069:AMR852072 AWH852069:AWN852072 BGD852069:BGJ852072 BPZ852069:BQF852072 BZV852069:CAB852072 CJR852069:CJX852072 CTN852069:CTT852072 DDJ852069:DDP852072 DNF852069:DNL852072 DXB852069:DXH852072 EGX852069:EHD852072 EQT852069:EQZ852072 FAP852069:FAV852072 FKL852069:FKR852072 FUH852069:FUN852072 GED852069:GEJ852072 GNZ852069:GOF852072 GXV852069:GYB852072 HHR852069:HHX852072 HRN852069:HRT852072 IBJ852069:IBP852072 ILF852069:ILL852072 IVB852069:IVH852072 JEX852069:JFD852072 JOT852069:JOZ852072 JYP852069:JYV852072 KIL852069:KIR852072 KSH852069:KSN852072 LCD852069:LCJ852072 LLZ852069:LMF852072 LVV852069:LWB852072 MFR852069:MFX852072 MPN852069:MPT852072 MZJ852069:MZP852072 NJF852069:NJL852072 NTB852069:NTH852072 OCX852069:ODD852072 OMT852069:OMZ852072 OWP852069:OWV852072 PGL852069:PGR852072 PQH852069:PQN852072 QAD852069:QAJ852072 QJZ852069:QKF852072 QTV852069:QUB852072 RDR852069:RDX852072 RNN852069:RNT852072 RXJ852069:RXP852072 SHF852069:SHL852072 SRB852069:SRH852072 TAX852069:TBD852072 TKT852069:TKZ852072 TUP852069:TUV852072 UEL852069:UER852072 UOH852069:UON852072 UYD852069:UYJ852072 VHZ852069:VIF852072 VRV852069:VSB852072 WBR852069:WBX852072 WLN852069:WLT852072 WVJ852069:WVP852072 B917605:H917608 IX917605:JD917608 ST917605:SZ917608 ACP917605:ACV917608 AML917605:AMR917608 AWH917605:AWN917608 BGD917605:BGJ917608 BPZ917605:BQF917608 BZV917605:CAB917608 CJR917605:CJX917608 CTN917605:CTT917608 DDJ917605:DDP917608 DNF917605:DNL917608 DXB917605:DXH917608 EGX917605:EHD917608 EQT917605:EQZ917608 FAP917605:FAV917608 FKL917605:FKR917608 FUH917605:FUN917608 GED917605:GEJ917608 GNZ917605:GOF917608 GXV917605:GYB917608 HHR917605:HHX917608 HRN917605:HRT917608 IBJ917605:IBP917608 ILF917605:ILL917608 IVB917605:IVH917608 JEX917605:JFD917608 JOT917605:JOZ917608 JYP917605:JYV917608 KIL917605:KIR917608 KSH917605:KSN917608 LCD917605:LCJ917608 LLZ917605:LMF917608 LVV917605:LWB917608 MFR917605:MFX917608 MPN917605:MPT917608 MZJ917605:MZP917608 NJF917605:NJL917608 NTB917605:NTH917608 OCX917605:ODD917608 OMT917605:OMZ917608 OWP917605:OWV917608 PGL917605:PGR917608 PQH917605:PQN917608 QAD917605:QAJ917608 QJZ917605:QKF917608 QTV917605:QUB917608 RDR917605:RDX917608 RNN917605:RNT917608 RXJ917605:RXP917608 SHF917605:SHL917608 SRB917605:SRH917608 TAX917605:TBD917608 TKT917605:TKZ917608 TUP917605:TUV917608 UEL917605:UER917608 UOH917605:UON917608 UYD917605:UYJ917608 VHZ917605:VIF917608 VRV917605:VSB917608 WBR917605:WBX917608 WLN917605:WLT917608 WVJ917605:WVP917608 B983141:H983144 IX983141:JD983144 ST983141:SZ983144 ACP983141:ACV983144 AML983141:AMR983144 AWH983141:AWN983144 BGD983141:BGJ983144 BPZ983141:BQF983144 BZV983141:CAB983144 CJR983141:CJX983144 CTN983141:CTT983144 DDJ983141:DDP983144 DNF983141:DNL983144 DXB983141:DXH983144 EGX983141:EHD983144 EQT983141:EQZ983144 FAP983141:FAV983144 FKL983141:FKR983144 FUH983141:FUN983144 GED983141:GEJ983144 GNZ983141:GOF983144 GXV983141:GYB983144 HHR983141:HHX983144 HRN983141:HRT983144 IBJ983141:IBP983144 ILF983141:ILL983144 IVB983141:IVH983144 JEX983141:JFD983144 JOT983141:JOZ983144 JYP983141:JYV983144 KIL983141:KIR983144 KSH983141:KSN983144 LCD983141:LCJ983144 LLZ983141:LMF983144 LVV983141:LWB983144 MFR983141:MFX983144 MPN983141:MPT983144 MZJ983141:MZP983144 NJF983141:NJL983144 NTB983141:NTH983144 OCX983141:ODD983144 OMT983141:OMZ983144 OWP983141:OWV983144 PGL983141:PGR983144 PQH983141:PQN983144 QAD983141:QAJ983144 QJZ983141:QKF983144 QTV983141:QUB983144 RDR983141:RDX983144 RNN983141:RNT983144 RXJ983141:RXP983144 SHF983141:SHL983144 SRB983141:SRH983144 TAX983141:TBD983144 TKT983141:TKZ983144 TUP983141:TUV983144 UEL983141:UER983144 UOH983141:UON983144 UYD983141:UYJ983144 VHZ983141:VIF983144 VRV983141:VSB983144 WBR983141:WBX983144 WLN983141:WLT983144 WVJ983141:WVP983144 C29:E34 IY29:JA34 SU29:SW34 ACQ29:ACS34 AMM29:AMO34 AWI29:AWK34 BGE29:BGG34 BQA29:BQC34 BZW29:BZY34 CJS29:CJU34 CTO29:CTQ34 DDK29:DDM34 DNG29:DNI34 DXC29:DXE34 EGY29:EHA34 EQU29:EQW34 FAQ29:FAS34 FKM29:FKO34 FUI29:FUK34 GEE29:GEG34 GOA29:GOC34 GXW29:GXY34 HHS29:HHU34 HRO29:HRQ34 IBK29:IBM34 ILG29:ILI34 IVC29:IVE34 JEY29:JFA34 JOU29:JOW34 JYQ29:JYS34 KIM29:KIO34 KSI29:KSK34 LCE29:LCG34 LMA29:LMC34 LVW29:LVY34 MFS29:MFU34 MPO29:MPQ34 MZK29:MZM34 NJG29:NJI34 NTC29:NTE34 OCY29:ODA34 OMU29:OMW34 OWQ29:OWS34 PGM29:PGO34 PQI29:PQK34 QAE29:QAG34 QKA29:QKC34 QTW29:QTY34 RDS29:RDU34 RNO29:RNQ34 RXK29:RXM34 SHG29:SHI34 SRC29:SRE34 TAY29:TBA34 TKU29:TKW34 TUQ29:TUS34 UEM29:UEO34 UOI29:UOK34 UYE29:UYG34 VIA29:VIC34 VRW29:VRY34 WBS29:WBU34 WLO29:WLQ34 WVK29:WVM34 C65565:E65570 IY65565:JA65570 SU65565:SW65570 ACQ65565:ACS65570 AMM65565:AMO65570 AWI65565:AWK65570 BGE65565:BGG65570 BQA65565:BQC65570 BZW65565:BZY65570 CJS65565:CJU65570 CTO65565:CTQ65570 DDK65565:DDM65570 DNG65565:DNI65570 DXC65565:DXE65570 EGY65565:EHA65570 EQU65565:EQW65570 FAQ65565:FAS65570 FKM65565:FKO65570 FUI65565:FUK65570 GEE65565:GEG65570 GOA65565:GOC65570 GXW65565:GXY65570 HHS65565:HHU65570 HRO65565:HRQ65570 IBK65565:IBM65570 ILG65565:ILI65570 IVC65565:IVE65570 JEY65565:JFA65570 JOU65565:JOW65570 JYQ65565:JYS65570 KIM65565:KIO65570 KSI65565:KSK65570 LCE65565:LCG65570 LMA65565:LMC65570 LVW65565:LVY65570 MFS65565:MFU65570 MPO65565:MPQ65570 MZK65565:MZM65570 NJG65565:NJI65570 NTC65565:NTE65570 OCY65565:ODA65570 OMU65565:OMW65570 OWQ65565:OWS65570 PGM65565:PGO65570 PQI65565:PQK65570 QAE65565:QAG65570 QKA65565:QKC65570 QTW65565:QTY65570 RDS65565:RDU65570 RNO65565:RNQ65570 RXK65565:RXM65570 SHG65565:SHI65570 SRC65565:SRE65570 TAY65565:TBA65570 TKU65565:TKW65570 TUQ65565:TUS65570 UEM65565:UEO65570 UOI65565:UOK65570 UYE65565:UYG65570 VIA65565:VIC65570 VRW65565:VRY65570 WBS65565:WBU65570 WLO65565:WLQ65570 WVK65565:WVM65570 C131101:E131106 IY131101:JA131106 SU131101:SW131106 ACQ131101:ACS131106 AMM131101:AMO131106 AWI131101:AWK131106 BGE131101:BGG131106 BQA131101:BQC131106 BZW131101:BZY131106 CJS131101:CJU131106 CTO131101:CTQ131106 DDK131101:DDM131106 DNG131101:DNI131106 DXC131101:DXE131106 EGY131101:EHA131106 EQU131101:EQW131106 FAQ131101:FAS131106 FKM131101:FKO131106 FUI131101:FUK131106 GEE131101:GEG131106 GOA131101:GOC131106 GXW131101:GXY131106 HHS131101:HHU131106 HRO131101:HRQ131106 IBK131101:IBM131106 ILG131101:ILI131106 IVC131101:IVE131106 JEY131101:JFA131106 JOU131101:JOW131106 JYQ131101:JYS131106 KIM131101:KIO131106 KSI131101:KSK131106 LCE131101:LCG131106 LMA131101:LMC131106 LVW131101:LVY131106 MFS131101:MFU131106 MPO131101:MPQ131106 MZK131101:MZM131106 NJG131101:NJI131106 NTC131101:NTE131106 OCY131101:ODA131106 OMU131101:OMW131106 OWQ131101:OWS131106 PGM131101:PGO131106 PQI131101:PQK131106 QAE131101:QAG131106 QKA131101:QKC131106 QTW131101:QTY131106 RDS131101:RDU131106 RNO131101:RNQ131106 RXK131101:RXM131106 SHG131101:SHI131106 SRC131101:SRE131106 TAY131101:TBA131106 TKU131101:TKW131106 TUQ131101:TUS131106 UEM131101:UEO131106 UOI131101:UOK131106 UYE131101:UYG131106 VIA131101:VIC131106 VRW131101:VRY131106 WBS131101:WBU131106 WLO131101:WLQ131106 WVK131101:WVM131106 C196637:E196642 IY196637:JA196642 SU196637:SW196642 ACQ196637:ACS196642 AMM196637:AMO196642 AWI196637:AWK196642 BGE196637:BGG196642 BQA196637:BQC196642 BZW196637:BZY196642 CJS196637:CJU196642 CTO196637:CTQ196642 DDK196637:DDM196642 DNG196637:DNI196642 DXC196637:DXE196642 EGY196637:EHA196642 EQU196637:EQW196642 FAQ196637:FAS196642 FKM196637:FKO196642 FUI196637:FUK196642 GEE196637:GEG196642 GOA196637:GOC196642 GXW196637:GXY196642 HHS196637:HHU196642 HRO196637:HRQ196642 IBK196637:IBM196642 ILG196637:ILI196642 IVC196637:IVE196642 JEY196637:JFA196642 JOU196637:JOW196642 JYQ196637:JYS196642 KIM196637:KIO196642 KSI196637:KSK196642 LCE196637:LCG196642 LMA196637:LMC196642 LVW196637:LVY196642 MFS196637:MFU196642 MPO196637:MPQ196642 MZK196637:MZM196642 NJG196637:NJI196642 NTC196637:NTE196642 OCY196637:ODA196642 OMU196637:OMW196642 OWQ196637:OWS196642 PGM196637:PGO196642 PQI196637:PQK196642 QAE196637:QAG196642 QKA196637:QKC196642 QTW196637:QTY196642 RDS196637:RDU196642 RNO196637:RNQ196642 RXK196637:RXM196642 SHG196637:SHI196642 SRC196637:SRE196642 TAY196637:TBA196642 TKU196637:TKW196642 TUQ196637:TUS196642 UEM196637:UEO196642 UOI196637:UOK196642 UYE196637:UYG196642 VIA196637:VIC196642 VRW196637:VRY196642 WBS196637:WBU196642 WLO196637:WLQ196642 WVK196637:WVM196642 C262173:E262178 IY262173:JA262178 SU262173:SW262178 ACQ262173:ACS262178 AMM262173:AMO262178 AWI262173:AWK262178 BGE262173:BGG262178 BQA262173:BQC262178 BZW262173:BZY262178 CJS262173:CJU262178 CTO262173:CTQ262178 DDK262173:DDM262178 DNG262173:DNI262178 DXC262173:DXE262178 EGY262173:EHA262178 EQU262173:EQW262178 FAQ262173:FAS262178 FKM262173:FKO262178 FUI262173:FUK262178 GEE262173:GEG262178 GOA262173:GOC262178 GXW262173:GXY262178 HHS262173:HHU262178 HRO262173:HRQ262178 IBK262173:IBM262178 ILG262173:ILI262178 IVC262173:IVE262178 JEY262173:JFA262178 JOU262173:JOW262178 JYQ262173:JYS262178 KIM262173:KIO262178 KSI262173:KSK262178 LCE262173:LCG262178 LMA262173:LMC262178 LVW262173:LVY262178 MFS262173:MFU262178 MPO262173:MPQ262178 MZK262173:MZM262178 NJG262173:NJI262178 NTC262173:NTE262178 OCY262173:ODA262178 OMU262173:OMW262178 OWQ262173:OWS262178 PGM262173:PGO262178 PQI262173:PQK262178 QAE262173:QAG262178 QKA262173:QKC262178 QTW262173:QTY262178 RDS262173:RDU262178 RNO262173:RNQ262178 RXK262173:RXM262178 SHG262173:SHI262178 SRC262173:SRE262178 TAY262173:TBA262178 TKU262173:TKW262178 TUQ262173:TUS262178 UEM262173:UEO262178 UOI262173:UOK262178 UYE262173:UYG262178 VIA262173:VIC262178 VRW262173:VRY262178 WBS262173:WBU262178 WLO262173:WLQ262178 WVK262173:WVM262178 C327709:E327714 IY327709:JA327714 SU327709:SW327714 ACQ327709:ACS327714 AMM327709:AMO327714 AWI327709:AWK327714 BGE327709:BGG327714 BQA327709:BQC327714 BZW327709:BZY327714 CJS327709:CJU327714 CTO327709:CTQ327714 DDK327709:DDM327714 DNG327709:DNI327714 DXC327709:DXE327714 EGY327709:EHA327714 EQU327709:EQW327714 FAQ327709:FAS327714 FKM327709:FKO327714 FUI327709:FUK327714 GEE327709:GEG327714 GOA327709:GOC327714 GXW327709:GXY327714 HHS327709:HHU327714 HRO327709:HRQ327714 IBK327709:IBM327714 ILG327709:ILI327714 IVC327709:IVE327714 JEY327709:JFA327714 JOU327709:JOW327714 JYQ327709:JYS327714 KIM327709:KIO327714 KSI327709:KSK327714 LCE327709:LCG327714 LMA327709:LMC327714 LVW327709:LVY327714 MFS327709:MFU327714 MPO327709:MPQ327714 MZK327709:MZM327714 NJG327709:NJI327714 NTC327709:NTE327714 OCY327709:ODA327714 OMU327709:OMW327714 OWQ327709:OWS327714 PGM327709:PGO327714 PQI327709:PQK327714 QAE327709:QAG327714 QKA327709:QKC327714 QTW327709:QTY327714 RDS327709:RDU327714 RNO327709:RNQ327714 RXK327709:RXM327714 SHG327709:SHI327714 SRC327709:SRE327714 TAY327709:TBA327714 TKU327709:TKW327714 TUQ327709:TUS327714 UEM327709:UEO327714 UOI327709:UOK327714 UYE327709:UYG327714 VIA327709:VIC327714 VRW327709:VRY327714 WBS327709:WBU327714 WLO327709:WLQ327714 WVK327709:WVM327714 C393245:E393250 IY393245:JA393250 SU393245:SW393250 ACQ393245:ACS393250 AMM393245:AMO393250 AWI393245:AWK393250 BGE393245:BGG393250 BQA393245:BQC393250 BZW393245:BZY393250 CJS393245:CJU393250 CTO393245:CTQ393250 DDK393245:DDM393250 DNG393245:DNI393250 DXC393245:DXE393250 EGY393245:EHA393250 EQU393245:EQW393250 FAQ393245:FAS393250 FKM393245:FKO393250 FUI393245:FUK393250 GEE393245:GEG393250 GOA393245:GOC393250 GXW393245:GXY393250 HHS393245:HHU393250 HRO393245:HRQ393250 IBK393245:IBM393250 ILG393245:ILI393250 IVC393245:IVE393250 JEY393245:JFA393250 JOU393245:JOW393250 JYQ393245:JYS393250 KIM393245:KIO393250 KSI393245:KSK393250 LCE393245:LCG393250 LMA393245:LMC393250 LVW393245:LVY393250 MFS393245:MFU393250 MPO393245:MPQ393250 MZK393245:MZM393250 NJG393245:NJI393250 NTC393245:NTE393250 OCY393245:ODA393250 OMU393245:OMW393250 OWQ393245:OWS393250 PGM393245:PGO393250 PQI393245:PQK393250 QAE393245:QAG393250 QKA393245:QKC393250 QTW393245:QTY393250 RDS393245:RDU393250 RNO393245:RNQ393250 RXK393245:RXM393250 SHG393245:SHI393250 SRC393245:SRE393250 TAY393245:TBA393250 TKU393245:TKW393250 TUQ393245:TUS393250 UEM393245:UEO393250 UOI393245:UOK393250 UYE393245:UYG393250 VIA393245:VIC393250 VRW393245:VRY393250 WBS393245:WBU393250 WLO393245:WLQ393250 WVK393245:WVM393250 C458781:E458786 IY458781:JA458786 SU458781:SW458786 ACQ458781:ACS458786 AMM458781:AMO458786 AWI458781:AWK458786 BGE458781:BGG458786 BQA458781:BQC458786 BZW458781:BZY458786 CJS458781:CJU458786 CTO458781:CTQ458786 DDK458781:DDM458786 DNG458781:DNI458786 DXC458781:DXE458786 EGY458781:EHA458786 EQU458781:EQW458786 FAQ458781:FAS458786 FKM458781:FKO458786 FUI458781:FUK458786 GEE458781:GEG458786 GOA458781:GOC458786 GXW458781:GXY458786 HHS458781:HHU458786 HRO458781:HRQ458786 IBK458781:IBM458786 ILG458781:ILI458786 IVC458781:IVE458786 JEY458781:JFA458786 JOU458781:JOW458786 JYQ458781:JYS458786 KIM458781:KIO458786 KSI458781:KSK458786 LCE458781:LCG458786 LMA458781:LMC458786 LVW458781:LVY458786 MFS458781:MFU458786 MPO458781:MPQ458786 MZK458781:MZM458786 NJG458781:NJI458786 NTC458781:NTE458786 OCY458781:ODA458786 OMU458781:OMW458786 OWQ458781:OWS458786 PGM458781:PGO458786 PQI458781:PQK458786 QAE458781:QAG458786 QKA458781:QKC458786 QTW458781:QTY458786 RDS458781:RDU458786 RNO458781:RNQ458786 RXK458781:RXM458786 SHG458781:SHI458786 SRC458781:SRE458786 TAY458781:TBA458786 TKU458781:TKW458786 TUQ458781:TUS458786 UEM458781:UEO458786 UOI458781:UOK458786 UYE458781:UYG458786 VIA458781:VIC458786 VRW458781:VRY458786 WBS458781:WBU458786 WLO458781:WLQ458786 WVK458781:WVM458786 C524317:E524322 IY524317:JA524322 SU524317:SW524322 ACQ524317:ACS524322 AMM524317:AMO524322 AWI524317:AWK524322 BGE524317:BGG524322 BQA524317:BQC524322 BZW524317:BZY524322 CJS524317:CJU524322 CTO524317:CTQ524322 DDK524317:DDM524322 DNG524317:DNI524322 DXC524317:DXE524322 EGY524317:EHA524322 EQU524317:EQW524322 FAQ524317:FAS524322 FKM524317:FKO524322 FUI524317:FUK524322 GEE524317:GEG524322 GOA524317:GOC524322 GXW524317:GXY524322 HHS524317:HHU524322 HRO524317:HRQ524322 IBK524317:IBM524322 ILG524317:ILI524322 IVC524317:IVE524322 JEY524317:JFA524322 JOU524317:JOW524322 JYQ524317:JYS524322 KIM524317:KIO524322 KSI524317:KSK524322 LCE524317:LCG524322 LMA524317:LMC524322 LVW524317:LVY524322 MFS524317:MFU524322 MPO524317:MPQ524322 MZK524317:MZM524322 NJG524317:NJI524322 NTC524317:NTE524322 OCY524317:ODA524322 OMU524317:OMW524322 OWQ524317:OWS524322 PGM524317:PGO524322 PQI524317:PQK524322 QAE524317:QAG524322 QKA524317:QKC524322 QTW524317:QTY524322 RDS524317:RDU524322 RNO524317:RNQ524322 RXK524317:RXM524322 SHG524317:SHI524322 SRC524317:SRE524322 TAY524317:TBA524322 TKU524317:TKW524322 TUQ524317:TUS524322 UEM524317:UEO524322 UOI524317:UOK524322 UYE524317:UYG524322 VIA524317:VIC524322 VRW524317:VRY524322 WBS524317:WBU524322 WLO524317:WLQ524322 WVK524317:WVM524322 C589853:E589858 IY589853:JA589858 SU589853:SW589858 ACQ589853:ACS589858 AMM589853:AMO589858 AWI589853:AWK589858 BGE589853:BGG589858 BQA589853:BQC589858 BZW589853:BZY589858 CJS589853:CJU589858 CTO589853:CTQ589858 DDK589853:DDM589858 DNG589853:DNI589858 DXC589853:DXE589858 EGY589853:EHA589858 EQU589853:EQW589858 FAQ589853:FAS589858 FKM589853:FKO589858 FUI589853:FUK589858 GEE589853:GEG589858 GOA589853:GOC589858 GXW589853:GXY589858 HHS589853:HHU589858 HRO589853:HRQ589858 IBK589853:IBM589858 ILG589853:ILI589858 IVC589853:IVE589858 JEY589853:JFA589858 JOU589853:JOW589858 JYQ589853:JYS589858 KIM589853:KIO589858 KSI589853:KSK589858 LCE589853:LCG589858 LMA589853:LMC589858 LVW589853:LVY589858 MFS589853:MFU589858 MPO589853:MPQ589858 MZK589853:MZM589858 NJG589853:NJI589858 NTC589853:NTE589858 OCY589853:ODA589858 OMU589853:OMW589858 OWQ589853:OWS589858 PGM589853:PGO589858 PQI589853:PQK589858 QAE589853:QAG589858 QKA589853:QKC589858 QTW589853:QTY589858 RDS589853:RDU589858 RNO589853:RNQ589858 RXK589853:RXM589858 SHG589853:SHI589858 SRC589853:SRE589858 TAY589853:TBA589858 TKU589853:TKW589858 TUQ589853:TUS589858 UEM589853:UEO589858 UOI589853:UOK589858 UYE589853:UYG589858 VIA589853:VIC589858 VRW589853:VRY589858 WBS589853:WBU589858 WLO589853:WLQ589858 WVK589853:WVM589858 C655389:E655394 IY655389:JA655394 SU655389:SW655394 ACQ655389:ACS655394 AMM655389:AMO655394 AWI655389:AWK655394 BGE655389:BGG655394 BQA655389:BQC655394 BZW655389:BZY655394 CJS655389:CJU655394 CTO655389:CTQ655394 DDK655389:DDM655394 DNG655389:DNI655394 DXC655389:DXE655394 EGY655389:EHA655394 EQU655389:EQW655394 FAQ655389:FAS655394 FKM655389:FKO655394 FUI655389:FUK655394 GEE655389:GEG655394 GOA655389:GOC655394 GXW655389:GXY655394 HHS655389:HHU655394 HRO655389:HRQ655394 IBK655389:IBM655394 ILG655389:ILI655394 IVC655389:IVE655394 JEY655389:JFA655394 JOU655389:JOW655394 JYQ655389:JYS655394 KIM655389:KIO655394 KSI655389:KSK655394 LCE655389:LCG655394 LMA655389:LMC655394 LVW655389:LVY655394 MFS655389:MFU655394 MPO655389:MPQ655394 MZK655389:MZM655394 NJG655389:NJI655394 NTC655389:NTE655394 OCY655389:ODA655394 OMU655389:OMW655394 OWQ655389:OWS655394 PGM655389:PGO655394 PQI655389:PQK655394 QAE655389:QAG655394 QKA655389:QKC655394 QTW655389:QTY655394 RDS655389:RDU655394 RNO655389:RNQ655394 RXK655389:RXM655394 SHG655389:SHI655394 SRC655389:SRE655394 TAY655389:TBA655394 TKU655389:TKW655394 TUQ655389:TUS655394 UEM655389:UEO655394 UOI655389:UOK655394 UYE655389:UYG655394 VIA655389:VIC655394 VRW655389:VRY655394 WBS655389:WBU655394 WLO655389:WLQ655394 WVK655389:WVM655394 C720925:E720930 IY720925:JA720930 SU720925:SW720930 ACQ720925:ACS720930 AMM720925:AMO720930 AWI720925:AWK720930 BGE720925:BGG720930 BQA720925:BQC720930 BZW720925:BZY720930 CJS720925:CJU720930 CTO720925:CTQ720930 DDK720925:DDM720930 DNG720925:DNI720930 DXC720925:DXE720930 EGY720925:EHA720930 EQU720925:EQW720930 FAQ720925:FAS720930 FKM720925:FKO720930 FUI720925:FUK720930 GEE720925:GEG720930 GOA720925:GOC720930 GXW720925:GXY720930 HHS720925:HHU720930 HRO720925:HRQ720930 IBK720925:IBM720930 ILG720925:ILI720930 IVC720925:IVE720930 JEY720925:JFA720930 JOU720925:JOW720930 JYQ720925:JYS720930 KIM720925:KIO720930 KSI720925:KSK720930 LCE720925:LCG720930 LMA720925:LMC720930 LVW720925:LVY720930 MFS720925:MFU720930 MPO720925:MPQ720930 MZK720925:MZM720930 NJG720925:NJI720930 NTC720925:NTE720930 OCY720925:ODA720930 OMU720925:OMW720930 OWQ720925:OWS720930 PGM720925:PGO720930 PQI720925:PQK720930 QAE720925:QAG720930 QKA720925:QKC720930 QTW720925:QTY720930 RDS720925:RDU720930 RNO720925:RNQ720930 RXK720925:RXM720930 SHG720925:SHI720930 SRC720925:SRE720930 TAY720925:TBA720930 TKU720925:TKW720930 TUQ720925:TUS720930 UEM720925:UEO720930 UOI720925:UOK720930 UYE720925:UYG720930 VIA720925:VIC720930 VRW720925:VRY720930 WBS720925:WBU720930 WLO720925:WLQ720930 WVK720925:WVM720930 C786461:E786466 IY786461:JA786466 SU786461:SW786466 ACQ786461:ACS786466 AMM786461:AMO786466 AWI786461:AWK786466 BGE786461:BGG786466 BQA786461:BQC786466 BZW786461:BZY786466 CJS786461:CJU786466 CTO786461:CTQ786466 DDK786461:DDM786466 DNG786461:DNI786466 DXC786461:DXE786466 EGY786461:EHA786466 EQU786461:EQW786466 FAQ786461:FAS786466 FKM786461:FKO786466 FUI786461:FUK786466 GEE786461:GEG786466 GOA786461:GOC786466 GXW786461:GXY786466 HHS786461:HHU786466 HRO786461:HRQ786466 IBK786461:IBM786466 ILG786461:ILI786466 IVC786461:IVE786466 JEY786461:JFA786466 JOU786461:JOW786466 JYQ786461:JYS786466 KIM786461:KIO786466 KSI786461:KSK786466 LCE786461:LCG786466 LMA786461:LMC786466 LVW786461:LVY786466 MFS786461:MFU786466 MPO786461:MPQ786466 MZK786461:MZM786466 NJG786461:NJI786466 NTC786461:NTE786466 OCY786461:ODA786466 OMU786461:OMW786466 OWQ786461:OWS786466 PGM786461:PGO786466 PQI786461:PQK786466 QAE786461:QAG786466 QKA786461:QKC786466 QTW786461:QTY786466 RDS786461:RDU786466 RNO786461:RNQ786466 RXK786461:RXM786466 SHG786461:SHI786466 SRC786461:SRE786466 TAY786461:TBA786466 TKU786461:TKW786466 TUQ786461:TUS786466 UEM786461:UEO786466 UOI786461:UOK786466 UYE786461:UYG786466 VIA786461:VIC786466 VRW786461:VRY786466 WBS786461:WBU786466 WLO786461:WLQ786466 WVK786461:WVM786466 C851997:E852002 IY851997:JA852002 SU851997:SW852002 ACQ851997:ACS852002 AMM851997:AMO852002 AWI851997:AWK852002 BGE851997:BGG852002 BQA851997:BQC852002 BZW851997:BZY852002 CJS851997:CJU852002 CTO851997:CTQ852002 DDK851997:DDM852002 DNG851997:DNI852002 DXC851997:DXE852002 EGY851997:EHA852002 EQU851997:EQW852002 FAQ851997:FAS852002 FKM851997:FKO852002 FUI851997:FUK852002 GEE851997:GEG852002 GOA851997:GOC852002 GXW851997:GXY852002 HHS851997:HHU852002 HRO851997:HRQ852002 IBK851997:IBM852002 ILG851997:ILI852002 IVC851997:IVE852002 JEY851997:JFA852002 JOU851997:JOW852002 JYQ851997:JYS852002 KIM851997:KIO852002 KSI851997:KSK852002 LCE851997:LCG852002 LMA851997:LMC852002 LVW851997:LVY852002 MFS851997:MFU852002 MPO851997:MPQ852002 MZK851997:MZM852002 NJG851997:NJI852002 NTC851997:NTE852002 OCY851997:ODA852002 OMU851997:OMW852002 OWQ851997:OWS852002 PGM851997:PGO852002 PQI851997:PQK852002 QAE851997:QAG852002 QKA851997:QKC852002 QTW851997:QTY852002 RDS851997:RDU852002 RNO851997:RNQ852002 RXK851997:RXM852002 SHG851997:SHI852002 SRC851997:SRE852002 TAY851997:TBA852002 TKU851997:TKW852002 TUQ851997:TUS852002 UEM851997:UEO852002 UOI851997:UOK852002 UYE851997:UYG852002 VIA851997:VIC852002 VRW851997:VRY852002 WBS851997:WBU852002 WLO851997:WLQ852002 WVK851997:WVM852002 C917533:E917538 IY917533:JA917538 SU917533:SW917538 ACQ917533:ACS917538 AMM917533:AMO917538 AWI917533:AWK917538 BGE917533:BGG917538 BQA917533:BQC917538 BZW917533:BZY917538 CJS917533:CJU917538 CTO917533:CTQ917538 DDK917533:DDM917538 DNG917533:DNI917538 DXC917533:DXE917538 EGY917533:EHA917538 EQU917533:EQW917538 FAQ917533:FAS917538 FKM917533:FKO917538 FUI917533:FUK917538 GEE917533:GEG917538 GOA917533:GOC917538 GXW917533:GXY917538 HHS917533:HHU917538 HRO917533:HRQ917538 IBK917533:IBM917538 ILG917533:ILI917538 IVC917533:IVE917538 JEY917533:JFA917538 JOU917533:JOW917538 JYQ917533:JYS917538 KIM917533:KIO917538 KSI917533:KSK917538 LCE917533:LCG917538 LMA917533:LMC917538 LVW917533:LVY917538 MFS917533:MFU917538 MPO917533:MPQ917538 MZK917533:MZM917538 NJG917533:NJI917538 NTC917533:NTE917538 OCY917533:ODA917538 OMU917533:OMW917538 OWQ917533:OWS917538 PGM917533:PGO917538 PQI917533:PQK917538 QAE917533:QAG917538 QKA917533:QKC917538 QTW917533:QTY917538 RDS917533:RDU917538 RNO917533:RNQ917538 RXK917533:RXM917538 SHG917533:SHI917538 SRC917533:SRE917538 TAY917533:TBA917538 TKU917533:TKW917538 TUQ917533:TUS917538 UEM917533:UEO917538 UOI917533:UOK917538 UYE917533:UYG917538 VIA917533:VIC917538 VRW917533:VRY917538 WBS917533:WBU917538 WLO917533:WLQ917538 WVK917533:WVM917538 C983069:E983074 IY983069:JA983074 SU983069:SW983074 ACQ983069:ACS983074 AMM983069:AMO983074 AWI983069:AWK983074 BGE983069:BGG983074 BQA983069:BQC983074 BZW983069:BZY983074 CJS983069:CJU983074 CTO983069:CTQ983074 DDK983069:DDM983074 DNG983069:DNI983074 DXC983069:DXE983074 EGY983069:EHA983074 EQU983069:EQW983074 FAQ983069:FAS983074 FKM983069:FKO983074 FUI983069:FUK983074 GEE983069:GEG983074 GOA983069:GOC983074 GXW983069:GXY983074 HHS983069:HHU983074 HRO983069:HRQ983074 IBK983069:IBM983074 ILG983069:ILI983074 IVC983069:IVE983074 JEY983069:JFA983074 JOU983069:JOW983074 JYQ983069:JYS983074 KIM983069:KIO983074 KSI983069:KSK983074 LCE983069:LCG983074 LMA983069:LMC983074 LVW983069:LVY983074 MFS983069:MFU983074 MPO983069:MPQ983074 MZK983069:MZM983074 NJG983069:NJI983074 NTC983069:NTE983074 OCY983069:ODA983074 OMU983069:OMW983074 OWQ983069:OWS983074 PGM983069:PGO983074 PQI983069:PQK983074 QAE983069:QAG983074 QKA983069:QKC983074 QTW983069:QTY983074 RDS983069:RDU983074 RNO983069:RNQ983074 RXK983069:RXM983074 SHG983069:SHI983074 SRC983069:SRE983074 TAY983069:TBA983074 TKU983069:TKW983074 TUQ983069:TUS983074 UEM983069:UEO983074 UOI983069:UOK983074 UYE983069:UYG983074 VIA983069:VIC983074 VRW983069:VRY983074 WBS983069:WBU983074 WLO983069:WLQ983074 WVK983069:WVM983074 C39:W48 IY39:JS48 SU39:TO48 ACQ39:ADK48 AMM39:ANG48 AWI39:AXC48 BGE39:BGY48 BQA39:BQU48 BZW39:CAQ48 CJS39:CKM48 CTO39:CUI48 DDK39:DEE48 DNG39:DOA48 DXC39:DXW48 EGY39:EHS48 EQU39:ERO48 FAQ39:FBK48 FKM39:FLG48 FUI39:FVC48 GEE39:GEY48 GOA39:GOU48 GXW39:GYQ48 HHS39:HIM48 HRO39:HSI48 IBK39:ICE48 ILG39:IMA48 IVC39:IVW48 JEY39:JFS48 JOU39:JPO48 JYQ39:JZK48 KIM39:KJG48 KSI39:KTC48 LCE39:LCY48 LMA39:LMU48 LVW39:LWQ48 MFS39:MGM48 MPO39:MQI48 MZK39:NAE48 NJG39:NKA48 NTC39:NTW48 OCY39:ODS48 OMU39:ONO48 OWQ39:OXK48 PGM39:PHG48 PQI39:PRC48 QAE39:QAY48 QKA39:QKU48 QTW39:QUQ48 RDS39:REM48 RNO39:ROI48 RXK39:RYE48 SHG39:SIA48 SRC39:SRW48 TAY39:TBS48 TKU39:TLO48 TUQ39:TVK48 UEM39:UFG48 UOI39:UPC48 UYE39:UYY48 VIA39:VIU48 VRW39:VSQ48 WBS39:WCM48 WLO39:WMI48 WVK39:WWE48 C65575:W65584 IY65575:JS65584 SU65575:TO65584 ACQ65575:ADK65584 AMM65575:ANG65584 AWI65575:AXC65584 BGE65575:BGY65584 BQA65575:BQU65584 BZW65575:CAQ65584 CJS65575:CKM65584 CTO65575:CUI65584 DDK65575:DEE65584 DNG65575:DOA65584 DXC65575:DXW65584 EGY65575:EHS65584 EQU65575:ERO65584 FAQ65575:FBK65584 FKM65575:FLG65584 FUI65575:FVC65584 GEE65575:GEY65584 GOA65575:GOU65584 GXW65575:GYQ65584 HHS65575:HIM65584 HRO65575:HSI65584 IBK65575:ICE65584 ILG65575:IMA65584 IVC65575:IVW65584 JEY65575:JFS65584 JOU65575:JPO65584 JYQ65575:JZK65584 KIM65575:KJG65584 KSI65575:KTC65584 LCE65575:LCY65584 LMA65575:LMU65584 LVW65575:LWQ65584 MFS65575:MGM65584 MPO65575:MQI65584 MZK65575:NAE65584 NJG65575:NKA65584 NTC65575:NTW65584 OCY65575:ODS65584 OMU65575:ONO65584 OWQ65575:OXK65584 PGM65575:PHG65584 PQI65575:PRC65584 QAE65575:QAY65584 QKA65575:QKU65584 QTW65575:QUQ65584 RDS65575:REM65584 RNO65575:ROI65584 RXK65575:RYE65584 SHG65575:SIA65584 SRC65575:SRW65584 TAY65575:TBS65584 TKU65575:TLO65584 TUQ65575:TVK65584 UEM65575:UFG65584 UOI65575:UPC65584 UYE65575:UYY65584 VIA65575:VIU65584 VRW65575:VSQ65584 WBS65575:WCM65584 WLO65575:WMI65584 WVK65575:WWE65584 C131111:W131120 IY131111:JS131120 SU131111:TO131120 ACQ131111:ADK131120 AMM131111:ANG131120 AWI131111:AXC131120 BGE131111:BGY131120 BQA131111:BQU131120 BZW131111:CAQ131120 CJS131111:CKM131120 CTO131111:CUI131120 DDK131111:DEE131120 DNG131111:DOA131120 DXC131111:DXW131120 EGY131111:EHS131120 EQU131111:ERO131120 FAQ131111:FBK131120 FKM131111:FLG131120 FUI131111:FVC131120 GEE131111:GEY131120 GOA131111:GOU131120 GXW131111:GYQ131120 HHS131111:HIM131120 HRO131111:HSI131120 IBK131111:ICE131120 ILG131111:IMA131120 IVC131111:IVW131120 JEY131111:JFS131120 JOU131111:JPO131120 JYQ131111:JZK131120 KIM131111:KJG131120 KSI131111:KTC131120 LCE131111:LCY131120 LMA131111:LMU131120 LVW131111:LWQ131120 MFS131111:MGM131120 MPO131111:MQI131120 MZK131111:NAE131120 NJG131111:NKA131120 NTC131111:NTW131120 OCY131111:ODS131120 OMU131111:ONO131120 OWQ131111:OXK131120 PGM131111:PHG131120 PQI131111:PRC131120 QAE131111:QAY131120 QKA131111:QKU131120 QTW131111:QUQ131120 RDS131111:REM131120 RNO131111:ROI131120 RXK131111:RYE131120 SHG131111:SIA131120 SRC131111:SRW131120 TAY131111:TBS131120 TKU131111:TLO131120 TUQ131111:TVK131120 UEM131111:UFG131120 UOI131111:UPC131120 UYE131111:UYY131120 VIA131111:VIU131120 VRW131111:VSQ131120 WBS131111:WCM131120 WLO131111:WMI131120 WVK131111:WWE131120 C196647:W196656 IY196647:JS196656 SU196647:TO196656 ACQ196647:ADK196656 AMM196647:ANG196656 AWI196647:AXC196656 BGE196647:BGY196656 BQA196647:BQU196656 BZW196647:CAQ196656 CJS196647:CKM196656 CTO196647:CUI196656 DDK196647:DEE196656 DNG196647:DOA196656 DXC196647:DXW196656 EGY196647:EHS196656 EQU196647:ERO196656 FAQ196647:FBK196656 FKM196647:FLG196656 FUI196647:FVC196656 GEE196647:GEY196656 GOA196647:GOU196656 GXW196647:GYQ196656 HHS196647:HIM196656 HRO196647:HSI196656 IBK196647:ICE196656 ILG196647:IMA196656 IVC196647:IVW196656 JEY196647:JFS196656 JOU196647:JPO196656 JYQ196647:JZK196656 KIM196647:KJG196656 KSI196647:KTC196656 LCE196647:LCY196656 LMA196647:LMU196656 LVW196647:LWQ196656 MFS196647:MGM196656 MPO196647:MQI196656 MZK196647:NAE196656 NJG196647:NKA196656 NTC196647:NTW196656 OCY196647:ODS196656 OMU196647:ONO196656 OWQ196647:OXK196656 PGM196647:PHG196656 PQI196647:PRC196656 QAE196647:QAY196656 QKA196647:QKU196656 QTW196647:QUQ196656 RDS196647:REM196656 RNO196647:ROI196656 RXK196647:RYE196656 SHG196647:SIA196656 SRC196647:SRW196656 TAY196647:TBS196656 TKU196647:TLO196656 TUQ196647:TVK196656 UEM196647:UFG196656 UOI196647:UPC196656 UYE196647:UYY196656 VIA196647:VIU196656 VRW196647:VSQ196656 WBS196647:WCM196656 WLO196647:WMI196656 WVK196647:WWE196656 C262183:W262192 IY262183:JS262192 SU262183:TO262192 ACQ262183:ADK262192 AMM262183:ANG262192 AWI262183:AXC262192 BGE262183:BGY262192 BQA262183:BQU262192 BZW262183:CAQ262192 CJS262183:CKM262192 CTO262183:CUI262192 DDK262183:DEE262192 DNG262183:DOA262192 DXC262183:DXW262192 EGY262183:EHS262192 EQU262183:ERO262192 FAQ262183:FBK262192 FKM262183:FLG262192 FUI262183:FVC262192 GEE262183:GEY262192 GOA262183:GOU262192 GXW262183:GYQ262192 HHS262183:HIM262192 HRO262183:HSI262192 IBK262183:ICE262192 ILG262183:IMA262192 IVC262183:IVW262192 JEY262183:JFS262192 JOU262183:JPO262192 JYQ262183:JZK262192 KIM262183:KJG262192 KSI262183:KTC262192 LCE262183:LCY262192 LMA262183:LMU262192 LVW262183:LWQ262192 MFS262183:MGM262192 MPO262183:MQI262192 MZK262183:NAE262192 NJG262183:NKA262192 NTC262183:NTW262192 OCY262183:ODS262192 OMU262183:ONO262192 OWQ262183:OXK262192 PGM262183:PHG262192 PQI262183:PRC262192 QAE262183:QAY262192 QKA262183:QKU262192 QTW262183:QUQ262192 RDS262183:REM262192 RNO262183:ROI262192 RXK262183:RYE262192 SHG262183:SIA262192 SRC262183:SRW262192 TAY262183:TBS262192 TKU262183:TLO262192 TUQ262183:TVK262192 UEM262183:UFG262192 UOI262183:UPC262192 UYE262183:UYY262192 VIA262183:VIU262192 VRW262183:VSQ262192 WBS262183:WCM262192 WLO262183:WMI262192 WVK262183:WWE262192 C327719:W327728 IY327719:JS327728 SU327719:TO327728 ACQ327719:ADK327728 AMM327719:ANG327728 AWI327719:AXC327728 BGE327719:BGY327728 BQA327719:BQU327728 BZW327719:CAQ327728 CJS327719:CKM327728 CTO327719:CUI327728 DDK327719:DEE327728 DNG327719:DOA327728 DXC327719:DXW327728 EGY327719:EHS327728 EQU327719:ERO327728 FAQ327719:FBK327728 FKM327719:FLG327728 FUI327719:FVC327728 GEE327719:GEY327728 GOA327719:GOU327728 GXW327719:GYQ327728 HHS327719:HIM327728 HRO327719:HSI327728 IBK327719:ICE327728 ILG327719:IMA327728 IVC327719:IVW327728 JEY327719:JFS327728 JOU327719:JPO327728 JYQ327719:JZK327728 KIM327719:KJG327728 KSI327719:KTC327728 LCE327719:LCY327728 LMA327719:LMU327728 LVW327719:LWQ327728 MFS327719:MGM327728 MPO327719:MQI327728 MZK327719:NAE327728 NJG327719:NKA327728 NTC327719:NTW327728 OCY327719:ODS327728 OMU327719:ONO327728 OWQ327719:OXK327728 PGM327719:PHG327728 PQI327719:PRC327728 QAE327719:QAY327728 QKA327719:QKU327728 QTW327719:QUQ327728 RDS327719:REM327728 RNO327719:ROI327728 RXK327719:RYE327728 SHG327719:SIA327728 SRC327719:SRW327728 TAY327719:TBS327728 TKU327719:TLO327728 TUQ327719:TVK327728 UEM327719:UFG327728 UOI327719:UPC327728 UYE327719:UYY327728 VIA327719:VIU327728 VRW327719:VSQ327728 WBS327719:WCM327728 WLO327719:WMI327728 WVK327719:WWE327728 C393255:W393264 IY393255:JS393264 SU393255:TO393264 ACQ393255:ADK393264 AMM393255:ANG393264 AWI393255:AXC393264 BGE393255:BGY393264 BQA393255:BQU393264 BZW393255:CAQ393264 CJS393255:CKM393264 CTO393255:CUI393264 DDK393255:DEE393264 DNG393255:DOA393264 DXC393255:DXW393264 EGY393255:EHS393264 EQU393255:ERO393264 FAQ393255:FBK393264 FKM393255:FLG393264 FUI393255:FVC393264 GEE393255:GEY393264 GOA393255:GOU393264 GXW393255:GYQ393264 HHS393255:HIM393264 HRO393255:HSI393264 IBK393255:ICE393264 ILG393255:IMA393264 IVC393255:IVW393264 JEY393255:JFS393264 JOU393255:JPO393264 JYQ393255:JZK393264 KIM393255:KJG393264 KSI393255:KTC393264 LCE393255:LCY393264 LMA393255:LMU393264 LVW393255:LWQ393264 MFS393255:MGM393264 MPO393255:MQI393264 MZK393255:NAE393264 NJG393255:NKA393264 NTC393255:NTW393264 OCY393255:ODS393264 OMU393255:ONO393264 OWQ393255:OXK393264 PGM393255:PHG393264 PQI393255:PRC393264 QAE393255:QAY393264 QKA393255:QKU393264 QTW393255:QUQ393264 RDS393255:REM393264 RNO393255:ROI393264 RXK393255:RYE393264 SHG393255:SIA393264 SRC393255:SRW393264 TAY393255:TBS393264 TKU393255:TLO393264 TUQ393255:TVK393264 UEM393255:UFG393264 UOI393255:UPC393264 UYE393255:UYY393264 VIA393255:VIU393264 VRW393255:VSQ393264 WBS393255:WCM393264 WLO393255:WMI393264 WVK393255:WWE393264 C458791:W458800 IY458791:JS458800 SU458791:TO458800 ACQ458791:ADK458800 AMM458791:ANG458800 AWI458791:AXC458800 BGE458791:BGY458800 BQA458791:BQU458800 BZW458791:CAQ458800 CJS458791:CKM458800 CTO458791:CUI458800 DDK458791:DEE458800 DNG458791:DOA458800 DXC458791:DXW458800 EGY458791:EHS458800 EQU458791:ERO458800 FAQ458791:FBK458800 FKM458791:FLG458800 FUI458791:FVC458800 GEE458791:GEY458800 GOA458791:GOU458800 GXW458791:GYQ458800 HHS458791:HIM458800 HRO458791:HSI458800 IBK458791:ICE458800 ILG458791:IMA458800 IVC458791:IVW458800 JEY458791:JFS458800 JOU458791:JPO458800 JYQ458791:JZK458800 KIM458791:KJG458800 KSI458791:KTC458800 LCE458791:LCY458800 LMA458791:LMU458800 LVW458791:LWQ458800 MFS458791:MGM458800 MPO458791:MQI458800 MZK458791:NAE458800 NJG458791:NKA458800 NTC458791:NTW458800 OCY458791:ODS458800 OMU458791:ONO458800 OWQ458791:OXK458800 PGM458791:PHG458800 PQI458791:PRC458800 QAE458791:QAY458800 QKA458791:QKU458800 QTW458791:QUQ458800 RDS458791:REM458800 RNO458791:ROI458800 RXK458791:RYE458800 SHG458791:SIA458800 SRC458791:SRW458800 TAY458791:TBS458800 TKU458791:TLO458800 TUQ458791:TVK458800 UEM458791:UFG458800 UOI458791:UPC458800 UYE458791:UYY458800 VIA458791:VIU458800 VRW458791:VSQ458800 WBS458791:WCM458800 WLO458791:WMI458800 WVK458791:WWE458800 C524327:W524336 IY524327:JS524336 SU524327:TO524336 ACQ524327:ADK524336 AMM524327:ANG524336 AWI524327:AXC524336 BGE524327:BGY524336 BQA524327:BQU524336 BZW524327:CAQ524336 CJS524327:CKM524336 CTO524327:CUI524336 DDK524327:DEE524336 DNG524327:DOA524336 DXC524327:DXW524336 EGY524327:EHS524336 EQU524327:ERO524336 FAQ524327:FBK524336 FKM524327:FLG524336 FUI524327:FVC524336 GEE524327:GEY524336 GOA524327:GOU524336 GXW524327:GYQ524336 HHS524327:HIM524336 HRO524327:HSI524336 IBK524327:ICE524336 ILG524327:IMA524336 IVC524327:IVW524336 JEY524327:JFS524336 JOU524327:JPO524336 JYQ524327:JZK524336 KIM524327:KJG524336 KSI524327:KTC524336 LCE524327:LCY524336 LMA524327:LMU524336 LVW524327:LWQ524336 MFS524327:MGM524336 MPO524327:MQI524336 MZK524327:NAE524336 NJG524327:NKA524336 NTC524327:NTW524336 OCY524327:ODS524336 OMU524327:ONO524336 OWQ524327:OXK524336 PGM524327:PHG524336 PQI524327:PRC524336 QAE524327:QAY524336 QKA524327:QKU524336 QTW524327:QUQ524336 RDS524327:REM524336 RNO524327:ROI524336 RXK524327:RYE524336 SHG524327:SIA524336 SRC524327:SRW524336 TAY524327:TBS524336 TKU524327:TLO524336 TUQ524327:TVK524336 UEM524327:UFG524336 UOI524327:UPC524336 UYE524327:UYY524336 VIA524327:VIU524336 VRW524327:VSQ524336 WBS524327:WCM524336 WLO524327:WMI524336 WVK524327:WWE524336 C589863:W589872 IY589863:JS589872 SU589863:TO589872 ACQ589863:ADK589872 AMM589863:ANG589872 AWI589863:AXC589872 BGE589863:BGY589872 BQA589863:BQU589872 BZW589863:CAQ589872 CJS589863:CKM589872 CTO589863:CUI589872 DDK589863:DEE589872 DNG589863:DOA589872 DXC589863:DXW589872 EGY589863:EHS589872 EQU589863:ERO589872 FAQ589863:FBK589872 FKM589863:FLG589872 FUI589863:FVC589872 GEE589863:GEY589872 GOA589863:GOU589872 GXW589863:GYQ589872 HHS589863:HIM589872 HRO589863:HSI589872 IBK589863:ICE589872 ILG589863:IMA589872 IVC589863:IVW589872 JEY589863:JFS589872 JOU589863:JPO589872 JYQ589863:JZK589872 KIM589863:KJG589872 KSI589863:KTC589872 LCE589863:LCY589872 LMA589863:LMU589872 LVW589863:LWQ589872 MFS589863:MGM589872 MPO589863:MQI589872 MZK589863:NAE589872 NJG589863:NKA589872 NTC589863:NTW589872 OCY589863:ODS589872 OMU589863:ONO589872 OWQ589863:OXK589872 PGM589863:PHG589872 PQI589863:PRC589872 QAE589863:QAY589872 QKA589863:QKU589872 QTW589863:QUQ589872 RDS589863:REM589872 RNO589863:ROI589872 RXK589863:RYE589872 SHG589863:SIA589872 SRC589863:SRW589872 TAY589863:TBS589872 TKU589863:TLO589872 TUQ589863:TVK589872 UEM589863:UFG589872 UOI589863:UPC589872 UYE589863:UYY589872 VIA589863:VIU589872 VRW589863:VSQ589872 WBS589863:WCM589872 WLO589863:WMI589872 WVK589863:WWE589872 C655399:W655408 IY655399:JS655408 SU655399:TO655408 ACQ655399:ADK655408 AMM655399:ANG655408 AWI655399:AXC655408 BGE655399:BGY655408 BQA655399:BQU655408 BZW655399:CAQ655408 CJS655399:CKM655408 CTO655399:CUI655408 DDK655399:DEE655408 DNG655399:DOA655408 DXC655399:DXW655408 EGY655399:EHS655408 EQU655399:ERO655408 FAQ655399:FBK655408 FKM655399:FLG655408 FUI655399:FVC655408 GEE655399:GEY655408 GOA655399:GOU655408 GXW655399:GYQ655408 HHS655399:HIM655408 HRO655399:HSI655408 IBK655399:ICE655408 ILG655399:IMA655408 IVC655399:IVW655408 JEY655399:JFS655408 JOU655399:JPO655408 JYQ655399:JZK655408 KIM655399:KJG655408 KSI655399:KTC655408 LCE655399:LCY655408 LMA655399:LMU655408 LVW655399:LWQ655408 MFS655399:MGM655408 MPO655399:MQI655408 MZK655399:NAE655408 NJG655399:NKA655408 NTC655399:NTW655408 OCY655399:ODS655408 OMU655399:ONO655408 OWQ655399:OXK655408 PGM655399:PHG655408 PQI655399:PRC655408 QAE655399:QAY655408 QKA655399:QKU655408 QTW655399:QUQ655408 RDS655399:REM655408 RNO655399:ROI655408 RXK655399:RYE655408 SHG655399:SIA655408 SRC655399:SRW655408 TAY655399:TBS655408 TKU655399:TLO655408 TUQ655399:TVK655408 UEM655399:UFG655408 UOI655399:UPC655408 UYE655399:UYY655408 VIA655399:VIU655408 VRW655399:VSQ655408 WBS655399:WCM655408 WLO655399:WMI655408 WVK655399:WWE655408 C720935:W720944 IY720935:JS720944 SU720935:TO720944 ACQ720935:ADK720944 AMM720935:ANG720944 AWI720935:AXC720944 BGE720935:BGY720944 BQA720935:BQU720944 BZW720935:CAQ720944 CJS720935:CKM720944 CTO720935:CUI720944 DDK720935:DEE720944 DNG720935:DOA720944 DXC720935:DXW720944 EGY720935:EHS720944 EQU720935:ERO720944 FAQ720935:FBK720944 FKM720935:FLG720944 FUI720935:FVC720944 GEE720935:GEY720944 GOA720935:GOU720944 GXW720935:GYQ720944 HHS720935:HIM720944 HRO720935:HSI720944 IBK720935:ICE720944 ILG720935:IMA720944 IVC720935:IVW720944 JEY720935:JFS720944 JOU720935:JPO720944 JYQ720935:JZK720944 KIM720935:KJG720944 KSI720935:KTC720944 LCE720935:LCY720944 LMA720935:LMU720944 LVW720935:LWQ720944 MFS720935:MGM720944 MPO720935:MQI720944 MZK720935:NAE720944 NJG720935:NKA720944 NTC720935:NTW720944 OCY720935:ODS720944 OMU720935:ONO720944 OWQ720935:OXK720944 PGM720935:PHG720944 PQI720935:PRC720944 QAE720935:QAY720944 QKA720935:QKU720944 QTW720935:QUQ720944 RDS720935:REM720944 RNO720935:ROI720944 RXK720935:RYE720944 SHG720935:SIA720944 SRC720935:SRW720944 TAY720935:TBS720944 TKU720935:TLO720944 TUQ720935:TVK720944 UEM720935:UFG720944 UOI720935:UPC720944 UYE720935:UYY720944 VIA720935:VIU720944 VRW720935:VSQ720944 WBS720935:WCM720944 WLO720935:WMI720944 WVK720935:WWE720944 C786471:W786480 IY786471:JS786480 SU786471:TO786480 ACQ786471:ADK786480 AMM786471:ANG786480 AWI786471:AXC786480 BGE786471:BGY786480 BQA786471:BQU786480 BZW786471:CAQ786480 CJS786471:CKM786480 CTO786471:CUI786480 DDK786471:DEE786480 DNG786471:DOA786480 DXC786471:DXW786480 EGY786471:EHS786480 EQU786471:ERO786480 FAQ786471:FBK786480 FKM786471:FLG786480 FUI786471:FVC786480 GEE786471:GEY786480 GOA786471:GOU786480 GXW786471:GYQ786480 HHS786471:HIM786480 HRO786471:HSI786480 IBK786471:ICE786480 ILG786471:IMA786480 IVC786471:IVW786480 JEY786471:JFS786480 JOU786471:JPO786480 JYQ786471:JZK786480 KIM786471:KJG786480 KSI786471:KTC786480 LCE786471:LCY786480 LMA786471:LMU786480 LVW786471:LWQ786480 MFS786471:MGM786480 MPO786471:MQI786480 MZK786471:NAE786480 NJG786471:NKA786480 NTC786471:NTW786480 OCY786471:ODS786480 OMU786471:ONO786480 OWQ786471:OXK786480 PGM786471:PHG786480 PQI786471:PRC786480 QAE786471:QAY786480 QKA786471:QKU786480 QTW786471:QUQ786480 RDS786471:REM786480 RNO786471:ROI786480 RXK786471:RYE786480 SHG786471:SIA786480 SRC786471:SRW786480 TAY786471:TBS786480 TKU786471:TLO786480 TUQ786471:TVK786480 UEM786471:UFG786480 UOI786471:UPC786480 UYE786471:UYY786480 VIA786471:VIU786480 VRW786471:VSQ786480 WBS786471:WCM786480 WLO786471:WMI786480 WVK786471:WWE786480 C852007:W852016 IY852007:JS852016 SU852007:TO852016 ACQ852007:ADK852016 AMM852007:ANG852016 AWI852007:AXC852016 BGE852007:BGY852016 BQA852007:BQU852016 BZW852007:CAQ852016 CJS852007:CKM852016 CTO852007:CUI852016 DDK852007:DEE852016 DNG852007:DOA852016 DXC852007:DXW852016 EGY852007:EHS852016 EQU852007:ERO852016 FAQ852007:FBK852016 FKM852007:FLG852016 FUI852007:FVC852016 GEE852007:GEY852016 GOA852007:GOU852016 GXW852007:GYQ852016 HHS852007:HIM852016 HRO852007:HSI852016 IBK852007:ICE852016 ILG852007:IMA852016 IVC852007:IVW852016 JEY852007:JFS852016 JOU852007:JPO852016 JYQ852007:JZK852016 KIM852007:KJG852016 KSI852007:KTC852016 LCE852007:LCY852016 LMA852007:LMU852016 LVW852007:LWQ852016 MFS852007:MGM852016 MPO852007:MQI852016 MZK852007:NAE852016 NJG852007:NKA852016 NTC852007:NTW852016 OCY852007:ODS852016 OMU852007:ONO852016 OWQ852007:OXK852016 PGM852007:PHG852016 PQI852007:PRC852016 QAE852007:QAY852016 QKA852007:QKU852016 QTW852007:QUQ852016 RDS852007:REM852016 RNO852007:ROI852016 RXK852007:RYE852016 SHG852007:SIA852016 SRC852007:SRW852016 TAY852007:TBS852016 TKU852007:TLO852016 TUQ852007:TVK852016 UEM852007:UFG852016 UOI852007:UPC852016 UYE852007:UYY852016 VIA852007:VIU852016 VRW852007:VSQ852016 WBS852007:WCM852016 WLO852007:WMI852016 WVK852007:WWE852016 C917543:W917552 IY917543:JS917552 SU917543:TO917552 ACQ917543:ADK917552 AMM917543:ANG917552 AWI917543:AXC917552 BGE917543:BGY917552 BQA917543:BQU917552 BZW917543:CAQ917552 CJS917543:CKM917552 CTO917543:CUI917552 DDK917543:DEE917552 DNG917543:DOA917552 DXC917543:DXW917552 EGY917543:EHS917552 EQU917543:ERO917552 FAQ917543:FBK917552 FKM917543:FLG917552 FUI917543:FVC917552 GEE917543:GEY917552 GOA917543:GOU917552 GXW917543:GYQ917552 HHS917543:HIM917552 HRO917543:HSI917552 IBK917543:ICE917552 ILG917543:IMA917552 IVC917543:IVW917552 JEY917543:JFS917552 JOU917543:JPO917552 JYQ917543:JZK917552 KIM917543:KJG917552 KSI917543:KTC917552 LCE917543:LCY917552 LMA917543:LMU917552 LVW917543:LWQ917552 MFS917543:MGM917552 MPO917543:MQI917552 MZK917543:NAE917552 NJG917543:NKA917552 NTC917543:NTW917552 OCY917543:ODS917552 OMU917543:ONO917552 OWQ917543:OXK917552 PGM917543:PHG917552 PQI917543:PRC917552 QAE917543:QAY917552 QKA917543:QKU917552 QTW917543:QUQ917552 RDS917543:REM917552 RNO917543:ROI917552 RXK917543:RYE917552 SHG917543:SIA917552 SRC917543:SRW917552 TAY917543:TBS917552 TKU917543:TLO917552 TUQ917543:TVK917552 UEM917543:UFG917552 UOI917543:UPC917552 UYE917543:UYY917552 VIA917543:VIU917552 VRW917543:VSQ917552 WBS917543:WCM917552 WLO917543:WMI917552 WVK917543:WWE917552 C983079:W983088 IY983079:JS983088 SU983079:TO983088 ACQ983079:ADK983088 AMM983079:ANG983088 AWI983079:AXC983088 BGE983079:BGY983088 BQA983079:BQU983088 BZW983079:CAQ983088 CJS983079:CKM983088 CTO983079:CUI983088 DDK983079:DEE983088 DNG983079:DOA983088 DXC983079:DXW983088 EGY983079:EHS983088 EQU983079:ERO983088 FAQ983079:FBK983088 FKM983079:FLG983088 FUI983079:FVC983088 GEE983079:GEY983088 GOA983079:GOU983088 GXW983079:GYQ983088 HHS983079:HIM983088 HRO983079:HSI983088 IBK983079:ICE983088 ILG983079:IMA983088 IVC983079:IVW983088 JEY983079:JFS983088 JOU983079:JPO983088 JYQ983079:JZK983088 KIM983079:KJG983088 KSI983079:KTC983088 LCE983079:LCY983088 LMA983079:LMU983088 LVW983079:LWQ983088 MFS983079:MGM983088 MPO983079:MQI983088 MZK983079:NAE983088 NJG983079:NKA983088 NTC983079:NTW983088 OCY983079:ODS983088 OMU983079:ONO983088 OWQ983079:OXK983088 PGM983079:PHG983088 PQI983079:PRC983088 QAE983079:QAY983088 QKA983079:QKU983088 QTW983079:QUQ983088 RDS983079:REM983088 RNO983079:ROI983088 RXK983079:RYE983088 SHG983079:SIA983088 SRC983079:SRW983088 TAY983079:TBS983088 TKU983079:TLO983088 TUQ983079:TVK983088 UEM983079:UFG983088 UOI983079:UPC983088 UYE983079:UYY983088 VIA983079:VIU983088 VRW983079:VSQ983088 WBS983079:WCM983088 WLO983079:WMI983088 WVK983079:WWE983088 C52:C55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C59:U60 IY59:JQ60 SU59:TM60 ACQ59:ADI60 AMM59:ANE60 AWI59:AXA60 BGE59:BGW60 BQA59:BQS60 BZW59:CAO60 CJS59:CKK60 CTO59:CUG60 DDK59:DEC60 DNG59:DNY60 DXC59:DXU60 EGY59:EHQ60 EQU59:ERM60 FAQ59:FBI60 FKM59:FLE60 FUI59:FVA60 GEE59:GEW60 GOA59:GOS60 GXW59:GYO60 HHS59:HIK60 HRO59:HSG60 IBK59:ICC60 ILG59:ILY60 IVC59:IVU60 JEY59:JFQ60 JOU59:JPM60 JYQ59:JZI60 KIM59:KJE60 KSI59:KTA60 LCE59:LCW60 LMA59:LMS60 LVW59:LWO60 MFS59:MGK60 MPO59:MQG60 MZK59:NAC60 NJG59:NJY60 NTC59:NTU60 OCY59:ODQ60 OMU59:ONM60 OWQ59:OXI60 PGM59:PHE60 PQI59:PRA60 QAE59:QAW60 QKA59:QKS60 QTW59:QUO60 RDS59:REK60 RNO59:ROG60 RXK59:RYC60 SHG59:SHY60 SRC59:SRU60 TAY59:TBQ60 TKU59:TLM60 TUQ59:TVI60 UEM59:UFE60 UOI59:UPA60 UYE59:UYW60 VIA59:VIS60 VRW59:VSO60 WBS59:WCK60 WLO59:WMG60 WVK59:WWC60 C65595:U65596 IY65595:JQ65596 SU65595:TM65596 ACQ65595:ADI65596 AMM65595:ANE65596 AWI65595:AXA65596 BGE65595:BGW65596 BQA65595:BQS65596 BZW65595:CAO65596 CJS65595:CKK65596 CTO65595:CUG65596 DDK65595:DEC65596 DNG65595:DNY65596 DXC65595:DXU65596 EGY65595:EHQ65596 EQU65595:ERM65596 FAQ65595:FBI65596 FKM65595:FLE65596 FUI65595:FVA65596 GEE65595:GEW65596 GOA65595:GOS65596 GXW65595:GYO65596 HHS65595:HIK65596 HRO65595:HSG65596 IBK65595:ICC65596 ILG65595:ILY65596 IVC65595:IVU65596 JEY65595:JFQ65596 JOU65595:JPM65596 JYQ65595:JZI65596 KIM65595:KJE65596 KSI65595:KTA65596 LCE65595:LCW65596 LMA65595:LMS65596 LVW65595:LWO65596 MFS65595:MGK65596 MPO65595:MQG65596 MZK65595:NAC65596 NJG65595:NJY65596 NTC65595:NTU65596 OCY65595:ODQ65596 OMU65595:ONM65596 OWQ65595:OXI65596 PGM65595:PHE65596 PQI65595:PRA65596 QAE65595:QAW65596 QKA65595:QKS65596 QTW65595:QUO65596 RDS65595:REK65596 RNO65595:ROG65596 RXK65595:RYC65596 SHG65595:SHY65596 SRC65595:SRU65596 TAY65595:TBQ65596 TKU65595:TLM65596 TUQ65595:TVI65596 UEM65595:UFE65596 UOI65595:UPA65596 UYE65595:UYW65596 VIA65595:VIS65596 VRW65595:VSO65596 WBS65595:WCK65596 WLO65595:WMG65596 WVK65595:WWC65596 C131131:U131132 IY131131:JQ131132 SU131131:TM131132 ACQ131131:ADI131132 AMM131131:ANE131132 AWI131131:AXA131132 BGE131131:BGW131132 BQA131131:BQS131132 BZW131131:CAO131132 CJS131131:CKK131132 CTO131131:CUG131132 DDK131131:DEC131132 DNG131131:DNY131132 DXC131131:DXU131132 EGY131131:EHQ131132 EQU131131:ERM131132 FAQ131131:FBI131132 FKM131131:FLE131132 FUI131131:FVA131132 GEE131131:GEW131132 GOA131131:GOS131132 GXW131131:GYO131132 HHS131131:HIK131132 HRO131131:HSG131132 IBK131131:ICC131132 ILG131131:ILY131132 IVC131131:IVU131132 JEY131131:JFQ131132 JOU131131:JPM131132 JYQ131131:JZI131132 KIM131131:KJE131132 KSI131131:KTA131132 LCE131131:LCW131132 LMA131131:LMS131132 LVW131131:LWO131132 MFS131131:MGK131132 MPO131131:MQG131132 MZK131131:NAC131132 NJG131131:NJY131132 NTC131131:NTU131132 OCY131131:ODQ131132 OMU131131:ONM131132 OWQ131131:OXI131132 PGM131131:PHE131132 PQI131131:PRA131132 QAE131131:QAW131132 QKA131131:QKS131132 QTW131131:QUO131132 RDS131131:REK131132 RNO131131:ROG131132 RXK131131:RYC131132 SHG131131:SHY131132 SRC131131:SRU131132 TAY131131:TBQ131132 TKU131131:TLM131132 TUQ131131:TVI131132 UEM131131:UFE131132 UOI131131:UPA131132 UYE131131:UYW131132 VIA131131:VIS131132 VRW131131:VSO131132 WBS131131:WCK131132 WLO131131:WMG131132 WVK131131:WWC131132 C196667:U196668 IY196667:JQ196668 SU196667:TM196668 ACQ196667:ADI196668 AMM196667:ANE196668 AWI196667:AXA196668 BGE196667:BGW196668 BQA196667:BQS196668 BZW196667:CAO196668 CJS196667:CKK196668 CTO196667:CUG196668 DDK196667:DEC196668 DNG196667:DNY196668 DXC196667:DXU196668 EGY196667:EHQ196668 EQU196667:ERM196668 FAQ196667:FBI196668 FKM196667:FLE196668 FUI196667:FVA196668 GEE196667:GEW196668 GOA196667:GOS196668 GXW196667:GYO196668 HHS196667:HIK196668 HRO196667:HSG196668 IBK196667:ICC196668 ILG196667:ILY196668 IVC196667:IVU196668 JEY196667:JFQ196668 JOU196667:JPM196668 JYQ196667:JZI196668 KIM196667:KJE196668 KSI196667:KTA196668 LCE196667:LCW196668 LMA196667:LMS196668 LVW196667:LWO196668 MFS196667:MGK196668 MPO196667:MQG196668 MZK196667:NAC196668 NJG196667:NJY196668 NTC196667:NTU196668 OCY196667:ODQ196668 OMU196667:ONM196668 OWQ196667:OXI196668 PGM196667:PHE196668 PQI196667:PRA196668 QAE196667:QAW196668 QKA196667:QKS196668 QTW196667:QUO196668 RDS196667:REK196668 RNO196667:ROG196668 RXK196667:RYC196668 SHG196667:SHY196668 SRC196667:SRU196668 TAY196667:TBQ196668 TKU196667:TLM196668 TUQ196667:TVI196668 UEM196667:UFE196668 UOI196667:UPA196668 UYE196667:UYW196668 VIA196667:VIS196668 VRW196667:VSO196668 WBS196667:WCK196668 WLO196667:WMG196668 WVK196667:WWC196668 C262203:U262204 IY262203:JQ262204 SU262203:TM262204 ACQ262203:ADI262204 AMM262203:ANE262204 AWI262203:AXA262204 BGE262203:BGW262204 BQA262203:BQS262204 BZW262203:CAO262204 CJS262203:CKK262204 CTO262203:CUG262204 DDK262203:DEC262204 DNG262203:DNY262204 DXC262203:DXU262204 EGY262203:EHQ262204 EQU262203:ERM262204 FAQ262203:FBI262204 FKM262203:FLE262204 FUI262203:FVA262204 GEE262203:GEW262204 GOA262203:GOS262204 GXW262203:GYO262204 HHS262203:HIK262204 HRO262203:HSG262204 IBK262203:ICC262204 ILG262203:ILY262204 IVC262203:IVU262204 JEY262203:JFQ262204 JOU262203:JPM262204 JYQ262203:JZI262204 KIM262203:KJE262204 KSI262203:KTA262204 LCE262203:LCW262204 LMA262203:LMS262204 LVW262203:LWO262204 MFS262203:MGK262204 MPO262203:MQG262204 MZK262203:NAC262204 NJG262203:NJY262204 NTC262203:NTU262204 OCY262203:ODQ262204 OMU262203:ONM262204 OWQ262203:OXI262204 PGM262203:PHE262204 PQI262203:PRA262204 QAE262203:QAW262204 QKA262203:QKS262204 QTW262203:QUO262204 RDS262203:REK262204 RNO262203:ROG262204 RXK262203:RYC262204 SHG262203:SHY262204 SRC262203:SRU262204 TAY262203:TBQ262204 TKU262203:TLM262204 TUQ262203:TVI262204 UEM262203:UFE262204 UOI262203:UPA262204 UYE262203:UYW262204 VIA262203:VIS262204 VRW262203:VSO262204 WBS262203:WCK262204 WLO262203:WMG262204 WVK262203:WWC262204 C327739:U327740 IY327739:JQ327740 SU327739:TM327740 ACQ327739:ADI327740 AMM327739:ANE327740 AWI327739:AXA327740 BGE327739:BGW327740 BQA327739:BQS327740 BZW327739:CAO327740 CJS327739:CKK327740 CTO327739:CUG327740 DDK327739:DEC327740 DNG327739:DNY327740 DXC327739:DXU327740 EGY327739:EHQ327740 EQU327739:ERM327740 FAQ327739:FBI327740 FKM327739:FLE327740 FUI327739:FVA327740 GEE327739:GEW327740 GOA327739:GOS327740 GXW327739:GYO327740 HHS327739:HIK327740 HRO327739:HSG327740 IBK327739:ICC327740 ILG327739:ILY327740 IVC327739:IVU327740 JEY327739:JFQ327740 JOU327739:JPM327740 JYQ327739:JZI327740 KIM327739:KJE327740 KSI327739:KTA327740 LCE327739:LCW327740 LMA327739:LMS327740 LVW327739:LWO327740 MFS327739:MGK327740 MPO327739:MQG327740 MZK327739:NAC327740 NJG327739:NJY327740 NTC327739:NTU327740 OCY327739:ODQ327740 OMU327739:ONM327740 OWQ327739:OXI327740 PGM327739:PHE327740 PQI327739:PRA327740 QAE327739:QAW327740 QKA327739:QKS327740 QTW327739:QUO327740 RDS327739:REK327740 RNO327739:ROG327740 RXK327739:RYC327740 SHG327739:SHY327740 SRC327739:SRU327740 TAY327739:TBQ327740 TKU327739:TLM327740 TUQ327739:TVI327740 UEM327739:UFE327740 UOI327739:UPA327740 UYE327739:UYW327740 VIA327739:VIS327740 VRW327739:VSO327740 WBS327739:WCK327740 WLO327739:WMG327740 WVK327739:WWC327740 C393275:U393276 IY393275:JQ393276 SU393275:TM393276 ACQ393275:ADI393276 AMM393275:ANE393276 AWI393275:AXA393276 BGE393275:BGW393276 BQA393275:BQS393276 BZW393275:CAO393276 CJS393275:CKK393276 CTO393275:CUG393276 DDK393275:DEC393276 DNG393275:DNY393276 DXC393275:DXU393276 EGY393275:EHQ393276 EQU393275:ERM393276 FAQ393275:FBI393276 FKM393275:FLE393276 FUI393275:FVA393276 GEE393275:GEW393276 GOA393275:GOS393276 GXW393275:GYO393276 HHS393275:HIK393276 HRO393275:HSG393276 IBK393275:ICC393276 ILG393275:ILY393276 IVC393275:IVU393276 JEY393275:JFQ393276 JOU393275:JPM393276 JYQ393275:JZI393276 KIM393275:KJE393276 KSI393275:KTA393276 LCE393275:LCW393276 LMA393275:LMS393276 LVW393275:LWO393276 MFS393275:MGK393276 MPO393275:MQG393276 MZK393275:NAC393276 NJG393275:NJY393276 NTC393275:NTU393276 OCY393275:ODQ393276 OMU393275:ONM393276 OWQ393275:OXI393276 PGM393275:PHE393276 PQI393275:PRA393276 QAE393275:QAW393276 QKA393275:QKS393276 QTW393275:QUO393276 RDS393275:REK393276 RNO393275:ROG393276 RXK393275:RYC393276 SHG393275:SHY393276 SRC393275:SRU393276 TAY393275:TBQ393276 TKU393275:TLM393276 TUQ393275:TVI393276 UEM393275:UFE393276 UOI393275:UPA393276 UYE393275:UYW393276 VIA393275:VIS393276 VRW393275:VSO393276 WBS393275:WCK393276 WLO393275:WMG393276 WVK393275:WWC393276 C458811:U458812 IY458811:JQ458812 SU458811:TM458812 ACQ458811:ADI458812 AMM458811:ANE458812 AWI458811:AXA458812 BGE458811:BGW458812 BQA458811:BQS458812 BZW458811:CAO458812 CJS458811:CKK458812 CTO458811:CUG458812 DDK458811:DEC458812 DNG458811:DNY458812 DXC458811:DXU458812 EGY458811:EHQ458812 EQU458811:ERM458812 FAQ458811:FBI458812 FKM458811:FLE458812 FUI458811:FVA458812 GEE458811:GEW458812 GOA458811:GOS458812 GXW458811:GYO458812 HHS458811:HIK458812 HRO458811:HSG458812 IBK458811:ICC458812 ILG458811:ILY458812 IVC458811:IVU458812 JEY458811:JFQ458812 JOU458811:JPM458812 JYQ458811:JZI458812 KIM458811:KJE458812 KSI458811:KTA458812 LCE458811:LCW458812 LMA458811:LMS458812 LVW458811:LWO458812 MFS458811:MGK458812 MPO458811:MQG458812 MZK458811:NAC458812 NJG458811:NJY458812 NTC458811:NTU458812 OCY458811:ODQ458812 OMU458811:ONM458812 OWQ458811:OXI458812 PGM458811:PHE458812 PQI458811:PRA458812 QAE458811:QAW458812 QKA458811:QKS458812 QTW458811:QUO458812 RDS458811:REK458812 RNO458811:ROG458812 RXK458811:RYC458812 SHG458811:SHY458812 SRC458811:SRU458812 TAY458811:TBQ458812 TKU458811:TLM458812 TUQ458811:TVI458812 UEM458811:UFE458812 UOI458811:UPA458812 UYE458811:UYW458812 VIA458811:VIS458812 VRW458811:VSO458812 WBS458811:WCK458812 WLO458811:WMG458812 WVK458811:WWC458812 C524347:U524348 IY524347:JQ524348 SU524347:TM524348 ACQ524347:ADI524348 AMM524347:ANE524348 AWI524347:AXA524348 BGE524347:BGW524348 BQA524347:BQS524348 BZW524347:CAO524348 CJS524347:CKK524348 CTO524347:CUG524348 DDK524347:DEC524348 DNG524347:DNY524348 DXC524347:DXU524348 EGY524347:EHQ524348 EQU524347:ERM524348 FAQ524347:FBI524348 FKM524347:FLE524348 FUI524347:FVA524348 GEE524347:GEW524348 GOA524347:GOS524348 GXW524347:GYO524348 HHS524347:HIK524348 HRO524347:HSG524348 IBK524347:ICC524348 ILG524347:ILY524348 IVC524347:IVU524348 JEY524347:JFQ524348 JOU524347:JPM524348 JYQ524347:JZI524348 KIM524347:KJE524348 KSI524347:KTA524348 LCE524347:LCW524348 LMA524347:LMS524348 LVW524347:LWO524348 MFS524347:MGK524348 MPO524347:MQG524348 MZK524347:NAC524348 NJG524347:NJY524348 NTC524347:NTU524348 OCY524347:ODQ524348 OMU524347:ONM524348 OWQ524347:OXI524348 PGM524347:PHE524348 PQI524347:PRA524348 QAE524347:QAW524348 QKA524347:QKS524348 QTW524347:QUO524348 RDS524347:REK524348 RNO524347:ROG524348 RXK524347:RYC524348 SHG524347:SHY524348 SRC524347:SRU524348 TAY524347:TBQ524348 TKU524347:TLM524348 TUQ524347:TVI524348 UEM524347:UFE524348 UOI524347:UPA524348 UYE524347:UYW524348 VIA524347:VIS524348 VRW524347:VSO524348 WBS524347:WCK524348 WLO524347:WMG524348 WVK524347:WWC524348 C589883:U589884 IY589883:JQ589884 SU589883:TM589884 ACQ589883:ADI589884 AMM589883:ANE589884 AWI589883:AXA589884 BGE589883:BGW589884 BQA589883:BQS589884 BZW589883:CAO589884 CJS589883:CKK589884 CTO589883:CUG589884 DDK589883:DEC589884 DNG589883:DNY589884 DXC589883:DXU589884 EGY589883:EHQ589884 EQU589883:ERM589884 FAQ589883:FBI589884 FKM589883:FLE589884 FUI589883:FVA589884 GEE589883:GEW589884 GOA589883:GOS589884 GXW589883:GYO589884 HHS589883:HIK589884 HRO589883:HSG589884 IBK589883:ICC589884 ILG589883:ILY589884 IVC589883:IVU589884 JEY589883:JFQ589884 JOU589883:JPM589884 JYQ589883:JZI589884 KIM589883:KJE589884 KSI589883:KTA589884 LCE589883:LCW589884 LMA589883:LMS589884 LVW589883:LWO589884 MFS589883:MGK589884 MPO589883:MQG589884 MZK589883:NAC589884 NJG589883:NJY589884 NTC589883:NTU589884 OCY589883:ODQ589884 OMU589883:ONM589884 OWQ589883:OXI589884 PGM589883:PHE589884 PQI589883:PRA589884 QAE589883:QAW589884 QKA589883:QKS589884 QTW589883:QUO589884 RDS589883:REK589884 RNO589883:ROG589884 RXK589883:RYC589884 SHG589883:SHY589884 SRC589883:SRU589884 TAY589883:TBQ589884 TKU589883:TLM589884 TUQ589883:TVI589884 UEM589883:UFE589884 UOI589883:UPA589884 UYE589883:UYW589884 VIA589883:VIS589884 VRW589883:VSO589884 WBS589883:WCK589884 WLO589883:WMG589884 WVK589883:WWC589884 C655419:U655420 IY655419:JQ655420 SU655419:TM655420 ACQ655419:ADI655420 AMM655419:ANE655420 AWI655419:AXA655420 BGE655419:BGW655420 BQA655419:BQS655420 BZW655419:CAO655420 CJS655419:CKK655420 CTO655419:CUG655420 DDK655419:DEC655420 DNG655419:DNY655420 DXC655419:DXU655420 EGY655419:EHQ655420 EQU655419:ERM655420 FAQ655419:FBI655420 FKM655419:FLE655420 FUI655419:FVA655420 GEE655419:GEW655420 GOA655419:GOS655420 GXW655419:GYO655420 HHS655419:HIK655420 HRO655419:HSG655420 IBK655419:ICC655420 ILG655419:ILY655420 IVC655419:IVU655420 JEY655419:JFQ655420 JOU655419:JPM655420 JYQ655419:JZI655420 KIM655419:KJE655420 KSI655419:KTA655420 LCE655419:LCW655420 LMA655419:LMS655420 LVW655419:LWO655420 MFS655419:MGK655420 MPO655419:MQG655420 MZK655419:NAC655420 NJG655419:NJY655420 NTC655419:NTU655420 OCY655419:ODQ655420 OMU655419:ONM655420 OWQ655419:OXI655420 PGM655419:PHE655420 PQI655419:PRA655420 QAE655419:QAW655420 QKA655419:QKS655420 QTW655419:QUO655420 RDS655419:REK655420 RNO655419:ROG655420 RXK655419:RYC655420 SHG655419:SHY655420 SRC655419:SRU655420 TAY655419:TBQ655420 TKU655419:TLM655420 TUQ655419:TVI655420 UEM655419:UFE655420 UOI655419:UPA655420 UYE655419:UYW655420 VIA655419:VIS655420 VRW655419:VSO655420 WBS655419:WCK655420 WLO655419:WMG655420 WVK655419:WWC655420 C720955:U720956 IY720955:JQ720956 SU720955:TM720956 ACQ720955:ADI720956 AMM720955:ANE720956 AWI720955:AXA720956 BGE720955:BGW720956 BQA720955:BQS720956 BZW720955:CAO720956 CJS720955:CKK720956 CTO720955:CUG720956 DDK720955:DEC720956 DNG720955:DNY720956 DXC720955:DXU720956 EGY720955:EHQ720956 EQU720955:ERM720956 FAQ720955:FBI720956 FKM720955:FLE720956 FUI720955:FVA720956 GEE720955:GEW720956 GOA720955:GOS720956 GXW720955:GYO720956 HHS720955:HIK720956 HRO720955:HSG720956 IBK720955:ICC720956 ILG720955:ILY720956 IVC720955:IVU720956 JEY720955:JFQ720956 JOU720955:JPM720956 JYQ720955:JZI720956 KIM720955:KJE720956 KSI720955:KTA720956 LCE720955:LCW720956 LMA720955:LMS720956 LVW720955:LWO720956 MFS720955:MGK720956 MPO720955:MQG720956 MZK720955:NAC720956 NJG720955:NJY720956 NTC720955:NTU720956 OCY720955:ODQ720956 OMU720955:ONM720956 OWQ720955:OXI720956 PGM720955:PHE720956 PQI720955:PRA720956 QAE720955:QAW720956 QKA720955:QKS720956 QTW720955:QUO720956 RDS720955:REK720956 RNO720955:ROG720956 RXK720955:RYC720956 SHG720955:SHY720956 SRC720955:SRU720956 TAY720955:TBQ720956 TKU720955:TLM720956 TUQ720955:TVI720956 UEM720955:UFE720956 UOI720955:UPA720956 UYE720955:UYW720956 VIA720955:VIS720956 VRW720955:VSO720956 WBS720955:WCK720956 WLO720955:WMG720956 WVK720955:WWC720956 C786491:U786492 IY786491:JQ786492 SU786491:TM786492 ACQ786491:ADI786492 AMM786491:ANE786492 AWI786491:AXA786492 BGE786491:BGW786492 BQA786491:BQS786492 BZW786491:CAO786492 CJS786491:CKK786492 CTO786491:CUG786492 DDK786491:DEC786492 DNG786491:DNY786492 DXC786491:DXU786492 EGY786491:EHQ786492 EQU786491:ERM786492 FAQ786491:FBI786492 FKM786491:FLE786492 FUI786491:FVA786492 GEE786491:GEW786492 GOA786491:GOS786492 GXW786491:GYO786492 HHS786491:HIK786492 HRO786491:HSG786492 IBK786491:ICC786492 ILG786491:ILY786492 IVC786491:IVU786492 JEY786491:JFQ786492 JOU786491:JPM786492 JYQ786491:JZI786492 KIM786491:KJE786492 KSI786491:KTA786492 LCE786491:LCW786492 LMA786491:LMS786492 LVW786491:LWO786492 MFS786491:MGK786492 MPO786491:MQG786492 MZK786491:NAC786492 NJG786491:NJY786492 NTC786491:NTU786492 OCY786491:ODQ786492 OMU786491:ONM786492 OWQ786491:OXI786492 PGM786491:PHE786492 PQI786491:PRA786492 QAE786491:QAW786492 QKA786491:QKS786492 QTW786491:QUO786492 RDS786491:REK786492 RNO786491:ROG786492 RXK786491:RYC786492 SHG786491:SHY786492 SRC786491:SRU786492 TAY786491:TBQ786492 TKU786491:TLM786492 TUQ786491:TVI786492 UEM786491:UFE786492 UOI786491:UPA786492 UYE786491:UYW786492 VIA786491:VIS786492 VRW786491:VSO786492 WBS786491:WCK786492 WLO786491:WMG786492 WVK786491:WWC786492 C852027:U852028 IY852027:JQ852028 SU852027:TM852028 ACQ852027:ADI852028 AMM852027:ANE852028 AWI852027:AXA852028 BGE852027:BGW852028 BQA852027:BQS852028 BZW852027:CAO852028 CJS852027:CKK852028 CTO852027:CUG852028 DDK852027:DEC852028 DNG852027:DNY852028 DXC852027:DXU852028 EGY852027:EHQ852028 EQU852027:ERM852028 FAQ852027:FBI852028 FKM852027:FLE852028 FUI852027:FVA852028 GEE852027:GEW852028 GOA852027:GOS852028 GXW852027:GYO852028 HHS852027:HIK852028 HRO852027:HSG852028 IBK852027:ICC852028 ILG852027:ILY852028 IVC852027:IVU852028 JEY852027:JFQ852028 JOU852027:JPM852028 JYQ852027:JZI852028 KIM852027:KJE852028 KSI852027:KTA852028 LCE852027:LCW852028 LMA852027:LMS852028 LVW852027:LWO852028 MFS852027:MGK852028 MPO852027:MQG852028 MZK852027:NAC852028 NJG852027:NJY852028 NTC852027:NTU852028 OCY852027:ODQ852028 OMU852027:ONM852028 OWQ852027:OXI852028 PGM852027:PHE852028 PQI852027:PRA852028 QAE852027:QAW852028 QKA852027:QKS852028 QTW852027:QUO852028 RDS852027:REK852028 RNO852027:ROG852028 RXK852027:RYC852028 SHG852027:SHY852028 SRC852027:SRU852028 TAY852027:TBQ852028 TKU852027:TLM852028 TUQ852027:TVI852028 UEM852027:UFE852028 UOI852027:UPA852028 UYE852027:UYW852028 VIA852027:VIS852028 VRW852027:VSO852028 WBS852027:WCK852028 WLO852027:WMG852028 WVK852027:WWC852028 C917563:U917564 IY917563:JQ917564 SU917563:TM917564 ACQ917563:ADI917564 AMM917563:ANE917564 AWI917563:AXA917564 BGE917563:BGW917564 BQA917563:BQS917564 BZW917563:CAO917564 CJS917563:CKK917564 CTO917563:CUG917564 DDK917563:DEC917564 DNG917563:DNY917564 DXC917563:DXU917564 EGY917563:EHQ917564 EQU917563:ERM917564 FAQ917563:FBI917564 FKM917563:FLE917564 FUI917563:FVA917564 GEE917563:GEW917564 GOA917563:GOS917564 GXW917563:GYO917564 HHS917563:HIK917564 HRO917563:HSG917564 IBK917563:ICC917564 ILG917563:ILY917564 IVC917563:IVU917564 JEY917563:JFQ917564 JOU917563:JPM917564 JYQ917563:JZI917564 KIM917563:KJE917564 KSI917563:KTA917564 LCE917563:LCW917564 LMA917563:LMS917564 LVW917563:LWO917564 MFS917563:MGK917564 MPO917563:MQG917564 MZK917563:NAC917564 NJG917563:NJY917564 NTC917563:NTU917564 OCY917563:ODQ917564 OMU917563:ONM917564 OWQ917563:OXI917564 PGM917563:PHE917564 PQI917563:PRA917564 QAE917563:QAW917564 QKA917563:QKS917564 QTW917563:QUO917564 RDS917563:REK917564 RNO917563:ROG917564 RXK917563:RYC917564 SHG917563:SHY917564 SRC917563:SRU917564 TAY917563:TBQ917564 TKU917563:TLM917564 TUQ917563:TVI917564 UEM917563:UFE917564 UOI917563:UPA917564 UYE917563:UYW917564 VIA917563:VIS917564 VRW917563:VSO917564 WBS917563:WCK917564 WLO917563:WMG917564 WVK917563:WWC917564 C983099:U983100 IY983099:JQ983100 SU983099:TM983100 ACQ983099:ADI983100 AMM983099:ANE983100 AWI983099:AXA983100 BGE983099:BGW983100 BQA983099:BQS983100 BZW983099:CAO983100 CJS983099:CKK983100 CTO983099:CUG983100 DDK983099:DEC983100 DNG983099:DNY983100 DXC983099:DXU983100 EGY983099:EHQ983100 EQU983099:ERM983100 FAQ983099:FBI983100 FKM983099:FLE983100 FUI983099:FVA983100 GEE983099:GEW983100 GOA983099:GOS983100 GXW983099:GYO983100 HHS983099:HIK983100 HRO983099:HSG983100 IBK983099:ICC983100 ILG983099:ILY983100 IVC983099:IVU983100 JEY983099:JFQ983100 JOU983099:JPM983100 JYQ983099:JZI983100 KIM983099:KJE983100 KSI983099:KTA983100 LCE983099:LCW983100 LMA983099:LMS983100 LVW983099:LWO983100 MFS983099:MGK983100 MPO983099:MQG983100 MZK983099:NAC983100 NJG983099:NJY983100 NTC983099:NTU983100 OCY983099:ODQ983100 OMU983099:ONM983100 OWQ983099:OXI983100 PGM983099:PHE983100 PQI983099:PRA983100 QAE983099:QAW983100 QKA983099:QKS983100 QTW983099:QUO983100 RDS983099:REK983100 RNO983099:ROG983100 RXK983099:RYC983100 SHG983099:SHY983100 SRC983099:SRU983100 TAY983099:TBQ983100 TKU983099:TLM983100 TUQ983099:TVI983100 UEM983099:UFE983100 UOI983099:UPA983100 UYE983099:UYW983100 VIA983099:VIS983100 VRW983099:VSO983100 WBS983099:WCK983100 WLO983099:WMG983100 WVK983099:WWC983100 C64:W85 IY64:JS85 SU64:TO85 ACQ64:ADK85 AMM64:ANG85 AWI64:AXC85 BGE64:BGY85 BQA64:BQU85 BZW64:CAQ85 CJS64:CKM85 CTO64:CUI85 DDK64:DEE85 DNG64:DOA85 DXC64:DXW85 EGY64:EHS85 EQU64:ERO85 FAQ64:FBK85 FKM64:FLG85 FUI64:FVC85 GEE64:GEY85 GOA64:GOU85 GXW64:GYQ85 HHS64:HIM85 HRO64:HSI85 IBK64:ICE85 ILG64:IMA85 IVC64:IVW85 JEY64:JFS85 JOU64:JPO85 JYQ64:JZK85 KIM64:KJG85 KSI64:KTC85 LCE64:LCY85 LMA64:LMU85 LVW64:LWQ85 MFS64:MGM85 MPO64:MQI85 MZK64:NAE85 NJG64:NKA85 NTC64:NTW85 OCY64:ODS85 OMU64:ONO85 OWQ64:OXK85 PGM64:PHG85 PQI64:PRC85 QAE64:QAY85 QKA64:QKU85 QTW64:QUQ85 RDS64:REM85 RNO64:ROI85 RXK64:RYE85 SHG64:SIA85 SRC64:SRW85 TAY64:TBS85 TKU64:TLO85 TUQ64:TVK85 UEM64:UFG85 UOI64:UPC85 UYE64:UYY85 VIA64:VIU85 VRW64:VSQ85 WBS64:WCM85 WLO64:WMI85 WVK64:WWE85 C65600:W65621 IY65600:JS65621 SU65600:TO65621 ACQ65600:ADK65621 AMM65600:ANG65621 AWI65600:AXC65621 BGE65600:BGY65621 BQA65600:BQU65621 BZW65600:CAQ65621 CJS65600:CKM65621 CTO65600:CUI65621 DDK65600:DEE65621 DNG65600:DOA65621 DXC65600:DXW65621 EGY65600:EHS65621 EQU65600:ERO65621 FAQ65600:FBK65621 FKM65600:FLG65621 FUI65600:FVC65621 GEE65600:GEY65621 GOA65600:GOU65621 GXW65600:GYQ65621 HHS65600:HIM65621 HRO65600:HSI65621 IBK65600:ICE65621 ILG65600:IMA65621 IVC65600:IVW65621 JEY65600:JFS65621 JOU65600:JPO65621 JYQ65600:JZK65621 KIM65600:KJG65621 KSI65600:KTC65621 LCE65600:LCY65621 LMA65600:LMU65621 LVW65600:LWQ65621 MFS65600:MGM65621 MPO65600:MQI65621 MZK65600:NAE65621 NJG65600:NKA65621 NTC65600:NTW65621 OCY65600:ODS65621 OMU65600:ONO65621 OWQ65600:OXK65621 PGM65600:PHG65621 PQI65600:PRC65621 QAE65600:QAY65621 QKA65600:QKU65621 QTW65600:QUQ65621 RDS65600:REM65621 RNO65600:ROI65621 RXK65600:RYE65621 SHG65600:SIA65621 SRC65600:SRW65621 TAY65600:TBS65621 TKU65600:TLO65621 TUQ65600:TVK65621 UEM65600:UFG65621 UOI65600:UPC65621 UYE65600:UYY65621 VIA65600:VIU65621 VRW65600:VSQ65621 WBS65600:WCM65621 WLO65600:WMI65621 WVK65600:WWE65621 C131136:W131157 IY131136:JS131157 SU131136:TO131157 ACQ131136:ADK131157 AMM131136:ANG131157 AWI131136:AXC131157 BGE131136:BGY131157 BQA131136:BQU131157 BZW131136:CAQ131157 CJS131136:CKM131157 CTO131136:CUI131157 DDK131136:DEE131157 DNG131136:DOA131157 DXC131136:DXW131157 EGY131136:EHS131157 EQU131136:ERO131157 FAQ131136:FBK131157 FKM131136:FLG131157 FUI131136:FVC131157 GEE131136:GEY131157 GOA131136:GOU131157 GXW131136:GYQ131157 HHS131136:HIM131157 HRO131136:HSI131157 IBK131136:ICE131157 ILG131136:IMA131157 IVC131136:IVW131157 JEY131136:JFS131157 JOU131136:JPO131157 JYQ131136:JZK131157 KIM131136:KJG131157 KSI131136:KTC131157 LCE131136:LCY131157 LMA131136:LMU131157 LVW131136:LWQ131157 MFS131136:MGM131157 MPO131136:MQI131157 MZK131136:NAE131157 NJG131136:NKA131157 NTC131136:NTW131157 OCY131136:ODS131157 OMU131136:ONO131157 OWQ131136:OXK131157 PGM131136:PHG131157 PQI131136:PRC131157 QAE131136:QAY131157 QKA131136:QKU131157 QTW131136:QUQ131157 RDS131136:REM131157 RNO131136:ROI131157 RXK131136:RYE131157 SHG131136:SIA131157 SRC131136:SRW131157 TAY131136:TBS131157 TKU131136:TLO131157 TUQ131136:TVK131157 UEM131136:UFG131157 UOI131136:UPC131157 UYE131136:UYY131157 VIA131136:VIU131157 VRW131136:VSQ131157 WBS131136:WCM131157 WLO131136:WMI131157 WVK131136:WWE131157 C196672:W196693 IY196672:JS196693 SU196672:TO196693 ACQ196672:ADK196693 AMM196672:ANG196693 AWI196672:AXC196693 BGE196672:BGY196693 BQA196672:BQU196693 BZW196672:CAQ196693 CJS196672:CKM196693 CTO196672:CUI196693 DDK196672:DEE196693 DNG196672:DOA196693 DXC196672:DXW196693 EGY196672:EHS196693 EQU196672:ERO196693 FAQ196672:FBK196693 FKM196672:FLG196693 FUI196672:FVC196693 GEE196672:GEY196693 GOA196672:GOU196693 GXW196672:GYQ196693 HHS196672:HIM196693 HRO196672:HSI196693 IBK196672:ICE196693 ILG196672:IMA196693 IVC196672:IVW196693 JEY196672:JFS196693 JOU196672:JPO196693 JYQ196672:JZK196693 KIM196672:KJG196693 KSI196672:KTC196693 LCE196672:LCY196693 LMA196672:LMU196693 LVW196672:LWQ196693 MFS196672:MGM196693 MPO196672:MQI196693 MZK196672:NAE196693 NJG196672:NKA196693 NTC196672:NTW196693 OCY196672:ODS196693 OMU196672:ONO196693 OWQ196672:OXK196693 PGM196672:PHG196693 PQI196672:PRC196693 QAE196672:QAY196693 QKA196672:QKU196693 QTW196672:QUQ196693 RDS196672:REM196693 RNO196672:ROI196693 RXK196672:RYE196693 SHG196672:SIA196693 SRC196672:SRW196693 TAY196672:TBS196693 TKU196672:TLO196693 TUQ196672:TVK196693 UEM196672:UFG196693 UOI196672:UPC196693 UYE196672:UYY196693 VIA196672:VIU196693 VRW196672:VSQ196693 WBS196672:WCM196693 WLO196672:WMI196693 WVK196672:WWE196693 C262208:W262229 IY262208:JS262229 SU262208:TO262229 ACQ262208:ADK262229 AMM262208:ANG262229 AWI262208:AXC262229 BGE262208:BGY262229 BQA262208:BQU262229 BZW262208:CAQ262229 CJS262208:CKM262229 CTO262208:CUI262229 DDK262208:DEE262229 DNG262208:DOA262229 DXC262208:DXW262229 EGY262208:EHS262229 EQU262208:ERO262229 FAQ262208:FBK262229 FKM262208:FLG262229 FUI262208:FVC262229 GEE262208:GEY262229 GOA262208:GOU262229 GXW262208:GYQ262229 HHS262208:HIM262229 HRO262208:HSI262229 IBK262208:ICE262229 ILG262208:IMA262229 IVC262208:IVW262229 JEY262208:JFS262229 JOU262208:JPO262229 JYQ262208:JZK262229 KIM262208:KJG262229 KSI262208:KTC262229 LCE262208:LCY262229 LMA262208:LMU262229 LVW262208:LWQ262229 MFS262208:MGM262229 MPO262208:MQI262229 MZK262208:NAE262229 NJG262208:NKA262229 NTC262208:NTW262229 OCY262208:ODS262229 OMU262208:ONO262229 OWQ262208:OXK262229 PGM262208:PHG262229 PQI262208:PRC262229 QAE262208:QAY262229 QKA262208:QKU262229 QTW262208:QUQ262229 RDS262208:REM262229 RNO262208:ROI262229 RXK262208:RYE262229 SHG262208:SIA262229 SRC262208:SRW262229 TAY262208:TBS262229 TKU262208:TLO262229 TUQ262208:TVK262229 UEM262208:UFG262229 UOI262208:UPC262229 UYE262208:UYY262229 VIA262208:VIU262229 VRW262208:VSQ262229 WBS262208:WCM262229 WLO262208:WMI262229 WVK262208:WWE262229 C327744:W327765 IY327744:JS327765 SU327744:TO327765 ACQ327744:ADK327765 AMM327744:ANG327765 AWI327744:AXC327765 BGE327744:BGY327765 BQA327744:BQU327765 BZW327744:CAQ327765 CJS327744:CKM327765 CTO327744:CUI327765 DDK327744:DEE327765 DNG327744:DOA327765 DXC327744:DXW327765 EGY327744:EHS327765 EQU327744:ERO327765 FAQ327744:FBK327765 FKM327744:FLG327765 FUI327744:FVC327765 GEE327744:GEY327765 GOA327744:GOU327765 GXW327744:GYQ327765 HHS327744:HIM327765 HRO327744:HSI327765 IBK327744:ICE327765 ILG327744:IMA327765 IVC327744:IVW327765 JEY327744:JFS327765 JOU327744:JPO327765 JYQ327744:JZK327765 KIM327744:KJG327765 KSI327744:KTC327765 LCE327744:LCY327765 LMA327744:LMU327765 LVW327744:LWQ327765 MFS327744:MGM327765 MPO327744:MQI327765 MZK327744:NAE327765 NJG327744:NKA327765 NTC327744:NTW327765 OCY327744:ODS327765 OMU327744:ONO327765 OWQ327744:OXK327765 PGM327744:PHG327765 PQI327744:PRC327765 QAE327744:QAY327765 QKA327744:QKU327765 QTW327744:QUQ327765 RDS327744:REM327765 RNO327744:ROI327765 RXK327744:RYE327765 SHG327744:SIA327765 SRC327744:SRW327765 TAY327744:TBS327765 TKU327744:TLO327765 TUQ327744:TVK327765 UEM327744:UFG327765 UOI327744:UPC327765 UYE327744:UYY327765 VIA327744:VIU327765 VRW327744:VSQ327765 WBS327744:WCM327765 WLO327744:WMI327765 WVK327744:WWE327765 C393280:W393301 IY393280:JS393301 SU393280:TO393301 ACQ393280:ADK393301 AMM393280:ANG393301 AWI393280:AXC393301 BGE393280:BGY393301 BQA393280:BQU393301 BZW393280:CAQ393301 CJS393280:CKM393301 CTO393280:CUI393301 DDK393280:DEE393301 DNG393280:DOA393301 DXC393280:DXW393301 EGY393280:EHS393301 EQU393280:ERO393301 FAQ393280:FBK393301 FKM393280:FLG393301 FUI393280:FVC393301 GEE393280:GEY393301 GOA393280:GOU393301 GXW393280:GYQ393301 HHS393280:HIM393301 HRO393280:HSI393301 IBK393280:ICE393301 ILG393280:IMA393301 IVC393280:IVW393301 JEY393280:JFS393301 JOU393280:JPO393301 JYQ393280:JZK393301 KIM393280:KJG393301 KSI393280:KTC393301 LCE393280:LCY393301 LMA393280:LMU393301 LVW393280:LWQ393301 MFS393280:MGM393301 MPO393280:MQI393301 MZK393280:NAE393301 NJG393280:NKA393301 NTC393280:NTW393301 OCY393280:ODS393301 OMU393280:ONO393301 OWQ393280:OXK393301 PGM393280:PHG393301 PQI393280:PRC393301 QAE393280:QAY393301 QKA393280:QKU393301 QTW393280:QUQ393301 RDS393280:REM393301 RNO393280:ROI393301 RXK393280:RYE393301 SHG393280:SIA393301 SRC393280:SRW393301 TAY393280:TBS393301 TKU393280:TLO393301 TUQ393280:TVK393301 UEM393280:UFG393301 UOI393280:UPC393301 UYE393280:UYY393301 VIA393280:VIU393301 VRW393280:VSQ393301 WBS393280:WCM393301 WLO393280:WMI393301 WVK393280:WWE393301 C458816:W458837 IY458816:JS458837 SU458816:TO458837 ACQ458816:ADK458837 AMM458816:ANG458837 AWI458816:AXC458837 BGE458816:BGY458837 BQA458816:BQU458837 BZW458816:CAQ458837 CJS458816:CKM458837 CTO458816:CUI458837 DDK458816:DEE458837 DNG458816:DOA458837 DXC458816:DXW458837 EGY458816:EHS458837 EQU458816:ERO458837 FAQ458816:FBK458837 FKM458816:FLG458837 FUI458816:FVC458837 GEE458816:GEY458837 GOA458816:GOU458837 GXW458816:GYQ458837 HHS458816:HIM458837 HRO458816:HSI458837 IBK458816:ICE458837 ILG458816:IMA458837 IVC458816:IVW458837 JEY458816:JFS458837 JOU458816:JPO458837 JYQ458816:JZK458837 KIM458816:KJG458837 KSI458816:KTC458837 LCE458816:LCY458837 LMA458816:LMU458837 LVW458816:LWQ458837 MFS458816:MGM458837 MPO458816:MQI458837 MZK458816:NAE458837 NJG458816:NKA458837 NTC458816:NTW458837 OCY458816:ODS458837 OMU458816:ONO458837 OWQ458816:OXK458837 PGM458816:PHG458837 PQI458816:PRC458837 QAE458816:QAY458837 QKA458816:QKU458837 QTW458816:QUQ458837 RDS458816:REM458837 RNO458816:ROI458837 RXK458816:RYE458837 SHG458816:SIA458837 SRC458816:SRW458837 TAY458816:TBS458837 TKU458816:TLO458837 TUQ458816:TVK458837 UEM458816:UFG458837 UOI458816:UPC458837 UYE458816:UYY458837 VIA458816:VIU458837 VRW458816:VSQ458837 WBS458816:WCM458837 WLO458816:WMI458837 WVK458816:WWE458837 C524352:W524373 IY524352:JS524373 SU524352:TO524373 ACQ524352:ADK524373 AMM524352:ANG524373 AWI524352:AXC524373 BGE524352:BGY524373 BQA524352:BQU524373 BZW524352:CAQ524373 CJS524352:CKM524373 CTO524352:CUI524373 DDK524352:DEE524373 DNG524352:DOA524373 DXC524352:DXW524373 EGY524352:EHS524373 EQU524352:ERO524373 FAQ524352:FBK524373 FKM524352:FLG524373 FUI524352:FVC524373 GEE524352:GEY524373 GOA524352:GOU524373 GXW524352:GYQ524373 HHS524352:HIM524373 HRO524352:HSI524373 IBK524352:ICE524373 ILG524352:IMA524373 IVC524352:IVW524373 JEY524352:JFS524373 JOU524352:JPO524373 JYQ524352:JZK524373 KIM524352:KJG524373 KSI524352:KTC524373 LCE524352:LCY524373 LMA524352:LMU524373 LVW524352:LWQ524373 MFS524352:MGM524373 MPO524352:MQI524373 MZK524352:NAE524373 NJG524352:NKA524373 NTC524352:NTW524373 OCY524352:ODS524373 OMU524352:ONO524373 OWQ524352:OXK524373 PGM524352:PHG524373 PQI524352:PRC524373 QAE524352:QAY524373 QKA524352:QKU524373 QTW524352:QUQ524373 RDS524352:REM524373 RNO524352:ROI524373 RXK524352:RYE524373 SHG524352:SIA524373 SRC524352:SRW524373 TAY524352:TBS524373 TKU524352:TLO524373 TUQ524352:TVK524373 UEM524352:UFG524373 UOI524352:UPC524373 UYE524352:UYY524373 VIA524352:VIU524373 VRW524352:VSQ524373 WBS524352:WCM524373 WLO524352:WMI524373 WVK524352:WWE524373 C589888:W589909 IY589888:JS589909 SU589888:TO589909 ACQ589888:ADK589909 AMM589888:ANG589909 AWI589888:AXC589909 BGE589888:BGY589909 BQA589888:BQU589909 BZW589888:CAQ589909 CJS589888:CKM589909 CTO589888:CUI589909 DDK589888:DEE589909 DNG589888:DOA589909 DXC589888:DXW589909 EGY589888:EHS589909 EQU589888:ERO589909 FAQ589888:FBK589909 FKM589888:FLG589909 FUI589888:FVC589909 GEE589888:GEY589909 GOA589888:GOU589909 GXW589888:GYQ589909 HHS589888:HIM589909 HRO589888:HSI589909 IBK589888:ICE589909 ILG589888:IMA589909 IVC589888:IVW589909 JEY589888:JFS589909 JOU589888:JPO589909 JYQ589888:JZK589909 KIM589888:KJG589909 KSI589888:KTC589909 LCE589888:LCY589909 LMA589888:LMU589909 LVW589888:LWQ589909 MFS589888:MGM589909 MPO589888:MQI589909 MZK589888:NAE589909 NJG589888:NKA589909 NTC589888:NTW589909 OCY589888:ODS589909 OMU589888:ONO589909 OWQ589888:OXK589909 PGM589888:PHG589909 PQI589888:PRC589909 QAE589888:QAY589909 QKA589888:QKU589909 QTW589888:QUQ589909 RDS589888:REM589909 RNO589888:ROI589909 RXK589888:RYE589909 SHG589888:SIA589909 SRC589888:SRW589909 TAY589888:TBS589909 TKU589888:TLO589909 TUQ589888:TVK589909 UEM589888:UFG589909 UOI589888:UPC589909 UYE589888:UYY589909 VIA589888:VIU589909 VRW589888:VSQ589909 WBS589888:WCM589909 WLO589888:WMI589909 WVK589888:WWE589909 C655424:W655445 IY655424:JS655445 SU655424:TO655445 ACQ655424:ADK655445 AMM655424:ANG655445 AWI655424:AXC655445 BGE655424:BGY655445 BQA655424:BQU655445 BZW655424:CAQ655445 CJS655424:CKM655445 CTO655424:CUI655445 DDK655424:DEE655445 DNG655424:DOA655445 DXC655424:DXW655445 EGY655424:EHS655445 EQU655424:ERO655445 FAQ655424:FBK655445 FKM655424:FLG655445 FUI655424:FVC655445 GEE655424:GEY655445 GOA655424:GOU655445 GXW655424:GYQ655445 HHS655424:HIM655445 HRO655424:HSI655445 IBK655424:ICE655445 ILG655424:IMA655445 IVC655424:IVW655445 JEY655424:JFS655445 JOU655424:JPO655445 JYQ655424:JZK655445 KIM655424:KJG655445 KSI655424:KTC655445 LCE655424:LCY655445 LMA655424:LMU655445 LVW655424:LWQ655445 MFS655424:MGM655445 MPO655424:MQI655445 MZK655424:NAE655445 NJG655424:NKA655445 NTC655424:NTW655445 OCY655424:ODS655445 OMU655424:ONO655445 OWQ655424:OXK655445 PGM655424:PHG655445 PQI655424:PRC655445 QAE655424:QAY655445 QKA655424:QKU655445 QTW655424:QUQ655445 RDS655424:REM655445 RNO655424:ROI655445 RXK655424:RYE655445 SHG655424:SIA655445 SRC655424:SRW655445 TAY655424:TBS655445 TKU655424:TLO655445 TUQ655424:TVK655445 UEM655424:UFG655445 UOI655424:UPC655445 UYE655424:UYY655445 VIA655424:VIU655445 VRW655424:VSQ655445 WBS655424:WCM655445 WLO655424:WMI655445 WVK655424:WWE655445 C720960:W720981 IY720960:JS720981 SU720960:TO720981 ACQ720960:ADK720981 AMM720960:ANG720981 AWI720960:AXC720981 BGE720960:BGY720981 BQA720960:BQU720981 BZW720960:CAQ720981 CJS720960:CKM720981 CTO720960:CUI720981 DDK720960:DEE720981 DNG720960:DOA720981 DXC720960:DXW720981 EGY720960:EHS720981 EQU720960:ERO720981 FAQ720960:FBK720981 FKM720960:FLG720981 FUI720960:FVC720981 GEE720960:GEY720981 GOA720960:GOU720981 GXW720960:GYQ720981 HHS720960:HIM720981 HRO720960:HSI720981 IBK720960:ICE720981 ILG720960:IMA720981 IVC720960:IVW720981 JEY720960:JFS720981 JOU720960:JPO720981 JYQ720960:JZK720981 KIM720960:KJG720981 KSI720960:KTC720981 LCE720960:LCY720981 LMA720960:LMU720981 LVW720960:LWQ720981 MFS720960:MGM720981 MPO720960:MQI720981 MZK720960:NAE720981 NJG720960:NKA720981 NTC720960:NTW720981 OCY720960:ODS720981 OMU720960:ONO720981 OWQ720960:OXK720981 PGM720960:PHG720981 PQI720960:PRC720981 QAE720960:QAY720981 QKA720960:QKU720981 QTW720960:QUQ720981 RDS720960:REM720981 RNO720960:ROI720981 RXK720960:RYE720981 SHG720960:SIA720981 SRC720960:SRW720981 TAY720960:TBS720981 TKU720960:TLO720981 TUQ720960:TVK720981 UEM720960:UFG720981 UOI720960:UPC720981 UYE720960:UYY720981 VIA720960:VIU720981 VRW720960:VSQ720981 WBS720960:WCM720981 WLO720960:WMI720981 WVK720960:WWE720981 C786496:W786517 IY786496:JS786517 SU786496:TO786517 ACQ786496:ADK786517 AMM786496:ANG786517 AWI786496:AXC786517 BGE786496:BGY786517 BQA786496:BQU786517 BZW786496:CAQ786517 CJS786496:CKM786517 CTO786496:CUI786517 DDK786496:DEE786517 DNG786496:DOA786517 DXC786496:DXW786517 EGY786496:EHS786517 EQU786496:ERO786517 FAQ786496:FBK786517 FKM786496:FLG786517 FUI786496:FVC786517 GEE786496:GEY786517 GOA786496:GOU786517 GXW786496:GYQ786517 HHS786496:HIM786517 HRO786496:HSI786517 IBK786496:ICE786517 ILG786496:IMA786517 IVC786496:IVW786517 JEY786496:JFS786517 JOU786496:JPO786517 JYQ786496:JZK786517 KIM786496:KJG786517 KSI786496:KTC786517 LCE786496:LCY786517 LMA786496:LMU786517 LVW786496:LWQ786517 MFS786496:MGM786517 MPO786496:MQI786517 MZK786496:NAE786517 NJG786496:NKA786517 NTC786496:NTW786517 OCY786496:ODS786517 OMU786496:ONO786517 OWQ786496:OXK786517 PGM786496:PHG786517 PQI786496:PRC786517 QAE786496:QAY786517 QKA786496:QKU786517 QTW786496:QUQ786517 RDS786496:REM786517 RNO786496:ROI786517 RXK786496:RYE786517 SHG786496:SIA786517 SRC786496:SRW786517 TAY786496:TBS786517 TKU786496:TLO786517 TUQ786496:TVK786517 UEM786496:UFG786517 UOI786496:UPC786517 UYE786496:UYY786517 VIA786496:VIU786517 VRW786496:VSQ786517 WBS786496:WCM786517 WLO786496:WMI786517 WVK786496:WWE786517 C852032:W852053 IY852032:JS852053 SU852032:TO852053 ACQ852032:ADK852053 AMM852032:ANG852053 AWI852032:AXC852053 BGE852032:BGY852053 BQA852032:BQU852053 BZW852032:CAQ852053 CJS852032:CKM852053 CTO852032:CUI852053 DDK852032:DEE852053 DNG852032:DOA852053 DXC852032:DXW852053 EGY852032:EHS852053 EQU852032:ERO852053 FAQ852032:FBK852053 FKM852032:FLG852053 FUI852032:FVC852053 GEE852032:GEY852053 GOA852032:GOU852053 GXW852032:GYQ852053 HHS852032:HIM852053 HRO852032:HSI852053 IBK852032:ICE852053 ILG852032:IMA852053 IVC852032:IVW852053 JEY852032:JFS852053 JOU852032:JPO852053 JYQ852032:JZK852053 KIM852032:KJG852053 KSI852032:KTC852053 LCE852032:LCY852053 LMA852032:LMU852053 LVW852032:LWQ852053 MFS852032:MGM852053 MPO852032:MQI852053 MZK852032:NAE852053 NJG852032:NKA852053 NTC852032:NTW852053 OCY852032:ODS852053 OMU852032:ONO852053 OWQ852032:OXK852053 PGM852032:PHG852053 PQI852032:PRC852053 QAE852032:QAY852053 QKA852032:QKU852053 QTW852032:QUQ852053 RDS852032:REM852053 RNO852032:ROI852053 RXK852032:RYE852053 SHG852032:SIA852053 SRC852032:SRW852053 TAY852032:TBS852053 TKU852032:TLO852053 TUQ852032:TVK852053 UEM852032:UFG852053 UOI852032:UPC852053 UYE852032:UYY852053 VIA852032:VIU852053 VRW852032:VSQ852053 WBS852032:WCM852053 WLO852032:WMI852053 WVK852032:WWE852053 C917568:W917589 IY917568:JS917589 SU917568:TO917589 ACQ917568:ADK917589 AMM917568:ANG917589 AWI917568:AXC917589 BGE917568:BGY917589 BQA917568:BQU917589 BZW917568:CAQ917589 CJS917568:CKM917589 CTO917568:CUI917589 DDK917568:DEE917589 DNG917568:DOA917589 DXC917568:DXW917589 EGY917568:EHS917589 EQU917568:ERO917589 FAQ917568:FBK917589 FKM917568:FLG917589 FUI917568:FVC917589 GEE917568:GEY917589 GOA917568:GOU917589 GXW917568:GYQ917589 HHS917568:HIM917589 HRO917568:HSI917589 IBK917568:ICE917589 ILG917568:IMA917589 IVC917568:IVW917589 JEY917568:JFS917589 JOU917568:JPO917589 JYQ917568:JZK917589 KIM917568:KJG917589 KSI917568:KTC917589 LCE917568:LCY917589 LMA917568:LMU917589 LVW917568:LWQ917589 MFS917568:MGM917589 MPO917568:MQI917589 MZK917568:NAE917589 NJG917568:NKA917589 NTC917568:NTW917589 OCY917568:ODS917589 OMU917568:ONO917589 OWQ917568:OXK917589 PGM917568:PHG917589 PQI917568:PRC917589 QAE917568:QAY917589 QKA917568:QKU917589 QTW917568:QUQ917589 RDS917568:REM917589 RNO917568:ROI917589 RXK917568:RYE917589 SHG917568:SIA917589 SRC917568:SRW917589 TAY917568:TBS917589 TKU917568:TLO917589 TUQ917568:TVK917589 UEM917568:UFG917589 UOI917568:UPC917589 UYE917568:UYY917589 VIA917568:VIU917589 VRW917568:VSQ917589 WBS917568:WCM917589 WLO917568:WMI917589 WVK917568:WWE917589 C983104:W983125 IY983104:JS983125 SU983104:TO983125 ACQ983104:ADK983125 AMM983104:ANG983125 AWI983104:AXC983125 BGE983104:BGY983125 BQA983104:BQU983125 BZW983104:CAQ983125 CJS983104:CKM983125 CTO983104:CUI983125 DDK983104:DEE983125 DNG983104:DOA983125 DXC983104:DXW983125 EGY983104:EHS983125 EQU983104:ERO983125 FAQ983104:FBK983125 FKM983104:FLG983125 FUI983104:FVC983125 GEE983104:GEY983125 GOA983104:GOU983125 GXW983104:GYQ983125 HHS983104:HIM983125 HRO983104:HSI983125 IBK983104:ICE983125 ILG983104:IMA983125 IVC983104:IVW983125 JEY983104:JFS983125 JOU983104:JPO983125 JYQ983104:JZK983125 KIM983104:KJG983125 KSI983104:KTC983125 LCE983104:LCY983125 LMA983104:LMU983125 LVW983104:LWQ983125 MFS983104:MGM983125 MPO983104:MQI983125 MZK983104:NAE983125 NJG983104:NKA983125 NTC983104:NTW983125 OCY983104:ODS983125 OMU983104:ONO983125 OWQ983104:OXK983125 PGM983104:PHG983125 PQI983104:PRC983125 QAE983104:QAY983125 QKA983104:QKU983125 QTW983104:QUQ983125 RDS983104:REM983125 RNO983104:ROI983125 RXK983104:RYE983125 SHG983104:SIA983125 SRC983104:SRW983125 TAY983104:TBS983125 TKU983104:TLO983125 TUQ983104:TVK983125 UEM983104:UFG983125 UOI983104:UPC983125 UYE983104:UYY983125 VIA983104:VIU983125 VRW983104:VSQ983125 WBS983104:WCM983125 WLO983104:WMI983125 WVK983104:WWE983125 C89:J92 IY89:JF92 SU89:TB92 ACQ89:ACX92 AMM89:AMT92 AWI89:AWP92 BGE89:BGL92 BQA89:BQH92 BZW89:CAD92 CJS89:CJZ92 CTO89:CTV92 DDK89:DDR92 DNG89:DNN92 DXC89:DXJ92 EGY89:EHF92 EQU89:ERB92 FAQ89:FAX92 FKM89:FKT92 FUI89:FUP92 GEE89:GEL92 GOA89:GOH92 GXW89:GYD92 HHS89:HHZ92 HRO89:HRV92 IBK89:IBR92 ILG89:ILN92 IVC89:IVJ92 JEY89:JFF92 JOU89:JPB92 JYQ89:JYX92 KIM89:KIT92 KSI89:KSP92 LCE89:LCL92 LMA89:LMH92 LVW89:LWD92 MFS89:MFZ92 MPO89:MPV92 MZK89:MZR92 NJG89:NJN92 NTC89:NTJ92 OCY89:ODF92 OMU89:ONB92 OWQ89:OWX92 PGM89:PGT92 PQI89:PQP92 QAE89:QAL92 QKA89:QKH92 QTW89:QUD92 RDS89:RDZ92 RNO89:RNV92 RXK89:RXR92 SHG89:SHN92 SRC89:SRJ92 TAY89:TBF92 TKU89:TLB92 TUQ89:TUX92 UEM89:UET92 UOI89:UOP92 UYE89:UYL92 VIA89:VIH92 VRW89:VSD92 WBS89:WBZ92 WLO89:WLV92 WVK89:WVR92 C65625:J65628 IY65625:JF65628 SU65625:TB65628 ACQ65625:ACX65628 AMM65625:AMT65628 AWI65625:AWP65628 BGE65625:BGL65628 BQA65625:BQH65628 BZW65625:CAD65628 CJS65625:CJZ65628 CTO65625:CTV65628 DDK65625:DDR65628 DNG65625:DNN65628 DXC65625:DXJ65628 EGY65625:EHF65628 EQU65625:ERB65628 FAQ65625:FAX65628 FKM65625:FKT65628 FUI65625:FUP65628 GEE65625:GEL65628 GOA65625:GOH65628 GXW65625:GYD65628 HHS65625:HHZ65628 HRO65625:HRV65628 IBK65625:IBR65628 ILG65625:ILN65628 IVC65625:IVJ65628 JEY65625:JFF65628 JOU65625:JPB65628 JYQ65625:JYX65628 KIM65625:KIT65628 KSI65625:KSP65628 LCE65625:LCL65628 LMA65625:LMH65628 LVW65625:LWD65628 MFS65625:MFZ65628 MPO65625:MPV65628 MZK65625:MZR65628 NJG65625:NJN65628 NTC65625:NTJ65628 OCY65625:ODF65628 OMU65625:ONB65628 OWQ65625:OWX65628 PGM65625:PGT65628 PQI65625:PQP65628 QAE65625:QAL65628 QKA65625:QKH65628 QTW65625:QUD65628 RDS65625:RDZ65628 RNO65625:RNV65628 RXK65625:RXR65628 SHG65625:SHN65628 SRC65625:SRJ65628 TAY65625:TBF65628 TKU65625:TLB65628 TUQ65625:TUX65628 UEM65625:UET65628 UOI65625:UOP65628 UYE65625:UYL65628 VIA65625:VIH65628 VRW65625:VSD65628 WBS65625:WBZ65628 WLO65625:WLV65628 WVK65625:WVR65628 C131161:J131164 IY131161:JF131164 SU131161:TB131164 ACQ131161:ACX131164 AMM131161:AMT131164 AWI131161:AWP131164 BGE131161:BGL131164 BQA131161:BQH131164 BZW131161:CAD131164 CJS131161:CJZ131164 CTO131161:CTV131164 DDK131161:DDR131164 DNG131161:DNN131164 DXC131161:DXJ131164 EGY131161:EHF131164 EQU131161:ERB131164 FAQ131161:FAX131164 FKM131161:FKT131164 FUI131161:FUP131164 GEE131161:GEL131164 GOA131161:GOH131164 GXW131161:GYD131164 HHS131161:HHZ131164 HRO131161:HRV131164 IBK131161:IBR131164 ILG131161:ILN131164 IVC131161:IVJ131164 JEY131161:JFF131164 JOU131161:JPB131164 JYQ131161:JYX131164 KIM131161:KIT131164 KSI131161:KSP131164 LCE131161:LCL131164 LMA131161:LMH131164 LVW131161:LWD131164 MFS131161:MFZ131164 MPO131161:MPV131164 MZK131161:MZR131164 NJG131161:NJN131164 NTC131161:NTJ131164 OCY131161:ODF131164 OMU131161:ONB131164 OWQ131161:OWX131164 PGM131161:PGT131164 PQI131161:PQP131164 QAE131161:QAL131164 QKA131161:QKH131164 QTW131161:QUD131164 RDS131161:RDZ131164 RNO131161:RNV131164 RXK131161:RXR131164 SHG131161:SHN131164 SRC131161:SRJ131164 TAY131161:TBF131164 TKU131161:TLB131164 TUQ131161:TUX131164 UEM131161:UET131164 UOI131161:UOP131164 UYE131161:UYL131164 VIA131161:VIH131164 VRW131161:VSD131164 WBS131161:WBZ131164 WLO131161:WLV131164 WVK131161:WVR131164 C196697:J196700 IY196697:JF196700 SU196697:TB196700 ACQ196697:ACX196700 AMM196697:AMT196700 AWI196697:AWP196700 BGE196697:BGL196700 BQA196697:BQH196700 BZW196697:CAD196700 CJS196697:CJZ196700 CTO196697:CTV196700 DDK196697:DDR196700 DNG196697:DNN196700 DXC196697:DXJ196700 EGY196697:EHF196700 EQU196697:ERB196700 FAQ196697:FAX196700 FKM196697:FKT196700 FUI196697:FUP196700 GEE196697:GEL196700 GOA196697:GOH196700 GXW196697:GYD196700 HHS196697:HHZ196700 HRO196697:HRV196700 IBK196697:IBR196700 ILG196697:ILN196700 IVC196697:IVJ196700 JEY196697:JFF196700 JOU196697:JPB196700 JYQ196697:JYX196700 KIM196697:KIT196700 KSI196697:KSP196700 LCE196697:LCL196700 LMA196697:LMH196700 LVW196697:LWD196700 MFS196697:MFZ196700 MPO196697:MPV196700 MZK196697:MZR196700 NJG196697:NJN196700 NTC196697:NTJ196700 OCY196697:ODF196700 OMU196697:ONB196700 OWQ196697:OWX196700 PGM196697:PGT196700 PQI196697:PQP196700 QAE196697:QAL196700 QKA196697:QKH196700 QTW196697:QUD196700 RDS196697:RDZ196700 RNO196697:RNV196700 RXK196697:RXR196700 SHG196697:SHN196700 SRC196697:SRJ196700 TAY196697:TBF196700 TKU196697:TLB196700 TUQ196697:TUX196700 UEM196697:UET196700 UOI196697:UOP196700 UYE196697:UYL196700 VIA196697:VIH196700 VRW196697:VSD196700 WBS196697:WBZ196700 WLO196697:WLV196700 WVK196697:WVR196700 C262233:J262236 IY262233:JF262236 SU262233:TB262236 ACQ262233:ACX262236 AMM262233:AMT262236 AWI262233:AWP262236 BGE262233:BGL262236 BQA262233:BQH262236 BZW262233:CAD262236 CJS262233:CJZ262236 CTO262233:CTV262236 DDK262233:DDR262236 DNG262233:DNN262236 DXC262233:DXJ262236 EGY262233:EHF262236 EQU262233:ERB262236 FAQ262233:FAX262236 FKM262233:FKT262236 FUI262233:FUP262236 GEE262233:GEL262236 GOA262233:GOH262236 GXW262233:GYD262236 HHS262233:HHZ262236 HRO262233:HRV262236 IBK262233:IBR262236 ILG262233:ILN262236 IVC262233:IVJ262236 JEY262233:JFF262236 JOU262233:JPB262236 JYQ262233:JYX262236 KIM262233:KIT262236 KSI262233:KSP262236 LCE262233:LCL262236 LMA262233:LMH262236 LVW262233:LWD262236 MFS262233:MFZ262236 MPO262233:MPV262236 MZK262233:MZR262236 NJG262233:NJN262236 NTC262233:NTJ262236 OCY262233:ODF262236 OMU262233:ONB262236 OWQ262233:OWX262236 PGM262233:PGT262236 PQI262233:PQP262236 QAE262233:QAL262236 QKA262233:QKH262236 QTW262233:QUD262236 RDS262233:RDZ262236 RNO262233:RNV262236 RXK262233:RXR262236 SHG262233:SHN262236 SRC262233:SRJ262236 TAY262233:TBF262236 TKU262233:TLB262236 TUQ262233:TUX262236 UEM262233:UET262236 UOI262233:UOP262236 UYE262233:UYL262236 VIA262233:VIH262236 VRW262233:VSD262236 WBS262233:WBZ262236 WLO262233:WLV262236 WVK262233:WVR262236 C327769:J327772 IY327769:JF327772 SU327769:TB327772 ACQ327769:ACX327772 AMM327769:AMT327772 AWI327769:AWP327772 BGE327769:BGL327772 BQA327769:BQH327772 BZW327769:CAD327772 CJS327769:CJZ327772 CTO327769:CTV327772 DDK327769:DDR327772 DNG327769:DNN327772 DXC327769:DXJ327772 EGY327769:EHF327772 EQU327769:ERB327772 FAQ327769:FAX327772 FKM327769:FKT327772 FUI327769:FUP327772 GEE327769:GEL327772 GOA327769:GOH327772 GXW327769:GYD327772 HHS327769:HHZ327772 HRO327769:HRV327772 IBK327769:IBR327772 ILG327769:ILN327772 IVC327769:IVJ327772 JEY327769:JFF327772 JOU327769:JPB327772 JYQ327769:JYX327772 KIM327769:KIT327772 KSI327769:KSP327772 LCE327769:LCL327772 LMA327769:LMH327772 LVW327769:LWD327772 MFS327769:MFZ327772 MPO327769:MPV327772 MZK327769:MZR327772 NJG327769:NJN327772 NTC327769:NTJ327772 OCY327769:ODF327772 OMU327769:ONB327772 OWQ327769:OWX327772 PGM327769:PGT327772 PQI327769:PQP327772 QAE327769:QAL327772 QKA327769:QKH327772 QTW327769:QUD327772 RDS327769:RDZ327772 RNO327769:RNV327772 RXK327769:RXR327772 SHG327769:SHN327772 SRC327769:SRJ327772 TAY327769:TBF327772 TKU327769:TLB327772 TUQ327769:TUX327772 UEM327769:UET327772 UOI327769:UOP327772 UYE327769:UYL327772 VIA327769:VIH327772 VRW327769:VSD327772 WBS327769:WBZ327772 WLO327769:WLV327772 WVK327769:WVR327772 C393305:J393308 IY393305:JF393308 SU393305:TB393308 ACQ393305:ACX393308 AMM393305:AMT393308 AWI393305:AWP393308 BGE393305:BGL393308 BQA393305:BQH393308 BZW393305:CAD393308 CJS393305:CJZ393308 CTO393305:CTV393308 DDK393305:DDR393308 DNG393305:DNN393308 DXC393305:DXJ393308 EGY393305:EHF393308 EQU393305:ERB393308 FAQ393305:FAX393308 FKM393305:FKT393308 FUI393305:FUP393308 GEE393305:GEL393308 GOA393305:GOH393308 GXW393305:GYD393308 HHS393305:HHZ393308 HRO393305:HRV393308 IBK393305:IBR393308 ILG393305:ILN393308 IVC393305:IVJ393308 JEY393305:JFF393308 JOU393305:JPB393308 JYQ393305:JYX393308 KIM393305:KIT393308 KSI393305:KSP393308 LCE393305:LCL393308 LMA393305:LMH393308 LVW393305:LWD393308 MFS393305:MFZ393308 MPO393305:MPV393308 MZK393305:MZR393308 NJG393305:NJN393308 NTC393305:NTJ393308 OCY393305:ODF393308 OMU393305:ONB393308 OWQ393305:OWX393308 PGM393305:PGT393308 PQI393305:PQP393308 QAE393305:QAL393308 QKA393305:QKH393308 QTW393305:QUD393308 RDS393305:RDZ393308 RNO393305:RNV393308 RXK393305:RXR393308 SHG393305:SHN393308 SRC393305:SRJ393308 TAY393305:TBF393308 TKU393305:TLB393308 TUQ393305:TUX393308 UEM393305:UET393308 UOI393305:UOP393308 UYE393305:UYL393308 VIA393305:VIH393308 VRW393305:VSD393308 WBS393305:WBZ393308 WLO393305:WLV393308 WVK393305:WVR393308 C458841:J458844 IY458841:JF458844 SU458841:TB458844 ACQ458841:ACX458844 AMM458841:AMT458844 AWI458841:AWP458844 BGE458841:BGL458844 BQA458841:BQH458844 BZW458841:CAD458844 CJS458841:CJZ458844 CTO458841:CTV458844 DDK458841:DDR458844 DNG458841:DNN458844 DXC458841:DXJ458844 EGY458841:EHF458844 EQU458841:ERB458844 FAQ458841:FAX458844 FKM458841:FKT458844 FUI458841:FUP458844 GEE458841:GEL458844 GOA458841:GOH458844 GXW458841:GYD458844 HHS458841:HHZ458844 HRO458841:HRV458844 IBK458841:IBR458844 ILG458841:ILN458844 IVC458841:IVJ458844 JEY458841:JFF458844 JOU458841:JPB458844 JYQ458841:JYX458844 KIM458841:KIT458844 KSI458841:KSP458844 LCE458841:LCL458844 LMA458841:LMH458844 LVW458841:LWD458844 MFS458841:MFZ458844 MPO458841:MPV458844 MZK458841:MZR458844 NJG458841:NJN458844 NTC458841:NTJ458844 OCY458841:ODF458844 OMU458841:ONB458844 OWQ458841:OWX458844 PGM458841:PGT458844 PQI458841:PQP458844 QAE458841:QAL458844 QKA458841:QKH458844 QTW458841:QUD458844 RDS458841:RDZ458844 RNO458841:RNV458844 RXK458841:RXR458844 SHG458841:SHN458844 SRC458841:SRJ458844 TAY458841:TBF458844 TKU458841:TLB458844 TUQ458841:TUX458844 UEM458841:UET458844 UOI458841:UOP458844 UYE458841:UYL458844 VIA458841:VIH458844 VRW458841:VSD458844 WBS458841:WBZ458844 WLO458841:WLV458844 WVK458841:WVR458844 C524377:J524380 IY524377:JF524380 SU524377:TB524380 ACQ524377:ACX524380 AMM524377:AMT524380 AWI524377:AWP524380 BGE524377:BGL524380 BQA524377:BQH524380 BZW524377:CAD524380 CJS524377:CJZ524380 CTO524377:CTV524380 DDK524377:DDR524380 DNG524377:DNN524380 DXC524377:DXJ524380 EGY524377:EHF524380 EQU524377:ERB524380 FAQ524377:FAX524380 FKM524377:FKT524380 FUI524377:FUP524380 GEE524377:GEL524380 GOA524377:GOH524380 GXW524377:GYD524380 HHS524377:HHZ524380 HRO524377:HRV524380 IBK524377:IBR524380 ILG524377:ILN524380 IVC524377:IVJ524380 JEY524377:JFF524380 JOU524377:JPB524380 JYQ524377:JYX524380 KIM524377:KIT524380 KSI524377:KSP524380 LCE524377:LCL524380 LMA524377:LMH524380 LVW524377:LWD524380 MFS524377:MFZ524380 MPO524377:MPV524380 MZK524377:MZR524380 NJG524377:NJN524380 NTC524377:NTJ524380 OCY524377:ODF524380 OMU524377:ONB524380 OWQ524377:OWX524380 PGM524377:PGT524380 PQI524377:PQP524380 QAE524377:QAL524380 QKA524377:QKH524380 QTW524377:QUD524380 RDS524377:RDZ524380 RNO524377:RNV524380 RXK524377:RXR524380 SHG524377:SHN524380 SRC524377:SRJ524380 TAY524377:TBF524380 TKU524377:TLB524380 TUQ524377:TUX524380 UEM524377:UET524380 UOI524377:UOP524380 UYE524377:UYL524380 VIA524377:VIH524380 VRW524377:VSD524380 WBS524377:WBZ524380 WLO524377:WLV524380 WVK524377:WVR524380 C589913:J589916 IY589913:JF589916 SU589913:TB589916 ACQ589913:ACX589916 AMM589913:AMT589916 AWI589913:AWP589916 BGE589913:BGL589916 BQA589913:BQH589916 BZW589913:CAD589916 CJS589913:CJZ589916 CTO589913:CTV589916 DDK589913:DDR589916 DNG589913:DNN589916 DXC589913:DXJ589916 EGY589913:EHF589916 EQU589913:ERB589916 FAQ589913:FAX589916 FKM589913:FKT589916 FUI589913:FUP589916 GEE589913:GEL589916 GOA589913:GOH589916 GXW589913:GYD589916 HHS589913:HHZ589916 HRO589913:HRV589916 IBK589913:IBR589916 ILG589913:ILN589916 IVC589913:IVJ589916 JEY589913:JFF589916 JOU589913:JPB589916 JYQ589913:JYX589916 KIM589913:KIT589916 KSI589913:KSP589916 LCE589913:LCL589916 LMA589913:LMH589916 LVW589913:LWD589916 MFS589913:MFZ589916 MPO589913:MPV589916 MZK589913:MZR589916 NJG589913:NJN589916 NTC589913:NTJ589916 OCY589913:ODF589916 OMU589913:ONB589916 OWQ589913:OWX589916 PGM589913:PGT589916 PQI589913:PQP589916 QAE589913:QAL589916 QKA589913:QKH589916 QTW589913:QUD589916 RDS589913:RDZ589916 RNO589913:RNV589916 RXK589913:RXR589916 SHG589913:SHN589916 SRC589913:SRJ589916 TAY589913:TBF589916 TKU589913:TLB589916 TUQ589913:TUX589916 UEM589913:UET589916 UOI589913:UOP589916 UYE589913:UYL589916 VIA589913:VIH589916 VRW589913:VSD589916 WBS589913:WBZ589916 WLO589913:WLV589916 WVK589913:WVR589916 C655449:J655452 IY655449:JF655452 SU655449:TB655452 ACQ655449:ACX655452 AMM655449:AMT655452 AWI655449:AWP655452 BGE655449:BGL655452 BQA655449:BQH655452 BZW655449:CAD655452 CJS655449:CJZ655452 CTO655449:CTV655452 DDK655449:DDR655452 DNG655449:DNN655452 DXC655449:DXJ655452 EGY655449:EHF655452 EQU655449:ERB655452 FAQ655449:FAX655452 FKM655449:FKT655452 FUI655449:FUP655452 GEE655449:GEL655452 GOA655449:GOH655452 GXW655449:GYD655452 HHS655449:HHZ655452 HRO655449:HRV655452 IBK655449:IBR655452 ILG655449:ILN655452 IVC655449:IVJ655452 JEY655449:JFF655452 JOU655449:JPB655452 JYQ655449:JYX655452 KIM655449:KIT655452 KSI655449:KSP655452 LCE655449:LCL655452 LMA655449:LMH655452 LVW655449:LWD655452 MFS655449:MFZ655452 MPO655449:MPV655452 MZK655449:MZR655452 NJG655449:NJN655452 NTC655449:NTJ655452 OCY655449:ODF655452 OMU655449:ONB655452 OWQ655449:OWX655452 PGM655449:PGT655452 PQI655449:PQP655452 QAE655449:QAL655452 QKA655449:QKH655452 QTW655449:QUD655452 RDS655449:RDZ655452 RNO655449:RNV655452 RXK655449:RXR655452 SHG655449:SHN655452 SRC655449:SRJ655452 TAY655449:TBF655452 TKU655449:TLB655452 TUQ655449:TUX655452 UEM655449:UET655452 UOI655449:UOP655452 UYE655449:UYL655452 VIA655449:VIH655452 VRW655449:VSD655452 WBS655449:WBZ655452 WLO655449:WLV655452 WVK655449:WVR655452 C720985:J720988 IY720985:JF720988 SU720985:TB720988 ACQ720985:ACX720988 AMM720985:AMT720988 AWI720985:AWP720988 BGE720985:BGL720988 BQA720985:BQH720988 BZW720985:CAD720988 CJS720985:CJZ720988 CTO720985:CTV720988 DDK720985:DDR720988 DNG720985:DNN720988 DXC720985:DXJ720988 EGY720985:EHF720988 EQU720985:ERB720988 FAQ720985:FAX720988 FKM720985:FKT720988 FUI720985:FUP720988 GEE720985:GEL720988 GOA720985:GOH720988 GXW720985:GYD720988 HHS720985:HHZ720988 HRO720985:HRV720988 IBK720985:IBR720988 ILG720985:ILN720988 IVC720985:IVJ720988 JEY720985:JFF720988 JOU720985:JPB720988 JYQ720985:JYX720988 KIM720985:KIT720988 KSI720985:KSP720988 LCE720985:LCL720988 LMA720985:LMH720988 LVW720985:LWD720988 MFS720985:MFZ720988 MPO720985:MPV720988 MZK720985:MZR720988 NJG720985:NJN720988 NTC720985:NTJ720988 OCY720985:ODF720988 OMU720985:ONB720988 OWQ720985:OWX720988 PGM720985:PGT720988 PQI720985:PQP720988 QAE720985:QAL720988 QKA720985:QKH720988 QTW720985:QUD720988 RDS720985:RDZ720988 RNO720985:RNV720988 RXK720985:RXR720988 SHG720985:SHN720988 SRC720985:SRJ720988 TAY720985:TBF720988 TKU720985:TLB720988 TUQ720985:TUX720988 UEM720985:UET720988 UOI720985:UOP720988 UYE720985:UYL720988 VIA720985:VIH720988 VRW720985:VSD720988 WBS720985:WBZ720988 WLO720985:WLV720988 WVK720985:WVR720988 C786521:J786524 IY786521:JF786524 SU786521:TB786524 ACQ786521:ACX786524 AMM786521:AMT786524 AWI786521:AWP786524 BGE786521:BGL786524 BQA786521:BQH786524 BZW786521:CAD786524 CJS786521:CJZ786524 CTO786521:CTV786524 DDK786521:DDR786524 DNG786521:DNN786524 DXC786521:DXJ786524 EGY786521:EHF786524 EQU786521:ERB786524 FAQ786521:FAX786524 FKM786521:FKT786524 FUI786521:FUP786524 GEE786521:GEL786524 GOA786521:GOH786524 GXW786521:GYD786524 HHS786521:HHZ786524 HRO786521:HRV786524 IBK786521:IBR786524 ILG786521:ILN786524 IVC786521:IVJ786524 JEY786521:JFF786524 JOU786521:JPB786524 JYQ786521:JYX786524 KIM786521:KIT786524 KSI786521:KSP786524 LCE786521:LCL786524 LMA786521:LMH786524 LVW786521:LWD786524 MFS786521:MFZ786524 MPO786521:MPV786524 MZK786521:MZR786524 NJG786521:NJN786524 NTC786521:NTJ786524 OCY786521:ODF786524 OMU786521:ONB786524 OWQ786521:OWX786524 PGM786521:PGT786524 PQI786521:PQP786524 QAE786521:QAL786524 QKA786521:QKH786524 QTW786521:QUD786524 RDS786521:RDZ786524 RNO786521:RNV786524 RXK786521:RXR786524 SHG786521:SHN786524 SRC786521:SRJ786524 TAY786521:TBF786524 TKU786521:TLB786524 TUQ786521:TUX786524 UEM786521:UET786524 UOI786521:UOP786524 UYE786521:UYL786524 VIA786521:VIH786524 VRW786521:VSD786524 WBS786521:WBZ786524 WLO786521:WLV786524 WVK786521:WVR786524 C852057:J852060 IY852057:JF852060 SU852057:TB852060 ACQ852057:ACX852060 AMM852057:AMT852060 AWI852057:AWP852060 BGE852057:BGL852060 BQA852057:BQH852060 BZW852057:CAD852060 CJS852057:CJZ852060 CTO852057:CTV852060 DDK852057:DDR852060 DNG852057:DNN852060 DXC852057:DXJ852060 EGY852057:EHF852060 EQU852057:ERB852060 FAQ852057:FAX852060 FKM852057:FKT852060 FUI852057:FUP852060 GEE852057:GEL852060 GOA852057:GOH852060 GXW852057:GYD852060 HHS852057:HHZ852060 HRO852057:HRV852060 IBK852057:IBR852060 ILG852057:ILN852060 IVC852057:IVJ852060 JEY852057:JFF852060 JOU852057:JPB852060 JYQ852057:JYX852060 KIM852057:KIT852060 KSI852057:KSP852060 LCE852057:LCL852060 LMA852057:LMH852060 LVW852057:LWD852060 MFS852057:MFZ852060 MPO852057:MPV852060 MZK852057:MZR852060 NJG852057:NJN852060 NTC852057:NTJ852060 OCY852057:ODF852060 OMU852057:ONB852060 OWQ852057:OWX852060 PGM852057:PGT852060 PQI852057:PQP852060 QAE852057:QAL852060 QKA852057:QKH852060 QTW852057:QUD852060 RDS852057:RDZ852060 RNO852057:RNV852060 RXK852057:RXR852060 SHG852057:SHN852060 SRC852057:SRJ852060 TAY852057:TBF852060 TKU852057:TLB852060 TUQ852057:TUX852060 UEM852057:UET852060 UOI852057:UOP852060 UYE852057:UYL852060 VIA852057:VIH852060 VRW852057:VSD852060 WBS852057:WBZ852060 WLO852057:WLV852060 WVK852057:WVR852060 C917593:J917596 IY917593:JF917596 SU917593:TB917596 ACQ917593:ACX917596 AMM917593:AMT917596 AWI917593:AWP917596 BGE917593:BGL917596 BQA917593:BQH917596 BZW917593:CAD917596 CJS917593:CJZ917596 CTO917593:CTV917596 DDK917593:DDR917596 DNG917593:DNN917596 DXC917593:DXJ917596 EGY917593:EHF917596 EQU917593:ERB917596 FAQ917593:FAX917596 FKM917593:FKT917596 FUI917593:FUP917596 GEE917593:GEL917596 GOA917593:GOH917596 GXW917593:GYD917596 HHS917593:HHZ917596 HRO917593:HRV917596 IBK917593:IBR917596 ILG917593:ILN917596 IVC917593:IVJ917596 JEY917593:JFF917596 JOU917593:JPB917596 JYQ917593:JYX917596 KIM917593:KIT917596 KSI917593:KSP917596 LCE917593:LCL917596 LMA917593:LMH917596 LVW917593:LWD917596 MFS917593:MFZ917596 MPO917593:MPV917596 MZK917593:MZR917596 NJG917593:NJN917596 NTC917593:NTJ917596 OCY917593:ODF917596 OMU917593:ONB917596 OWQ917593:OWX917596 PGM917593:PGT917596 PQI917593:PQP917596 QAE917593:QAL917596 QKA917593:QKH917596 QTW917593:QUD917596 RDS917593:RDZ917596 RNO917593:RNV917596 RXK917593:RXR917596 SHG917593:SHN917596 SRC917593:SRJ917596 TAY917593:TBF917596 TKU917593:TLB917596 TUQ917593:TUX917596 UEM917593:UET917596 UOI917593:UOP917596 UYE917593:UYL917596 VIA917593:VIH917596 VRW917593:VSD917596 WBS917593:WBZ917596 WLO917593:WLV917596 WVK917593:WVR917596 C983129:J983132 IY983129:JF983132 SU983129:TB983132 ACQ983129:ACX983132 AMM983129:AMT983132 AWI983129:AWP983132 BGE983129:BGL983132 BQA983129:BQH983132 BZW983129:CAD983132 CJS983129:CJZ983132 CTO983129:CTV983132 DDK983129:DDR983132 DNG983129:DNN983132 DXC983129:DXJ983132 EGY983129:EHF983132 EQU983129:ERB983132 FAQ983129:FAX983132 FKM983129:FKT983132 FUI983129:FUP983132 GEE983129:GEL983132 GOA983129:GOH983132 GXW983129:GYD983132 HHS983129:HHZ983132 HRO983129:HRV983132 IBK983129:IBR983132 ILG983129:ILN983132 IVC983129:IVJ983132 JEY983129:JFF983132 JOU983129:JPB983132 JYQ983129:JYX983132 KIM983129:KIT983132 KSI983129:KSP983132 LCE983129:LCL983132 LMA983129:LMH983132 LVW983129:LWD983132 MFS983129:MFZ983132 MPO983129:MPV983132 MZK983129:MZR983132 NJG983129:NJN983132 NTC983129:NTJ983132 OCY983129:ODF983132 OMU983129:ONB983132 OWQ983129:OWX983132 PGM983129:PGT983132 PQI983129:PQP983132 QAE983129:QAL983132 QKA983129:QKH983132 QTW983129:QUD983132 RDS983129:RDZ983132 RNO983129:RNV983132 RXK983129:RXR983132 SHG983129:SHN983132 SRC983129:SRJ983132 TAY983129:TBF983132 TKU983129:TLB983132 TUQ983129:TUX983132 UEM983129:UET983132 UOI983129:UOP983132 UYE983129:UYL983132 VIA983129:VIH983132 VRW983129:VSD983132 WBS983129:WBZ983132 WLO983129:WLV983132 WVK983129:WVR983132 B97 IX97 ST97 ACP97 AML97 AWH97 BGD97 BPZ97 BZV97 CJR97 CTN97 DDJ97 DNF97 DXB97 EGX97 EQT97 FAP97 FKL97 FUH97 GED97 GNZ97 GXV97 HHR97 HRN97 IBJ97 ILF97 IVB97 JEX97 JOT97 JYP97 KIL97 KSH97 LCD97 LLZ97 LVV97 MFR97 MPN97 MZJ97 NJF97 NTB97 OCX97 OMT97 OWP97 PGL97 PQH97 QAD97 QJZ97 QTV97 RDR97 RNN97 RXJ97 SHF97 SRB97 TAX97 TKT97 TUP97 UEL97 UOH97 UYD97 VHZ97 VRV97 WBR97 WLN97 WVJ97 B65633 IX65633 ST65633 ACP65633 AML65633 AWH65633 BGD65633 BPZ65633 BZV65633 CJR65633 CTN65633 DDJ65633 DNF65633 DXB65633 EGX65633 EQT65633 FAP65633 FKL65633 FUH65633 GED65633 GNZ65633 GXV65633 HHR65633 HRN65633 IBJ65633 ILF65633 IVB65633 JEX65633 JOT65633 JYP65633 KIL65633 KSH65633 LCD65633 LLZ65633 LVV65633 MFR65633 MPN65633 MZJ65633 NJF65633 NTB65633 OCX65633 OMT65633 OWP65633 PGL65633 PQH65633 QAD65633 QJZ65633 QTV65633 RDR65633 RNN65633 RXJ65633 SHF65633 SRB65633 TAX65633 TKT65633 TUP65633 UEL65633 UOH65633 UYD65633 VHZ65633 VRV65633 WBR65633 WLN65633 WVJ65633 B131169 IX131169 ST131169 ACP131169 AML131169 AWH131169 BGD131169 BPZ131169 BZV131169 CJR131169 CTN131169 DDJ131169 DNF131169 DXB131169 EGX131169 EQT131169 FAP131169 FKL131169 FUH131169 GED131169 GNZ131169 GXV131169 HHR131169 HRN131169 IBJ131169 ILF131169 IVB131169 JEX131169 JOT131169 JYP131169 KIL131169 KSH131169 LCD131169 LLZ131169 LVV131169 MFR131169 MPN131169 MZJ131169 NJF131169 NTB131169 OCX131169 OMT131169 OWP131169 PGL131169 PQH131169 QAD131169 QJZ131169 QTV131169 RDR131169 RNN131169 RXJ131169 SHF131169 SRB131169 TAX131169 TKT131169 TUP131169 UEL131169 UOH131169 UYD131169 VHZ131169 VRV131169 WBR131169 WLN131169 WVJ131169 B196705 IX196705 ST196705 ACP196705 AML196705 AWH196705 BGD196705 BPZ196705 BZV196705 CJR196705 CTN196705 DDJ196705 DNF196705 DXB196705 EGX196705 EQT196705 FAP196705 FKL196705 FUH196705 GED196705 GNZ196705 GXV196705 HHR196705 HRN196705 IBJ196705 ILF196705 IVB196705 JEX196705 JOT196705 JYP196705 KIL196705 KSH196705 LCD196705 LLZ196705 LVV196705 MFR196705 MPN196705 MZJ196705 NJF196705 NTB196705 OCX196705 OMT196705 OWP196705 PGL196705 PQH196705 QAD196705 QJZ196705 QTV196705 RDR196705 RNN196705 RXJ196705 SHF196705 SRB196705 TAX196705 TKT196705 TUP196705 UEL196705 UOH196705 UYD196705 VHZ196705 VRV196705 WBR196705 WLN196705 WVJ196705 B262241 IX262241 ST262241 ACP262241 AML262241 AWH262241 BGD262241 BPZ262241 BZV262241 CJR262241 CTN262241 DDJ262241 DNF262241 DXB262241 EGX262241 EQT262241 FAP262241 FKL262241 FUH262241 GED262241 GNZ262241 GXV262241 HHR262241 HRN262241 IBJ262241 ILF262241 IVB262241 JEX262241 JOT262241 JYP262241 KIL262241 KSH262241 LCD262241 LLZ262241 LVV262241 MFR262241 MPN262241 MZJ262241 NJF262241 NTB262241 OCX262241 OMT262241 OWP262241 PGL262241 PQH262241 QAD262241 QJZ262241 QTV262241 RDR262241 RNN262241 RXJ262241 SHF262241 SRB262241 TAX262241 TKT262241 TUP262241 UEL262241 UOH262241 UYD262241 VHZ262241 VRV262241 WBR262241 WLN262241 WVJ262241 B327777 IX327777 ST327777 ACP327777 AML327777 AWH327777 BGD327777 BPZ327777 BZV327777 CJR327777 CTN327777 DDJ327777 DNF327777 DXB327777 EGX327777 EQT327777 FAP327777 FKL327777 FUH327777 GED327777 GNZ327777 GXV327777 HHR327777 HRN327777 IBJ327777 ILF327777 IVB327777 JEX327777 JOT327777 JYP327777 KIL327777 KSH327777 LCD327777 LLZ327777 LVV327777 MFR327777 MPN327777 MZJ327777 NJF327777 NTB327777 OCX327777 OMT327777 OWP327777 PGL327777 PQH327777 QAD327777 QJZ327777 QTV327777 RDR327777 RNN327777 RXJ327777 SHF327777 SRB327777 TAX327777 TKT327777 TUP327777 UEL327777 UOH327777 UYD327777 VHZ327777 VRV327777 WBR327777 WLN327777 WVJ327777 B393313 IX393313 ST393313 ACP393313 AML393313 AWH393313 BGD393313 BPZ393313 BZV393313 CJR393313 CTN393313 DDJ393313 DNF393313 DXB393313 EGX393313 EQT393313 FAP393313 FKL393313 FUH393313 GED393313 GNZ393313 GXV393313 HHR393313 HRN393313 IBJ393313 ILF393313 IVB393313 JEX393313 JOT393313 JYP393313 KIL393313 KSH393313 LCD393313 LLZ393313 LVV393313 MFR393313 MPN393313 MZJ393313 NJF393313 NTB393313 OCX393313 OMT393313 OWP393313 PGL393313 PQH393313 QAD393313 QJZ393313 QTV393313 RDR393313 RNN393313 RXJ393313 SHF393313 SRB393313 TAX393313 TKT393313 TUP393313 UEL393313 UOH393313 UYD393313 VHZ393313 VRV393313 WBR393313 WLN393313 WVJ393313 B458849 IX458849 ST458849 ACP458849 AML458849 AWH458849 BGD458849 BPZ458849 BZV458849 CJR458849 CTN458849 DDJ458849 DNF458849 DXB458849 EGX458849 EQT458849 FAP458849 FKL458849 FUH458849 GED458849 GNZ458849 GXV458849 HHR458849 HRN458849 IBJ458849 ILF458849 IVB458849 JEX458849 JOT458849 JYP458849 KIL458849 KSH458849 LCD458849 LLZ458849 LVV458849 MFR458849 MPN458849 MZJ458849 NJF458849 NTB458849 OCX458849 OMT458849 OWP458849 PGL458849 PQH458849 QAD458849 QJZ458849 QTV458849 RDR458849 RNN458849 RXJ458849 SHF458849 SRB458849 TAX458849 TKT458849 TUP458849 UEL458849 UOH458849 UYD458849 VHZ458849 VRV458849 WBR458849 WLN458849 WVJ458849 B524385 IX524385 ST524385 ACP524385 AML524385 AWH524385 BGD524385 BPZ524385 BZV524385 CJR524385 CTN524385 DDJ524385 DNF524385 DXB524385 EGX524385 EQT524385 FAP524385 FKL524385 FUH524385 GED524385 GNZ524385 GXV524385 HHR524385 HRN524385 IBJ524385 ILF524385 IVB524385 JEX524385 JOT524385 JYP524385 KIL524385 KSH524385 LCD524385 LLZ524385 LVV524385 MFR524385 MPN524385 MZJ524385 NJF524385 NTB524385 OCX524385 OMT524385 OWP524385 PGL524385 PQH524385 QAD524385 QJZ524385 QTV524385 RDR524385 RNN524385 RXJ524385 SHF524385 SRB524385 TAX524385 TKT524385 TUP524385 UEL524385 UOH524385 UYD524385 VHZ524385 VRV524385 WBR524385 WLN524385 WVJ524385 B589921 IX589921 ST589921 ACP589921 AML589921 AWH589921 BGD589921 BPZ589921 BZV589921 CJR589921 CTN589921 DDJ589921 DNF589921 DXB589921 EGX589921 EQT589921 FAP589921 FKL589921 FUH589921 GED589921 GNZ589921 GXV589921 HHR589921 HRN589921 IBJ589921 ILF589921 IVB589921 JEX589921 JOT589921 JYP589921 KIL589921 KSH589921 LCD589921 LLZ589921 LVV589921 MFR589921 MPN589921 MZJ589921 NJF589921 NTB589921 OCX589921 OMT589921 OWP589921 PGL589921 PQH589921 QAD589921 QJZ589921 QTV589921 RDR589921 RNN589921 RXJ589921 SHF589921 SRB589921 TAX589921 TKT589921 TUP589921 UEL589921 UOH589921 UYD589921 VHZ589921 VRV589921 WBR589921 WLN589921 WVJ589921 B655457 IX655457 ST655457 ACP655457 AML655457 AWH655457 BGD655457 BPZ655457 BZV655457 CJR655457 CTN655457 DDJ655457 DNF655457 DXB655457 EGX655457 EQT655457 FAP655457 FKL655457 FUH655457 GED655457 GNZ655457 GXV655457 HHR655457 HRN655457 IBJ655457 ILF655457 IVB655457 JEX655457 JOT655457 JYP655457 KIL655457 KSH655457 LCD655457 LLZ655457 LVV655457 MFR655457 MPN655457 MZJ655457 NJF655457 NTB655457 OCX655457 OMT655457 OWP655457 PGL655457 PQH655457 QAD655457 QJZ655457 QTV655457 RDR655457 RNN655457 RXJ655457 SHF655457 SRB655457 TAX655457 TKT655457 TUP655457 UEL655457 UOH655457 UYD655457 VHZ655457 VRV655457 WBR655457 WLN655457 WVJ655457 B720993 IX720993 ST720993 ACP720993 AML720993 AWH720993 BGD720993 BPZ720993 BZV720993 CJR720993 CTN720993 DDJ720993 DNF720993 DXB720993 EGX720993 EQT720993 FAP720993 FKL720993 FUH720993 GED720993 GNZ720993 GXV720993 HHR720993 HRN720993 IBJ720993 ILF720993 IVB720993 JEX720993 JOT720993 JYP720993 KIL720993 KSH720993 LCD720993 LLZ720993 LVV720993 MFR720993 MPN720993 MZJ720993 NJF720993 NTB720993 OCX720993 OMT720993 OWP720993 PGL720993 PQH720993 QAD720993 QJZ720993 QTV720993 RDR720993 RNN720993 RXJ720993 SHF720993 SRB720993 TAX720993 TKT720993 TUP720993 UEL720993 UOH720993 UYD720993 VHZ720993 VRV720993 WBR720993 WLN720993 WVJ720993 B786529 IX786529 ST786529 ACP786529 AML786529 AWH786529 BGD786529 BPZ786529 BZV786529 CJR786529 CTN786529 DDJ786529 DNF786529 DXB786529 EGX786529 EQT786529 FAP786529 FKL786529 FUH786529 GED786529 GNZ786529 GXV786529 HHR786529 HRN786529 IBJ786529 ILF786529 IVB786529 JEX786529 JOT786529 JYP786529 KIL786529 KSH786529 LCD786529 LLZ786529 LVV786529 MFR786529 MPN786529 MZJ786529 NJF786529 NTB786529 OCX786529 OMT786529 OWP786529 PGL786529 PQH786529 QAD786529 QJZ786529 QTV786529 RDR786529 RNN786529 RXJ786529 SHF786529 SRB786529 TAX786529 TKT786529 TUP786529 UEL786529 UOH786529 UYD786529 VHZ786529 VRV786529 WBR786529 WLN786529 WVJ786529 B852065 IX852065 ST852065 ACP852065 AML852065 AWH852065 BGD852065 BPZ852065 BZV852065 CJR852065 CTN852065 DDJ852065 DNF852065 DXB852065 EGX852065 EQT852065 FAP852065 FKL852065 FUH852065 GED852065 GNZ852065 GXV852065 HHR852065 HRN852065 IBJ852065 ILF852065 IVB852065 JEX852065 JOT852065 JYP852065 KIL852065 KSH852065 LCD852065 LLZ852065 LVV852065 MFR852065 MPN852065 MZJ852065 NJF852065 NTB852065 OCX852065 OMT852065 OWP852065 PGL852065 PQH852065 QAD852065 QJZ852065 QTV852065 RDR852065 RNN852065 RXJ852065 SHF852065 SRB852065 TAX852065 TKT852065 TUP852065 UEL852065 UOH852065 UYD852065 VHZ852065 VRV852065 WBR852065 WLN852065 WVJ852065 B917601 IX917601 ST917601 ACP917601 AML917601 AWH917601 BGD917601 BPZ917601 BZV917601 CJR917601 CTN917601 DDJ917601 DNF917601 DXB917601 EGX917601 EQT917601 FAP917601 FKL917601 FUH917601 GED917601 GNZ917601 GXV917601 HHR917601 HRN917601 IBJ917601 ILF917601 IVB917601 JEX917601 JOT917601 JYP917601 KIL917601 KSH917601 LCD917601 LLZ917601 LVV917601 MFR917601 MPN917601 MZJ917601 NJF917601 NTB917601 OCX917601 OMT917601 OWP917601 PGL917601 PQH917601 QAD917601 QJZ917601 QTV917601 RDR917601 RNN917601 RXJ917601 SHF917601 SRB917601 TAX917601 TKT917601 TUP917601 UEL917601 UOH917601 UYD917601 VHZ917601 VRV917601 WBR917601 WLN917601 WVJ917601 B983137 IX983137 ST983137 ACP983137 AML983137 AWH983137 BGD983137 BPZ983137 BZV983137 CJR983137 CTN983137 DDJ983137 DNF983137 DXB983137 EGX983137 EQT983137 FAP983137 FKL983137 FUH983137 GED983137 GNZ983137 GXV983137 HHR983137 HRN983137 IBJ983137 ILF983137 IVB983137 JEX983137 JOT983137 JYP983137 KIL983137 KSH983137 LCD983137 LLZ983137 LVV983137 MFR983137 MPN983137 MZJ983137 NJF983137 NTB983137 OCX983137 OMT983137 OWP983137 PGL983137 PQH983137 QAD983137 QJZ983137 QTV983137 RDR983137 RNN983137 RXJ983137 SHF983137 SRB983137 TAX983137 TKT983137 TUP983137 UEL983137 UOH983137 UYD983137 VHZ983137 VRV983137 WBR983137 WLN983137 WVJ983137 B107:B112 IX107:IX112 ST107:ST112 ACP107:ACP112 AML107:AML112 AWH107:AWH112 BGD107:BGD112 BPZ107:BPZ112 BZV107:BZV112 CJR107:CJR112 CTN107:CTN112 DDJ107:DDJ112 DNF107:DNF112 DXB107:DXB112 EGX107:EGX112 EQT107:EQT112 FAP107:FAP112 FKL107:FKL112 FUH107:FUH112 GED107:GED112 GNZ107:GNZ112 GXV107:GXV112 HHR107:HHR112 HRN107:HRN112 IBJ107:IBJ112 ILF107:ILF112 IVB107:IVB112 JEX107:JEX112 JOT107:JOT112 JYP107:JYP112 KIL107:KIL112 KSH107:KSH112 LCD107:LCD112 LLZ107:LLZ112 LVV107:LVV112 MFR107:MFR112 MPN107:MPN112 MZJ107:MZJ112 NJF107:NJF112 NTB107:NTB112 OCX107:OCX112 OMT107:OMT112 OWP107:OWP112 PGL107:PGL112 PQH107:PQH112 QAD107:QAD112 QJZ107:QJZ112 QTV107:QTV112 RDR107:RDR112 RNN107:RNN112 RXJ107:RXJ112 SHF107:SHF112 SRB107:SRB112 TAX107:TAX112 TKT107:TKT112 TUP107:TUP112 UEL107:UEL112 UOH107:UOH112 UYD107:UYD112 VHZ107:VHZ112 VRV107:VRV112 WBR107:WBR112 WLN107:WLN112 WVJ107:WVJ112 B65643:B65648 IX65643:IX65648 ST65643:ST65648 ACP65643:ACP65648 AML65643:AML65648 AWH65643:AWH65648 BGD65643:BGD65648 BPZ65643:BPZ65648 BZV65643:BZV65648 CJR65643:CJR65648 CTN65643:CTN65648 DDJ65643:DDJ65648 DNF65643:DNF65648 DXB65643:DXB65648 EGX65643:EGX65648 EQT65643:EQT65648 FAP65643:FAP65648 FKL65643:FKL65648 FUH65643:FUH65648 GED65643:GED65648 GNZ65643:GNZ65648 GXV65643:GXV65648 HHR65643:HHR65648 HRN65643:HRN65648 IBJ65643:IBJ65648 ILF65643:ILF65648 IVB65643:IVB65648 JEX65643:JEX65648 JOT65643:JOT65648 JYP65643:JYP65648 KIL65643:KIL65648 KSH65643:KSH65648 LCD65643:LCD65648 LLZ65643:LLZ65648 LVV65643:LVV65648 MFR65643:MFR65648 MPN65643:MPN65648 MZJ65643:MZJ65648 NJF65643:NJF65648 NTB65643:NTB65648 OCX65643:OCX65648 OMT65643:OMT65648 OWP65643:OWP65648 PGL65643:PGL65648 PQH65643:PQH65648 QAD65643:QAD65648 QJZ65643:QJZ65648 QTV65643:QTV65648 RDR65643:RDR65648 RNN65643:RNN65648 RXJ65643:RXJ65648 SHF65643:SHF65648 SRB65643:SRB65648 TAX65643:TAX65648 TKT65643:TKT65648 TUP65643:TUP65648 UEL65643:UEL65648 UOH65643:UOH65648 UYD65643:UYD65648 VHZ65643:VHZ65648 VRV65643:VRV65648 WBR65643:WBR65648 WLN65643:WLN65648 WVJ65643:WVJ65648 B131179:B131184 IX131179:IX131184 ST131179:ST131184 ACP131179:ACP131184 AML131179:AML131184 AWH131179:AWH131184 BGD131179:BGD131184 BPZ131179:BPZ131184 BZV131179:BZV131184 CJR131179:CJR131184 CTN131179:CTN131184 DDJ131179:DDJ131184 DNF131179:DNF131184 DXB131179:DXB131184 EGX131179:EGX131184 EQT131179:EQT131184 FAP131179:FAP131184 FKL131179:FKL131184 FUH131179:FUH131184 GED131179:GED131184 GNZ131179:GNZ131184 GXV131179:GXV131184 HHR131179:HHR131184 HRN131179:HRN131184 IBJ131179:IBJ131184 ILF131179:ILF131184 IVB131179:IVB131184 JEX131179:JEX131184 JOT131179:JOT131184 JYP131179:JYP131184 KIL131179:KIL131184 KSH131179:KSH131184 LCD131179:LCD131184 LLZ131179:LLZ131184 LVV131179:LVV131184 MFR131179:MFR131184 MPN131179:MPN131184 MZJ131179:MZJ131184 NJF131179:NJF131184 NTB131179:NTB131184 OCX131179:OCX131184 OMT131179:OMT131184 OWP131179:OWP131184 PGL131179:PGL131184 PQH131179:PQH131184 QAD131179:QAD131184 QJZ131179:QJZ131184 QTV131179:QTV131184 RDR131179:RDR131184 RNN131179:RNN131184 RXJ131179:RXJ131184 SHF131179:SHF131184 SRB131179:SRB131184 TAX131179:TAX131184 TKT131179:TKT131184 TUP131179:TUP131184 UEL131179:UEL131184 UOH131179:UOH131184 UYD131179:UYD131184 VHZ131179:VHZ131184 VRV131179:VRV131184 WBR131179:WBR131184 WLN131179:WLN131184 WVJ131179:WVJ131184 B196715:B196720 IX196715:IX196720 ST196715:ST196720 ACP196715:ACP196720 AML196715:AML196720 AWH196715:AWH196720 BGD196715:BGD196720 BPZ196715:BPZ196720 BZV196715:BZV196720 CJR196715:CJR196720 CTN196715:CTN196720 DDJ196715:DDJ196720 DNF196715:DNF196720 DXB196715:DXB196720 EGX196715:EGX196720 EQT196715:EQT196720 FAP196715:FAP196720 FKL196715:FKL196720 FUH196715:FUH196720 GED196715:GED196720 GNZ196715:GNZ196720 GXV196715:GXV196720 HHR196715:HHR196720 HRN196715:HRN196720 IBJ196715:IBJ196720 ILF196715:ILF196720 IVB196715:IVB196720 JEX196715:JEX196720 JOT196715:JOT196720 JYP196715:JYP196720 KIL196715:KIL196720 KSH196715:KSH196720 LCD196715:LCD196720 LLZ196715:LLZ196720 LVV196715:LVV196720 MFR196715:MFR196720 MPN196715:MPN196720 MZJ196715:MZJ196720 NJF196715:NJF196720 NTB196715:NTB196720 OCX196715:OCX196720 OMT196715:OMT196720 OWP196715:OWP196720 PGL196715:PGL196720 PQH196715:PQH196720 QAD196715:QAD196720 QJZ196715:QJZ196720 QTV196715:QTV196720 RDR196715:RDR196720 RNN196715:RNN196720 RXJ196715:RXJ196720 SHF196715:SHF196720 SRB196715:SRB196720 TAX196715:TAX196720 TKT196715:TKT196720 TUP196715:TUP196720 UEL196715:UEL196720 UOH196715:UOH196720 UYD196715:UYD196720 VHZ196715:VHZ196720 VRV196715:VRV196720 WBR196715:WBR196720 WLN196715:WLN196720 WVJ196715:WVJ196720 B262251:B262256 IX262251:IX262256 ST262251:ST262256 ACP262251:ACP262256 AML262251:AML262256 AWH262251:AWH262256 BGD262251:BGD262256 BPZ262251:BPZ262256 BZV262251:BZV262256 CJR262251:CJR262256 CTN262251:CTN262256 DDJ262251:DDJ262256 DNF262251:DNF262256 DXB262251:DXB262256 EGX262251:EGX262256 EQT262251:EQT262256 FAP262251:FAP262256 FKL262251:FKL262256 FUH262251:FUH262256 GED262251:GED262256 GNZ262251:GNZ262256 GXV262251:GXV262256 HHR262251:HHR262256 HRN262251:HRN262256 IBJ262251:IBJ262256 ILF262251:ILF262256 IVB262251:IVB262256 JEX262251:JEX262256 JOT262251:JOT262256 JYP262251:JYP262256 KIL262251:KIL262256 KSH262251:KSH262256 LCD262251:LCD262256 LLZ262251:LLZ262256 LVV262251:LVV262256 MFR262251:MFR262256 MPN262251:MPN262256 MZJ262251:MZJ262256 NJF262251:NJF262256 NTB262251:NTB262256 OCX262251:OCX262256 OMT262251:OMT262256 OWP262251:OWP262256 PGL262251:PGL262256 PQH262251:PQH262256 QAD262251:QAD262256 QJZ262251:QJZ262256 QTV262251:QTV262256 RDR262251:RDR262256 RNN262251:RNN262256 RXJ262251:RXJ262256 SHF262251:SHF262256 SRB262251:SRB262256 TAX262251:TAX262256 TKT262251:TKT262256 TUP262251:TUP262256 UEL262251:UEL262256 UOH262251:UOH262256 UYD262251:UYD262256 VHZ262251:VHZ262256 VRV262251:VRV262256 WBR262251:WBR262256 WLN262251:WLN262256 WVJ262251:WVJ262256 B327787:B327792 IX327787:IX327792 ST327787:ST327792 ACP327787:ACP327792 AML327787:AML327792 AWH327787:AWH327792 BGD327787:BGD327792 BPZ327787:BPZ327792 BZV327787:BZV327792 CJR327787:CJR327792 CTN327787:CTN327792 DDJ327787:DDJ327792 DNF327787:DNF327792 DXB327787:DXB327792 EGX327787:EGX327792 EQT327787:EQT327792 FAP327787:FAP327792 FKL327787:FKL327792 FUH327787:FUH327792 GED327787:GED327792 GNZ327787:GNZ327792 GXV327787:GXV327792 HHR327787:HHR327792 HRN327787:HRN327792 IBJ327787:IBJ327792 ILF327787:ILF327792 IVB327787:IVB327792 JEX327787:JEX327792 JOT327787:JOT327792 JYP327787:JYP327792 KIL327787:KIL327792 KSH327787:KSH327792 LCD327787:LCD327792 LLZ327787:LLZ327792 LVV327787:LVV327792 MFR327787:MFR327792 MPN327787:MPN327792 MZJ327787:MZJ327792 NJF327787:NJF327792 NTB327787:NTB327792 OCX327787:OCX327792 OMT327787:OMT327792 OWP327787:OWP327792 PGL327787:PGL327792 PQH327787:PQH327792 QAD327787:QAD327792 QJZ327787:QJZ327792 QTV327787:QTV327792 RDR327787:RDR327792 RNN327787:RNN327792 RXJ327787:RXJ327792 SHF327787:SHF327792 SRB327787:SRB327792 TAX327787:TAX327792 TKT327787:TKT327792 TUP327787:TUP327792 UEL327787:UEL327792 UOH327787:UOH327792 UYD327787:UYD327792 VHZ327787:VHZ327792 VRV327787:VRV327792 WBR327787:WBR327792 WLN327787:WLN327792 WVJ327787:WVJ327792 B393323:B393328 IX393323:IX393328 ST393323:ST393328 ACP393323:ACP393328 AML393323:AML393328 AWH393323:AWH393328 BGD393323:BGD393328 BPZ393323:BPZ393328 BZV393323:BZV393328 CJR393323:CJR393328 CTN393323:CTN393328 DDJ393323:DDJ393328 DNF393323:DNF393328 DXB393323:DXB393328 EGX393323:EGX393328 EQT393323:EQT393328 FAP393323:FAP393328 FKL393323:FKL393328 FUH393323:FUH393328 GED393323:GED393328 GNZ393323:GNZ393328 GXV393323:GXV393328 HHR393323:HHR393328 HRN393323:HRN393328 IBJ393323:IBJ393328 ILF393323:ILF393328 IVB393323:IVB393328 JEX393323:JEX393328 JOT393323:JOT393328 JYP393323:JYP393328 KIL393323:KIL393328 KSH393323:KSH393328 LCD393323:LCD393328 LLZ393323:LLZ393328 LVV393323:LVV393328 MFR393323:MFR393328 MPN393323:MPN393328 MZJ393323:MZJ393328 NJF393323:NJF393328 NTB393323:NTB393328 OCX393323:OCX393328 OMT393323:OMT393328 OWP393323:OWP393328 PGL393323:PGL393328 PQH393323:PQH393328 QAD393323:QAD393328 QJZ393323:QJZ393328 QTV393323:QTV393328 RDR393323:RDR393328 RNN393323:RNN393328 RXJ393323:RXJ393328 SHF393323:SHF393328 SRB393323:SRB393328 TAX393323:TAX393328 TKT393323:TKT393328 TUP393323:TUP393328 UEL393323:UEL393328 UOH393323:UOH393328 UYD393323:UYD393328 VHZ393323:VHZ393328 VRV393323:VRV393328 WBR393323:WBR393328 WLN393323:WLN393328 WVJ393323:WVJ393328 B458859:B458864 IX458859:IX458864 ST458859:ST458864 ACP458859:ACP458864 AML458859:AML458864 AWH458859:AWH458864 BGD458859:BGD458864 BPZ458859:BPZ458864 BZV458859:BZV458864 CJR458859:CJR458864 CTN458859:CTN458864 DDJ458859:DDJ458864 DNF458859:DNF458864 DXB458859:DXB458864 EGX458859:EGX458864 EQT458859:EQT458864 FAP458859:FAP458864 FKL458859:FKL458864 FUH458859:FUH458864 GED458859:GED458864 GNZ458859:GNZ458864 GXV458859:GXV458864 HHR458859:HHR458864 HRN458859:HRN458864 IBJ458859:IBJ458864 ILF458859:ILF458864 IVB458859:IVB458864 JEX458859:JEX458864 JOT458859:JOT458864 JYP458859:JYP458864 KIL458859:KIL458864 KSH458859:KSH458864 LCD458859:LCD458864 LLZ458859:LLZ458864 LVV458859:LVV458864 MFR458859:MFR458864 MPN458859:MPN458864 MZJ458859:MZJ458864 NJF458859:NJF458864 NTB458859:NTB458864 OCX458859:OCX458864 OMT458859:OMT458864 OWP458859:OWP458864 PGL458859:PGL458864 PQH458859:PQH458864 QAD458859:QAD458864 QJZ458859:QJZ458864 QTV458859:QTV458864 RDR458859:RDR458864 RNN458859:RNN458864 RXJ458859:RXJ458864 SHF458859:SHF458864 SRB458859:SRB458864 TAX458859:TAX458864 TKT458859:TKT458864 TUP458859:TUP458864 UEL458859:UEL458864 UOH458859:UOH458864 UYD458859:UYD458864 VHZ458859:VHZ458864 VRV458859:VRV458864 WBR458859:WBR458864 WLN458859:WLN458864 WVJ458859:WVJ458864 B524395:B524400 IX524395:IX524400 ST524395:ST524400 ACP524395:ACP524400 AML524395:AML524400 AWH524395:AWH524400 BGD524395:BGD524400 BPZ524395:BPZ524400 BZV524395:BZV524400 CJR524395:CJR524400 CTN524395:CTN524400 DDJ524395:DDJ524400 DNF524395:DNF524400 DXB524395:DXB524400 EGX524395:EGX524400 EQT524395:EQT524400 FAP524395:FAP524400 FKL524395:FKL524400 FUH524395:FUH524400 GED524395:GED524400 GNZ524395:GNZ524400 GXV524395:GXV524400 HHR524395:HHR524400 HRN524395:HRN524400 IBJ524395:IBJ524400 ILF524395:ILF524400 IVB524395:IVB524400 JEX524395:JEX524400 JOT524395:JOT524400 JYP524395:JYP524400 KIL524395:KIL524400 KSH524395:KSH524400 LCD524395:LCD524400 LLZ524395:LLZ524400 LVV524395:LVV524400 MFR524395:MFR524400 MPN524395:MPN524400 MZJ524395:MZJ524400 NJF524395:NJF524400 NTB524395:NTB524400 OCX524395:OCX524400 OMT524395:OMT524400 OWP524395:OWP524400 PGL524395:PGL524400 PQH524395:PQH524400 QAD524395:QAD524400 QJZ524395:QJZ524400 QTV524395:QTV524400 RDR524395:RDR524400 RNN524395:RNN524400 RXJ524395:RXJ524400 SHF524395:SHF524400 SRB524395:SRB524400 TAX524395:TAX524400 TKT524395:TKT524400 TUP524395:TUP524400 UEL524395:UEL524400 UOH524395:UOH524400 UYD524395:UYD524400 VHZ524395:VHZ524400 VRV524395:VRV524400 WBR524395:WBR524400 WLN524395:WLN524400 WVJ524395:WVJ524400 B589931:B589936 IX589931:IX589936 ST589931:ST589936 ACP589931:ACP589936 AML589931:AML589936 AWH589931:AWH589936 BGD589931:BGD589936 BPZ589931:BPZ589936 BZV589931:BZV589936 CJR589931:CJR589936 CTN589931:CTN589936 DDJ589931:DDJ589936 DNF589931:DNF589936 DXB589931:DXB589936 EGX589931:EGX589936 EQT589931:EQT589936 FAP589931:FAP589936 FKL589931:FKL589936 FUH589931:FUH589936 GED589931:GED589936 GNZ589931:GNZ589936 GXV589931:GXV589936 HHR589931:HHR589936 HRN589931:HRN589936 IBJ589931:IBJ589936 ILF589931:ILF589936 IVB589931:IVB589936 JEX589931:JEX589936 JOT589931:JOT589936 JYP589931:JYP589936 KIL589931:KIL589936 KSH589931:KSH589936 LCD589931:LCD589936 LLZ589931:LLZ589936 LVV589931:LVV589936 MFR589931:MFR589936 MPN589931:MPN589936 MZJ589931:MZJ589936 NJF589931:NJF589936 NTB589931:NTB589936 OCX589931:OCX589936 OMT589931:OMT589936 OWP589931:OWP589936 PGL589931:PGL589936 PQH589931:PQH589936 QAD589931:QAD589936 QJZ589931:QJZ589936 QTV589931:QTV589936 RDR589931:RDR589936 RNN589931:RNN589936 RXJ589931:RXJ589936 SHF589931:SHF589936 SRB589931:SRB589936 TAX589931:TAX589936 TKT589931:TKT589936 TUP589931:TUP589936 UEL589931:UEL589936 UOH589931:UOH589936 UYD589931:UYD589936 VHZ589931:VHZ589936 VRV589931:VRV589936 WBR589931:WBR589936 WLN589931:WLN589936 WVJ589931:WVJ589936 B655467:B655472 IX655467:IX655472 ST655467:ST655472 ACP655467:ACP655472 AML655467:AML655472 AWH655467:AWH655472 BGD655467:BGD655472 BPZ655467:BPZ655472 BZV655467:BZV655472 CJR655467:CJR655472 CTN655467:CTN655472 DDJ655467:DDJ655472 DNF655467:DNF655472 DXB655467:DXB655472 EGX655467:EGX655472 EQT655467:EQT655472 FAP655467:FAP655472 FKL655467:FKL655472 FUH655467:FUH655472 GED655467:GED655472 GNZ655467:GNZ655472 GXV655467:GXV655472 HHR655467:HHR655472 HRN655467:HRN655472 IBJ655467:IBJ655472 ILF655467:ILF655472 IVB655467:IVB655472 JEX655467:JEX655472 JOT655467:JOT655472 JYP655467:JYP655472 KIL655467:KIL655472 KSH655467:KSH655472 LCD655467:LCD655472 LLZ655467:LLZ655472 LVV655467:LVV655472 MFR655467:MFR655472 MPN655467:MPN655472 MZJ655467:MZJ655472 NJF655467:NJF655472 NTB655467:NTB655472 OCX655467:OCX655472 OMT655467:OMT655472 OWP655467:OWP655472 PGL655467:PGL655472 PQH655467:PQH655472 QAD655467:QAD655472 QJZ655467:QJZ655472 QTV655467:QTV655472 RDR655467:RDR655472 RNN655467:RNN655472 RXJ655467:RXJ655472 SHF655467:SHF655472 SRB655467:SRB655472 TAX655467:TAX655472 TKT655467:TKT655472 TUP655467:TUP655472 UEL655467:UEL655472 UOH655467:UOH655472 UYD655467:UYD655472 VHZ655467:VHZ655472 VRV655467:VRV655472 WBR655467:WBR655472 WLN655467:WLN655472 WVJ655467:WVJ655472 B721003:B721008 IX721003:IX721008 ST721003:ST721008 ACP721003:ACP721008 AML721003:AML721008 AWH721003:AWH721008 BGD721003:BGD721008 BPZ721003:BPZ721008 BZV721003:BZV721008 CJR721003:CJR721008 CTN721003:CTN721008 DDJ721003:DDJ721008 DNF721003:DNF721008 DXB721003:DXB721008 EGX721003:EGX721008 EQT721003:EQT721008 FAP721003:FAP721008 FKL721003:FKL721008 FUH721003:FUH721008 GED721003:GED721008 GNZ721003:GNZ721008 GXV721003:GXV721008 HHR721003:HHR721008 HRN721003:HRN721008 IBJ721003:IBJ721008 ILF721003:ILF721008 IVB721003:IVB721008 JEX721003:JEX721008 JOT721003:JOT721008 JYP721003:JYP721008 KIL721003:KIL721008 KSH721003:KSH721008 LCD721003:LCD721008 LLZ721003:LLZ721008 LVV721003:LVV721008 MFR721003:MFR721008 MPN721003:MPN721008 MZJ721003:MZJ721008 NJF721003:NJF721008 NTB721003:NTB721008 OCX721003:OCX721008 OMT721003:OMT721008 OWP721003:OWP721008 PGL721003:PGL721008 PQH721003:PQH721008 QAD721003:QAD721008 QJZ721003:QJZ721008 QTV721003:QTV721008 RDR721003:RDR721008 RNN721003:RNN721008 RXJ721003:RXJ721008 SHF721003:SHF721008 SRB721003:SRB721008 TAX721003:TAX721008 TKT721003:TKT721008 TUP721003:TUP721008 UEL721003:UEL721008 UOH721003:UOH721008 UYD721003:UYD721008 VHZ721003:VHZ721008 VRV721003:VRV721008 WBR721003:WBR721008 WLN721003:WLN721008 WVJ721003:WVJ721008 B786539:B786544 IX786539:IX786544 ST786539:ST786544 ACP786539:ACP786544 AML786539:AML786544 AWH786539:AWH786544 BGD786539:BGD786544 BPZ786539:BPZ786544 BZV786539:BZV786544 CJR786539:CJR786544 CTN786539:CTN786544 DDJ786539:DDJ786544 DNF786539:DNF786544 DXB786539:DXB786544 EGX786539:EGX786544 EQT786539:EQT786544 FAP786539:FAP786544 FKL786539:FKL786544 FUH786539:FUH786544 GED786539:GED786544 GNZ786539:GNZ786544 GXV786539:GXV786544 HHR786539:HHR786544 HRN786539:HRN786544 IBJ786539:IBJ786544 ILF786539:ILF786544 IVB786539:IVB786544 JEX786539:JEX786544 JOT786539:JOT786544 JYP786539:JYP786544 KIL786539:KIL786544 KSH786539:KSH786544 LCD786539:LCD786544 LLZ786539:LLZ786544 LVV786539:LVV786544 MFR786539:MFR786544 MPN786539:MPN786544 MZJ786539:MZJ786544 NJF786539:NJF786544 NTB786539:NTB786544 OCX786539:OCX786544 OMT786539:OMT786544 OWP786539:OWP786544 PGL786539:PGL786544 PQH786539:PQH786544 QAD786539:QAD786544 QJZ786539:QJZ786544 QTV786539:QTV786544 RDR786539:RDR786544 RNN786539:RNN786544 RXJ786539:RXJ786544 SHF786539:SHF786544 SRB786539:SRB786544 TAX786539:TAX786544 TKT786539:TKT786544 TUP786539:TUP786544 UEL786539:UEL786544 UOH786539:UOH786544 UYD786539:UYD786544 VHZ786539:VHZ786544 VRV786539:VRV786544 WBR786539:WBR786544 WLN786539:WLN786544 WVJ786539:WVJ786544 B852075:B852080 IX852075:IX852080 ST852075:ST852080 ACP852075:ACP852080 AML852075:AML852080 AWH852075:AWH852080 BGD852075:BGD852080 BPZ852075:BPZ852080 BZV852075:BZV852080 CJR852075:CJR852080 CTN852075:CTN852080 DDJ852075:DDJ852080 DNF852075:DNF852080 DXB852075:DXB852080 EGX852075:EGX852080 EQT852075:EQT852080 FAP852075:FAP852080 FKL852075:FKL852080 FUH852075:FUH852080 GED852075:GED852080 GNZ852075:GNZ852080 GXV852075:GXV852080 HHR852075:HHR852080 HRN852075:HRN852080 IBJ852075:IBJ852080 ILF852075:ILF852080 IVB852075:IVB852080 JEX852075:JEX852080 JOT852075:JOT852080 JYP852075:JYP852080 KIL852075:KIL852080 KSH852075:KSH852080 LCD852075:LCD852080 LLZ852075:LLZ852080 LVV852075:LVV852080 MFR852075:MFR852080 MPN852075:MPN852080 MZJ852075:MZJ852080 NJF852075:NJF852080 NTB852075:NTB852080 OCX852075:OCX852080 OMT852075:OMT852080 OWP852075:OWP852080 PGL852075:PGL852080 PQH852075:PQH852080 QAD852075:QAD852080 QJZ852075:QJZ852080 QTV852075:QTV852080 RDR852075:RDR852080 RNN852075:RNN852080 RXJ852075:RXJ852080 SHF852075:SHF852080 SRB852075:SRB852080 TAX852075:TAX852080 TKT852075:TKT852080 TUP852075:TUP852080 UEL852075:UEL852080 UOH852075:UOH852080 UYD852075:UYD852080 VHZ852075:VHZ852080 VRV852075:VRV852080 WBR852075:WBR852080 WLN852075:WLN852080 WVJ852075:WVJ852080 B917611:B917616 IX917611:IX917616 ST917611:ST917616 ACP917611:ACP917616 AML917611:AML917616 AWH917611:AWH917616 BGD917611:BGD917616 BPZ917611:BPZ917616 BZV917611:BZV917616 CJR917611:CJR917616 CTN917611:CTN917616 DDJ917611:DDJ917616 DNF917611:DNF917616 DXB917611:DXB917616 EGX917611:EGX917616 EQT917611:EQT917616 FAP917611:FAP917616 FKL917611:FKL917616 FUH917611:FUH917616 GED917611:GED917616 GNZ917611:GNZ917616 GXV917611:GXV917616 HHR917611:HHR917616 HRN917611:HRN917616 IBJ917611:IBJ917616 ILF917611:ILF917616 IVB917611:IVB917616 JEX917611:JEX917616 JOT917611:JOT917616 JYP917611:JYP917616 KIL917611:KIL917616 KSH917611:KSH917616 LCD917611:LCD917616 LLZ917611:LLZ917616 LVV917611:LVV917616 MFR917611:MFR917616 MPN917611:MPN917616 MZJ917611:MZJ917616 NJF917611:NJF917616 NTB917611:NTB917616 OCX917611:OCX917616 OMT917611:OMT917616 OWP917611:OWP917616 PGL917611:PGL917616 PQH917611:PQH917616 QAD917611:QAD917616 QJZ917611:QJZ917616 QTV917611:QTV917616 RDR917611:RDR917616 RNN917611:RNN917616 RXJ917611:RXJ917616 SHF917611:SHF917616 SRB917611:SRB917616 TAX917611:TAX917616 TKT917611:TKT917616 TUP917611:TUP917616 UEL917611:UEL917616 UOH917611:UOH917616 UYD917611:UYD917616 VHZ917611:VHZ917616 VRV917611:VRV917616 WBR917611:WBR917616 WLN917611:WLN917616 WVJ917611:WVJ917616 B983147:B983152 IX983147:IX983152 ST983147:ST983152 ACP983147:ACP983152 AML983147:AML983152 AWH983147:AWH983152 BGD983147:BGD983152 BPZ983147:BPZ983152 BZV983147:BZV983152 CJR983147:CJR983152 CTN983147:CTN983152 DDJ983147:DDJ983152 DNF983147:DNF983152 DXB983147:DXB983152 EGX983147:EGX983152 EQT983147:EQT983152 FAP983147:FAP983152 FKL983147:FKL983152 FUH983147:FUH983152 GED983147:GED983152 GNZ983147:GNZ983152 GXV983147:GXV983152 HHR983147:HHR983152 HRN983147:HRN983152 IBJ983147:IBJ983152 ILF983147:ILF983152 IVB983147:IVB983152 JEX983147:JEX983152 JOT983147:JOT983152 JYP983147:JYP983152 KIL983147:KIL983152 KSH983147:KSH983152 LCD983147:LCD983152 LLZ983147:LLZ983152 LVV983147:LVV983152 MFR983147:MFR983152 MPN983147:MPN983152 MZJ983147:MZJ983152 NJF983147:NJF983152 NTB983147:NTB983152 OCX983147:OCX983152 OMT983147:OMT983152 OWP983147:OWP983152 PGL983147:PGL983152 PQH983147:PQH983152 QAD983147:QAD983152 QJZ983147:QJZ983152 QTV983147:QTV983152 RDR983147:RDR983152 RNN983147:RNN983152 RXJ983147:RXJ983152 SHF983147:SHF983152 SRB983147:SRB983152 TAX983147:TAX983152 TKT983147:TKT983152 TUP983147:TUP983152 UEL983147:UEL983152 UOH983147:UOH983152 UYD983147:UYD983152 VHZ983147:VHZ983152 VRV983147:VRV983152 WBR983147:WBR983152 WLN983147:WLN983152 WVJ983147:WVJ983152 B25:V25 IX25:JR25 ST25:TN25 ACP25:ADJ25 AML25:ANF25 AWH25:AXB25 BGD25:BGX25 BPZ25:BQT25 BZV25:CAP25 CJR25:CKL25 CTN25:CUH25 DDJ25:DED25 DNF25:DNZ25 DXB25:DXV25 EGX25:EHR25 EQT25:ERN25 FAP25:FBJ25 FKL25:FLF25 FUH25:FVB25 GED25:GEX25 GNZ25:GOT25 GXV25:GYP25 HHR25:HIL25 HRN25:HSH25 IBJ25:ICD25 ILF25:ILZ25 IVB25:IVV25 JEX25:JFR25 JOT25:JPN25 JYP25:JZJ25 KIL25:KJF25 KSH25:KTB25 LCD25:LCX25 LLZ25:LMT25 LVV25:LWP25 MFR25:MGL25 MPN25:MQH25 MZJ25:NAD25 NJF25:NJZ25 NTB25:NTV25 OCX25:ODR25 OMT25:ONN25 OWP25:OXJ25 PGL25:PHF25 PQH25:PRB25 QAD25:QAX25 QJZ25:QKT25 QTV25:QUP25 RDR25:REL25 RNN25:ROH25 RXJ25:RYD25 SHF25:SHZ25 SRB25:SRV25 TAX25:TBR25 TKT25:TLN25 TUP25:TVJ25 UEL25:UFF25 UOH25:UPB25 UYD25:UYX25 VHZ25:VIT25 VRV25:VSP25 WBR25:WCL25 WLN25:WMH25 WVJ25:WWD25 B65561:V65561 IX65561:JR65561 ST65561:TN65561 ACP65561:ADJ65561 AML65561:ANF65561 AWH65561:AXB65561 BGD65561:BGX65561 BPZ65561:BQT65561 BZV65561:CAP65561 CJR65561:CKL65561 CTN65561:CUH65561 DDJ65561:DED65561 DNF65561:DNZ65561 DXB65561:DXV65561 EGX65561:EHR65561 EQT65561:ERN65561 FAP65561:FBJ65561 FKL65561:FLF65561 FUH65561:FVB65561 GED65561:GEX65561 GNZ65561:GOT65561 GXV65561:GYP65561 HHR65561:HIL65561 HRN65561:HSH65561 IBJ65561:ICD65561 ILF65561:ILZ65561 IVB65561:IVV65561 JEX65561:JFR65561 JOT65561:JPN65561 JYP65561:JZJ65561 KIL65561:KJF65561 KSH65561:KTB65561 LCD65561:LCX65561 LLZ65561:LMT65561 LVV65561:LWP65561 MFR65561:MGL65561 MPN65561:MQH65561 MZJ65561:NAD65561 NJF65561:NJZ65561 NTB65561:NTV65561 OCX65561:ODR65561 OMT65561:ONN65561 OWP65561:OXJ65561 PGL65561:PHF65561 PQH65561:PRB65561 QAD65561:QAX65561 QJZ65561:QKT65561 QTV65561:QUP65561 RDR65561:REL65561 RNN65561:ROH65561 RXJ65561:RYD65561 SHF65561:SHZ65561 SRB65561:SRV65561 TAX65561:TBR65561 TKT65561:TLN65561 TUP65561:TVJ65561 UEL65561:UFF65561 UOH65561:UPB65561 UYD65561:UYX65561 VHZ65561:VIT65561 VRV65561:VSP65561 WBR65561:WCL65561 WLN65561:WMH65561 WVJ65561:WWD65561 B131097:V131097 IX131097:JR131097 ST131097:TN131097 ACP131097:ADJ131097 AML131097:ANF131097 AWH131097:AXB131097 BGD131097:BGX131097 BPZ131097:BQT131097 BZV131097:CAP131097 CJR131097:CKL131097 CTN131097:CUH131097 DDJ131097:DED131097 DNF131097:DNZ131097 DXB131097:DXV131097 EGX131097:EHR131097 EQT131097:ERN131097 FAP131097:FBJ131097 FKL131097:FLF131097 FUH131097:FVB131097 GED131097:GEX131097 GNZ131097:GOT131097 GXV131097:GYP131097 HHR131097:HIL131097 HRN131097:HSH131097 IBJ131097:ICD131097 ILF131097:ILZ131097 IVB131097:IVV131097 JEX131097:JFR131097 JOT131097:JPN131097 JYP131097:JZJ131097 KIL131097:KJF131097 KSH131097:KTB131097 LCD131097:LCX131097 LLZ131097:LMT131097 LVV131097:LWP131097 MFR131097:MGL131097 MPN131097:MQH131097 MZJ131097:NAD131097 NJF131097:NJZ131097 NTB131097:NTV131097 OCX131097:ODR131097 OMT131097:ONN131097 OWP131097:OXJ131097 PGL131097:PHF131097 PQH131097:PRB131097 QAD131097:QAX131097 QJZ131097:QKT131097 QTV131097:QUP131097 RDR131097:REL131097 RNN131097:ROH131097 RXJ131097:RYD131097 SHF131097:SHZ131097 SRB131097:SRV131097 TAX131097:TBR131097 TKT131097:TLN131097 TUP131097:TVJ131097 UEL131097:UFF131097 UOH131097:UPB131097 UYD131097:UYX131097 VHZ131097:VIT131097 VRV131097:VSP131097 WBR131097:WCL131097 WLN131097:WMH131097 WVJ131097:WWD131097 B196633:V196633 IX196633:JR196633 ST196633:TN196633 ACP196633:ADJ196633 AML196633:ANF196633 AWH196633:AXB196633 BGD196633:BGX196633 BPZ196633:BQT196633 BZV196633:CAP196633 CJR196633:CKL196633 CTN196633:CUH196633 DDJ196633:DED196633 DNF196633:DNZ196633 DXB196633:DXV196633 EGX196633:EHR196633 EQT196633:ERN196633 FAP196633:FBJ196633 FKL196633:FLF196633 FUH196633:FVB196633 GED196633:GEX196633 GNZ196633:GOT196633 GXV196633:GYP196633 HHR196633:HIL196633 HRN196633:HSH196633 IBJ196633:ICD196633 ILF196633:ILZ196633 IVB196633:IVV196633 JEX196633:JFR196633 JOT196633:JPN196633 JYP196633:JZJ196633 KIL196633:KJF196633 KSH196633:KTB196633 LCD196633:LCX196633 LLZ196633:LMT196633 LVV196633:LWP196633 MFR196633:MGL196633 MPN196633:MQH196633 MZJ196633:NAD196633 NJF196633:NJZ196633 NTB196633:NTV196633 OCX196633:ODR196633 OMT196633:ONN196633 OWP196633:OXJ196633 PGL196633:PHF196633 PQH196633:PRB196633 QAD196633:QAX196633 QJZ196633:QKT196633 QTV196633:QUP196633 RDR196633:REL196633 RNN196633:ROH196633 RXJ196633:RYD196633 SHF196633:SHZ196633 SRB196633:SRV196633 TAX196633:TBR196633 TKT196633:TLN196633 TUP196633:TVJ196633 UEL196633:UFF196633 UOH196633:UPB196633 UYD196633:UYX196633 VHZ196633:VIT196633 VRV196633:VSP196633 WBR196633:WCL196633 WLN196633:WMH196633 WVJ196633:WWD196633 B262169:V262169 IX262169:JR262169 ST262169:TN262169 ACP262169:ADJ262169 AML262169:ANF262169 AWH262169:AXB262169 BGD262169:BGX262169 BPZ262169:BQT262169 BZV262169:CAP262169 CJR262169:CKL262169 CTN262169:CUH262169 DDJ262169:DED262169 DNF262169:DNZ262169 DXB262169:DXV262169 EGX262169:EHR262169 EQT262169:ERN262169 FAP262169:FBJ262169 FKL262169:FLF262169 FUH262169:FVB262169 GED262169:GEX262169 GNZ262169:GOT262169 GXV262169:GYP262169 HHR262169:HIL262169 HRN262169:HSH262169 IBJ262169:ICD262169 ILF262169:ILZ262169 IVB262169:IVV262169 JEX262169:JFR262169 JOT262169:JPN262169 JYP262169:JZJ262169 KIL262169:KJF262169 KSH262169:KTB262169 LCD262169:LCX262169 LLZ262169:LMT262169 LVV262169:LWP262169 MFR262169:MGL262169 MPN262169:MQH262169 MZJ262169:NAD262169 NJF262169:NJZ262169 NTB262169:NTV262169 OCX262169:ODR262169 OMT262169:ONN262169 OWP262169:OXJ262169 PGL262169:PHF262169 PQH262169:PRB262169 QAD262169:QAX262169 QJZ262169:QKT262169 QTV262169:QUP262169 RDR262169:REL262169 RNN262169:ROH262169 RXJ262169:RYD262169 SHF262169:SHZ262169 SRB262169:SRV262169 TAX262169:TBR262169 TKT262169:TLN262169 TUP262169:TVJ262169 UEL262169:UFF262169 UOH262169:UPB262169 UYD262169:UYX262169 VHZ262169:VIT262169 VRV262169:VSP262169 WBR262169:WCL262169 WLN262169:WMH262169 WVJ262169:WWD262169 B327705:V327705 IX327705:JR327705 ST327705:TN327705 ACP327705:ADJ327705 AML327705:ANF327705 AWH327705:AXB327705 BGD327705:BGX327705 BPZ327705:BQT327705 BZV327705:CAP327705 CJR327705:CKL327705 CTN327705:CUH327705 DDJ327705:DED327705 DNF327705:DNZ327705 DXB327705:DXV327705 EGX327705:EHR327705 EQT327705:ERN327705 FAP327705:FBJ327705 FKL327705:FLF327705 FUH327705:FVB327705 GED327705:GEX327705 GNZ327705:GOT327705 GXV327705:GYP327705 HHR327705:HIL327705 HRN327705:HSH327705 IBJ327705:ICD327705 ILF327705:ILZ327705 IVB327705:IVV327705 JEX327705:JFR327705 JOT327705:JPN327705 JYP327705:JZJ327705 KIL327705:KJF327705 KSH327705:KTB327705 LCD327705:LCX327705 LLZ327705:LMT327705 LVV327705:LWP327705 MFR327705:MGL327705 MPN327705:MQH327705 MZJ327705:NAD327705 NJF327705:NJZ327705 NTB327705:NTV327705 OCX327705:ODR327705 OMT327705:ONN327705 OWP327705:OXJ327705 PGL327705:PHF327705 PQH327705:PRB327705 QAD327705:QAX327705 QJZ327705:QKT327705 QTV327705:QUP327705 RDR327705:REL327705 RNN327705:ROH327705 RXJ327705:RYD327705 SHF327705:SHZ327705 SRB327705:SRV327705 TAX327705:TBR327705 TKT327705:TLN327705 TUP327705:TVJ327705 UEL327705:UFF327705 UOH327705:UPB327705 UYD327705:UYX327705 VHZ327705:VIT327705 VRV327705:VSP327705 WBR327705:WCL327705 WLN327705:WMH327705 WVJ327705:WWD327705 B393241:V393241 IX393241:JR393241 ST393241:TN393241 ACP393241:ADJ393241 AML393241:ANF393241 AWH393241:AXB393241 BGD393241:BGX393241 BPZ393241:BQT393241 BZV393241:CAP393241 CJR393241:CKL393241 CTN393241:CUH393241 DDJ393241:DED393241 DNF393241:DNZ393241 DXB393241:DXV393241 EGX393241:EHR393241 EQT393241:ERN393241 FAP393241:FBJ393241 FKL393241:FLF393241 FUH393241:FVB393241 GED393241:GEX393241 GNZ393241:GOT393241 GXV393241:GYP393241 HHR393241:HIL393241 HRN393241:HSH393241 IBJ393241:ICD393241 ILF393241:ILZ393241 IVB393241:IVV393241 JEX393241:JFR393241 JOT393241:JPN393241 JYP393241:JZJ393241 KIL393241:KJF393241 KSH393241:KTB393241 LCD393241:LCX393241 LLZ393241:LMT393241 LVV393241:LWP393241 MFR393241:MGL393241 MPN393241:MQH393241 MZJ393241:NAD393241 NJF393241:NJZ393241 NTB393241:NTV393241 OCX393241:ODR393241 OMT393241:ONN393241 OWP393241:OXJ393241 PGL393241:PHF393241 PQH393241:PRB393241 QAD393241:QAX393241 QJZ393241:QKT393241 QTV393241:QUP393241 RDR393241:REL393241 RNN393241:ROH393241 RXJ393241:RYD393241 SHF393241:SHZ393241 SRB393241:SRV393241 TAX393241:TBR393241 TKT393241:TLN393241 TUP393241:TVJ393241 UEL393241:UFF393241 UOH393241:UPB393241 UYD393241:UYX393241 VHZ393241:VIT393241 VRV393241:VSP393241 WBR393241:WCL393241 WLN393241:WMH393241 WVJ393241:WWD393241 B458777:V458777 IX458777:JR458777 ST458777:TN458777 ACP458777:ADJ458777 AML458777:ANF458777 AWH458777:AXB458777 BGD458777:BGX458777 BPZ458777:BQT458777 BZV458777:CAP458777 CJR458777:CKL458777 CTN458777:CUH458777 DDJ458777:DED458777 DNF458777:DNZ458777 DXB458777:DXV458777 EGX458777:EHR458777 EQT458777:ERN458777 FAP458777:FBJ458777 FKL458777:FLF458777 FUH458777:FVB458777 GED458777:GEX458777 GNZ458777:GOT458777 GXV458777:GYP458777 HHR458777:HIL458777 HRN458777:HSH458777 IBJ458777:ICD458777 ILF458777:ILZ458777 IVB458777:IVV458777 JEX458777:JFR458777 JOT458777:JPN458777 JYP458777:JZJ458777 KIL458777:KJF458777 KSH458777:KTB458777 LCD458777:LCX458777 LLZ458777:LMT458777 LVV458777:LWP458777 MFR458777:MGL458777 MPN458777:MQH458777 MZJ458777:NAD458777 NJF458777:NJZ458777 NTB458777:NTV458777 OCX458777:ODR458777 OMT458777:ONN458777 OWP458777:OXJ458777 PGL458777:PHF458777 PQH458777:PRB458777 QAD458777:QAX458777 QJZ458777:QKT458777 QTV458777:QUP458777 RDR458777:REL458777 RNN458777:ROH458777 RXJ458777:RYD458777 SHF458777:SHZ458777 SRB458777:SRV458777 TAX458777:TBR458777 TKT458777:TLN458777 TUP458777:TVJ458777 UEL458777:UFF458777 UOH458777:UPB458777 UYD458777:UYX458777 VHZ458777:VIT458777 VRV458777:VSP458777 WBR458777:WCL458777 WLN458777:WMH458777 WVJ458777:WWD458777 B524313:V524313 IX524313:JR524313 ST524313:TN524313 ACP524313:ADJ524313 AML524313:ANF524313 AWH524313:AXB524313 BGD524313:BGX524313 BPZ524313:BQT524313 BZV524313:CAP524313 CJR524313:CKL524313 CTN524313:CUH524313 DDJ524313:DED524313 DNF524313:DNZ524313 DXB524313:DXV524313 EGX524313:EHR524313 EQT524313:ERN524313 FAP524313:FBJ524313 FKL524313:FLF524313 FUH524313:FVB524313 GED524313:GEX524313 GNZ524313:GOT524313 GXV524313:GYP524313 HHR524313:HIL524313 HRN524313:HSH524313 IBJ524313:ICD524313 ILF524313:ILZ524313 IVB524313:IVV524313 JEX524313:JFR524313 JOT524313:JPN524313 JYP524313:JZJ524313 KIL524313:KJF524313 KSH524313:KTB524313 LCD524313:LCX524313 LLZ524313:LMT524313 LVV524313:LWP524313 MFR524313:MGL524313 MPN524313:MQH524313 MZJ524313:NAD524313 NJF524313:NJZ524313 NTB524313:NTV524313 OCX524313:ODR524313 OMT524313:ONN524313 OWP524313:OXJ524313 PGL524313:PHF524313 PQH524313:PRB524313 QAD524313:QAX524313 QJZ524313:QKT524313 QTV524313:QUP524313 RDR524313:REL524313 RNN524313:ROH524313 RXJ524313:RYD524313 SHF524313:SHZ524313 SRB524313:SRV524313 TAX524313:TBR524313 TKT524313:TLN524313 TUP524313:TVJ524313 UEL524313:UFF524313 UOH524313:UPB524313 UYD524313:UYX524313 VHZ524313:VIT524313 VRV524313:VSP524313 WBR524313:WCL524313 WLN524313:WMH524313 WVJ524313:WWD524313 B589849:V589849 IX589849:JR589849 ST589849:TN589849 ACP589849:ADJ589849 AML589849:ANF589849 AWH589849:AXB589849 BGD589849:BGX589849 BPZ589849:BQT589849 BZV589849:CAP589849 CJR589849:CKL589849 CTN589849:CUH589849 DDJ589849:DED589849 DNF589849:DNZ589849 DXB589849:DXV589849 EGX589849:EHR589849 EQT589849:ERN589849 FAP589849:FBJ589849 FKL589849:FLF589849 FUH589849:FVB589849 GED589849:GEX589849 GNZ589849:GOT589849 GXV589849:GYP589849 HHR589849:HIL589849 HRN589849:HSH589849 IBJ589849:ICD589849 ILF589849:ILZ589849 IVB589849:IVV589849 JEX589849:JFR589849 JOT589849:JPN589849 JYP589849:JZJ589849 KIL589849:KJF589849 KSH589849:KTB589849 LCD589849:LCX589849 LLZ589849:LMT589849 LVV589849:LWP589849 MFR589849:MGL589849 MPN589849:MQH589849 MZJ589849:NAD589849 NJF589849:NJZ589849 NTB589849:NTV589849 OCX589849:ODR589849 OMT589849:ONN589849 OWP589849:OXJ589849 PGL589849:PHF589849 PQH589849:PRB589849 QAD589849:QAX589849 QJZ589849:QKT589849 QTV589849:QUP589849 RDR589849:REL589849 RNN589849:ROH589849 RXJ589849:RYD589849 SHF589849:SHZ589849 SRB589849:SRV589849 TAX589849:TBR589849 TKT589849:TLN589849 TUP589849:TVJ589849 UEL589849:UFF589849 UOH589849:UPB589849 UYD589849:UYX589849 VHZ589849:VIT589849 VRV589849:VSP589849 WBR589849:WCL589849 WLN589849:WMH589849 WVJ589849:WWD589849 B655385:V655385 IX655385:JR655385 ST655385:TN655385 ACP655385:ADJ655385 AML655385:ANF655385 AWH655385:AXB655385 BGD655385:BGX655385 BPZ655385:BQT655385 BZV655385:CAP655385 CJR655385:CKL655385 CTN655385:CUH655385 DDJ655385:DED655385 DNF655385:DNZ655385 DXB655385:DXV655385 EGX655385:EHR655385 EQT655385:ERN655385 FAP655385:FBJ655385 FKL655385:FLF655385 FUH655385:FVB655385 GED655385:GEX655385 GNZ655385:GOT655385 GXV655385:GYP655385 HHR655385:HIL655385 HRN655385:HSH655385 IBJ655385:ICD655385 ILF655385:ILZ655385 IVB655385:IVV655385 JEX655385:JFR655385 JOT655385:JPN655385 JYP655385:JZJ655385 KIL655385:KJF655385 KSH655385:KTB655385 LCD655385:LCX655385 LLZ655385:LMT655385 LVV655385:LWP655385 MFR655385:MGL655385 MPN655385:MQH655385 MZJ655385:NAD655385 NJF655385:NJZ655385 NTB655385:NTV655385 OCX655385:ODR655385 OMT655385:ONN655385 OWP655385:OXJ655385 PGL655385:PHF655385 PQH655385:PRB655385 QAD655385:QAX655385 QJZ655385:QKT655385 QTV655385:QUP655385 RDR655385:REL655385 RNN655385:ROH655385 RXJ655385:RYD655385 SHF655385:SHZ655385 SRB655385:SRV655385 TAX655385:TBR655385 TKT655385:TLN655385 TUP655385:TVJ655385 UEL655385:UFF655385 UOH655385:UPB655385 UYD655385:UYX655385 VHZ655385:VIT655385 VRV655385:VSP655385 WBR655385:WCL655385 WLN655385:WMH655385 WVJ655385:WWD655385 B720921:V720921 IX720921:JR720921 ST720921:TN720921 ACP720921:ADJ720921 AML720921:ANF720921 AWH720921:AXB720921 BGD720921:BGX720921 BPZ720921:BQT720921 BZV720921:CAP720921 CJR720921:CKL720921 CTN720921:CUH720921 DDJ720921:DED720921 DNF720921:DNZ720921 DXB720921:DXV720921 EGX720921:EHR720921 EQT720921:ERN720921 FAP720921:FBJ720921 FKL720921:FLF720921 FUH720921:FVB720921 GED720921:GEX720921 GNZ720921:GOT720921 GXV720921:GYP720921 HHR720921:HIL720921 HRN720921:HSH720921 IBJ720921:ICD720921 ILF720921:ILZ720921 IVB720921:IVV720921 JEX720921:JFR720921 JOT720921:JPN720921 JYP720921:JZJ720921 KIL720921:KJF720921 KSH720921:KTB720921 LCD720921:LCX720921 LLZ720921:LMT720921 LVV720921:LWP720921 MFR720921:MGL720921 MPN720921:MQH720921 MZJ720921:NAD720921 NJF720921:NJZ720921 NTB720921:NTV720921 OCX720921:ODR720921 OMT720921:ONN720921 OWP720921:OXJ720921 PGL720921:PHF720921 PQH720921:PRB720921 QAD720921:QAX720921 QJZ720921:QKT720921 QTV720921:QUP720921 RDR720921:REL720921 RNN720921:ROH720921 RXJ720921:RYD720921 SHF720921:SHZ720921 SRB720921:SRV720921 TAX720921:TBR720921 TKT720921:TLN720921 TUP720921:TVJ720921 UEL720921:UFF720921 UOH720921:UPB720921 UYD720921:UYX720921 VHZ720921:VIT720921 VRV720921:VSP720921 WBR720921:WCL720921 WLN720921:WMH720921 WVJ720921:WWD720921 B786457:V786457 IX786457:JR786457 ST786457:TN786457 ACP786457:ADJ786457 AML786457:ANF786457 AWH786457:AXB786457 BGD786457:BGX786457 BPZ786457:BQT786457 BZV786457:CAP786457 CJR786457:CKL786457 CTN786457:CUH786457 DDJ786457:DED786457 DNF786457:DNZ786457 DXB786457:DXV786457 EGX786457:EHR786457 EQT786457:ERN786457 FAP786457:FBJ786457 FKL786457:FLF786457 FUH786457:FVB786457 GED786457:GEX786457 GNZ786457:GOT786457 GXV786457:GYP786457 HHR786457:HIL786457 HRN786457:HSH786457 IBJ786457:ICD786457 ILF786457:ILZ786457 IVB786457:IVV786457 JEX786457:JFR786457 JOT786457:JPN786457 JYP786457:JZJ786457 KIL786457:KJF786457 KSH786457:KTB786457 LCD786457:LCX786457 LLZ786457:LMT786457 LVV786457:LWP786457 MFR786457:MGL786457 MPN786457:MQH786457 MZJ786457:NAD786457 NJF786457:NJZ786457 NTB786457:NTV786457 OCX786457:ODR786457 OMT786457:ONN786457 OWP786457:OXJ786457 PGL786457:PHF786457 PQH786457:PRB786457 QAD786457:QAX786457 QJZ786457:QKT786457 QTV786457:QUP786457 RDR786457:REL786457 RNN786457:ROH786457 RXJ786457:RYD786457 SHF786457:SHZ786457 SRB786457:SRV786457 TAX786457:TBR786457 TKT786457:TLN786457 TUP786457:TVJ786457 UEL786457:UFF786457 UOH786457:UPB786457 UYD786457:UYX786457 VHZ786457:VIT786457 VRV786457:VSP786457 WBR786457:WCL786457 WLN786457:WMH786457 WVJ786457:WWD786457 B851993:V851993 IX851993:JR851993 ST851993:TN851993 ACP851993:ADJ851993 AML851993:ANF851993 AWH851993:AXB851993 BGD851993:BGX851993 BPZ851993:BQT851993 BZV851993:CAP851993 CJR851993:CKL851993 CTN851993:CUH851993 DDJ851993:DED851993 DNF851993:DNZ851993 DXB851993:DXV851993 EGX851993:EHR851993 EQT851993:ERN851993 FAP851993:FBJ851993 FKL851993:FLF851993 FUH851993:FVB851993 GED851993:GEX851993 GNZ851993:GOT851993 GXV851993:GYP851993 HHR851993:HIL851993 HRN851993:HSH851993 IBJ851993:ICD851993 ILF851993:ILZ851993 IVB851993:IVV851993 JEX851993:JFR851993 JOT851993:JPN851993 JYP851993:JZJ851993 KIL851993:KJF851993 KSH851993:KTB851993 LCD851993:LCX851993 LLZ851993:LMT851993 LVV851993:LWP851993 MFR851993:MGL851993 MPN851993:MQH851993 MZJ851993:NAD851993 NJF851993:NJZ851993 NTB851993:NTV851993 OCX851993:ODR851993 OMT851993:ONN851993 OWP851993:OXJ851993 PGL851993:PHF851993 PQH851993:PRB851993 QAD851993:QAX851993 QJZ851993:QKT851993 QTV851993:QUP851993 RDR851993:REL851993 RNN851993:ROH851993 RXJ851993:RYD851993 SHF851993:SHZ851993 SRB851993:SRV851993 TAX851993:TBR851993 TKT851993:TLN851993 TUP851993:TVJ851993 UEL851993:UFF851993 UOH851993:UPB851993 UYD851993:UYX851993 VHZ851993:VIT851993 VRV851993:VSP851993 WBR851993:WCL851993 WLN851993:WMH851993 WVJ851993:WWD851993 B917529:V917529 IX917529:JR917529 ST917529:TN917529 ACP917529:ADJ917529 AML917529:ANF917529 AWH917529:AXB917529 BGD917529:BGX917529 BPZ917529:BQT917529 BZV917529:CAP917529 CJR917529:CKL917529 CTN917529:CUH917529 DDJ917529:DED917529 DNF917529:DNZ917529 DXB917529:DXV917529 EGX917529:EHR917529 EQT917529:ERN917529 FAP917529:FBJ917529 FKL917529:FLF917529 FUH917529:FVB917529 GED917529:GEX917529 GNZ917529:GOT917529 GXV917529:GYP917529 HHR917529:HIL917529 HRN917529:HSH917529 IBJ917529:ICD917529 ILF917529:ILZ917529 IVB917529:IVV917529 JEX917529:JFR917529 JOT917529:JPN917529 JYP917529:JZJ917529 KIL917529:KJF917529 KSH917529:KTB917529 LCD917529:LCX917529 LLZ917529:LMT917529 LVV917529:LWP917529 MFR917529:MGL917529 MPN917529:MQH917529 MZJ917529:NAD917529 NJF917529:NJZ917529 NTB917529:NTV917529 OCX917529:ODR917529 OMT917529:ONN917529 OWP917529:OXJ917529 PGL917529:PHF917529 PQH917529:PRB917529 QAD917529:QAX917529 QJZ917529:QKT917529 QTV917529:QUP917529 RDR917529:REL917529 RNN917529:ROH917529 RXJ917529:RYD917529 SHF917529:SHZ917529 SRB917529:SRV917529 TAX917529:TBR917529 TKT917529:TLN917529 TUP917529:TVJ917529 UEL917529:UFF917529 UOH917529:UPB917529 UYD917529:UYX917529 VHZ917529:VIT917529 VRV917529:VSP917529 WBR917529:WCL917529 WLN917529:WMH917529 WVJ917529:WWD917529 B983065:V983065 IX983065:JR983065 ST983065:TN983065 ACP983065:ADJ983065 AML983065:ANF983065 AWH983065:AXB983065 BGD983065:BGX983065 BPZ983065:BQT983065 BZV983065:CAP983065 CJR983065:CKL983065 CTN983065:CUH983065 DDJ983065:DED983065 DNF983065:DNZ983065 DXB983065:DXV983065 EGX983065:EHR983065 EQT983065:ERN983065 FAP983065:FBJ983065 FKL983065:FLF983065 FUH983065:FVB983065 GED983065:GEX983065 GNZ983065:GOT983065 GXV983065:GYP983065 HHR983065:HIL983065 HRN983065:HSH983065 IBJ983065:ICD983065 ILF983065:ILZ983065 IVB983065:IVV983065 JEX983065:JFR983065 JOT983065:JPN983065 JYP983065:JZJ983065 KIL983065:KJF983065 KSH983065:KTB983065 LCD983065:LCX983065 LLZ983065:LMT983065 LVV983065:LWP983065 MFR983065:MGL983065 MPN983065:MQH983065 MZJ983065:NAD983065 NJF983065:NJZ983065 NTB983065:NTV983065 OCX983065:ODR983065 OMT983065:ONN983065 OWP983065:OXJ983065 PGL983065:PHF983065 PQH983065:PRB983065 QAD983065:QAX983065 QJZ983065:QKT983065 QTV983065:QUP983065 RDR983065:REL983065 RNN983065:ROH983065 RXJ983065:RYD983065 SHF983065:SHZ983065 SRB983065:SRV983065 TAX983065:TBR983065 TKT983065:TLN983065 TUP983065:TVJ983065 UEL983065:UFF983065 UOH983065:UPB983065 UYD983065:UYX983065 VHZ983065:VIT983065 VRV983065:VSP983065 WBR983065:WCL983065 WLN983065:WMH983065 WVJ983065:WWD983065 C11:W22 IY11:JS22 SU11:TO22 ACQ11:ADK22 AMM11:ANG22 AWI11:AXC22 BGE11:BGY22 BQA11:BQU22 BZW11:CAQ22 CJS11:CKM22 CTO11:CUI22 DDK11:DEE22 DNG11:DOA22 DXC11:DXW22 EGY11:EHS22 EQU11:ERO22 FAQ11:FBK22 FKM11:FLG22 FUI11:FVC22 GEE11:GEY22 GOA11:GOU22 GXW11:GYQ22 HHS11:HIM22 HRO11:HSI22 IBK11:ICE22 ILG11:IMA22 IVC11:IVW22 JEY11:JFS22 JOU11:JPO22 JYQ11:JZK22 KIM11:KJG22 KSI11:KTC22 LCE11:LCY22 LMA11:LMU22 LVW11:LWQ22 MFS11:MGM22 MPO11:MQI22 MZK11:NAE22 NJG11:NKA22 NTC11:NTW22 OCY11:ODS22 OMU11:ONO22 OWQ11:OXK22 PGM11:PHG22 PQI11:PRC22 QAE11:QAY22 QKA11:QKU22 QTW11:QUQ22 RDS11:REM22 RNO11:ROI22 RXK11:RYE22 SHG11:SIA22 SRC11:SRW22 TAY11:TBS22 TKU11:TLO22 TUQ11:TVK22 UEM11:UFG22 UOI11:UPC22 UYE11:UYY22 VIA11:VIU22 VRW11:VSQ22 WBS11:WCM22 WLO11:WMI22 WVK11:WWE22 C65547:W65558 IY65547:JS65558 SU65547:TO65558 ACQ65547:ADK65558 AMM65547:ANG65558 AWI65547:AXC65558 BGE65547:BGY65558 BQA65547:BQU65558 BZW65547:CAQ65558 CJS65547:CKM65558 CTO65547:CUI65558 DDK65547:DEE65558 DNG65547:DOA65558 DXC65547:DXW65558 EGY65547:EHS65558 EQU65547:ERO65558 FAQ65547:FBK65558 FKM65547:FLG65558 FUI65547:FVC65558 GEE65547:GEY65558 GOA65547:GOU65558 GXW65547:GYQ65558 HHS65547:HIM65558 HRO65547:HSI65558 IBK65547:ICE65558 ILG65547:IMA65558 IVC65547:IVW65558 JEY65547:JFS65558 JOU65547:JPO65558 JYQ65547:JZK65558 KIM65547:KJG65558 KSI65547:KTC65558 LCE65547:LCY65558 LMA65547:LMU65558 LVW65547:LWQ65558 MFS65547:MGM65558 MPO65547:MQI65558 MZK65547:NAE65558 NJG65547:NKA65558 NTC65547:NTW65558 OCY65547:ODS65558 OMU65547:ONO65558 OWQ65547:OXK65558 PGM65547:PHG65558 PQI65547:PRC65558 QAE65547:QAY65558 QKA65547:QKU65558 QTW65547:QUQ65558 RDS65547:REM65558 RNO65547:ROI65558 RXK65547:RYE65558 SHG65547:SIA65558 SRC65547:SRW65558 TAY65547:TBS65558 TKU65547:TLO65558 TUQ65547:TVK65558 UEM65547:UFG65558 UOI65547:UPC65558 UYE65547:UYY65558 VIA65547:VIU65558 VRW65547:VSQ65558 WBS65547:WCM65558 WLO65547:WMI65558 WVK65547:WWE65558 C131083:W131094 IY131083:JS131094 SU131083:TO131094 ACQ131083:ADK131094 AMM131083:ANG131094 AWI131083:AXC131094 BGE131083:BGY131094 BQA131083:BQU131094 BZW131083:CAQ131094 CJS131083:CKM131094 CTO131083:CUI131094 DDK131083:DEE131094 DNG131083:DOA131094 DXC131083:DXW131094 EGY131083:EHS131094 EQU131083:ERO131094 FAQ131083:FBK131094 FKM131083:FLG131094 FUI131083:FVC131094 GEE131083:GEY131094 GOA131083:GOU131094 GXW131083:GYQ131094 HHS131083:HIM131094 HRO131083:HSI131094 IBK131083:ICE131094 ILG131083:IMA131094 IVC131083:IVW131094 JEY131083:JFS131094 JOU131083:JPO131094 JYQ131083:JZK131094 KIM131083:KJG131094 KSI131083:KTC131094 LCE131083:LCY131094 LMA131083:LMU131094 LVW131083:LWQ131094 MFS131083:MGM131094 MPO131083:MQI131094 MZK131083:NAE131094 NJG131083:NKA131094 NTC131083:NTW131094 OCY131083:ODS131094 OMU131083:ONO131094 OWQ131083:OXK131094 PGM131083:PHG131094 PQI131083:PRC131094 QAE131083:QAY131094 QKA131083:QKU131094 QTW131083:QUQ131094 RDS131083:REM131094 RNO131083:ROI131094 RXK131083:RYE131094 SHG131083:SIA131094 SRC131083:SRW131094 TAY131083:TBS131094 TKU131083:TLO131094 TUQ131083:TVK131094 UEM131083:UFG131094 UOI131083:UPC131094 UYE131083:UYY131094 VIA131083:VIU131094 VRW131083:VSQ131094 WBS131083:WCM131094 WLO131083:WMI131094 WVK131083:WWE131094 C196619:W196630 IY196619:JS196630 SU196619:TO196630 ACQ196619:ADK196630 AMM196619:ANG196630 AWI196619:AXC196630 BGE196619:BGY196630 BQA196619:BQU196630 BZW196619:CAQ196630 CJS196619:CKM196630 CTO196619:CUI196630 DDK196619:DEE196630 DNG196619:DOA196630 DXC196619:DXW196630 EGY196619:EHS196630 EQU196619:ERO196630 FAQ196619:FBK196630 FKM196619:FLG196630 FUI196619:FVC196630 GEE196619:GEY196630 GOA196619:GOU196630 GXW196619:GYQ196630 HHS196619:HIM196630 HRO196619:HSI196630 IBK196619:ICE196630 ILG196619:IMA196630 IVC196619:IVW196630 JEY196619:JFS196630 JOU196619:JPO196630 JYQ196619:JZK196630 KIM196619:KJG196630 KSI196619:KTC196630 LCE196619:LCY196630 LMA196619:LMU196630 LVW196619:LWQ196630 MFS196619:MGM196630 MPO196619:MQI196630 MZK196619:NAE196630 NJG196619:NKA196630 NTC196619:NTW196630 OCY196619:ODS196630 OMU196619:ONO196630 OWQ196619:OXK196630 PGM196619:PHG196630 PQI196619:PRC196630 QAE196619:QAY196630 QKA196619:QKU196630 QTW196619:QUQ196630 RDS196619:REM196630 RNO196619:ROI196630 RXK196619:RYE196630 SHG196619:SIA196630 SRC196619:SRW196630 TAY196619:TBS196630 TKU196619:TLO196630 TUQ196619:TVK196630 UEM196619:UFG196630 UOI196619:UPC196630 UYE196619:UYY196630 VIA196619:VIU196630 VRW196619:VSQ196630 WBS196619:WCM196630 WLO196619:WMI196630 WVK196619:WWE196630 C262155:W262166 IY262155:JS262166 SU262155:TO262166 ACQ262155:ADK262166 AMM262155:ANG262166 AWI262155:AXC262166 BGE262155:BGY262166 BQA262155:BQU262166 BZW262155:CAQ262166 CJS262155:CKM262166 CTO262155:CUI262166 DDK262155:DEE262166 DNG262155:DOA262166 DXC262155:DXW262166 EGY262155:EHS262166 EQU262155:ERO262166 FAQ262155:FBK262166 FKM262155:FLG262166 FUI262155:FVC262166 GEE262155:GEY262166 GOA262155:GOU262166 GXW262155:GYQ262166 HHS262155:HIM262166 HRO262155:HSI262166 IBK262155:ICE262166 ILG262155:IMA262166 IVC262155:IVW262166 JEY262155:JFS262166 JOU262155:JPO262166 JYQ262155:JZK262166 KIM262155:KJG262166 KSI262155:KTC262166 LCE262155:LCY262166 LMA262155:LMU262166 LVW262155:LWQ262166 MFS262155:MGM262166 MPO262155:MQI262166 MZK262155:NAE262166 NJG262155:NKA262166 NTC262155:NTW262166 OCY262155:ODS262166 OMU262155:ONO262166 OWQ262155:OXK262166 PGM262155:PHG262166 PQI262155:PRC262166 QAE262155:QAY262166 QKA262155:QKU262166 QTW262155:QUQ262166 RDS262155:REM262166 RNO262155:ROI262166 RXK262155:RYE262166 SHG262155:SIA262166 SRC262155:SRW262166 TAY262155:TBS262166 TKU262155:TLO262166 TUQ262155:TVK262166 UEM262155:UFG262166 UOI262155:UPC262166 UYE262155:UYY262166 VIA262155:VIU262166 VRW262155:VSQ262166 WBS262155:WCM262166 WLO262155:WMI262166 WVK262155:WWE262166 C327691:W327702 IY327691:JS327702 SU327691:TO327702 ACQ327691:ADK327702 AMM327691:ANG327702 AWI327691:AXC327702 BGE327691:BGY327702 BQA327691:BQU327702 BZW327691:CAQ327702 CJS327691:CKM327702 CTO327691:CUI327702 DDK327691:DEE327702 DNG327691:DOA327702 DXC327691:DXW327702 EGY327691:EHS327702 EQU327691:ERO327702 FAQ327691:FBK327702 FKM327691:FLG327702 FUI327691:FVC327702 GEE327691:GEY327702 GOA327691:GOU327702 GXW327691:GYQ327702 HHS327691:HIM327702 HRO327691:HSI327702 IBK327691:ICE327702 ILG327691:IMA327702 IVC327691:IVW327702 JEY327691:JFS327702 JOU327691:JPO327702 JYQ327691:JZK327702 KIM327691:KJG327702 KSI327691:KTC327702 LCE327691:LCY327702 LMA327691:LMU327702 LVW327691:LWQ327702 MFS327691:MGM327702 MPO327691:MQI327702 MZK327691:NAE327702 NJG327691:NKA327702 NTC327691:NTW327702 OCY327691:ODS327702 OMU327691:ONO327702 OWQ327691:OXK327702 PGM327691:PHG327702 PQI327691:PRC327702 QAE327691:QAY327702 QKA327691:QKU327702 QTW327691:QUQ327702 RDS327691:REM327702 RNO327691:ROI327702 RXK327691:RYE327702 SHG327691:SIA327702 SRC327691:SRW327702 TAY327691:TBS327702 TKU327691:TLO327702 TUQ327691:TVK327702 UEM327691:UFG327702 UOI327691:UPC327702 UYE327691:UYY327702 VIA327691:VIU327702 VRW327691:VSQ327702 WBS327691:WCM327702 WLO327691:WMI327702 WVK327691:WWE327702 C393227:W393238 IY393227:JS393238 SU393227:TO393238 ACQ393227:ADK393238 AMM393227:ANG393238 AWI393227:AXC393238 BGE393227:BGY393238 BQA393227:BQU393238 BZW393227:CAQ393238 CJS393227:CKM393238 CTO393227:CUI393238 DDK393227:DEE393238 DNG393227:DOA393238 DXC393227:DXW393238 EGY393227:EHS393238 EQU393227:ERO393238 FAQ393227:FBK393238 FKM393227:FLG393238 FUI393227:FVC393238 GEE393227:GEY393238 GOA393227:GOU393238 GXW393227:GYQ393238 HHS393227:HIM393238 HRO393227:HSI393238 IBK393227:ICE393238 ILG393227:IMA393238 IVC393227:IVW393238 JEY393227:JFS393238 JOU393227:JPO393238 JYQ393227:JZK393238 KIM393227:KJG393238 KSI393227:KTC393238 LCE393227:LCY393238 LMA393227:LMU393238 LVW393227:LWQ393238 MFS393227:MGM393238 MPO393227:MQI393238 MZK393227:NAE393238 NJG393227:NKA393238 NTC393227:NTW393238 OCY393227:ODS393238 OMU393227:ONO393238 OWQ393227:OXK393238 PGM393227:PHG393238 PQI393227:PRC393238 QAE393227:QAY393238 QKA393227:QKU393238 QTW393227:QUQ393238 RDS393227:REM393238 RNO393227:ROI393238 RXK393227:RYE393238 SHG393227:SIA393238 SRC393227:SRW393238 TAY393227:TBS393238 TKU393227:TLO393238 TUQ393227:TVK393238 UEM393227:UFG393238 UOI393227:UPC393238 UYE393227:UYY393238 VIA393227:VIU393238 VRW393227:VSQ393238 WBS393227:WCM393238 WLO393227:WMI393238 WVK393227:WWE393238 C458763:W458774 IY458763:JS458774 SU458763:TO458774 ACQ458763:ADK458774 AMM458763:ANG458774 AWI458763:AXC458774 BGE458763:BGY458774 BQA458763:BQU458774 BZW458763:CAQ458774 CJS458763:CKM458774 CTO458763:CUI458774 DDK458763:DEE458774 DNG458763:DOA458774 DXC458763:DXW458774 EGY458763:EHS458774 EQU458763:ERO458774 FAQ458763:FBK458774 FKM458763:FLG458774 FUI458763:FVC458774 GEE458763:GEY458774 GOA458763:GOU458774 GXW458763:GYQ458774 HHS458763:HIM458774 HRO458763:HSI458774 IBK458763:ICE458774 ILG458763:IMA458774 IVC458763:IVW458774 JEY458763:JFS458774 JOU458763:JPO458774 JYQ458763:JZK458774 KIM458763:KJG458774 KSI458763:KTC458774 LCE458763:LCY458774 LMA458763:LMU458774 LVW458763:LWQ458774 MFS458763:MGM458774 MPO458763:MQI458774 MZK458763:NAE458774 NJG458763:NKA458774 NTC458763:NTW458774 OCY458763:ODS458774 OMU458763:ONO458774 OWQ458763:OXK458774 PGM458763:PHG458774 PQI458763:PRC458774 QAE458763:QAY458774 QKA458763:QKU458774 QTW458763:QUQ458774 RDS458763:REM458774 RNO458763:ROI458774 RXK458763:RYE458774 SHG458763:SIA458774 SRC458763:SRW458774 TAY458763:TBS458774 TKU458763:TLO458774 TUQ458763:TVK458774 UEM458763:UFG458774 UOI458763:UPC458774 UYE458763:UYY458774 VIA458763:VIU458774 VRW458763:VSQ458774 WBS458763:WCM458774 WLO458763:WMI458774 WVK458763:WWE458774 C524299:W524310 IY524299:JS524310 SU524299:TO524310 ACQ524299:ADK524310 AMM524299:ANG524310 AWI524299:AXC524310 BGE524299:BGY524310 BQA524299:BQU524310 BZW524299:CAQ524310 CJS524299:CKM524310 CTO524299:CUI524310 DDK524299:DEE524310 DNG524299:DOA524310 DXC524299:DXW524310 EGY524299:EHS524310 EQU524299:ERO524310 FAQ524299:FBK524310 FKM524299:FLG524310 FUI524299:FVC524310 GEE524299:GEY524310 GOA524299:GOU524310 GXW524299:GYQ524310 HHS524299:HIM524310 HRO524299:HSI524310 IBK524299:ICE524310 ILG524299:IMA524310 IVC524299:IVW524310 JEY524299:JFS524310 JOU524299:JPO524310 JYQ524299:JZK524310 KIM524299:KJG524310 KSI524299:KTC524310 LCE524299:LCY524310 LMA524299:LMU524310 LVW524299:LWQ524310 MFS524299:MGM524310 MPO524299:MQI524310 MZK524299:NAE524310 NJG524299:NKA524310 NTC524299:NTW524310 OCY524299:ODS524310 OMU524299:ONO524310 OWQ524299:OXK524310 PGM524299:PHG524310 PQI524299:PRC524310 QAE524299:QAY524310 QKA524299:QKU524310 QTW524299:QUQ524310 RDS524299:REM524310 RNO524299:ROI524310 RXK524299:RYE524310 SHG524299:SIA524310 SRC524299:SRW524310 TAY524299:TBS524310 TKU524299:TLO524310 TUQ524299:TVK524310 UEM524299:UFG524310 UOI524299:UPC524310 UYE524299:UYY524310 VIA524299:VIU524310 VRW524299:VSQ524310 WBS524299:WCM524310 WLO524299:WMI524310 WVK524299:WWE524310 C589835:W589846 IY589835:JS589846 SU589835:TO589846 ACQ589835:ADK589846 AMM589835:ANG589846 AWI589835:AXC589846 BGE589835:BGY589846 BQA589835:BQU589846 BZW589835:CAQ589846 CJS589835:CKM589846 CTO589835:CUI589846 DDK589835:DEE589846 DNG589835:DOA589846 DXC589835:DXW589846 EGY589835:EHS589846 EQU589835:ERO589846 FAQ589835:FBK589846 FKM589835:FLG589846 FUI589835:FVC589846 GEE589835:GEY589846 GOA589835:GOU589846 GXW589835:GYQ589846 HHS589835:HIM589846 HRO589835:HSI589846 IBK589835:ICE589846 ILG589835:IMA589846 IVC589835:IVW589846 JEY589835:JFS589846 JOU589835:JPO589846 JYQ589835:JZK589846 KIM589835:KJG589846 KSI589835:KTC589846 LCE589835:LCY589846 LMA589835:LMU589846 LVW589835:LWQ589846 MFS589835:MGM589846 MPO589835:MQI589846 MZK589835:NAE589846 NJG589835:NKA589846 NTC589835:NTW589846 OCY589835:ODS589846 OMU589835:ONO589846 OWQ589835:OXK589846 PGM589835:PHG589846 PQI589835:PRC589846 QAE589835:QAY589846 QKA589835:QKU589846 QTW589835:QUQ589846 RDS589835:REM589846 RNO589835:ROI589846 RXK589835:RYE589846 SHG589835:SIA589846 SRC589835:SRW589846 TAY589835:TBS589846 TKU589835:TLO589846 TUQ589835:TVK589846 UEM589835:UFG589846 UOI589835:UPC589846 UYE589835:UYY589846 VIA589835:VIU589846 VRW589835:VSQ589846 WBS589835:WCM589846 WLO589835:WMI589846 WVK589835:WWE589846 C655371:W655382 IY655371:JS655382 SU655371:TO655382 ACQ655371:ADK655382 AMM655371:ANG655382 AWI655371:AXC655382 BGE655371:BGY655382 BQA655371:BQU655382 BZW655371:CAQ655382 CJS655371:CKM655382 CTO655371:CUI655382 DDK655371:DEE655382 DNG655371:DOA655382 DXC655371:DXW655382 EGY655371:EHS655382 EQU655371:ERO655382 FAQ655371:FBK655382 FKM655371:FLG655382 FUI655371:FVC655382 GEE655371:GEY655382 GOA655371:GOU655382 GXW655371:GYQ655382 HHS655371:HIM655382 HRO655371:HSI655382 IBK655371:ICE655382 ILG655371:IMA655382 IVC655371:IVW655382 JEY655371:JFS655382 JOU655371:JPO655382 JYQ655371:JZK655382 KIM655371:KJG655382 KSI655371:KTC655382 LCE655371:LCY655382 LMA655371:LMU655382 LVW655371:LWQ655382 MFS655371:MGM655382 MPO655371:MQI655382 MZK655371:NAE655382 NJG655371:NKA655382 NTC655371:NTW655382 OCY655371:ODS655382 OMU655371:ONO655382 OWQ655371:OXK655382 PGM655371:PHG655382 PQI655371:PRC655382 QAE655371:QAY655382 QKA655371:QKU655382 QTW655371:QUQ655382 RDS655371:REM655382 RNO655371:ROI655382 RXK655371:RYE655382 SHG655371:SIA655382 SRC655371:SRW655382 TAY655371:TBS655382 TKU655371:TLO655382 TUQ655371:TVK655382 UEM655371:UFG655382 UOI655371:UPC655382 UYE655371:UYY655382 VIA655371:VIU655382 VRW655371:VSQ655382 WBS655371:WCM655382 WLO655371:WMI655382 WVK655371:WWE655382 C720907:W720918 IY720907:JS720918 SU720907:TO720918 ACQ720907:ADK720918 AMM720907:ANG720918 AWI720907:AXC720918 BGE720907:BGY720918 BQA720907:BQU720918 BZW720907:CAQ720918 CJS720907:CKM720918 CTO720907:CUI720918 DDK720907:DEE720918 DNG720907:DOA720918 DXC720907:DXW720918 EGY720907:EHS720918 EQU720907:ERO720918 FAQ720907:FBK720918 FKM720907:FLG720918 FUI720907:FVC720918 GEE720907:GEY720918 GOA720907:GOU720918 GXW720907:GYQ720918 HHS720907:HIM720918 HRO720907:HSI720918 IBK720907:ICE720918 ILG720907:IMA720918 IVC720907:IVW720918 JEY720907:JFS720918 JOU720907:JPO720918 JYQ720907:JZK720918 KIM720907:KJG720918 KSI720907:KTC720918 LCE720907:LCY720918 LMA720907:LMU720918 LVW720907:LWQ720918 MFS720907:MGM720918 MPO720907:MQI720918 MZK720907:NAE720918 NJG720907:NKA720918 NTC720907:NTW720918 OCY720907:ODS720918 OMU720907:ONO720918 OWQ720907:OXK720918 PGM720907:PHG720918 PQI720907:PRC720918 QAE720907:QAY720918 QKA720907:QKU720918 QTW720907:QUQ720918 RDS720907:REM720918 RNO720907:ROI720918 RXK720907:RYE720918 SHG720907:SIA720918 SRC720907:SRW720918 TAY720907:TBS720918 TKU720907:TLO720918 TUQ720907:TVK720918 UEM720907:UFG720918 UOI720907:UPC720918 UYE720907:UYY720918 VIA720907:VIU720918 VRW720907:VSQ720918 WBS720907:WCM720918 WLO720907:WMI720918 WVK720907:WWE720918 C786443:W786454 IY786443:JS786454 SU786443:TO786454 ACQ786443:ADK786454 AMM786443:ANG786454 AWI786443:AXC786454 BGE786443:BGY786454 BQA786443:BQU786454 BZW786443:CAQ786454 CJS786443:CKM786454 CTO786443:CUI786454 DDK786443:DEE786454 DNG786443:DOA786454 DXC786443:DXW786454 EGY786443:EHS786454 EQU786443:ERO786454 FAQ786443:FBK786454 FKM786443:FLG786454 FUI786443:FVC786454 GEE786443:GEY786454 GOA786443:GOU786454 GXW786443:GYQ786454 HHS786443:HIM786454 HRO786443:HSI786454 IBK786443:ICE786454 ILG786443:IMA786454 IVC786443:IVW786454 JEY786443:JFS786454 JOU786443:JPO786454 JYQ786443:JZK786454 KIM786443:KJG786454 KSI786443:KTC786454 LCE786443:LCY786454 LMA786443:LMU786454 LVW786443:LWQ786454 MFS786443:MGM786454 MPO786443:MQI786454 MZK786443:NAE786454 NJG786443:NKA786454 NTC786443:NTW786454 OCY786443:ODS786454 OMU786443:ONO786454 OWQ786443:OXK786454 PGM786443:PHG786454 PQI786443:PRC786454 QAE786443:QAY786454 QKA786443:QKU786454 QTW786443:QUQ786454 RDS786443:REM786454 RNO786443:ROI786454 RXK786443:RYE786454 SHG786443:SIA786454 SRC786443:SRW786454 TAY786443:TBS786454 TKU786443:TLO786454 TUQ786443:TVK786454 UEM786443:UFG786454 UOI786443:UPC786454 UYE786443:UYY786454 VIA786443:VIU786454 VRW786443:VSQ786454 WBS786443:WCM786454 WLO786443:WMI786454 WVK786443:WWE786454 C851979:W851990 IY851979:JS851990 SU851979:TO851990 ACQ851979:ADK851990 AMM851979:ANG851990 AWI851979:AXC851990 BGE851979:BGY851990 BQA851979:BQU851990 BZW851979:CAQ851990 CJS851979:CKM851990 CTO851979:CUI851990 DDK851979:DEE851990 DNG851979:DOA851990 DXC851979:DXW851990 EGY851979:EHS851990 EQU851979:ERO851990 FAQ851979:FBK851990 FKM851979:FLG851990 FUI851979:FVC851990 GEE851979:GEY851990 GOA851979:GOU851990 GXW851979:GYQ851990 HHS851979:HIM851990 HRO851979:HSI851990 IBK851979:ICE851990 ILG851979:IMA851990 IVC851979:IVW851990 JEY851979:JFS851990 JOU851979:JPO851990 JYQ851979:JZK851990 KIM851979:KJG851990 KSI851979:KTC851990 LCE851979:LCY851990 LMA851979:LMU851990 LVW851979:LWQ851990 MFS851979:MGM851990 MPO851979:MQI851990 MZK851979:NAE851990 NJG851979:NKA851990 NTC851979:NTW851990 OCY851979:ODS851990 OMU851979:ONO851990 OWQ851979:OXK851990 PGM851979:PHG851990 PQI851979:PRC851990 QAE851979:QAY851990 QKA851979:QKU851990 QTW851979:QUQ851990 RDS851979:REM851990 RNO851979:ROI851990 RXK851979:RYE851990 SHG851979:SIA851990 SRC851979:SRW851990 TAY851979:TBS851990 TKU851979:TLO851990 TUQ851979:TVK851990 UEM851979:UFG851990 UOI851979:UPC851990 UYE851979:UYY851990 VIA851979:VIU851990 VRW851979:VSQ851990 WBS851979:WCM851990 WLO851979:WMI851990 WVK851979:WWE851990 C917515:W917526 IY917515:JS917526 SU917515:TO917526 ACQ917515:ADK917526 AMM917515:ANG917526 AWI917515:AXC917526 BGE917515:BGY917526 BQA917515:BQU917526 BZW917515:CAQ917526 CJS917515:CKM917526 CTO917515:CUI917526 DDK917515:DEE917526 DNG917515:DOA917526 DXC917515:DXW917526 EGY917515:EHS917526 EQU917515:ERO917526 FAQ917515:FBK917526 FKM917515:FLG917526 FUI917515:FVC917526 GEE917515:GEY917526 GOA917515:GOU917526 GXW917515:GYQ917526 HHS917515:HIM917526 HRO917515:HSI917526 IBK917515:ICE917526 ILG917515:IMA917526 IVC917515:IVW917526 JEY917515:JFS917526 JOU917515:JPO917526 JYQ917515:JZK917526 KIM917515:KJG917526 KSI917515:KTC917526 LCE917515:LCY917526 LMA917515:LMU917526 LVW917515:LWQ917526 MFS917515:MGM917526 MPO917515:MQI917526 MZK917515:NAE917526 NJG917515:NKA917526 NTC917515:NTW917526 OCY917515:ODS917526 OMU917515:ONO917526 OWQ917515:OXK917526 PGM917515:PHG917526 PQI917515:PRC917526 QAE917515:QAY917526 QKA917515:QKU917526 QTW917515:QUQ917526 RDS917515:REM917526 RNO917515:ROI917526 RXK917515:RYE917526 SHG917515:SIA917526 SRC917515:SRW917526 TAY917515:TBS917526 TKU917515:TLO917526 TUQ917515:TVK917526 UEM917515:UFG917526 UOI917515:UPC917526 UYE917515:UYY917526 VIA917515:VIU917526 VRW917515:VSQ917526 WBS917515:WCM917526 WLO917515:WMI917526 WVK917515:WWE917526 C983051:W983062 IY983051:JS983062 SU983051:TO983062 ACQ983051:ADK983062 AMM983051:ANG983062 AWI983051:AXC983062 BGE983051:BGY983062 BQA983051:BQU983062 BZW983051:CAQ983062 CJS983051:CKM983062 CTO983051:CUI983062 DDK983051:DEE983062 DNG983051:DOA983062 DXC983051:DXW983062 EGY983051:EHS983062 EQU983051:ERO983062 FAQ983051:FBK983062 FKM983051:FLG983062 FUI983051:FVC983062 GEE983051:GEY983062 GOA983051:GOU983062 GXW983051:GYQ983062 HHS983051:HIM983062 HRO983051:HSI983062 IBK983051:ICE983062 ILG983051:IMA983062 IVC983051:IVW983062 JEY983051:JFS983062 JOU983051:JPO983062 JYQ983051:JZK983062 KIM983051:KJG983062 KSI983051:KTC983062 LCE983051:LCY983062 LMA983051:LMU983062 LVW983051:LWQ983062 MFS983051:MGM983062 MPO983051:MQI983062 MZK983051:NAE983062 NJG983051:NKA983062 NTC983051:NTW983062 OCY983051:ODS983062 OMU983051:ONO983062 OWQ983051:OXK983062 PGM983051:PHG983062 PQI983051:PRC983062 QAE983051:QAY983062 QKA983051:QKU983062 QTW983051:QUQ983062 RDS983051:REM983062 RNO983051:ROI983062 RXK983051:RYE983062 SHG983051:SIA983062 SRC983051:SRW983062 TAY983051:TBS983062 TKU983051:TLO983062 TUQ983051:TVK983062 UEM983051:UFG983062 UOI983051:UPC983062 UYE983051:UYY983062 VIA983051:VIU983062 VRW983051:VSQ983062 WBS983051:WCM983062 WLO983051:WMI983062 WVK983051:WWE983062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2017-07-20T13:55:19Z</dcterms:modified>
</cp:coreProperties>
</file>