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0\CONSOLIDADOS\"/>
    </mc:Choice>
  </mc:AlternateContent>
  <bookViews>
    <workbookView xWindow="0" yWindow="0" windowWidth="24000" windowHeight="9045"/>
  </bookViews>
  <sheets>
    <sheet name="CONSOLIDADO" sheetId="14" r:id="rId1"/>
    <sheet name="ENERO" sheetId="2" r:id="rId2"/>
    <sheet name="FEBRERO" sheetId="1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4" l="1"/>
  <c r="E50" i="14"/>
  <c r="D50" i="14"/>
  <c r="E46" i="14"/>
  <c r="D46" i="14"/>
  <c r="E45" i="14"/>
  <c r="D45" i="14"/>
  <c r="E44" i="14"/>
  <c r="D44" i="14"/>
  <c r="G39" i="14"/>
  <c r="F39" i="14"/>
  <c r="E39" i="14"/>
  <c r="D39" i="14"/>
  <c r="G38" i="14"/>
  <c r="F38" i="14"/>
  <c r="E38" i="14"/>
  <c r="D38" i="14"/>
  <c r="G37" i="14"/>
  <c r="F37" i="14"/>
  <c r="E37" i="14"/>
  <c r="D37" i="14"/>
  <c r="G36" i="14"/>
  <c r="F36" i="14"/>
  <c r="E36" i="14"/>
  <c r="D36" i="14"/>
  <c r="G35" i="14"/>
  <c r="F35" i="14"/>
  <c r="E35" i="14"/>
  <c r="D35" i="14"/>
  <c r="G34" i="14"/>
  <c r="F34" i="14"/>
  <c r="E34" i="14"/>
  <c r="D34" i="14"/>
  <c r="G33" i="14"/>
  <c r="F33" i="14"/>
  <c r="E33" i="14"/>
  <c r="D33" i="14"/>
  <c r="G32" i="14"/>
  <c r="F32" i="14"/>
  <c r="E32" i="14"/>
  <c r="D32" i="14"/>
  <c r="G31" i="14"/>
  <c r="F31" i="14"/>
  <c r="E31" i="14"/>
  <c r="D31" i="14"/>
  <c r="G30" i="14"/>
  <c r="F30" i="14"/>
  <c r="E30" i="14"/>
  <c r="D30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F21" i="14"/>
  <c r="E21" i="14"/>
  <c r="D21" i="14"/>
  <c r="F20" i="14"/>
  <c r="E20" i="14"/>
  <c r="D20" i="14"/>
  <c r="F19" i="14"/>
  <c r="E19" i="14"/>
  <c r="D19" i="14"/>
  <c r="F18" i="14"/>
  <c r="E18" i="14"/>
  <c r="D18" i="14"/>
  <c r="F17" i="14"/>
  <c r="E17" i="14"/>
  <c r="D17" i="14"/>
  <c r="F16" i="14"/>
  <c r="E16" i="14"/>
  <c r="D16" i="14"/>
  <c r="F15" i="14"/>
  <c r="E15" i="14"/>
  <c r="D15" i="14"/>
  <c r="F14" i="14"/>
  <c r="E14" i="14"/>
  <c r="D14" i="14"/>
  <c r="F13" i="14"/>
  <c r="E13" i="14"/>
  <c r="D13" i="14"/>
  <c r="F12" i="14"/>
  <c r="E12" i="14"/>
  <c r="D12" i="14"/>
  <c r="F11" i="14"/>
  <c r="E11" i="14"/>
  <c r="D11" i="14"/>
  <c r="F10" i="14"/>
  <c r="E10" i="14"/>
  <c r="D10" i="14"/>
  <c r="F9" i="14"/>
  <c r="E9" i="14"/>
  <c r="D9" i="14"/>
  <c r="C50" i="2"/>
  <c r="C46" i="2"/>
  <c r="C45" i="2"/>
  <c r="C44" i="2"/>
  <c r="G40" i="2"/>
  <c r="F40" i="2"/>
  <c r="E40" i="2"/>
  <c r="D40" i="2"/>
  <c r="C39" i="2"/>
  <c r="C38" i="2"/>
  <c r="C37" i="2"/>
  <c r="C36" i="2"/>
  <c r="C35" i="2"/>
  <c r="C34" i="2"/>
  <c r="C33" i="2"/>
  <c r="C32" i="2"/>
  <c r="C31" i="2"/>
  <c r="C30" i="2"/>
  <c r="C40" i="2" s="1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A5" i="2"/>
  <c r="A4" i="2"/>
  <c r="A3" i="2"/>
  <c r="A2" i="2"/>
  <c r="A207" i="2" l="1"/>
  <c r="C50" i="12"/>
  <c r="C46" i="12"/>
  <c r="C45" i="12"/>
  <c r="C44" i="12"/>
  <c r="G40" i="12"/>
  <c r="F40" i="12"/>
  <c r="E40" i="12"/>
  <c r="D40" i="12"/>
  <c r="C39" i="12"/>
  <c r="C38" i="12"/>
  <c r="C37" i="12"/>
  <c r="C36" i="12"/>
  <c r="C35" i="12"/>
  <c r="C34" i="12"/>
  <c r="C33" i="12"/>
  <c r="C32" i="12"/>
  <c r="C40" i="12" s="1"/>
  <c r="C31" i="12"/>
  <c r="C30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A5" i="12"/>
  <c r="A4" i="12"/>
  <c r="A3" i="12"/>
  <c r="A2" i="12"/>
  <c r="C50" i="11"/>
  <c r="C46" i="11"/>
  <c r="C45" i="11"/>
  <c r="C44" i="11"/>
  <c r="G40" i="11"/>
  <c r="F40" i="11"/>
  <c r="E40" i="11"/>
  <c r="D40" i="11"/>
  <c r="C39" i="11"/>
  <c r="C38" i="11"/>
  <c r="C37" i="11"/>
  <c r="C36" i="11"/>
  <c r="C35" i="11"/>
  <c r="C34" i="11"/>
  <c r="C33" i="11"/>
  <c r="C32" i="11"/>
  <c r="C31" i="11"/>
  <c r="C30" i="11"/>
  <c r="C40" i="11" s="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A207" i="11" s="1"/>
  <c r="A5" i="11"/>
  <c r="A4" i="11"/>
  <c r="A3" i="11"/>
  <c r="A2" i="11"/>
  <c r="A207" i="12" l="1"/>
  <c r="C50" i="10"/>
  <c r="C46" i="10"/>
  <c r="C45" i="10"/>
  <c r="C44" i="10"/>
  <c r="G40" i="10"/>
  <c r="F40" i="10"/>
  <c r="E40" i="10"/>
  <c r="D40" i="10"/>
  <c r="C39" i="10"/>
  <c r="C38" i="10"/>
  <c r="C37" i="10"/>
  <c r="C36" i="10"/>
  <c r="C35" i="10"/>
  <c r="C34" i="10"/>
  <c r="C33" i="10"/>
  <c r="C32" i="10"/>
  <c r="C31" i="10"/>
  <c r="C40" i="10" s="1"/>
  <c r="C30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A207" i="10" s="1"/>
  <c r="A5" i="10"/>
  <c r="A4" i="10"/>
  <c r="A3" i="10"/>
  <c r="A2" i="10"/>
  <c r="C50" i="9"/>
  <c r="C46" i="9"/>
  <c r="C45" i="9"/>
  <c r="C44" i="9"/>
  <c r="G40" i="9"/>
  <c r="F40" i="9"/>
  <c r="E40" i="9"/>
  <c r="D40" i="9"/>
  <c r="C39" i="9"/>
  <c r="C38" i="9"/>
  <c r="C37" i="9"/>
  <c r="C36" i="9"/>
  <c r="C35" i="9"/>
  <c r="C34" i="9"/>
  <c r="C33" i="9"/>
  <c r="C32" i="9"/>
  <c r="C40" i="9" s="1"/>
  <c r="C31" i="9"/>
  <c r="C30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A207" i="9" s="1"/>
  <c r="A5" i="9"/>
  <c r="A4" i="9"/>
  <c r="A3" i="9"/>
  <c r="A2" i="9"/>
  <c r="C50" i="8"/>
  <c r="C46" i="8"/>
  <c r="C45" i="8"/>
  <c r="C44" i="8"/>
  <c r="G40" i="8"/>
  <c r="F40" i="8"/>
  <c r="E40" i="8"/>
  <c r="D40" i="8"/>
  <c r="C39" i="8"/>
  <c r="C38" i="8"/>
  <c r="C37" i="8"/>
  <c r="C36" i="8"/>
  <c r="C35" i="8"/>
  <c r="C34" i="8"/>
  <c r="C33" i="8"/>
  <c r="C32" i="8"/>
  <c r="C40" i="8" s="1"/>
  <c r="C31" i="8"/>
  <c r="C30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A207" i="8" s="1"/>
  <c r="C9" i="8"/>
  <c r="A5" i="8"/>
  <c r="A4" i="8"/>
  <c r="A3" i="8"/>
  <c r="A2" i="8"/>
  <c r="C50" i="7" l="1"/>
  <c r="C46" i="7"/>
  <c r="C45" i="7"/>
  <c r="C44" i="7"/>
  <c r="G40" i="7"/>
  <c r="F40" i="7"/>
  <c r="E40" i="7"/>
  <c r="D40" i="7"/>
  <c r="C39" i="7"/>
  <c r="C38" i="7"/>
  <c r="C37" i="7"/>
  <c r="C36" i="7"/>
  <c r="C35" i="7"/>
  <c r="C34" i="7"/>
  <c r="C33" i="7"/>
  <c r="C32" i="7"/>
  <c r="C40" i="7" s="1"/>
  <c r="C31" i="7"/>
  <c r="C30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A207" i="7" s="1"/>
  <c r="C9" i="7"/>
  <c r="A5" i="7"/>
  <c r="A4" i="7"/>
  <c r="A3" i="7"/>
  <c r="A2" i="7"/>
  <c r="C50" i="6"/>
  <c r="C46" i="6"/>
  <c r="C45" i="6"/>
  <c r="C44" i="6"/>
  <c r="G40" i="6"/>
  <c r="F40" i="6"/>
  <c r="E40" i="6"/>
  <c r="D40" i="6"/>
  <c r="C39" i="6"/>
  <c r="C38" i="6"/>
  <c r="C37" i="6"/>
  <c r="C36" i="6"/>
  <c r="C35" i="6"/>
  <c r="C34" i="6"/>
  <c r="C33" i="6"/>
  <c r="C32" i="6"/>
  <c r="C40" i="6" s="1"/>
  <c r="C31" i="6"/>
  <c r="C30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A207" i="6" s="1"/>
  <c r="A5" i="6"/>
  <c r="A4" i="6"/>
  <c r="A3" i="6"/>
  <c r="A2" i="6"/>
  <c r="C50" i="5"/>
  <c r="C46" i="5"/>
  <c r="C45" i="5"/>
  <c r="C44" i="5"/>
  <c r="G40" i="5"/>
  <c r="F40" i="5"/>
  <c r="E40" i="5"/>
  <c r="D40" i="5"/>
  <c r="C39" i="5"/>
  <c r="C38" i="5"/>
  <c r="C37" i="5"/>
  <c r="C36" i="5"/>
  <c r="C35" i="5"/>
  <c r="C34" i="5"/>
  <c r="C33" i="5"/>
  <c r="C32" i="5"/>
  <c r="C31" i="5"/>
  <c r="C30" i="5"/>
  <c r="C40" i="5" s="1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A207" i="5" s="1"/>
  <c r="A5" i="5"/>
  <c r="A4" i="5"/>
  <c r="A3" i="5"/>
  <c r="A2" i="5"/>
  <c r="C50" i="4" l="1"/>
  <c r="C46" i="4"/>
  <c r="C45" i="4"/>
  <c r="C44" i="4"/>
  <c r="G40" i="4"/>
  <c r="F40" i="4"/>
  <c r="E40" i="4"/>
  <c r="D40" i="4"/>
  <c r="C39" i="4"/>
  <c r="C38" i="4"/>
  <c r="C37" i="4"/>
  <c r="C36" i="4"/>
  <c r="C35" i="4"/>
  <c r="C34" i="4"/>
  <c r="C33" i="4"/>
  <c r="C32" i="4"/>
  <c r="C31" i="4"/>
  <c r="C40" i="4" s="1"/>
  <c r="C30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A207" i="4" s="1"/>
  <c r="A5" i="4"/>
  <c r="A4" i="4"/>
  <c r="A3" i="4"/>
  <c r="A2" i="4"/>
  <c r="C50" i="3"/>
  <c r="C46" i="3"/>
  <c r="C45" i="3"/>
  <c r="C44" i="3"/>
  <c r="G40" i="3"/>
  <c r="F40" i="3"/>
  <c r="E40" i="3"/>
  <c r="D40" i="3"/>
  <c r="C39" i="3"/>
  <c r="C38" i="3"/>
  <c r="C37" i="3"/>
  <c r="C36" i="3"/>
  <c r="C35" i="3"/>
  <c r="C34" i="3"/>
  <c r="C33" i="3"/>
  <c r="C32" i="3"/>
  <c r="C40" i="3" s="1"/>
  <c r="C31" i="3"/>
  <c r="C30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A5" i="3"/>
  <c r="A4" i="3"/>
  <c r="A3" i="3"/>
  <c r="A2" i="3"/>
  <c r="A207" i="3" l="1"/>
</calcChain>
</file>

<file path=xl/sharedStrings.xml><?xml version="1.0" encoding="utf-8"?>
<sst xmlns="http://schemas.openxmlformats.org/spreadsheetml/2006/main" count="852" uniqueCount="57">
  <si>
    <t>SERVICIO DE SALUD</t>
  </si>
  <si>
    <t>COMUNA: LINARES  - ( 07401 )</t>
  </si>
  <si>
    <t>ESTABLECIMIENTO: HOSPITAL DE LINARES  - ( 16108 )</t>
  </si>
  <si>
    <t>MES: FEBRERO - ( 02 )</t>
  </si>
  <si>
    <t>AÑO: 2010</t>
  </si>
  <si>
    <t>REM-26.  ACTIVIDADES EN DOMICILIO Y OTROS ESPACIOS</t>
  </si>
  <si>
    <t>SECCIÓN A: VISITAS DOMICILIARIAS INTEGRALES A FAMILIAS</t>
  </si>
  <si>
    <t>CONCEPTOS</t>
  </si>
  <si>
    <t>TOTAL</t>
  </si>
  <si>
    <t>UN PROFE-
SIONAL</t>
  </si>
  <si>
    <t>DOS O MÁS 
PROFESIO-
NALES</t>
  </si>
  <si>
    <t>UN PROFE-
SIONAL Y 
UN TÉCNICO 
PARAMÉDICO</t>
  </si>
  <si>
    <t>Familia con niño prematuro</t>
  </si>
  <si>
    <t>Familia con niño recién nacido</t>
  </si>
  <si>
    <t>Familia con niño con déficit del DSM</t>
  </si>
  <si>
    <t>Familia con niño en riesgo vincular afectivo</t>
  </si>
  <si>
    <t xml:space="preserve">Familia con niño &lt; 7 meses con score de riesgo grave de morir por neumonía </t>
  </si>
  <si>
    <t>Familia con niño malnutrido</t>
  </si>
  <si>
    <t>Familia con niño con Riesgo Psicosocial (Excluye Vincular Afectivo)</t>
  </si>
  <si>
    <t>Familia con adolescente en riesgo o problema psicosocial</t>
  </si>
  <si>
    <t>Familia con integrante con patología crónica descompensada</t>
  </si>
  <si>
    <t>Familia con adulto mayor dependiente</t>
  </si>
  <si>
    <t>Familia con adulto mayor con demencia</t>
  </si>
  <si>
    <t>Familia con gestante (cualquier edad) en riesgo psicosocial</t>
  </si>
  <si>
    <t>Familia con integrante con enfermedad terminal</t>
  </si>
  <si>
    <t>Familia con integrante Alta Hospitalización precoz</t>
  </si>
  <si>
    <t>Familia con integrante postrado</t>
  </si>
  <si>
    <t>Programa Resolutividad</t>
  </si>
  <si>
    <t>Otros</t>
  </si>
  <si>
    <t>Familia con otro riesgo psicosocial</t>
  </si>
  <si>
    <t>Familia con integrante en rehabilitación física</t>
  </si>
  <si>
    <t>Visita de primer contacto (conocer entorno familiar)</t>
  </si>
  <si>
    <t>SECCIÓN B: OTRAS VISITAS INTEGRALES</t>
  </si>
  <si>
    <t>TÉCNICO 
PARAMÉ-
DICO</t>
  </si>
  <si>
    <t>Visita Epidemiológica</t>
  </si>
  <si>
    <t>A lugar de trabajo</t>
  </si>
  <si>
    <t>A colegio, Salas cuna, Jardín Infantil.</t>
  </si>
  <si>
    <t>A grupo comunitario</t>
  </si>
  <si>
    <t>Visita Integral de Salud Mental</t>
  </si>
  <si>
    <t>Visita a pacientes con Enfermedad Mental</t>
  </si>
  <si>
    <t>Niños (0 a 9 años)</t>
  </si>
  <si>
    <t>Adolescentes (10 a 19 años)</t>
  </si>
  <si>
    <t>Adultos (20 y mas años)*</t>
  </si>
  <si>
    <t>En Sector Rural</t>
  </si>
  <si>
    <t>Otras</t>
  </si>
  <si>
    <t>(*) Excluye demencia Ad. Mayor</t>
  </si>
  <si>
    <t>SECCIÓN C:  TRATAMIENTOS Y/O PROCEDIMIENTOS EN  DOMICILIO</t>
  </si>
  <si>
    <t>PROFESIONAL</t>
  </si>
  <si>
    <t>Postrados</t>
  </si>
  <si>
    <t>OTROS</t>
  </si>
  <si>
    <t>SECCIÓN D: RESCATE EN DOMICILIO DE PACIENTES INASISTENTES</t>
  </si>
  <si>
    <t>CONCEPTO</t>
  </si>
  <si>
    <t>FUNCIONARIO</t>
  </si>
  <si>
    <t>TÉCNICO PARAMÉDICO</t>
  </si>
  <si>
    <t>ADMINIS-
TRATIVO</t>
  </si>
  <si>
    <t>OTRO</t>
  </si>
  <si>
    <t>RESCATE DE PACIENTES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</si>
</sst>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sz val="12"/>
      <name val="Verdana"/>
      <family val="2"/>
    </font>
    <font>
      <sz val="9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2" fillId="2" borderId="1" applyBorder="0">
      <protection locked="0"/>
    </xf>
    <xf numFmtId="0" fontId="2" fillId="2" borderId="1" applyBorder="0">
      <protection locked="0"/>
    </xf>
    <xf numFmtId="16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2" fillId="0" borderId="0"/>
  </cellStyleXfs>
  <cellXfs count="221">
    <xf numFmtId="0" fontId="0" fillId="0" borderId="0" xfId="0"/>
    <xf numFmtId="0" fontId="1" fillId="0" borderId="0" xfId="1"/>
    <xf numFmtId="0" fontId="3" fillId="0" borderId="0" xfId="13" applyNumberFormat="1" applyFont="1" applyFill="1" applyAlignment="1" applyProtection="1">
      <alignment horizontal="left"/>
    </xf>
    <xf numFmtId="0" fontId="4" fillId="0" borderId="0" xfId="1" applyFont="1" applyBorder="1" applyProtection="1"/>
    <xf numFmtId="0" fontId="4" fillId="0" borderId="0" xfId="1" applyFont="1" applyProtection="1"/>
    <xf numFmtId="0" fontId="5" fillId="0" borderId="0" xfId="1" applyFont="1" applyBorder="1" applyAlignment="1" applyProtection="1">
      <alignment horizontal="center"/>
    </xf>
    <xf numFmtId="0" fontId="8" fillId="0" borderId="0" xfId="1" applyFont="1" applyProtection="1"/>
    <xf numFmtId="0" fontId="9" fillId="0" borderId="0" xfId="1" applyNumberFormat="1" applyFont="1" applyFill="1" applyAlignment="1" applyProtection="1">
      <protection hidden="1"/>
    </xf>
    <xf numFmtId="0" fontId="9" fillId="0" borderId="0" xfId="1" applyNumberFormat="1" applyFont="1" applyFill="1" applyAlignment="1" applyProtection="1"/>
    <xf numFmtId="41" fontId="8" fillId="0" borderId="0" xfId="7" applyFont="1" applyFill="1" applyBorder="1" applyAlignment="1" applyProtection="1"/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/>
    <xf numFmtId="0" fontId="4" fillId="0" borderId="1" xfId="1" applyFont="1" applyFill="1" applyBorder="1" applyAlignment="1" applyProtection="1">
      <alignment horizontal="center" vertical="center" wrapText="1"/>
    </xf>
    <xf numFmtId="0" fontId="8" fillId="0" borderId="0" xfId="1" applyFont="1" applyBorder="1" applyProtection="1"/>
    <xf numFmtId="0" fontId="8" fillId="0" borderId="0" xfId="1" applyFont="1" applyFill="1" applyBorder="1" applyProtection="1"/>
    <xf numFmtId="41" fontId="8" fillId="0" borderId="0" xfId="7" applyFont="1" applyFill="1" applyBorder="1" applyProtection="1"/>
    <xf numFmtId="0" fontId="10" fillId="4" borderId="1" xfId="1" applyNumberFormat="1" applyFont="1" applyFill="1" applyBorder="1" applyAlignment="1" applyProtection="1"/>
    <xf numFmtId="0" fontId="8" fillId="0" borderId="0" xfId="1" applyFont="1" applyFill="1" applyBorder="1" applyAlignment="1" applyProtection="1"/>
    <xf numFmtId="0" fontId="4" fillId="0" borderId="7" xfId="1" applyFont="1" applyFill="1" applyBorder="1" applyAlignment="1" applyProtection="1">
      <alignment horizontal="center" vertical="center"/>
    </xf>
    <xf numFmtId="0" fontId="4" fillId="5" borderId="6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Protection="1"/>
    <xf numFmtId="41" fontId="8" fillId="5" borderId="6" xfId="7" applyFont="1" applyFill="1" applyBorder="1" applyProtection="1"/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41" fontId="10" fillId="3" borderId="13" xfId="7" applyFont="1" applyFill="1" applyBorder="1" applyProtection="1">
      <protection locked="0"/>
    </xf>
    <xf numFmtId="41" fontId="10" fillId="3" borderId="9" xfId="7" applyFont="1" applyFill="1" applyBorder="1" applyProtection="1">
      <protection locked="0"/>
    </xf>
    <xf numFmtId="41" fontId="10" fillId="3" borderId="10" xfId="7" applyFont="1" applyFill="1" applyBorder="1" applyProtection="1">
      <protection locked="0"/>
    </xf>
    <xf numFmtId="41" fontId="10" fillId="3" borderId="25" xfId="7" applyFont="1" applyFill="1" applyBorder="1" applyAlignment="1" applyProtection="1">
      <protection locked="0"/>
    </xf>
    <xf numFmtId="41" fontId="10" fillId="3" borderId="26" xfId="7" applyFont="1" applyFill="1" applyBorder="1" applyAlignment="1" applyProtection="1">
      <protection locked="0"/>
    </xf>
    <xf numFmtId="41" fontId="10" fillId="3" borderId="23" xfId="7" applyFont="1" applyFill="1" applyBorder="1" applyAlignment="1" applyProtection="1">
      <protection locked="0"/>
    </xf>
    <xf numFmtId="41" fontId="10" fillId="3" borderId="24" xfId="7" applyFont="1" applyFill="1" applyBorder="1" applyAlignment="1" applyProtection="1">
      <protection locked="0"/>
    </xf>
    <xf numFmtId="41" fontId="10" fillId="3" borderId="35" xfId="7" applyFont="1" applyFill="1" applyBorder="1" applyAlignment="1" applyProtection="1">
      <protection locked="0"/>
    </xf>
    <xf numFmtId="41" fontId="10" fillId="3" borderId="36" xfId="7" applyFont="1" applyFill="1" applyBorder="1" applyAlignment="1" applyProtection="1">
      <protection locked="0"/>
    </xf>
    <xf numFmtId="41" fontId="10" fillId="3" borderId="22" xfId="7" applyFont="1" applyFill="1" applyBorder="1" applyAlignment="1" applyProtection="1">
      <protection locked="0"/>
    </xf>
    <xf numFmtId="41" fontId="10" fillId="3" borderId="42" xfId="7" applyFont="1" applyFill="1" applyBorder="1" applyAlignment="1" applyProtection="1">
      <protection locked="0"/>
    </xf>
    <xf numFmtId="41" fontId="10" fillId="3" borderId="43" xfId="7" applyFont="1" applyFill="1" applyBorder="1" applyAlignment="1" applyProtection="1">
      <protection locked="0"/>
    </xf>
    <xf numFmtId="41" fontId="10" fillId="3" borderId="44" xfId="7" applyFont="1" applyFill="1" applyBorder="1" applyAlignment="1" applyProtection="1">
      <protection locked="0"/>
    </xf>
    <xf numFmtId="41" fontId="10" fillId="3" borderId="30" xfId="7" applyFont="1" applyFill="1" applyBorder="1" applyAlignment="1" applyProtection="1">
      <protection locked="0"/>
    </xf>
    <xf numFmtId="41" fontId="10" fillId="3" borderId="45" xfId="7" applyFont="1" applyFill="1" applyBorder="1" applyAlignment="1" applyProtection="1">
      <protection locked="0"/>
    </xf>
    <xf numFmtId="41" fontId="10" fillId="3" borderId="29" xfId="7" applyFont="1" applyFill="1" applyBorder="1" applyAlignment="1" applyProtection="1">
      <protection locked="0"/>
    </xf>
    <xf numFmtId="164" fontId="10" fillId="0" borderId="3" xfId="6" applyNumberFormat="1" applyFont="1" applyFill="1" applyBorder="1" applyAlignment="1" applyProtection="1"/>
    <xf numFmtId="164" fontId="10" fillId="0" borderId="4" xfId="6" applyNumberFormat="1" applyFont="1" applyFill="1" applyBorder="1" applyAlignment="1" applyProtection="1"/>
    <xf numFmtId="164" fontId="10" fillId="0" borderId="5" xfId="6" applyNumberFormat="1" applyFont="1" applyFill="1" applyBorder="1" applyAlignment="1" applyProtection="1"/>
    <xf numFmtId="0" fontId="7" fillId="0" borderId="0" xfId="10" applyFont="1" applyFill="1" applyAlignment="1" applyProtection="1"/>
    <xf numFmtId="0" fontId="11" fillId="0" borderId="0" xfId="10" applyFont="1" applyFill="1" applyAlignment="1" applyProtection="1"/>
    <xf numFmtId="0" fontId="11" fillId="0" borderId="0" xfId="10" applyFont="1" applyFill="1" applyBorder="1" applyAlignment="1" applyProtection="1"/>
    <xf numFmtId="0" fontId="11" fillId="0" borderId="0" xfId="10" applyFont="1" applyFill="1" applyBorder="1" applyProtection="1"/>
    <xf numFmtId="0" fontId="7" fillId="0" borderId="0" xfId="10" applyFont="1" applyFill="1" applyBorder="1" applyProtection="1"/>
    <xf numFmtId="0" fontId="4" fillId="0" borderId="1" xfId="10" applyFont="1" applyFill="1" applyBorder="1" applyAlignment="1" applyProtection="1">
      <alignment horizontal="center" vertical="center" wrapText="1"/>
    </xf>
    <xf numFmtId="0" fontId="4" fillId="0" borderId="7" xfId="10" applyFont="1" applyFill="1" applyBorder="1" applyAlignment="1" applyProtection="1">
      <alignment horizontal="center" vertical="center" wrapText="1"/>
    </xf>
    <xf numFmtId="0" fontId="4" fillId="0" borderId="0" xfId="10" applyFont="1" applyFill="1" applyProtection="1"/>
    <xf numFmtId="0" fontId="4" fillId="0" borderId="6" xfId="10" applyFont="1" applyFill="1" applyBorder="1" applyProtection="1"/>
    <xf numFmtId="0" fontId="7" fillId="0" borderId="18" xfId="10" applyFont="1" applyFill="1" applyBorder="1" applyAlignment="1" applyProtection="1">
      <alignment horizontal="left"/>
    </xf>
    <xf numFmtId="0" fontId="4" fillId="0" borderId="18" xfId="10" applyFont="1" applyFill="1" applyBorder="1" applyAlignment="1" applyProtection="1">
      <alignment horizontal="left" vertical="center"/>
    </xf>
    <xf numFmtId="164" fontId="4" fillId="0" borderId="18" xfId="6" applyNumberFormat="1" applyFont="1" applyFill="1" applyBorder="1" applyAlignment="1" applyProtection="1"/>
    <xf numFmtId="41" fontId="4" fillId="0" borderId="18" xfId="6" applyFont="1" applyFill="1" applyBorder="1" applyAlignment="1" applyProtection="1"/>
    <xf numFmtId="41" fontId="4" fillId="0" borderId="21" xfId="6" applyFont="1" applyFill="1" applyBorder="1" applyAlignment="1" applyProtection="1"/>
    <xf numFmtId="164" fontId="4" fillId="0" borderId="0" xfId="6" applyNumberFormat="1" applyFont="1" applyFill="1" applyBorder="1" applyAlignment="1" applyProtection="1"/>
    <xf numFmtId="0" fontId="4" fillId="0" borderId="20" xfId="10" applyFont="1" applyFill="1" applyBorder="1" applyAlignment="1" applyProtection="1">
      <alignment horizontal="center" vertical="center" wrapText="1"/>
    </xf>
    <xf numFmtId="0" fontId="4" fillId="0" borderId="0" xfId="10" applyNumberFormat="1" applyFont="1" applyFill="1" applyAlignment="1" applyProtection="1"/>
    <xf numFmtId="0" fontId="4" fillId="0" borderId="0" xfId="10" applyFont="1" applyFill="1" applyBorder="1" applyProtection="1"/>
    <xf numFmtId="0" fontId="4" fillId="0" borderId="0" xfId="10" applyFont="1" applyProtection="1"/>
    <xf numFmtId="0" fontId="4" fillId="0" borderId="0" xfId="10" applyNumberFormat="1" applyFont="1" applyFill="1" applyBorder="1" applyAlignment="1" applyProtection="1"/>
    <xf numFmtId="41" fontId="4" fillId="0" borderId="0" xfId="10" applyNumberFormat="1" applyFont="1" applyFill="1" applyAlignment="1" applyProtection="1"/>
    <xf numFmtId="0" fontId="10" fillId="0" borderId="12" xfId="1" applyFont="1" applyFill="1" applyBorder="1" applyAlignment="1" applyProtection="1">
      <alignment horizontal="right" vertical="center" wrapText="1"/>
    </xf>
    <xf numFmtId="41" fontId="10" fillId="3" borderId="38" xfId="6" applyFont="1" applyFill="1" applyBorder="1" applyAlignment="1" applyProtection="1">
      <alignment horizontal="right"/>
      <protection locked="0"/>
    </xf>
    <xf numFmtId="41" fontId="10" fillId="3" borderId="39" xfId="6" applyFont="1" applyFill="1" applyBorder="1" applyAlignment="1" applyProtection="1">
      <alignment horizontal="right"/>
      <protection locked="0"/>
    </xf>
    <xf numFmtId="41" fontId="10" fillId="3" borderId="40" xfId="6" applyFont="1" applyFill="1" applyBorder="1" applyAlignment="1" applyProtection="1">
      <alignment horizontal="right"/>
      <protection locked="0"/>
    </xf>
    <xf numFmtId="41" fontId="10" fillId="3" borderId="25" xfId="6" applyFont="1" applyFill="1" applyBorder="1" applyAlignment="1" applyProtection="1">
      <alignment horizontal="right"/>
      <protection locked="0"/>
    </xf>
    <xf numFmtId="41" fontId="10" fillId="3" borderId="26" xfId="6" applyFont="1" applyFill="1" applyBorder="1" applyAlignment="1" applyProtection="1">
      <alignment horizontal="right"/>
      <protection locked="0"/>
    </xf>
    <xf numFmtId="41" fontId="10" fillId="3" borderId="27" xfId="6" applyFont="1" applyFill="1" applyBorder="1" applyAlignment="1" applyProtection="1">
      <alignment horizontal="right"/>
      <protection locked="0"/>
    </xf>
    <xf numFmtId="0" fontId="10" fillId="0" borderId="9" xfId="1" applyFont="1" applyFill="1" applyBorder="1" applyAlignment="1" applyProtection="1">
      <alignment horizontal="right" vertical="center" wrapText="1"/>
    </xf>
    <xf numFmtId="41" fontId="10" fillId="3" borderId="35" xfId="6" applyFont="1" applyFill="1" applyBorder="1" applyAlignment="1" applyProtection="1">
      <alignment horizontal="right"/>
      <protection locked="0"/>
    </xf>
    <xf numFmtId="41" fontId="10" fillId="3" borderId="36" xfId="6" applyFont="1" applyFill="1" applyBorder="1" applyAlignment="1" applyProtection="1">
      <alignment horizontal="right"/>
      <protection locked="0"/>
    </xf>
    <xf numFmtId="41" fontId="10" fillId="3" borderId="22" xfId="6" applyFont="1" applyFill="1" applyBorder="1" applyAlignment="1" applyProtection="1">
      <alignment horizontal="right"/>
      <protection locked="0"/>
    </xf>
    <xf numFmtId="164" fontId="10" fillId="5" borderId="15" xfId="7" applyNumberFormat="1" applyFont="1" applyFill="1" applyBorder="1" applyAlignment="1" applyProtection="1"/>
    <xf numFmtId="164" fontId="10" fillId="5" borderId="16" xfId="7" applyNumberFormat="1" applyFont="1" applyFill="1" applyBorder="1" applyAlignment="1" applyProtection="1"/>
    <xf numFmtId="164" fontId="10" fillId="5" borderId="10" xfId="7" applyNumberFormat="1" applyFont="1" applyFill="1" applyBorder="1" applyAlignment="1" applyProtection="1"/>
    <xf numFmtId="41" fontId="10" fillId="3" borderId="21" xfId="7" applyFont="1" applyFill="1" applyBorder="1" applyProtection="1">
      <protection locked="0"/>
    </xf>
    <xf numFmtId="41" fontId="10" fillId="3" borderId="34" xfId="7" applyFont="1" applyFill="1" applyBorder="1" applyProtection="1">
      <protection locked="0"/>
    </xf>
    <xf numFmtId="164" fontId="10" fillId="5" borderId="7" xfId="7" applyNumberFormat="1" applyFont="1" applyFill="1" applyBorder="1" applyAlignment="1" applyProtection="1"/>
    <xf numFmtId="41" fontId="10" fillId="3" borderId="5" xfId="7" applyFont="1" applyFill="1" applyBorder="1" applyAlignment="1" applyProtection="1">
      <protection locked="0"/>
    </xf>
    <xf numFmtId="164" fontId="10" fillId="5" borderId="28" xfId="7" applyNumberFormat="1" applyFont="1" applyFill="1" applyBorder="1" applyAlignment="1" applyProtection="1"/>
    <xf numFmtId="0" fontId="6" fillId="0" borderId="0" xfId="10" applyFont="1" applyFill="1" applyBorder="1" applyAlignment="1" applyProtection="1">
      <alignment horizontal="center"/>
    </xf>
    <xf numFmtId="41" fontId="10" fillId="3" borderId="1" xfId="7" applyFont="1" applyFill="1" applyBorder="1" applyAlignment="1" applyProtection="1">
      <protection locked="0"/>
    </xf>
    <xf numFmtId="164" fontId="10" fillId="6" borderId="13" xfId="7" applyNumberFormat="1" applyFont="1" applyFill="1" applyBorder="1" applyAlignment="1" applyProtection="1"/>
    <xf numFmtId="164" fontId="10" fillId="6" borderId="12" xfId="7" applyNumberFormat="1" applyFont="1" applyFill="1" applyBorder="1" applyAlignment="1" applyProtection="1"/>
    <xf numFmtId="41" fontId="10" fillId="3" borderId="12" xfId="7" applyFont="1" applyFill="1" applyBorder="1" applyAlignment="1" applyProtection="1">
      <protection locked="0"/>
    </xf>
    <xf numFmtId="41" fontId="10" fillId="3" borderId="31" xfId="7" applyFont="1" applyFill="1" applyBorder="1" applyAlignment="1" applyProtection="1">
      <protection locked="0"/>
    </xf>
    <xf numFmtId="0" fontId="10" fillId="0" borderId="1" xfId="10" applyNumberFormat="1" applyFont="1" applyFill="1" applyBorder="1" applyAlignment="1" applyProtection="1"/>
    <xf numFmtId="164" fontId="10" fillId="0" borderId="0" xfId="6" applyNumberFormat="1" applyFont="1" applyFill="1" applyBorder="1" applyAlignment="1" applyProtection="1"/>
    <xf numFmtId="0" fontId="10" fillId="0" borderId="0" xfId="10" applyNumberFormat="1" applyFont="1" applyFill="1" applyBorder="1" applyAlignment="1" applyProtection="1"/>
    <xf numFmtId="0" fontId="5" fillId="0" borderId="21" xfId="1" applyFont="1" applyFill="1" applyBorder="1" applyAlignment="1" applyProtection="1"/>
    <xf numFmtId="0" fontId="4" fillId="0" borderId="2" xfId="10" applyFont="1" applyFill="1" applyBorder="1" applyAlignment="1" applyProtection="1">
      <alignment horizontal="center"/>
    </xf>
    <xf numFmtId="164" fontId="10" fillId="0" borderId="2" xfId="6" applyNumberFormat="1" applyFont="1" applyFill="1" applyBorder="1" applyAlignment="1" applyProtection="1"/>
    <xf numFmtId="0" fontId="4" fillId="0" borderId="13" xfId="1" applyFont="1" applyFill="1" applyBorder="1" applyAlignment="1" applyProtection="1">
      <alignment vertical="center" wrapText="1"/>
    </xf>
    <xf numFmtId="0" fontId="4" fillId="0" borderId="9" xfId="1" applyFont="1" applyFill="1" applyBorder="1" applyAlignment="1" applyProtection="1">
      <alignment vertical="center" wrapText="1"/>
    </xf>
    <xf numFmtId="0" fontId="4" fillId="0" borderId="12" xfId="1" applyFont="1" applyFill="1" applyBorder="1" applyAlignment="1" applyProtection="1">
      <alignment vertical="center" wrapText="1"/>
    </xf>
    <xf numFmtId="0" fontId="4" fillId="0" borderId="2" xfId="10" applyFont="1" applyFill="1" applyBorder="1" applyAlignment="1" applyProtection="1">
      <alignment vertical="center"/>
    </xf>
    <xf numFmtId="164" fontId="10" fillId="6" borderId="31" xfId="7" applyNumberFormat="1" applyFont="1" applyFill="1" applyBorder="1" applyAlignment="1" applyProtection="1"/>
    <xf numFmtId="164" fontId="10" fillId="5" borderId="46" xfId="7" applyNumberFormat="1" applyFont="1" applyFill="1" applyBorder="1" applyAlignment="1" applyProtection="1"/>
    <xf numFmtId="164" fontId="10" fillId="6" borderId="38" xfId="7" applyNumberFormat="1" applyFont="1" applyFill="1" applyBorder="1" applyAlignment="1" applyProtection="1"/>
    <xf numFmtId="164" fontId="10" fillId="6" borderId="39" xfId="7" applyNumberFormat="1" applyFont="1" applyFill="1" applyBorder="1" applyAlignment="1" applyProtection="1"/>
    <xf numFmtId="164" fontId="10" fillId="6" borderId="48" xfId="7" applyNumberFormat="1" applyFont="1" applyFill="1" applyBorder="1" applyAlignment="1" applyProtection="1"/>
    <xf numFmtId="41" fontId="10" fillId="3" borderId="48" xfId="7" applyFont="1" applyFill="1" applyBorder="1" applyAlignment="1" applyProtection="1">
      <protection locked="0"/>
    </xf>
    <xf numFmtId="164" fontId="10" fillId="5" borderId="13" xfId="7" applyNumberFormat="1" applyFont="1" applyFill="1" applyBorder="1" applyAlignment="1" applyProtection="1"/>
    <xf numFmtId="41" fontId="10" fillId="3" borderId="51" xfId="7" applyFont="1" applyFill="1" applyBorder="1" applyProtection="1">
      <protection locked="0"/>
    </xf>
    <xf numFmtId="164" fontId="10" fillId="5" borderId="9" xfId="7" applyNumberFormat="1" applyFont="1" applyFill="1" applyBorder="1" applyAlignment="1" applyProtection="1"/>
    <xf numFmtId="41" fontId="8" fillId="5" borderId="0" xfId="7" applyFont="1" applyFill="1" applyBorder="1" applyProtection="1"/>
    <xf numFmtId="0" fontId="4" fillId="0" borderId="0" xfId="0" applyFont="1" applyBorder="1" applyProtection="1"/>
    <xf numFmtId="0" fontId="4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9" fillId="0" borderId="0" xfId="0" applyNumberFormat="1" applyFont="1" applyFill="1" applyAlignment="1" applyProtection="1"/>
    <xf numFmtId="0" fontId="10" fillId="0" borderId="0" xfId="0" applyNumberFormat="1" applyFont="1" applyFill="1" applyAlignment="1" applyProtection="1"/>
    <xf numFmtId="0" fontId="10" fillId="0" borderId="0" xfId="0" applyNumberFormat="1" applyFont="1" applyFill="1" applyAlignment="1" applyProtection="1">
      <protection hidden="1"/>
    </xf>
    <xf numFmtId="0" fontId="9" fillId="0" borderId="0" xfId="0" applyNumberFormat="1" applyFont="1" applyFill="1" applyAlignment="1" applyProtection="1">
      <protection hidden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right"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10" fillId="0" borderId="13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10" fillId="0" borderId="9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vertical="center" wrapText="1"/>
    </xf>
    <xf numFmtId="0" fontId="5" fillId="0" borderId="21" xfId="0" applyFont="1" applyFill="1" applyBorder="1" applyAlignment="1" applyProtection="1"/>
    <xf numFmtId="0" fontId="5" fillId="0" borderId="0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Border="1" applyProtection="1"/>
    <xf numFmtId="0" fontId="8" fillId="0" borderId="0" xfId="0" applyFont="1" applyProtection="1"/>
    <xf numFmtId="0" fontId="8" fillId="0" borderId="0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/>
    <xf numFmtId="0" fontId="10" fillId="4" borderId="1" xfId="0" applyNumberFormat="1" applyFont="1" applyFill="1" applyBorder="1" applyAlignment="1" applyProtection="1"/>
    <xf numFmtId="0" fontId="4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left" vertical="center" wrapText="1"/>
    </xf>
    <xf numFmtId="0" fontId="4" fillId="0" borderId="47" xfId="1" applyFont="1" applyFill="1" applyBorder="1" applyAlignment="1" applyProtection="1">
      <alignment horizontal="left" vertical="center" wrapText="1"/>
    </xf>
    <xf numFmtId="0" fontId="6" fillId="0" borderId="0" xfId="10" applyFont="1" applyFill="1" applyBorder="1" applyAlignment="1" applyProtection="1">
      <alignment horizontal="center" vertical="center" wrapText="1"/>
    </xf>
    <xf numFmtId="0" fontId="4" fillId="0" borderId="7" xfId="10" applyFont="1" applyFill="1" applyBorder="1" applyAlignment="1" applyProtection="1">
      <alignment horizontal="center" vertical="center"/>
    </xf>
    <xf numFmtId="0" fontId="4" fillId="0" borderId="18" xfId="10" applyFont="1" applyFill="1" applyBorder="1" applyAlignment="1" applyProtection="1">
      <alignment horizontal="center" vertical="center"/>
    </xf>
    <xf numFmtId="0" fontId="4" fillId="0" borderId="46" xfId="1" applyFont="1" applyFill="1" applyBorder="1" applyAlignment="1" applyProtection="1">
      <alignment horizontal="left" vertical="center" wrapText="1"/>
    </xf>
    <xf numFmtId="0" fontId="4" fillId="0" borderId="50" xfId="1" applyFont="1" applyFill="1" applyBorder="1" applyAlignment="1" applyProtection="1">
      <alignment horizontal="left" vertical="center" wrapText="1"/>
    </xf>
    <xf numFmtId="0" fontId="4" fillId="0" borderId="33" xfId="1" applyFont="1" applyFill="1" applyBorder="1" applyAlignment="1" applyProtection="1">
      <alignment horizontal="left" vertical="center" wrapText="1"/>
    </xf>
    <xf numFmtId="0" fontId="4" fillId="0" borderId="28" xfId="1" applyFont="1" applyFill="1" applyBorder="1" applyAlignment="1" applyProtection="1">
      <alignment horizontal="left" vertical="center" wrapText="1"/>
    </xf>
    <xf numFmtId="0" fontId="4" fillId="0" borderId="32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7" xfId="10" applyFont="1" applyFill="1" applyBorder="1" applyAlignment="1" applyProtection="1">
      <alignment horizontal="center"/>
    </xf>
    <xf numFmtId="0" fontId="4" fillId="0" borderId="14" xfId="10" applyFont="1" applyFill="1" applyBorder="1" applyAlignment="1" applyProtection="1">
      <alignment horizontal="center"/>
    </xf>
    <xf numFmtId="0" fontId="4" fillId="0" borderId="19" xfId="1" applyFont="1" applyFill="1" applyBorder="1" applyAlignment="1" applyProtection="1">
      <alignment horizontal="left" vertical="center" wrapText="1"/>
    </xf>
    <xf numFmtId="0" fontId="4" fillId="0" borderId="34" xfId="1" applyFont="1" applyFill="1" applyBorder="1" applyAlignment="1" applyProtection="1">
      <alignment horizontal="left" vertical="center" wrapText="1"/>
    </xf>
    <xf numFmtId="0" fontId="4" fillId="0" borderId="14" xfId="10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left" vertical="center" wrapText="1"/>
    </xf>
    <xf numFmtId="0" fontId="4" fillId="0" borderId="37" xfId="1" applyFont="1" applyFill="1" applyBorder="1" applyAlignment="1" applyProtection="1">
      <alignment horizontal="left" vertical="center" wrapText="1"/>
    </xf>
    <xf numFmtId="0" fontId="4" fillId="0" borderId="49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41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/>
    </xf>
    <xf numFmtId="0" fontId="4" fillId="0" borderId="14" xfId="1" applyFont="1" applyFill="1" applyBorder="1" applyAlignment="1" applyProtection="1">
      <alignment horizontal="left"/>
    </xf>
    <xf numFmtId="0" fontId="3" fillId="0" borderId="2" xfId="13" applyNumberFormat="1" applyFont="1" applyFill="1" applyBorder="1" applyAlignment="1" applyProtection="1">
      <alignment horizontal="center" wrapText="1"/>
    </xf>
    <xf numFmtId="0" fontId="3" fillId="0" borderId="0" xfId="13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 wrapText="1"/>
    </xf>
    <xf numFmtId="0" fontId="4" fillId="0" borderId="19" xfId="1" applyFont="1" applyFill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left" vertical="center" wrapText="1"/>
    </xf>
    <xf numFmtId="0" fontId="4" fillId="0" borderId="52" xfId="1" applyFont="1" applyFill="1" applyBorder="1" applyAlignment="1" applyProtection="1">
      <alignment horizontal="left" vertical="center" wrapText="1"/>
    </xf>
    <xf numFmtId="0" fontId="5" fillId="0" borderId="18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horizontal="left" wrapText="1"/>
    </xf>
    <xf numFmtId="0" fontId="4" fillId="0" borderId="20" xfId="1" applyFont="1" applyFill="1" applyBorder="1" applyAlignment="1" applyProtection="1">
      <alignment horizontal="center" vertical="center"/>
    </xf>
    <xf numFmtId="0" fontId="4" fillId="0" borderId="53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52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 wrapText="1"/>
    </xf>
    <xf numFmtId="0" fontId="4" fillId="0" borderId="52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wrapText="1"/>
    </xf>
    <xf numFmtId="0" fontId="5" fillId="0" borderId="2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 wrapText="1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4" fillId="0" borderId="46" xfId="0" applyFont="1" applyFill="1" applyBorder="1" applyAlignment="1" applyProtection="1">
      <alignment horizontal="left" vertical="center" wrapText="1"/>
    </xf>
    <xf numFmtId="0" fontId="4" fillId="0" borderId="50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left" vertical="center" wrapText="1"/>
    </xf>
    <xf numFmtId="0" fontId="4" fillId="0" borderId="34" xfId="0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horizontal="left" vertical="center" wrapText="1"/>
    </xf>
    <xf numFmtId="0" fontId="4" fillId="0" borderId="37" xfId="0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 applyProtection="1">
      <alignment horizontal="left" vertical="center" wrapText="1"/>
    </xf>
    <xf numFmtId="0" fontId="4" fillId="0" borderId="33" xfId="0" applyFont="1" applyFill="1" applyBorder="1" applyAlignment="1" applyProtection="1">
      <alignment horizontal="left" vertical="center" wrapText="1"/>
    </xf>
    <xf numFmtId="0" fontId="4" fillId="0" borderId="49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left" vertical="center" wrapText="1"/>
    </xf>
    <xf numFmtId="0" fontId="4" fillId="0" borderId="28" xfId="0" applyFont="1" applyFill="1" applyBorder="1" applyAlignment="1" applyProtection="1">
      <alignment horizontal="left" vertical="center" wrapText="1"/>
    </xf>
    <xf numFmtId="0" fontId="4" fillId="0" borderId="47" xfId="0" applyFont="1" applyFill="1" applyBorder="1" applyAlignment="1" applyProtection="1">
      <alignment horizontal="left" vertical="center" wrapText="1"/>
    </xf>
    <xf numFmtId="0" fontId="4" fillId="0" borderId="32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right" vertical="center" wrapText="1"/>
    </xf>
  </cellXfs>
  <cellStyles count="14">
    <cellStyle name="Escribir" xfId="2"/>
    <cellStyle name="Escribir 2" xfId="3"/>
    <cellStyle name="Euro" xfId="4"/>
    <cellStyle name="Millares [0] 2" xfId="6"/>
    <cellStyle name="Millares [0] 3" xfId="7"/>
    <cellStyle name="Millares [0] 4" xfId="8"/>
    <cellStyle name="Millares [0] 5" xfId="5"/>
    <cellStyle name="Millares 2" xfId="9"/>
    <cellStyle name="Normal" xfId="0" builtinId="0"/>
    <cellStyle name="Normal 2" xfId="10"/>
    <cellStyle name="Normal 3" xfId="11"/>
    <cellStyle name="Normal 4" xfId="12"/>
    <cellStyle name="Normal 5" xfId="1"/>
    <cellStyle name="Normal_RMC_0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_25feb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v1.0mayo-10-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M%20A&#209;O%202010-HBL/a&#241;o%202010/REM%20A%20-2010/16108SA-10%20V1.1JUN-10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BASE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BASE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7"/>
  <sheetViews>
    <sheetView tabSelected="1" topLeftCell="A40" workbookViewId="0">
      <selection activeCell="D50" sqref="D50:F50"/>
    </sheetView>
  </sheetViews>
  <sheetFormatPr baseColWidth="10" defaultRowHeight="15" x14ac:dyDescent="0.25"/>
  <sheetData>
    <row r="1" spans="1:22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2" t="s">
        <v>2</v>
      </c>
      <c r="B3" s="3"/>
      <c r="C3" s="3"/>
      <c r="D3" s="5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x14ac:dyDescent="0.25">
      <c r="A5" s="2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5.75" x14ac:dyDescent="0.25">
      <c r="A6" s="150" t="s">
        <v>5</v>
      </c>
      <c r="B6" s="150"/>
      <c r="C6" s="150"/>
      <c r="D6" s="150"/>
      <c r="E6" s="150"/>
      <c r="F6" s="150"/>
      <c r="G6" s="150"/>
      <c r="H6" s="85"/>
      <c r="I6" s="8"/>
      <c r="J6" s="8"/>
      <c r="K6" s="8"/>
      <c r="L6" s="8"/>
      <c r="M6" s="8"/>
      <c r="N6" s="8"/>
      <c r="O6" s="1"/>
      <c r="P6" s="1"/>
      <c r="Q6" s="7"/>
      <c r="R6" s="7"/>
      <c r="S6" s="7"/>
      <c r="T6" s="7"/>
      <c r="U6" s="7"/>
      <c r="V6" s="7"/>
    </row>
    <row r="7" spans="1:22" x14ac:dyDescent="0.25">
      <c r="A7" s="45" t="s">
        <v>6</v>
      </c>
      <c r="B7" s="46"/>
      <c r="C7" s="47"/>
      <c r="D7" s="46"/>
      <c r="E7" s="48"/>
      <c r="F7" s="48"/>
      <c r="G7" s="49"/>
      <c r="H7" s="4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63" x14ac:dyDescent="0.25">
      <c r="A8" s="151" t="s">
        <v>7</v>
      </c>
      <c r="B8" s="152"/>
      <c r="C8" s="50" t="s">
        <v>8</v>
      </c>
      <c r="D8" s="51" t="s">
        <v>9</v>
      </c>
      <c r="E8" s="10" t="s">
        <v>10</v>
      </c>
      <c r="F8" s="11" t="s">
        <v>11</v>
      </c>
      <c r="G8" s="52"/>
      <c r="H8" s="5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53" t="s">
        <v>12</v>
      </c>
      <c r="B9" s="154"/>
      <c r="C9" s="66">
        <v>0</v>
      </c>
      <c r="D9" s="67">
        <f>ENERO!D9+FEBRERO!D9+MARZO!D9+ABRIL!D9+MAYO!D9+JUNIO!D9+JULIO!D9+AGOSTO!D9+SEPTIEMBRE!D9+OCTUBRE!D9+NOVIEMBRE!D9+DICIEMBRE!D9</f>
        <v>0</v>
      </c>
      <c r="E9" s="68">
        <f>ENERO!E9+FEBRERO!E9+MARZO!E9+ABRIL!E9+MAYO!E9+JUNIO!E9+JULIO!E9+AGOSTO!E9+SEPTIEMBRE!E9+OCTUBRE!E9+NOVIEMBRE!E9+DICIEMBRE!E9</f>
        <v>0</v>
      </c>
      <c r="F9" s="69">
        <f>ENERO!F9+FEBRERO!F9+MARZO!F9+ABRIL!F9+MAYO!F9+JUNIO!F9+JULIO!F9+AGOSTO!F9+SEPTIEMBRE!F9+OCTUBRE!F9+NOVIEMBRE!F9+DICIEMBRE!F9</f>
        <v>0</v>
      </c>
      <c r="G9" s="52"/>
      <c r="H9" s="5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48" t="s">
        <v>13</v>
      </c>
      <c r="B10" s="149"/>
      <c r="C10" s="66">
        <v>0</v>
      </c>
      <c r="D10" s="70">
        <f>ENERO!D10+FEBRERO!D10+MARZO!D10+ABRIL!D10+MAYO!D10+JUNIO!D10+JULIO!D10+AGOSTO!D10+SEPTIEMBRE!D10+OCTUBRE!D10+NOVIEMBRE!D10+DICIEMBRE!D10</f>
        <v>0</v>
      </c>
      <c r="E10" s="71">
        <f>ENERO!E10+FEBRERO!E10+MARZO!E10+ABRIL!E10+MAYO!E10+JUNIO!E10+JULIO!E10+AGOSTO!E10+SEPTIEMBRE!E10+OCTUBRE!E10+NOVIEMBRE!E10+DICIEMBRE!E10</f>
        <v>0</v>
      </c>
      <c r="F10" s="72">
        <f>ENERO!F10+FEBRERO!F10+MARZO!F10+ABRIL!F10+MAYO!F10+JUNIO!F10+JULIO!F10+AGOSTO!F10+SEPTIEMBRE!F10+OCTUBRE!F10+NOVIEMBRE!F10+DICIEMBRE!F10</f>
        <v>0</v>
      </c>
      <c r="G10" s="52"/>
      <c r="H10" s="5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48" t="s">
        <v>14</v>
      </c>
      <c r="B11" s="149"/>
      <c r="C11" s="66">
        <v>0</v>
      </c>
      <c r="D11" s="70">
        <f>ENERO!D11+FEBRERO!D11+MARZO!D11+ABRIL!D11+MAYO!D11+JUNIO!D11+JULIO!D11+AGOSTO!D11+SEPTIEMBRE!D11+OCTUBRE!D11+NOVIEMBRE!D11+DICIEMBRE!D11</f>
        <v>0</v>
      </c>
      <c r="E11" s="71">
        <f>ENERO!E11+FEBRERO!E11+MARZO!E11+ABRIL!E11+MAYO!E11+JUNIO!E11+JULIO!E11+AGOSTO!E11+SEPTIEMBRE!E11+OCTUBRE!E11+NOVIEMBRE!E11+DICIEMBRE!E11</f>
        <v>0</v>
      </c>
      <c r="F11" s="72">
        <f>ENERO!F11+FEBRERO!F11+MARZO!F11+ABRIL!F11+MAYO!F11+JUNIO!F11+JULIO!F11+AGOSTO!F11+SEPTIEMBRE!F11+OCTUBRE!F11+NOVIEMBRE!F11+DICIEMBRE!F11</f>
        <v>0</v>
      </c>
      <c r="G11" s="52"/>
      <c r="H11" s="5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48" t="s">
        <v>15</v>
      </c>
      <c r="B12" s="149"/>
      <c r="C12" s="66">
        <v>0</v>
      </c>
      <c r="D12" s="70">
        <f>ENERO!D12+FEBRERO!D12+MARZO!D12+ABRIL!D12+MAYO!D12+JUNIO!D12+JULIO!D12+AGOSTO!D12+SEPTIEMBRE!D12+OCTUBRE!D12+NOVIEMBRE!D12+DICIEMBRE!D12</f>
        <v>0</v>
      </c>
      <c r="E12" s="71">
        <f>ENERO!E12+FEBRERO!E12+MARZO!E12+ABRIL!E12+MAYO!E12+JUNIO!E12+JULIO!E12+AGOSTO!E12+SEPTIEMBRE!E12+OCTUBRE!E12+NOVIEMBRE!E12+DICIEMBRE!E12</f>
        <v>0</v>
      </c>
      <c r="F12" s="72">
        <f>ENERO!F12+FEBRERO!F12+MARZO!F12+ABRIL!F12+MAYO!F12+JUNIO!F12+JULIO!F12+AGOSTO!F12+SEPTIEMBRE!F12+OCTUBRE!F12+NOVIEMBRE!F12+DICIEMBRE!F12</f>
        <v>0</v>
      </c>
      <c r="G12" s="52"/>
      <c r="H12" s="5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48" t="s">
        <v>16</v>
      </c>
      <c r="B13" s="149"/>
      <c r="C13" s="66">
        <v>0</v>
      </c>
      <c r="D13" s="70">
        <f>ENERO!D13+FEBRERO!D13+MARZO!D13+ABRIL!D13+MAYO!D13+JUNIO!D13+JULIO!D13+AGOSTO!D13+SEPTIEMBRE!D13+OCTUBRE!D13+NOVIEMBRE!D13+DICIEMBRE!D13</f>
        <v>0</v>
      </c>
      <c r="E13" s="71">
        <f>ENERO!E13+FEBRERO!E13+MARZO!E13+ABRIL!E13+MAYO!E13+JUNIO!E13+JULIO!E13+AGOSTO!E13+SEPTIEMBRE!E13+OCTUBRE!E13+NOVIEMBRE!E13+DICIEMBRE!E13</f>
        <v>0</v>
      </c>
      <c r="F13" s="72">
        <f>ENERO!F13+FEBRERO!F13+MARZO!F13+ABRIL!F13+MAYO!F13+JUNIO!F13+JULIO!F13+AGOSTO!F13+SEPTIEMBRE!F13+OCTUBRE!F13+NOVIEMBRE!F13+DICIEMBRE!F13</f>
        <v>0</v>
      </c>
      <c r="G13" s="52"/>
      <c r="H13" s="5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48" t="s">
        <v>17</v>
      </c>
      <c r="B14" s="149"/>
      <c r="C14" s="66">
        <v>0</v>
      </c>
      <c r="D14" s="70">
        <f>ENERO!D14+FEBRERO!D14+MARZO!D14+ABRIL!D14+MAYO!D14+JUNIO!D14+JULIO!D14+AGOSTO!D14+SEPTIEMBRE!D14+OCTUBRE!D14+NOVIEMBRE!D14+DICIEMBRE!D14</f>
        <v>0</v>
      </c>
      <c r="E14" s="71">
        <f>ENERO!E14+FEBRERO!E14+MARZO!E14+ABRIL!E14+MAYO!E14+JUNIO!E14+JULIO!E14+AGOSTO!E14+SEPTIEMBRE!E14+OCTUBRE!E14+NOVIEMBRE!E14+DICIEMBRE!E14</f>
        <v>0</v>
      </c>
      <c r="F14" s="72">
        <f>ENERO!F14+FEBRERO!F14+MARZO!F14+ABRIL!F14+MAYO!F14+JUNIO!F14+JULIO!F14+AGOSTO!F14+SEPTIEMBRE!F14+OCTUBRE!F14+NOVIEMBRE!F14+DICIEMBRE!F14</f>
        <v>0</v>
      </c>
      <c r="G14" s="52"/>
      <c r="H14" s="5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48" t="s">
        <v>18</v>
      </c>
      <c r="B15" s="155"/>
      <c r="C15" s="66">
        <v>0</v>
      </c>
      <c r="D15" s="70">
        <f>ENERO!D15+FEBRERO!D15+MARZO!D15+ABRIL!D15+MAYO!D15+JUNIO!D15+JULIO!D15+AGOSTO!D15+SEPTIEMBRE!D15+OCTUBRE!D15+NOVIEMBRE!D15+DICIEMBRE!D15</f>
        <v>0</v>
      </c>
      <c r="E15" s="71">
        <f>ENERO!E15+FEBRERO!E15+MARZO!E15+ABRIL!E15+MAYO!E15+JUNIO!E15+JULIO!E15+AGOSTO!E15+SEPTIEMBRE!E15+OCTUBRE!E15+NOVIEMBRE!E15+DICIEMBRE!E15</f>
        <v>0</v>
      </c>
      <c r="F15" s="72">
        <f>ENERO!F15+FEBRERO!F15+MARZO!F15+ABRIL!F15+MAYO!F15+JUNIO!F15+JULIO!F15+AGOSTO!F15+SEPTIEMBRE!F15+OCTUBRE!F15+NOVIEMBRE!F15+DICIEMBRE!F15</f>
        <v>0</v>
      </c>
      <c r="G15" s="52"/>
      <c r="H15" s="5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48" t="s">
        <v>19</v>
      </c>
      <c r="B16" s="149"/>
      <c r="C16" s="66">
        <v>0</v>
      </c>
      <c r="D16" s="70">
        <f>ENERO!D16+FEBRERO!D16+MARZO!D16+ABRIL!D16+MAYO!D16+JUNIO!D16+JULIO!D16+AGOSTO!D16+SEPTIEMBRE!D16+OCTUBRE!D16+NOVIEMBRE!D16+DICIEMBRE!D16</f>
        <v>0</v>
      </c>
      <c r="E16" s="71">
        <f>ENERO!E16+FEBRERO!E16+MARZO!E16+ABRIL!E16+MAYO!E16+JUNIO!E16+JULIO!E16+AGOSTO!E16+SEPTIEMBRE!E16+OCTUBRE!E16+NOVIEMBRE!E16+DICIEMBRE!E16</f>
        <v>0</v>
      </c>
      <c r="F16" s="72">
        <f>ENERO!F16+FEBRERO!F16+MARZO!F16+ABRIL!F16+MAYO!F16+JUNIO!F16+JULIO!F16+AGOSTO!F16+SEPTIEMBRE!F16+OCTUBRE!F16+NOVIEMBRE!F16+DICIEMBRE!F16</f>
        <v>0</v>
      </c>
      <c r="G16" s="52"/>
      <c r="H16" s="5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8" x14ac:dyDescent="0.25">
      <c r="A17" s="148" t="s">
        <v>20</v>
      </c>
      <c r="B17" s="149"/>
      <c r="C17" s="66">
        <v>0</v>
      </c>
      <c r="D17" s="70">
        <f>ENERO!D17+FEBRERO!D17+MARZO!D17+ABRIL!D17+MAYO!D17+JUNIO!D17+JULIO!D17+AGOSTO!D17+SEPTIEMBRE!D17+OCTUBRE!D17+NOVIEMBRE!D17+DICIEMBRE!D17</f>
        <v>0</v>
      </c>
      <c r="E17" s="71">
        <f>ENERO!E17+FEBRERO!E17+MARZO!E17+ABRIL!E17+MAYO!E17+JUNIO!E17+JULIO!E17+AGOSTO!E17+SEPTIEMBRE!E17+OCTUBRE!E17+NOVIEMBRE!E17+DICIEMBRE!E17</f>
        <v>0</v>
      </c>
      <c r="F17" s="72">
        <f>ENERO!F17+FEBRERO!F17+MARZO!F17+ABRIL!F17+MAYO!F17+JUNIO!F17+JULIO!F17+AGOSTO!F17+SEPTIEMBRE!F17+OCTUBRE!F17+NOVIEMBRE!F17+DICIEMBRE!F17</f>
        <v>0</v>
      </c>
      <c r="G17" s="52"/>
      <c r="H17" s="52"/>
    </row>
    <row r="18" spans="1:8" x14ac:dyDescent="0.25">
      <c r="A18" s="148" t="s">
        <v>21</v>
      </c>
      <c r="B18" s="149"/>
      <c r="C18" s="66">
        <v>0</v>
      </c>
      <c r="D18" s="70">
        <f>ENERO!D18+FEBRERO!D18+MARZO!D18+ABRIL!D18+MAYO!D18+JUNIO!D18+JULIO!D18+AGOSTO!D18+SEPTIEMBRE!D18+OCTUBRE!D18+NOVIEMBRE!D18+DICIEMBRE!D18</f>
        <v>0</v>
      </c>
      <c r="E18" s="71">
        <f>ENERO!E18+FEBRERO!E18+MARZO!E18+ABRIL!E18+MAYO!E18+JUNIO!E18+JULIO!E18+AGOSTO!E18+SEPTIEMBRE!E18+OCTUBRE!E18+NOVIEMBRE!E18+DICIEMBRE!E18</f>
        <v>0</v>
      </c>
      <c r="F18" s="72">
        <f>ENERO!F18+FEBRERO!F18+MARZO!F18+ABRIL!F18+MAYO!F18+JUNIO!F18+JULIO!F18+AGOSTO!F18+SEPTIEMBRE!F18+OCTUBRE!F18+NOVIEMBRE!F18+DICIEMBRE!F18</f>
        <v>0</v>
      </c>
      <c r="G18" s="52"/>
      <c r="H18" s="52"/>
    </row>
    <row r="19" spans="1:8" x14ac:dyDescent="0.25">
      <c r="A19" s="148" t="s">
        <v>22</v>
      </c>
      <c r="B19" s="149"/>
      <c r="C19" s="66">
        <v>0</v>
      </c>
      <c r="D19" s="70">
        <f>ENERO!D19+FEBRERO!D19+MARZO!D19+ABRIL!D19+MAYO!D19+JUNIO!D19+JULIO!D19+AGOSTO!D19+SEPTIEMBRE!D19+OCTUBRE!D19+NOVIEMBRE!D19+DICIEMBRE!D19</f>
        <v>0</v>
      </c>
      <c r="E19" s="71">
        <f>ENERO!E19+FEBRERO!E19+MARZO!E19+ABRIL!E19+MAYO!E19+JUNIO!E19+JULIO!E19+AGOSTO!E19+SEPTIEMBRE!E19+OCTUBRE!E19+NOVIEMBRE!E19+DICIEMBRE!E19</f>
        <v>0</v>
      </c>
      <c r="F19" s="72">
        <f>ENERO!F19+FEBRERO!F19+MARZO!F19+ABRIL!F19+MAYO!F19+JUNIO!F19+JULIO!F19+AGOSTO!F19+SEPTIEMBRE!F19+OCTUBRE!F19+NOVIEMBRE!F19+DICIEMBRE!F19</f>
        <v>0</v>
      </c>
      <c r="G19" s="52"/>
      <c r="H19" s="52"/>
    </row>
    <row r="20" spans="1:8" x14ac:dyDescent="0.25">
      <c r="A20" s="148" t="s">
        <v>23</v>
      </c>
      <c r="B20" s="149"/>
      <c r="C20" s="66">
        <v>0</v>
      </c>
      <c r="D20" s="70">
        <f>ENERO!D20+FEBRERO!D20+MARZO!D20+ABRIL!D20+MAYO!D20+JUNIO!D20+JULIO!D20+AGOSTO!D20+SEPTIEMBRE!D20+OCTUBRE!D20+NOVIEMBRE!D20+DICIEMBRE!D20</f>
        <v>0</v>
      </c>
      <c r="E20" s="71">
        <f>ENERO!E20+FEBRERO!E20+MARZO!E20+ABRIL!E20+MAYO!E20+JUNIO!E20+JULIO!E20+AGOSTO!E20+SEPTIEMBRE!E20+OCTUBRE!E20+NOVIEMBRE!E20+DICIEMBRE!E20</f>
        <v>0</v>
      </c>
      <c r="F20" s="72">
        <f>ENERO!F20+FEBRERO!F20+MARZO!F20+ABRIL!F20+MAYO!F20+JUNIO!F20+JULIO!F20+AGOSTO!F20+SEPTIEMBRE!F20+OCTUBRE!F20+NOVIEMBRE!F20+DICIEMBRE!F20</f>
        <v>0</v>
      </c>
      <c r="G20" s="52"/>
      <c r="H20" s="52"/>
    </row>
    <row r="21" spans="1:8" x14ac:dyDescent="0.25">
      <c r="A21" s="148" t="s">
        <v>24</v>
      </c>
      <c r="B21" s="149"/>
      <c r="C21" s="66">
        <v>0</v>
      </c>
      <c r="D21" s="70">
        <f>ENERO!D21+FEBRERO!D21+MARZO!D21+ABRIL!D21+MAYO!D21+JUNIO!D21+JULIO!D21+AGOSTO!D21+SEPTIEMBRE!D21+OCTUBRE!D21+NOVIEMBRE!D21+DICIEMBRE!D21</f>
        <v>0</v>
      </c>
      <c r="E21" s="71">
        <f>ENERO!E21+FEBRERO!E21+MARZO!E21+ABRIL!E21+MAYO!E21+JUNIO!E21+JULIO!E21+AGOSTO!E21+SEPTIEMBRE!E21+OCTUBRE!E21+NOVIEMBRE!E21+DICIEMBRE!E21</f>
        <v>0</v>
      </c>
      <c r="F21" s="72">
        <f>ENERO!F21+FEBRERO!F21+MARZO!F21+ABRIL!F21+MAYO!F21+JUNIO!F21+JULIO!F21+AGOSTO!F21+SEPTIEMBRE!F21+OCTUBRE!F21+NOVIEMBRE!F21+DICIEMBRE!F21</f>
        <v>0</v>
      </c>
      <c r="G21" s="52"/>
      <c r="H21" s="52"/>
    </row>
    <row r="22" spans="1:8" x14ac:dyDescent="0.25">
      <c r="A22" s="156" t="s">
        <v>25</v>
      </c>
      <c r="B22" s="157"/>
      <c r="C22" s="66">
        <v>0</v>
      </c>
      <c r="D22" s="70">
        <f>ENERO!D22+FEBRERO!D22+MARZO!D22+ABRIL!D22+MAYO!D22+JUNIO!D22+JULIO!D22+AGOSTO!D22+SEPTIEMBRE!D22+OCTUBRE!D22+NOVIEMBRE!D22+DICIEMBRE!D22</f>
        <v>0</v>
      </c>
      <c r="E22" s="34">
        <f>ENERO!E22+FEBRERO!E22+MARZO!E22+ABRIL!E22+MAYO!E22+JUNIO!E22+JULIO!E22+AGOSTO!E22+SEPTIEMBRE!E22+OCTUBRE!E22+NOVIEMBRE!E22+DICIEMBRE!E22</f>
        <v>0</v>
      </c>
      <c r="F22" s="35">
        <f>ENERO!F22+FEBRERO!F22+MARZO!F22+ABRIL!F22+MAYO!F22+JUNIO!F22+JULIO!F22+AGOSTO!F22+SEPTIEMBRE!F22+OCTUBRE!F22+NOVIEMBRE!F22+DICIEMBRE!F22</f>
        <v>0</v>
      </c>
      <c r="G22" s="52"/>
      <c r="H22" s="52"/>
    </row>
    <row r="23" spans="1:8" ht="31.5" x14ac:dyDescent="0.25">
      <c r="A23" s="158" t="s">
        <v>26</v>
      </c>
      <c r="B23" s="97" t="s">
        <v>27</v>
      </c>
      <c r="C23" s="97">
        <v>0</v>
      </c>
      <c r="D23" s="31">
        <f>ENERO!D23+FEBRERO!D23+MARZO!D23+ABRIL!D23+MAYO!D23+JUNIO!D23+JULIO!D23+AGOSTO!D23+SEPTIEMBRE!D23+OCTUBRE!D23+NOVIEMBRE!D23+DICIEMBRE!D23</f>
        <v>0</v>
      </c>
      <c r="E23" s="71">
        <f>ENERO!E23+FEBRERO!E23+MARZO!E23+ABRIL!E23+MAYO!E23+JUNIO!E23+JULIO!E23+AGOSTO!E23+SEPTIEMBRE!E23+OCTUBRE!E23+NOVIEMBRE!E23+DICIEMBRE!E23</f>
        <v>0</v>
      </c>
      <c r="F23" s="72">
        <f>ENERO!F23+FEBRERO!F23+MARZO!F23+ABRIL!F23+MAYO!F23+JUNIO!F23+JULIO!F23+AGOSTO!F23+SEPTIEMBRE!F23+OCTUBRE!F23+NOVIEMBRE!F23+DICIEMBRE!F23</f>
        <v>0</v>
      </c>
      <c r="G23" s="52"/>
      <c r="H23" s="52"/>
    </row>
    <row r="24" spans="1:8" x14ac:dyDescent="0.25">
      <c r="A24" s="159"/>
      <c r="B24" s="98" t="s">
        <v>28</v>
      </c>
      <c r="C24" s="98">
        <v>0</v>
      </c>
      <c r="D24" s="33">
        <f>ENERO!D24+FEBRERO!D24+MARZO!D24+ABRIL!D24+MAYO!D24+JUNIO!D24+JULIO!D24+AGOSTO!D24+SEPTIEMBRE!D24+OCTUBRE!D24+NOVIEMBRE!D24+DICIEMBRE!D24</f>
        <v>0</v>
      </c>
      <c r="E24" s="34">
        <f>ENERO!E24+FEBRERO!E24+MARZO!E24+ABRIL!E24+MAYO!E24+JUNIO!E24+JULIO!E24+AGOSTO!E24+SEPTIEMBRE!E24+OCTUBRE!E24+NOVIEMBRE!E24+DICIEMBRE!E24</f>
        <v>0</v>
      </c>
      <c r="F24" s="35">
        <f>ENERO!F24+FEBRERO!F24+MARZO!F24+ABRIL!F24+MAYO!F24+JUNIO!F24+JULIO!F24+AGOSTO!F24+SEPTIEMBRE!F24+OCTUBRE!F24+NOVIEMBRE!F24+DICIEMBRE!F24</f>
        <v>0</v>
      </c>
      <c r="G24" s="52"/>
      <c r="H24" s="52"/>
    </row>
    <row r="25" spans="1:8" x14ac:dyDescent="0.25">
      <c r="A25" s="153" t="s">
        <v>29</v>
      </c>
      <c r="B25" s="154"/>
      <c r="C25" s="66">
        <v>0</v>
      </c>
      <c r="D25" s="70">
        <f>ENERO!D25+FEBRERO!D25+MARZO!D25+ABRIL!D25+MAYO!D25+JUNIO!D25+JULIO!D25+AGOSTO!D25+SEPTIEMBRE!D25+OCTUBRE!D25+NOVIEMBRE!D25+DICIEMBRE!D25</f>
        <v>0</v>
      </c>
      <c r="E25" s="71">
        <f>ENERO!E25+FEBRERO!E25+MARZO!E25+ABRIL!E25+MAYO!E25+JUNIO!E25+JULIO!E25+AGOSTO!E25+SEPTIEMBRE!E25+OCTUBRE!E25+NOVIEMBRE!E25+DICIEMBRE!E25</f>
        <v>0</v>
      </c>
      <c r="F25" s="72">
        <f>ENERO!F25+FEBRERO!F25+MARZO!F25+ABRIL!F25+MAYO!F25+JUNIO!F25+JULIO!F25+AGOSTO!F25+SEPTIEMBRE!F25+OCTUBRE!F25+NOVIEMBRE!F25+DICIEMBRE!F25</f>
        <v>0</v>
      </c>
      <c r="G25" s="52"/>
      <c r="H25" s="52"/>
    </row>
    <row r="26" spans="1:8" x14ac:dyDescent="0.25">
      <c r="A26" s="153" t="s">
        <v>30</v>
      </c>
      <c r="B26" s="154"/>
      <c r="C26" s="66">
        <v>0</v>
      </c>
      <c r="D26" s="70">
        <f>ENERO!D26+FEBRERO!D26+MARZO!D26+ABRIL!D26+MAYO!D26+JUNIO!D26+JULIO!D26+AGOSTO!D26+SEPTIEMBRE!D26+OCTUBRE!D26+NOVIEMBRE!D26+DICIEMBRE!D26</f>
        <v>0</v>
      </c>
      <c r="E26" s="71">
        <f>ENERO!E26+FEBRERO!E26+MARZO!E26+ABRIL!E26+MAYO!E26+JUNIO!E26+JULIO!E26+AGOSTO!E26+SEPTIEMBRE!E26+OCTUBRE!E26+NOVIEMBRE!E26+DICIEMBRE!E26</f>
        <v>0</v>
      </c>
      <c r="F26" s="72">
        <f>ENERO!F26+FEBRERO!F26+MARZO!F26+ABRIL!F26+MAYO!F26+JUNIO!F26+JULIO!F26+AGOSTO!F26+SEPTIEMBRE!F26+OCTUBRE!F26+NOVIEMBRE!F26+DICIEMBRE!F26</f>
        <v>0</v>
      </c>
      <c r="G26" s="52"/>
      <c r="H26" s="52"/>
    </row>
    <row r="27" spans="1:8" x14ac:dyDescent="0.25">
      <c r="A27" s="162" t="s">
        <v>31</v>
      </c>
      <c r="B27" s="163"/>
      <c r="C27" s="73">
        <v>0</v>
      </c>
      <c r="D27" s="74">
        <f>ENERO!D27+FEBRERO!D27+MARZO!D27+ABRIL!D27+MAYO!D27+JUNIO!D27+JULIO!D27+AGOSTO!D27+SEPTIEMBRE!D27+OCTUBRE!D27+NOVIEMBRE!D27+DICIEMBRE!D27</f>
        <v>0</v>
      </c>
      <c r="E27" s="75">
        <f>ENERO!E27+FEBRERO!E27+MARZO!E27+ABRIL!E27+MAYO!E27+JUNIO!E27+JULIO!E27+AGOSTO!E27+SEPTIEMBRE!E27+OCTUBRE!E27+NOVIEMBRE!E27+DICIEMBRE!E27</f>
        <v>0</v>
      </c>
      <c r="F27" s="76">
        <f>ENERO!F27+FEBRERO!F27+MARZO!F27+ABRIL!F27+MAYO!F27+JUNIO!F27+JULIO!F27+AGOSTO!F27+SEPTIEMBRE!F27+OCTUBRE!F27+NOVIEMBRE!F27+DICIEMBRE!F27</f>
        <v>0</v>
      </c>
      <c r="G27" s="53"/>
      <c r="H27" s="52"/>
    </row>
    <row r="28" spans="1:8" x14ac:dyDescent="0.25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63" x14ac:dyDescent="0.25">
      <c r="A29" s="151" t="s">
        <v>7</v>
      </c>
      <c r="B29" s="164"/>
      <c r="C29" s="60" t="s">
        <v>8</v>
      </c>
      <c r="D29" s="60" t="s">
        <v>9</v>
      </c>
      <c r="E29" s="12" t="s">
        <v>10</v>
      </c>
      <c r="F29" s="10" t="s">
        <v>11</v>
      </c>
      <c r="G29" s="50" t="s">
        <v>33</v>
      </c>
      <c r="H29" s="61"/>
    </row>
    <row r="30" spans="1:8" x14ac:dyDescent="0.25">
      <c r="A30" s="165" t="s">
        <v>34</v>
      </c>
      <c r="B30" s="166"/>
      <c r="C30" s="77">
        <v>0</v>
      </c>
      <c r="D30" s="31">
        <f>ENERO!D30+FEBRERO!D30+MARZO!D30+ABRIL!D30+MAYO!D30+JUNIO!D30+JULIO!D30+AGOSTO!D30+SEPTIEMBRE!D30+OCTUBRE!D30+NOVIEMBRE!D30+DICIEMBRE!D30</f>
        <v>0</v>
      </c>
      <c r="E30" s="32">
        <f>ENERO!E30+FEBRERO!E30+MARZO!E30+ABRIL!E30+MAYO!E30+JUNIO!E30+JULIO!E30+AGOSTO!E30+SEPTIEMBRE!E30+OCTUBRE!E30+NOVIEMBRE!E30+DICIEMBRE!E30</f>
        <v>0</v>
      </c>
      <c r="F30" s="37">
        <f>ENERO!F30+FEBRERO!F30+MARZO!F30+ABRIL!F30+MAYO!F30+JUNIO!F30+JULIO!F30+AGOSTO!F30+SEPTIEMBRE!F30+OCTUBRE!F30+NOVIEMBRE!F30+DICIEMBRE!F30</f>
        <v>0</v>
      </c>
      <c r="G30" s="87">
        <f>ENERO!G30+FEBRERO!G30+MARZO!G30+ABRIL!G30+MAYO!G30+JUNIO!G30+JULIO!G30+AGOSTO!G30+SEPTIEMBRE!G30+OCTUBRE!G30+NOVIEMBRE!G30+DICIEMBRE!G30</f>
        <v>0</v>
      </c>
      <c r="H30" s="52"/>
    </row>
    <row r="31" spans="1:8" x14ac:dyDescent="0.25">
      <c r="A31" s="148" t="s">
        <v>35</v>
      </c>
      <c r="B31" s="155"/>
      <c r="C31" s="78">
        <v>0</v>
      </c>
      <c r="D31" s="29">
        <f>ENERO!D31+FEBRERO!D31+MARZO!D31+ABRIL!D31+MAYO!D31+JUNIO!D31+JULIO!D31+AGOSTO!D31+SEPTIEMBRE!D31+OCTUBRE!D31+NOVIEMBRE!D31+DICIEMBRE!D31</f>
        <v>0</v>
      </c>
      <c r="E31" s="30">
        <f>ENERO!E31+FEBRERO!E31+MARZO!E31+ABRIL!E31+MAYO!E31+JUNIO!E31+JULIO!E31+AGOSTO!E31+SEPTIEMBRE!E31+OCTUBRE!E31+NOVIEMBRE!E31+DICIEMBRE!E31</f>
        <v>0</v>
      </c>
      <c r="F31" s="38">
        <f>ENERO!F31+FEBRERO!F31+MARZO!F31+ABRIL!F31+MAYO!F31+JUNIO!F31+JULIO!F31+AGOSTO!F31+SEPTIEMBRE!F31+OCTUBRE!F31+NOVIEMBRE!F31+DICIEMBRE!F31</f>
        <v>0</v>
      </c>
      <c r="G31" s="88">
        <f>ENERO!G31+FEBRERO!G31+MARZO!G31+ABRIL!G31+MAYO!G31+JUNIO!G31+JULIO!G31+AGOSTO!G31+SEPTIEMBRE!G31+OCTUBRE!G31+NOVIEMBRE!G31+DICIEMBRE!G31</f>
        <v>0</v>
      </c>
      <c r="H31" s="52"/>
    </row>
    <row r="32" spans="1:8" x14ac:dyDescent="0.25">
      <c r="A32" s="148" t="s">
        <v>36</v>
      </c>
      <c r="B32" s="155"/>
      <c r="C32" s="78">
        <v>0</v>
      </c>
      <c r="D32" s="29">
        <f>ENERO!D32+FEBRERO!D32+MARZO!D32+ABRIL!D32+MAYO!D32+JUNIO!D32+JULIO!D32+AGOSTO!D32+SEPTIEMBRE!D32+OCTUBRE!D32+NOVIEMBRE!D32+DICIEMBRE!D32</f>
        <v>0</v>
      </c>
      <c r="E32" s="30">
        <f>ENERO!E32+FEBRERO!E32+MARZO!E32+ABRIL!E32+MAYO!E32+JUNIO!E32+JULIO!E32+AGOSTO!E32+SEPTIEMBRE!E32+OCTUBRE!E32+NOVIEMBRE!E32+DICIEMBRE!E32</f>
        <v>0</v>
      </c>
      <c r="F32" s="38">
        <f>ENERO!F32+FEBRERO!F32+MARZO!F32+ABRIL!F32+MAYO!F32+JUNIO!F32+JULIO!F32+AGOSTO!F32+SEPTIEMBRE!F32+OCTUBRE!F32+NOVIEMBRE!F32+DICIEMBRE!F32</f>
        <v>0</v>
      </c>
      <c r="G32" s="88">
        <f>ENERO!G32+FEBRERO!G32+MARZO!G32+ABRIL!G32+MAYO!G32+JUNIO!G32+JULIO!G32+AGOSTO!G32+SEPTIEMBRE!G32+OCTUBRE!G32+NOVIEMBRE!G32+DICIEMBRE!G32</f>
        <v>0</v>
      </c>
      <c r="H32" s="52"/>
    </row>
    <row r="33" spans="1:8" x14ac:dyDescent="0.25">
      <c r="A33" s="148" t="s">
        <v>37</v>
      </c>
      <c r="B33" s="155"/>
      <c r="C33" s="78">
        <v>0</v>
      </c>
      <c r="D33" s="29">
        <f>ENERO!D33+FEBRERO!D33+MARZO!D33+ABRIL!D33+MAYO!D33+JUNIO!D33+JULIO!D33+AGOSTO!D33+SEPTIEMBRE!D33+OCTUBRE!D33+NOVIEMBRE!D33+DICIEMBRE!D33</f>
        <v>0</v>
      </c>
      <c r="E33" s="30">
        <f>ENERO!E33+FEBRERO!E33+MARZO!E33+ABRIL!E33+MAYO!E33+JUNIO!E33+JULIO!E33+AGOSTO!E33+SEPTIEMBRE!E33+OCTUBRE!E33+NOVIEMBRE!E33+DICIEMBRE!E33</f>
        <v>0</v>
      </c>
      <c r="F33" s="38">
        <f>ENERO!F33+FEBRERO!F33+MARZO!F33+ABRIL!F33+MAYO!F33+JUNIO!F33+JULIO!F33+AGOSTO!F33+SEPTIEMBRE!F33+OCTUBRE!F33+NOVIEMBRE!F33+DICIEMBRE!F33</f>
        <v>0</v>
      </c>
      <c r="G33" s="88">
        <f>ENERO!G33+FEBRERO!G33+MARZO!G33+ABRIL!G33+MAYO!G33+JUNIO!G33+JULIO!G33+AGOSTO!G33+SEPTIEMBRE!G33+OCTUBRE!G33+NOVIEMBRE!G33+DICIEMBRE!G33</f>
        <v>0</v>
      </c>
      <c r="H33" s="52"/>
    </row>
    <row r="34" spans="1:8" x14ac:dyDescent="0.25">
      <c r="A34" s="162" t="s">
        <v>38</v>
      </c>
      <c r="B34" s="167"/>
      <c r="C34" s="84"/>
      <c r="D34" s="41">
        <f>ENERO!D34+FEBRERO!D34+MARZO!D34+ABRIL!D34+MAYO!D34+JUNIO!D34+JULIO!D34+AGOSTO!D34+SEPTIEMBRE!D34+OCTUBRE!D34+NOVIEMBRE!D34+DICIEMBRE!D34</f>
        <v>219</v>
      </c>
      <c r="E34" s="34">
        <f>ENERO!E34+FEBRERO!E34+MARZO!E34+ABRIL!E34+MAYO!E34+JUNIO!E34+JULIO!E34+AGOSTO!E34+SEPTIEMBRE!E34+OCTUBRE!E34+NOVIEMBRE!E34+DICIEMBRE!E34</f>
        <v>0</v>
      </c>
      <c r="F34" s="40">
        <f>ENERO!F34+FEBRERO!F34+MARZO!F34+ABRIL!F34+MAYO!F34+JUNIO!F34+JULIO!F34+AGOSTO!F34+SEPTIEMBRE!F34+OCTUBRE!F34+NOVIEMBRE!F34+DICIEMBRE!F34</f>
        <v>0</v>
      </c>
      <c r="G34" s="101">
        <f>ENERO!G34+FEBRERO!G34+MARZO!G34+ABRIL!G34+MAYO!G34+JUNIO!G34+JULIO!G34+AGOSTO!G34+SEPTIEMBRE!G34+OCTUBRE!G34+NOVIEMBRE!G34+DICIEMBRE!G34</f>
        <v>0</v>
      </c>
      <c r="H34" s="52"/>
    </row>
    <row r="35" spans="1:8" ht="21" x14ac:dyDescent="0.25">
      <c r="A35" s="168" t="s">
        <v>39</v>
      </c>
      <c r="B35" s="97" t="s">
        <v>40</v>
      </c>
      <c r="C35" s="97">
        <v>0</v>
      </c>
      <c r="D35" s="31">
        <f>ENERO!D35+FEBRERO!D35+MARZO!D35+ABRIL!D35+MAYO!D35+JUNIO!D35+JULIO!D35+AGOSTO!D35+SEPTIEMBRE!D35+OCTUBRE!D35+NOVIEMBRE!D35+DICIEMBRE!D35</f>
        <v>0</v>
      </c>
      <c r="E35" s="106">
        <f>ENERO!E35+FEBRERO!E35+MARZO!E35+ABRIL!E35+MAYO!E35+JUNIO!E35+JULIO!E35+AGOSTO!E35+SEPTIEMBRE!E35+OCTUBRE!E35+NOVIEMBRE!E35+DICIEMBRE!E35</f>
        <v>0</v>
      </c>
      <c r="F35" s="37">
        <f>ENERO!F35+FEBRERO!F35+MARZO!F35+ABRIL!F35+MAYO!F35+JUNIO!F35+JULIO!F35+AGOSTO!F35+SEPTIEMBRE!F35+OCTUBRE!F35+NOVIEMBRE!F35+DICIEMBRE!F35</f>
        <v>0</v>
      </c>
      <c r="G35" s="88">
        <f>ENERO!G35+FEBRERO!G35+MARZO!G35+ABRIL!G35+MAYO!G35+JUNIO!G35+JULIO!G35+AGOSTO!G35+SEPTIEMBRE!G35+OCTUBRE!G35+NOVIEMBRE!G35+DICIEMBRE!G35</f>
        <v>0</v>
      </c>
      <c r="H35" s="52"/>
    </row>
    <row r="36" spans="1:8" ht="31.5" x14ac:dyDescent="0.25">
      <c r="A36" s="168"/>
      <c r="B36" s="99" t="s">
        <v>41</v>
      </c>
      <c r="C36" s="78">
        <v>0</v>
      </c>
      <c r="D36" s="29">
        <f>ENERO!D36+FEBRERO!D36+MARZO!D36+ABRIL!D36+MAYO!D36+JUNIO!D36+JULIO!D36+AGOSTO!D36+SEPTIEMBRE!D36+OCTUBRE!D36+NOVIEMBRE!D36+DICIEMBRE!D36</f>
        <v>0</v>
      </c>
      <c r="E36" s="30">
        <f>ENERO!E36+FEBRERO!E36+MARZO!E36+ABRIL!E36+MAYO!E36+JUNIO!E36+JULIO!E36+AGOSTO!E36+SEPTIEMBRE!E36+OCTUBRE!E36+NOVIEMBRE!E36+DICIEMBRE!E36</f>
        <v>0</v>
      </c>
      <c r="F36" s="38">
        <f>ENERO!F36+FEBRERO!F36+MARZO!F36+ABRIL!F36+MAYO!F36+JUNIO!F36+JULIO!F36+AGOSTO!F36+SEPTIEMBRE!F36+OCTUBRE!F36+NOVIEMBRE!F36+DICIEMBRE!F36</f>
        <v>0</v>
      </c>
      <c r="G36" s="88">
        <f>ENERO!G36+FEBRERO!G36+MARZO!G36+ABRIL!G36+MAYO!G36+JUNIO!G36+JULIO!G36+AGOSTO!G36+SEPTIEMBRE!G36+OCTUBRE!G36+NOVIEMBRE!G36+DICIEMBRE!G36</f>
        <v>0</v>
      </c>
      <c r="H36" s="52"/>
    </row>
    <row r="37" spans="1:8" ht="31.5" x14ac:dyDescent="0.25">
      <c r="A37" s="168"/>
      <c r="B37" s="98" t="s">
        <v>42</v>
      </c>
      <c r="C37" s="98">
        <v>0</v>
      </c>
      <c r="D37" s="33">
        <f>ENERO!D37+FEBRERO!D37+MARZO!D37+ABRIL!D37+MAYO!D37+JUNIO!D37+JULIO!D37+AGOSTO!D37+SEPTIEMBRE!D37+OCTUBRE!D37+NOVIEMBRE!D37+DICIEMBRE!D37</f>
        <v>0</v>
      </c>
      <c r="E37" s="34">
        <f>ENERO!E37+FEBRERO!E37+MARZO!E37+ABRIL!E37+MAYO!E37+JUNIO!E37+JULIO!E37+AGOSTO!E37+SEPTIEMBRE!E37+OCTUBRE!E37+NOVIEMBRE!E37+DICIEMBRE!E37</f>
        <v>0</v>
      </c>
      <c r="F37" s="36">
        <f>ENERO!F37+FEBRERO!F37+MARZO!F37+ABRIL!F37+MAYO!F37+JUNIO!F37+JULIO!F37+AGOSTO!F37+SEPTIEMBRE!F37+OCTUBRE!F37+NOVIEMBRE!F37+DICIEMBRE!F37</f>
        <v>0</v>
      </c>
      <c r="G37" s="101">
        <f>ENERO!G37+FEBRERO!G37+MARZO!G37+ABRIL!G37+MAYO!G37+JUNIO!G37+JULIO!G37+AGOSTO!G37+SEPTIEMBRE!G37+OCTUBRE!G37+NOVIEMBRE!G37+DICIEMBRE!G37</f>
        <v>0</v>
      </c>
      <c r="H37" s="52"/>
    </row>
    <row r="38" spans="1:8" x14ac:dyDescent="0.25">
      <c r="A38" s="153" t="s">
        <v>43</v>
      </c>
      <c r="B38" s="169"/>
      <c r="C38" s="102">
        <v>0</v>
      </c>
      <c r="D38" s="103">
        <f>ENERO!D38+FEBRERO!D38+MARZO!D38+ABRIL!D38+MAYO!D38+JUNIO!D38+JULIO!D38+AGOSTO!D38+SEPTIEMBRE!D38+OCTUBRE!D38+NOVIEMBRE!D38+DICIEMBRE!D38</f>
        <v>0</v>
      </c>
      <c r="E38" s="104">
        <f>ENERO!E38+FEBRERO!E38+MARZO!E38+ABRIL!E38+MAYO!E38+JUNIO!E38+JULIO!E38+AGOSTO!E38+SEPTIEMBRE!E38+OCTUBRE!E38+NOVIEMBRE!E38+DICIEMBRE!E38</f>
        <v>0</v>
      </c>
      <c r="F38" s="105">
        <f>ENERO!F38+FEBRERO!F38+MARZO!F38+ABRIL!F38+MAYO!F38+JUNIO!F38+JULIO!F38+AGOSTO!F38+SEPTIEMBRE!F38+OCTUBRE!F38+NOVIEMBRE!F38+DICIEMBRE!F38</f>
        <v>0</v>
      </c>
      <c r="G38" s="89">
        <f>ENERO!G38+FEBRERO!G38+MARZO!G38+ABRIL!G38+MAYO!G38+JUNIO!G38+JULIO!G38+AGOSTO!G38+SEPTIEMBRE!G38+OCTUBRE!G38+NOVIEMBRE!G38+DICIEMBRE!G38</f>
        <v>0</v>
      </c>
      <c r="H38" s="52"/>
    </row>
    <row r="39" spans="1:8" x14ac:dyDescent="0.25">
      <c r="A39" s="156" t="s">
        <v>44</v>
      </c>
      <c r="B39" s="167"/>
      <c r="C39" s="84">
        <v>0</v>
      </c>
      <c r="D39" s="41">
        <f>ENERO!D39+FEBRERO!D39+MARZO!D39+ABRIL!D39+MAYO!D39+JUNIO!D39+JULIO!D39+AGOSTO!D39+SEPTIEMBRE!D39+OCTUBRE!D39+NOVIEMBRE!D39+DICIEMBRE!D39</f>
        <v>0</v>
      </c>
      <c r="E39" s="39">
        <f>ENERO!E39+FEBRERO!E39+MARZO!E39+ABRIL!E39+MAYO!E39+JUNIO!E39+JULIO!E39+AGOSTO!E39+SEPTIEMBRE!E39+OCTUBRE!E39+NOVIEMBRE!E39+DICIEMBRE!E39</f>
        <v>0</v>
      </c>
      <c r="F39" s="40">
        <f>ENERO!F39+FEBRERO!F39+MARZO!F39+ABRIL!F39+MAYO!F39+JUNIO!F39+JULIO!F39+AGOSTO!F39+SEPTIEMBRE!F39+OCTUBRE!F39+NOVIEMBRE!F39+DICIEMBRE!F39</f>
        <v>0</v>
      </c>
      <c r="G39" s="90">
        <f>ENERO!G39+FEBRERO!G39+MARZO!G39+ABRIL!G39+MAYO!G39+JUNIO!G39+JULIO!G39+AGOSTO!G39+SEPTIEMBRE!G39+OCTUBRE!G39+NOVIEMBRE!G39+DICIEMBRE!G39</f>
        <v>0</v>
      </c>
      <c r="H39" s="62"/>
    </row>
    <row r="40" spans="1:8" x14ac:dyDescent="0.25">
      <c r="A40" s="160" t="s">
        <v>8</v>
      </c>
      <c r="B40" s="161"/>
      <c r="C40" s="42"/>
      <c r="D40" s="42"/>
      <c r="E40" s="43">
        <v>0</v>
      </c>
      <c r="F40" s="44">
        <v>0</v>
      </c>
      <c r="G40" s="91">
        <v>0</v>
      </c>
      <c r="H40" s="62"/>
    </row>
    <row r="41" spans="1:8" x14ac:dyDescent="0.2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x14ac:dyDescent="0.25">
      <c r="A42" s="94" t="s">
        <v>46</v>
      </c>
      <c r="B42" s="94"/>
      <c r="C42" s="94"/>
      <c r="D42" s="94"/>
      <c r="E42" s="94"/>
      <c r="F42" s="13"/>
      <c r="G42" s="13"/>
      <c r="H42" s="13"/>
    </row>
    <row r="43" spans="1:8" ht="31.5" x14ac:dyDescent="0.25">
      <c r="A43" s="174" t="s">
        <v>7</v>
      </c>
      <c r="B43" s="175"/>
      <c r="C43" s="145" t="s">
        <v>8</v>
      </c>
      <c r="D43" s="51" t="s">
        <v>47</v>
      </c>
      <c r="E43" s="50" t="s">
        <v>33</v>
      </c>
      <c r="F43" s="21"/>
      <c r="G43" s="22"/>
      <c r="H43" s="16"/>
    </row>
    <row r="44" spans="1:8" ht="31.5" x14ac:dyDescent="0.25">
      <c r="A44" s="176" t="s">
        <v>48</v>
      </c>
      <c r="B44" s="97" t="s">
        <v>27</v>
      </c>
      <c r="C44" s="107">
        <v>0</v>
      </c>
      <c r="D44" s="108">
        <f>ENERO!D44+FEBRERO!D44+MARZO!D44+ABRIL!D44+MAYO!D44+JUNIO!D44+JULIO!D44+AGOSTO!D44+SEPTIEMBRE!D44+OCTUBRE!D44+NOVIEMBRE!D44+DICIEMBRE!D44</f>
        <v>0</v>
      </c>
      <c r="E44" s="26">
        <f>ENERO!E44+FEBRERO!E44+MARZO!E44+ABRIL!E44+MAYO!E44+JUNIO!E44+JULIO!E44+AGOSTO!E44+SEPTIEMBRE!E44+OCTUBRE!E44+NOVIEMBRE!E44+DICIEMBRE!E44</f>
        <v>0</v>
      </c>
      <c r="F44" s="23"/>
      <c r="G44" s="15"/>
      <c r="H44" s="6"/>
    </row>
    <row r="45" spans="1:8" x14ac:dyDescent="0.25">
      <c r="A45" s="177"/>
      <c r="B45" s="98" t="s">
        <v>28</v>
      </c>
      <c r="C45" s="109">
        <v>0</v>
      </c>
      <c r="D45" s="81">
        <f>ENERO!D45+FEBRERO!D45+MARZO!D45+ABRIL!D45+MAYO!D45+JUNIO!D45+JULIO!D45+AGOSTO!D45+SEPTIEMBRE!D45+OCTUBRE!D45+NOVIEMBRE!D45+DICIEMBRE!D45</f>
        <v>0</v>
      </c>
      <c r="E45" s="27">
        <f>ENERO!E45+FEBRERO!E45+MARZO!E45+ABRIL!E45+MAYO!E45+JUNIO!E45+JULIO!E45+AGOSTO!E45+SEPTIEMBRE!E45+OCTUBRE!E45+NOVIEMBRE!E45+DICIEMBRE!E45</f>
        <v>0</v>
      </c>
      <c r="F45" s="23"/>
      <c r="G45" s="15"/>
      <c r="H45" s="6"/>
    </row>
    <row r="46" spans="1:8" x14ac:dyDescent="0.25">
      <c r="A46" s="178" t="s">
        <v>49</v>
      </c>
      <c r="B46" s="179"/>
      <c r="C46" s="79">
        <v>0</v>
      </c>
      <c r="D46" s="80">
        <f>ENERO!D46+FEBRERO!D46+MARZO!D46+ABRIL!D46+MAYO!D46+JUNIO!D46+JULIO!D46+AGOSTO!D46+SEPTIEMBRE!D46+OCTUBRE!D46+NOVIEMBRE!D46+DICIEMBRE!D46</f>
        <v>0</v>
      </c>
      <c r="E46" s="28">
        <f>ENERO!E46+FEBRERO!E46+MARZO!E46+ABRIL!E46+MAYO!E46+JUNIO!E46+JULIO!E46+AGOSTO!E46+SEPTIEMBRE!E46+OCTUBRE!E46+NOVIEMBRE!E46+DICIEMBRE!E46</f>
        <v>0</v>
      </c>
      <c r="F46" s="110"/>
      <c r="G46" s="15"/>
      <c r="H46" s="6"/>
    </row>
    <row r="47" spans="1:8" x14ac:dyDescent="0.25">
      <c r="A47" s="180" t="s">
        <v>50</v>
      </c>
      <c r="B47" s="180"/>
      <c r="C47" s="180"/>
      <c r="D47" s="180"/>
      <c r="E47" s="181"/>
      <c r="F47" s="182"/>
      <c r="G47" s="182"/>
      <c r="H47" s="9"/>
    </row>
    <row r="48" spans="1:8" x14ac:dyDescent="0.25">
      <c r="A48" s="183" t="s">
        <v>51</v>
      </c>
      <c r="B48" s="184"/>
      <c r="C48" s="187" t="s">
        <v>52</v>
      </c>
      <c r="D48" s="187"/>
      <c r="E48" s="187"/>
      <c r="F48" s="187"/>
      <c r="G48" s="24"/>
      <c r="H48" s="16"/>
    </row>
    <row r="49" spans="1:8" ht="31.5" x14ac:dyDescent="0.25">
      <c r="A49" s="185"/>
      <c r="B49" s="186"/>
      <c r="C49" s="144" t="s">
        <v>8</v>
      </c>
      <c r="D49" s="145" t="s">
        <v>53</v>
      </c>
      <c r="E49" s="145" t="s">
        <v>54</v>
      </c>
      <c r="F49" s="145" t="s">
        <v>55</v>
      </c>
      <c r="G49" s="25"/>
      <c r="H49" s="17"/>
    </row>
    <row r="50" spans="1:8" x14ac:dyDescent="0.25">
      <c r="A50" s="170" t="s">
        <v>56</v>
      </c>
      <c r="B50" s="171"/>
      <c r="C50" s="82">
        <v>0</v>
      </c>
      <c r="D50" s="86">
        <f>ENERO!D50+FEBRERO!D50+MARZO!D50+ABRIL!D50+MAYO!D50+JUNIO!D50+JULIO!D50+AGOSTO!D50+SEPTIEMBRE!D50+OCTUBRE!D50+NOVIEMBRE!D50+DICIEMBRE!D50</f>
        <v>0</v>
      </c>
      <c r="E50" s="86">
        <f>ENERO!E50+FEBRERO!E50+MARZO!E50+ABRIL!E50+MAYO!E50+JUNIO!E50+JULIO!E50+AGOSTO!E50+SEPTIEMBRE!E50+OCTUBRE!E50+NOVIEMBRE!E50+DICIEMBRE!E50</f>
        <v>0</v>
      </c>
      <c r="F50" s="83">
        <f>ENERO!F50+FEBRERO!F50+MARZO!F50+ABRIL!F50+MAYO!F50+JUNIO!F50+JULIO!F50+AGOSTO!F50+SEPTIEMBRE!F50+OCTUBRE!F50+NOVIEMBRE!F50+DICIEMBRE!F50</f>
        <v>0</v>
      </c>
      <c r="G50" s="19"/>
      <c r="H50" s="22"/>
    </row>
    <row r="51" spans="1:8" x14ac:dyDescent="0.25">
      <c r="A51" s="172"/>
      <c r="B51" s="172"/>
      <c r="C51" s="172"/>
      <c r="D51" s="172"/>
      <c r="E51" s="63"/>
      <c r="F51" s="63"/>
      <c r="G51" s="63"/>
      <c r="H51" s="63"/>
    </row>
    <row r="52" spans="1:8" x14ac:dyDescent="0.25">
      <c r="A52" s="173"/>
      <c r="B52" s="173"/>
      <c r="C52" s="173"/>
      <c r="D52" s="173"/>
      <c r="E52" s="63"/>
      <c r="F52" s="63"/>
      <c r="G52" s="63"/>
      <c r="H52" s="63"/>
    </row>
    <row r="53" spans="1:8" x14ac:dyDescent="0.25">
      <c r="A53" s="64"/>
      <c r="B53" s="64"/>
      <c r="C53" s="64"/>
      <c r="D53" s="64"/>
      <c r="E53" s="61"/>
      <c r="F53" s="61"/>
      <c r="G53" s="61"/>
      <c r="H53" s="61"/>
    </row>
    <row r="54" spans="1:8" x14ac:dyDescent="0.25">
      <c r="A54" s="64"/>
      <c r="B54" s="64"/>
      <c r="C54" s="64"/>
      <c r="D54" s="64"/>
      <c r="E54" s="61"/>
      <c r="F54" s="61"/>
      <c r="G54" s="61"/>
      <c r="H54" s="61"/>
    </row>
    <row r="55" spans="1:8" x14ac:dyDescent="0.25">
      <c r="A55" s="61"/>
      <c r="B55" s="61"/>
      <c r="C55" s="61"/>
      <c r="D55" s="61"/>
      <c r="E55" s="61"/>
      <c r="F55" s="61"/>
      <c r="G55" s="61"/>
      <c r="H55" s="61"/>
    </row>
    <row r="56" spans="1:8" x14ac:dyDescent="0.25">
      <c r="A56" s="65"/>
      <c r="B56" s="61"/>
      <c r="C56" s="61"/>
      <c r="D56" s="61"/>
      <c r="E56" s="61"/>
      <c r="F56" s="61"/>
      <c r="G56" s="61"/>
      <c r="H56" s="61"/>
    </row>
    <row r="57" spans="1:8" x14ac:dyDescent="0.25">
      <c r="A57" s="61"/>
      <c r="B57" s="61"/>
      <c r="C57" s="61"/>
      <c r="D57" s="61"/>
      <c r="E57" s="61"/>
      <c r="F57" s="61"/>
      <c r="G57" s="61"/>
      <c r="H57" s="61"/>
    </row>
    <row r="207" spans="1:1" x14ac:dyDescent="0.25">
      <c r="A207" s="18">
        <v>80</v>
      </c>
    </row>
  </sheetData>
  <mergeCells count="39"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  <mergeCell ref="A33:B33"/>
    <mergeCell ref="A34:B34"/>
    <mergeCell ref="A35:A37"/>
    <mergeCell ref="A38:B38"/>
    <mergeCell ref="A39:B39"/>
    <mergeCell ref="A40:B40"/>
    <mergeCell ref="A26:B26"/>
    <mergeCell ref="A27:B27"/>
    <mergeCell ref="A29:B29"/>
    <mergeCell ref="A30:B30"/>
    <mergeCell ref="A31:B31"/>
    <mergeCell ref="A32:B32"/>
    <mergeCell ref="A19:B19"/>
    <mergeCell ref="A20:B20"/>
    <mergeCell ref="A21:B21"/>
    <mergeCell ref="A22:B22"/>
    <mergeCell ref="A23:A24"/>
    <mergeCell ref="A25:B25"/>
    <mergeCell ref="A13:B13"/>
    <mergeCell ref="A14:B14"/>
    <mergeCell ref="A15:B15"/>
    <mergeCell ref="A16:B16"/>
    <mergeCell ref="A17:B17"/>
    <mergeCell ref="A18:B18"/>
    <mergeCell ref="A6:G6"/>
    <mergeCell ref="A8:B8"/>
    <mergeCell ref="A9:B9"/>
    <mergeCell ref="A10:B10"/>
    <mergeCell ref="A11:B11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>
      <selection sqref="A1:XFD1048576"/>
    </sheetView>
  </sheetViews>
  <sheetFormatPr baseColWidth="10" defaultRowHeight="11.25" x14ac:dyDescent="0.15"/>
  <cols>
    <col min="1" max="1" width="22.5703125" style="115" customWidth="1"/>
    <col min="2" max="2" width="30.42578125" style="115" customWidth="1"/>
    <col min="3" max="3" width="15.42578125" style="115" customWidth="1"/>
    <col min="4" max="7" width="15.7109375" style="115" customWidth="1"/>
    <col min="8" max="8" width="16.7109375" style="115" customWidth="1"/>
    <col min="9" max="9" width="12.5703125" style="115" customWidth="1"/>
    <col min="10" max="12" width="16.140625" style="115" customWidth="1"/>
    <col min="13" max="15" width="9.28515625" style="115" customWidth="1"/>
    <col min="16" max="16" width="3.7109375" style="116" customWidth="1"/>
    <col min="17" max="17" width="3.42578125" style="116" customWidth="1"/>
    <col min="18" max="18" width="1.85546875" style="116" customWidth="1"/>
    <col min="19" max="22" width="11.42578125" style="116"/>
    <col min="23" max="23" width="11.42578125" style="116" hidden="1" customWidth="1"/>
    <col min="24" max="256" width="11.42578125" style="116"/>
    <col min="257" max="257" width="22.5703125" style="116" customWidth="1"/>
    <col min="258" max="258" width="30.42578125" style="116" customWidth="1"/>
    <col min="259" max="259" width="15.42578125" style="116" customWidth="1"/>
    <col min="260" max="263" width="15.7109375" style="116" customWidth="1"/>
    <col min="264" max="264" width="16.7109375" style="116" customWidth="1"/>
    <col min="265" max="265" width="12.5703125" style="116" customWidth="1"/>
    <col min="266" max="268" width="16.140625" style="116" customWidth="1"/>
    <col min="269" max="271" width="9.28515625" style="116" customWidth="1"/>
    <col min="272" max="272" width="3.7109375" style="116" customWidth="1"/>
    <col min="273" max="273" width="3.42578125" style="116" customWidth="1"/>
    <col min="274" max="274" width="1.85546875" style="116" customWidth="1"/>
    <col min="275" max="278" width="11.42578125" style="116"/>
    <col min="279" max="279" width="0" style="116" hidden="1" customWidth="1"/>
    <col min="280" max="512" width="11.42578125" style="116"/>
    <col min="513" max="513" width="22.5703125" style="116" customWidth="1"/>
    <col min="514" max="514" width="30.42578125" style="116" customWidth="1"/>
    <col min="515" max="515" width="15.42578125" style="116" customWidth="1"/>
    <col min="516" max="519" width="15.7109375" style="116" customWidth="1"/>
    <col min="520" max="520" width="16.7109375" style="116" customWidth="1"/>
    <col min="521" max="521" width="12.5703125" style="116" customWidth="1"/>
    <col min="522" max="524" width="16.140625" style="116" customWidth="1"/>
    <col min="525" max="527" width="9.28515625" style="116" customWidth="1"/>
    <col min="528" max="528" width="3.7109375" style="116" customWidth="1"/>
    <col min="529" max="529" width="3.42578125" style="116" customWidth="1"/>
    <col min="530" max="530" width="1.85546875" style="116" customWidth="1"/>
    <col min="531" max="534" width="11.42578125" style="116"/>
    <col min="535" max="535" width="0" style="116" hidden="1" customWidth="1"/>
    <col min="536" max="768" width="11.42578125" style="116"/>
    <col min="769" max="769" width="22.5703125" style="116" customWidth="1"/>
    <col min="770" max="770" width="30.42578125" style="116" customWidth="1"/>
    <col min="771" max="771" width="15.42578125" style="116" customWidth="1"/>
    <col min="772" max="775" width="15.7109375" style="116" customWidth="1"/>
    <col min="776" max="776" width="16.7109375" style="116" customWidth="1"/>
    <col min="777" max="777" width="12.5703125" style="116" customWidth="1"/>
    <col min="778" max="780" width="16.140625" style="116" customWidth="1"/>
    <col min="781" max="783" width="9.28515625" style="116" customWidth="1"/>
    <col min="784" max="784" width="3.7109375" style="116" customWidth="1"/>
    <col min="785" max="785" width="3.42578125" style="116" customWidth="1"/>
    <col min="786" max="786" width="1.85546875" style="116" customWidth="1"/>
    <col min="787" max="790" width="11.42578125" style="116"/>
    <col min="791" max="791" width="0" style="116" hidden="1" customWidth="1"/>
    <col min="792" max="1024" width="11.42578125" style="116"/>
    <col min="1025" max="1025" width="22.5703125" style="116" customWidth="1"/>
    <col min="1026" max="1026" width="30.42578125" style="116" customWidth="1"/>
    <col min="1027" max="1027" width="15.42578125" style="116" customWidth="1"/>
    <col min="1028" max="1031" width="15.7109375" style="116" customWidth="1"/>
    <col min="1032" max="1032" width="16.7109375" style="116" customWidth="1"/>
    <col min="1033" max="1033" width="12.5703125" style="116" customWidth="1"/>
    <col min="1034" max="1036" width="16.140625" style="116" customWidth="1"/>
    <col min="1037" max="1039" width="9.28515625" style="116" customWidth="1"/>
    <col min="1040" max="1040" width="3.7109375" style="116" customWidth="1"/>
    <col min="1041" max="1041" width="3.42578125" style="116" customWidth="1"/>
    <col min="1042" max="1042" width="1.85546875" style="116" customWidth="1"/>
    <col min="1043" max="1046" width="11.42578125" style="116"/>
    <col min="1047" max="1047" width="0" style="116" hidden="1" customWidth="1"/>
    <col min="1048" max="1280" width="11.42578125" style="116"/>
    <col min="1281" max="1281" width="22.5703125" style="116" customWidth="1"/>
    <col min="1282" max="1282" width="30.42578125" style="116" customWidth="1"/>
    <col min="1283" max="1283" width="15.42578125" style="116" customWidth="1"/>
    <col min="1284" max="1287" width="15.7109375" style="116" customWidth="1"/>
    <col min="1288" max="1288" width="16.7109375" style="116" customWidth="1"/>
    <col min="1289" max="1289" width="12.5703125" style="116" customWidth="1"/>
    <col min="1290" max="1292" width="16.140625" style="116" customWidth="1"/>
    <col min="1293" max="1295" width="9.28515625" style="116" customWidth="1"/>
    <col min="1296" max="1296" width="3.7109375" style="116" customWidth="1"/>
    <col min="1297" max="1297" width="3.42578125" style="116" customWidth="1"/>
    <col min="1298" max="1298" width="1.85546875" style="116" customWidth="1"/>
    <col min="1299" max="1302" width="11.42578125" style="116"/>
    <col min="1303" max="1303" width="0" style="116" hidden="1" customWidth="1"/>
    <col min="1304" max="1536" width="11.42578125" style="116"/>
    <col min="1537" max="1537" width="22.5703125" style="116" customWidth="1"/>
    <col min="1538" max="1538" width="30.42578125" style="116" customWidth="1"/>
    <col min="1539" max="1539" width="15.42578125" style="116" customWidth="1"/>
    <col min="1540" max="1543" width="15.7109375" style="116" customWidth="1"/>
    <col min="1544" max="1544" width="16.7109375" style="116" customWidth="1"/>
    <col min="1545" max="1545" width="12.5703125" style="116" customWidth="1"/>
    <col min="1546" max="1548" width="16.140625" style="116" customWidth="1"/>
    <col min="1549" max="1551" width="9.28515625" style="116" customWidth="1"/>
    <col min="1552" max="1552" width="3.7109375" style="116" customWidth="1"/>
    <col min="1553" max="1553" width="3.42578125" style="116" customWidth="1"/>
    <col min="1554" max="1554" width="1.85546875" style="116" customWidth="1"/>
    <col min="1555" max="1558" width="11.42578125" style="116"/>
    <col min="1559" max="1559" width="0" style="116" hidden="1" customWidth="1"/>
    <col min="1560" max="1792" width="11.42578125" style="116"/>
    <col min="1793" max="1793" width="22.5703125" style="116" customWidth="1"/>
    <col min="1794" max="1794" width="30.42578125" style="116" customWidth="1"/>
    <col min="1795" max="1795" width="15.42578125" style="116" customWidth="1"/>
    <col min="1796" max="1799" width="15.7109375" style="116" customWidth="1"/>
    <col min="1800" max="1800" width="16.7109375" style="116" customWidth="1"/>
    <col min="1801" max="1801" width="12.5703125" style="116" customWidth="1"/>
    <col min="1802" max="1804" width="16.140625" style="116" customWidth="1"/>
    <col min="1805" max="1807" width="9.28515625" style="116" customWidth="1"/>
    <col min="1808" max="1808" width="3.7109375" style="116" customWidth="1"/>
    <col min="1809" max="1809" width="3.42578125" style="116" customWidth="1"/>
    <col min="1810" max="1810" width="1.85546875" style="116" customWidth="1"/>
    <col min="1811" max="1814" width="11.42578125" style="116"/>
    <col min="1815" max="1815" width="0" style="116" hidden="1" customWidth="1"/>
    <col min="1816" max="2048" width="11.42578125" style="116"/>
    <col min="2049" max="2049" width="22.5703125" style="116" customWidth="1"/>
    <col min="2050" max="2050" width="30.42578125" style="116" customWidth="1"/>
    <col min="2051" max="2051" width="15.42578125" style="116" customWidth="1"/>
    <col min="2052" max="2055" width="15.7109375" style="116" customWidth="1"/>
    <col min="2056" max="2056" width="16.7109375" style="116" customWidth="1"/>
    <col min="2057" max="2057" width="12.5703125" style="116" customWidth="1"/>
    <col min="2058" max="2060" width="16.140625" style="116" customWidth="1"/>
    <col min="2061" max="2063" width="9.28515625" style="116" customWidth="1"/>
    <col min="2064" max="2064" width="3.7109375" style="116" customWidth="1"/>
    <col min="2065" max="2065" width="3.42578125" style="116" customWidth="1"/>
    <col min="2066" max="2066" width="1.85546875" style="116" customWidth="1"/>
    <col min="2067" max="2070" width="11.42578125" style="116"/>
    <col min="2071" max="2071" width="0" style="116" hidden="1" customWidth="1"/>
    <col min="2072" max="2304" width="11.42578125" style="116"/>
    <col min="2305" max="2305" width="22.5703125" style="116" customWidth="1"/>
    <col min="2306" max="2306" width="30.42578125" style="116" customWidth="1"/>
    <col min="2307" max="2307" width="15.42578125" style="116" customWidth="1"/>
    <col min="2308" max="2311" width="15.7109375" style="116" customWidth="1"/>
    <col min="2312" max="2312" width="16.7109375" style="116" customWidth="1"/>
    <col min="2313" max="2313" width="12.5703125" style="116" customWidth="1"/>
    <col min="2314" max="2316" width="16.140625" style="116" customWidth="1"/>
    <col min="2317" max="2319" width="9.28515625" style="116" customWidth="1"/>
    <col min="2320" max="2320" width="3.7109375" style="116" customWidth="1"/>
    <col min="2321" max="2321" width="3.42578125" style="116" customWidth="1"/>
    <col min="2322" max="2322" width="1.85546875" style="116" customWidth="1"/>
    <col min="2323" max="2326" width="11.42578125" style="116"/>
    <col min="2327" max="2327" width="0" style="116" hidden="1" customWidth="1"/>
    <col min="2328" max="2560" width="11.42578125" style="116"/>
    <col min="2561" max="2561" width="22.5703125" style="116" customWidth="1"/>
    <col min="2562" max="2562" width="30.42578125" style="116" customWidth="1"/>
    <col min="2563" max="2563" width="15.42578125" style="116" customWidth="1"/>
    <col min="2564" max="2567" width="15.7109375" style="116" customWidth="1"/>
    <col min="2568" max="2568" width="16.7109375" style="116" customWidth="1"/>
    <col min="2569" max="2569" width="12.5703125" style="116" customWidth="1"/>
    <col min="2570" max="2572" width="16.140625" style="116" customWidth="1"/>
    <col min="2573" max="2575" width="9.28515625" style="116" customWidth="1"/>
    <col min="2576" max="2576" width="3.7109375" style="116" customWidth="1"/>
    <col min="2577" max="2577" width="3.42578125" style="116" customWidth="1"/>
    <col min="2578" max="2578" width="1.85546875" style="116" customWidth="1"/>
    <col min="2579" max="2582" width="11.42578125" style="116"/>
    <col min="2583" max="2583" width="0" style="116" hidden="1" customWidth="1"/>
    <col min="2584" max="2816" width="11.42578125" style="116"/>
    <col min="2817" max="2817" width="22.5703125" style="116" customWidth="1"/>
    <col min="2818" max="2818" width="30.42578125" style="116" customWidth="1"/>
    <col min="2819" max="2819" width="15.42578125" style="116" customWidth="1"/>
    <col min="2820" max="2823" width="15.7109375" style="116" customWidth="1"/>
    <col min="2824" max="2824" width="16.7109375" style="116" customWidth="1"/>
    <col min="2825" max="2825" width="12.5703125" style="116" customWidth="1"/>
    <col min="2826" max="2828" width="16.140625" style="116" customWidth="1"/>
    <col min="2829" max="2831" width="9.28515625" style="116" customWidth="1"/>
    <col min="2832" max="2832" width="3.7109375" style="116" customWidth="1"/>
    <col min="2833" max="2833" width="3.42578125" style="116" customWidth="1"/>
    <col min="2834" max="2834" width="1.85546875" style="116" customWidth="1"/>
    <col min="2835" max="2838" width="11.42578125" style="116"/>
    <col min="2839" max="2839" width="0" style="116" hidden="1" customWidth="1"/>
    <col min="2840" max="3072" width="11.42578125" style="116"/>
    <col min="3073" max="3073" width="22.5703125" style="116" customWidth="1"/>
    <col min="3074" max="3074" width="30.42578125" style="116" customWidth="1"/>
    <col min="3075" max="3075" width="15.42578125" style="116" customWidth="1"/>
    <col min="3076" max="3079" width="15.7109375" style="116" customWidth="1"/>
    <col min="3080" max="3080" width="16.7109375" style="116" customWidth="1"/>
    <col min="3081" max="3081" width="12.5703125" style="116" customWidth="1"/>
    <col min="3082" max="3084" width="16.140625" style="116" customWidth="1"/>
    <col min="3085" max="3087" width="9.28515625" style="116" customWidth="1"/>
    <col min="3088" max="3088" width="3.7109375" style="116" customWidth="1"/>
    <col min="3089" max="3089" width="3.42578125" style="116" customWidth="1"/>
    <col min="3090" max="3090" width="1.85546875" style="116" customWidth="1"/>
    <col min="3091" max="3094" width="11.42578125" style="116"/>
    <col min="3095" max="3095" width="0" style="116" hidden="1" customWidth="1"/>
    <col min="3096" max="3328" width="11.42578125" style="116"/>
    <col min="3329" max="3329" width="22.5703125" style="116" customWidth="1"/>
    <col min="3330" max="3330" width="30.42578125" style="116" customWidth="1"/>
    <col min="3331" max="3331" width="15.42578125" style="116" customWidth="1"/>
    <col min="3332" max="3335" width="15.7109375" style="116" customWidth="1"/>
    <col min="3336" max="3336" width="16.7109375" style="116" customWidth="1"/>
    <col min="3337" max="3337" width="12.5703125" style="116" customWidth="1"/>
    <col min="3338" max="3340" width="16.140625" style="116" customWidth="1"/>
    <col min="3341" max="3343" width="9.28515625" style="116" customWidth="1"/>
    <col min="3344" max="3344" width="3.7109375" style="116" customWidth="1"/>
    <col min="3345" max="3345" width="3.42578125" style="116" customWidth="1"/>
    <col min="3346" max="3346" width="1.85546875" style="116" customWidth="1"/>
    <col min="3347" max="3350" width="11.42578125" style="116"/>
    <col min="3351" max="3351" width="0" style="116" hidden="1" customWidth="1"/>
    <col min="3352" max="3584" width="11.42578125" style="116"/>
    <col min="3585" max="3585" width="22.5703125" style="116" customWidth="1"/>
    <col min="3586" max="3586" width="30.42578125" style="116" customWidth="1"/>
    <col min="3587" max="3587" width="15.42578125" style="116" customWidth="1"/>
    <col min="3588" max="3591" width="15.7109375" style="116" customWidth="1"/>
    <col min="3592" max="3592" width="16.7109375" style="116" customWidth="1"/>
    <col min="3593" max="3593" width="12.5703125" style="116" customWidth="1"/>
    <col min="3594" max="3596" width="16.140625" style="116" customWidth="1"/>
    <col min="3597" max="3599" width="9.28515625" style="116" customWidth="1"/>
    <col min="3600" max="3600" width="3.7109375" style="116" customWidth="1"/>
    <col min="3601" max="3601" width="3.42578125" style="116" customWidth="1"/>
    <col min="3602" max="3602" width="1.85546875" style="116" customWidth="1"/>
    <col min="3603" max="3606" width="11.42578125" style="116"/>
    <col min="3607" max="3607" width="0" style="116" hidden="1" customWidth="1"/>
    <col min="3608" max="3840" width="11.42578125" style="116"/>
    <col min="3841" max="3841" width="22.5703125" style="116" customWidth="1"/>
    <col min="3842" max="3842" width="30.42578125" style="116" customWidth="1"/>
    <col min="3843" max="3843" width="15.42578125" style="116" customWidth="1"/>
    <col min="3844" max="3847" width="15.7109375" style="116" customWidth="1"/>
    <col min="3848" max="3848" width="16.7109375" style="116" customWidth="1"/>
    <col min="3849" max="3849" width="12.5703125" style="116" customWidth="1"/>
    <col min="3850" max="3852" width="16.140625" style="116" customWidth="1"/>
    <col min="3853" max="3855" width="9.28515625" style="116" customWidth="1"/>
    <col min="3856" max="3856" width="3.7109375" style="116" customWidth="1"/>
    <col min="3857" max="3857" width="3.42578125" style="116" customWidth="1"/>
    <col min="3858" max="3858" width="1.85546875" style="116" customWidth="1"/>
    <col min="3859" max="3862" width="11.42578125" style="116"/>
    <col min="3863" max="3863" width="0" style="116" hidden="1" customWidth="1"/>
    <col min="3864" max="4096" width="11.42578125" style="116"/>
    <col min="4097" max="4097" width="22.5703125" style="116" customWidth="1"/>
    <col min="4098" max="4098" width="30.42578125" style="116" customWidth="1"/>
    <col min="4099" max="4099" width="15.42578125" style="116" customWidth="1"/>
    <col min="4100" max="4103" width="15.7109375" style="116" customWidth="1"/>
    <col min="4104" max="4104" width="16.7109375" style="116" customWidth="1"/>
    <col min="4105" max="4105" width="12.5703125" style="116" customWidth="1"/>
    <col min="4106" max="4108" width="16.140625" style="116" customWidth="1"/>
    <col min="4109" max="4111" width="9.28515625" style="116" customWidth="1"/>
    <col min="4112" max="4112" width="3.7109375" style="116" customWidth="1"/>
    <col min="4113" max="4113" width="3.42578125" style="116" customWidth="1"/>
    <col min="4114" max="4114" width="1.85546875" style="116" customWidth="1"/>
    <col min="4115" max="4118" width="11.42578125" style="116"/>
    <col min="4119" max="4119" width="0" style="116" hidden="1" customWidth="1"/>
    <col min="4120" max="4352" width="11.42578125" style="116"/>
    <col min="4353" max="4353" width="22.5703125" style="116" customWidth="1"/>
    <col min="4354" max="4354" width="30.42578125" style="116" customWidth="1"/>
    <col min="4355" max="4355" width="15.42578125" style="116" customWidth="1"/>
    <col min="4356" max="4359" width="15.7109375" style="116" customWidth="1"/>
    <col min="4360" max="4360" width="16.7109375" style="116" customWidth="1"/>
    <col min="4361" max="4361" width="12.5703125" style="116" customWidth="1"/>
    <col min="4362" max="4364" width="16.140625" style="116" customWidth="1"/>
    <col min="4365" max="4367" width="9.28515625" style="116" customWidth="1"/>
    <col min="4368" max="4368" width="3.7109375" style="116" customWidth="1"/>
    <col min="4369" max="4369" width="3.42578125" style="116" customWidth="1"/>
    <col min="4370" max="4370" width="1.85546875" style="116" customWidth="1"/>
    <col min="4371" max="4374" width="11.42578125" style="116"/>
    <col min="4375" max="4375" width="0" style="116" hidden="1" customWidth="1"/>
    <col min="4376" max="4608" width="11.42578125" style="116"/>
    <col min="4609" max="4609" width="22.5703125" style="116" customWidth="1"/>
    <col min="4610" max="4610" width="30.42578125" style="116" customWidth="1"/>
    <col min="4611" max="4611" width="15.42578125" style="116" customWidth="1"/>
    <col min="4612" max="4615" width="15.7109375" style="116" customWidth="1"/>
    <col min="4616" max="4616" width="16.7109375" style="116" customWidth="1"/>
    <col min="4617" max="4617" width="12.5703125" style="116" customWidth="1"/>
    <col min="4618" max="4620" width="16.140625" style="116" customWidth="1"/>
    <col min="4621" max="4623" width="9.28515625" style="116" customWidth="1"/>
    <col min="4624" max="4624" width="3.7109375" style="116" customWidth="1"/>
    <col min="4625" max="4625" width="3.42578125" style="116" customWidth="1"/>
    <col min="4626" max="4626" width="1.85546875" style="116" customWidth="1"/>
    <col min="4627" max="4630" width="11.42578125" style="116"/>
    <col min="4631" max="4631" width="0" style="116" hidden="1" customWidth="1"/>
    <col min="4632" max="4864" width="11.42578125" style="116"/>
    <col min="4865" max="4865" width="22.5703125" style="116" customWidth="1"/>
    <col min="4866" max="4866" width="30.42578125" style="116" customWidth="1"/>
    <col min="4867" max="4867" width="15.42578125" style="116" customWidth="1"/>
    <col min="4868" max="4871" width="15.7109375" style="116" customWidth="1"/>
    <col min="4872" max="4872" width="16.7109375" style="116" customWidth="1"/>
    <col min="4873" max="4873" width="12.5703125" style="116" customWidth="1"/>
    <col min="4874" max="4876" width="16.140625" style="116" customWidth="1"/>
    <col min="4877" max="4879" width="9.28515625" style="116" customWidth="1"/>
    <col min="4880" max="4880" width="3.7109375" style="116" customWidth="1"/>
    <col min="4881" max="4881" width="3.42578125" style="116" customWidth="1"/>
    <col min="4882" max="4882" width="1.85546875" style="116" customWidth="1"/>
    <col min="4883" max="4886" width="11.42578125" style="116"/>
    <col min="4887" max="4887" width="0" style="116" hidden="1" customWidth="1"/>
    <col min="4888" max="5120" width="11.42578125" style="116"/>
    <col min="5121" max="5121" width="22.5703125" style="116" customWidth="1"/>
    <col min="5122" max="5122" width="30.42578125" style="116" customWidth="1"/>
    <col min="5123" max="5123" width="15.42578125" style="116" customWidth="1"/>
    <col min="5124" max="5127" width="15.7109375" style="116" customWidth="1"/>
    <col min="5128" max="5128" width="16.7109375" style="116" customWidth="1"/>
    <col min="5129" max="5129" width="12.5703125" style="116" customWidth="1"/>
    <col min="5130" max="5132" width="16.140625" style="116" customWidth="1"/>
    <col min="5133" max="5135" width="9.28515625" style="116" customWidth="1"/>
    <col min="5136" max="5136" width="3.7109375" style="116" customWidth="1"/>
    <col min="5137" max="5137" width="3.42578125" style="116" customWidth="1"/>
    <col min="5138" max="5138" width="1.85546875" style="116" customWidth="1"/>
    <col min="5139" max="5142" width="11.42578125" style="116"/>
    <col min="5143" max="5143" width="0" style="116" hidden="1" customWidth="1"/>
    <col min="5144" max="5376" width="11.42578125" style="116"/>
    <col min="5377" max="5377" width="22.5703125" style="116" customWidth="1"/>
    <col min="5378" max="5378" width="30.42578125" style="116" customWidth="1"/>
    <col min="5379" max="5379" width="15.42578125" style="116" customWidth="1"/>
    <col min="5380" max="5383" width="15.7109375" style="116" customWidth="1"/>
    <col min="5384" max="5384" width="16.7109375" style="116" customWidth="1"/>
    <col min="5385" max="5385" width="12.5703125" style="116" customWidth="1"/>
    <col min="5386" max="5388" width="16.140625" style="116" customWidth="1"/>
    <col min="5389" max="5391" width="9.28515625" style="116" customWidth="1"/>
    <col min="5392" max="5392" width="3.7109375" style="116" customWidth="1"/>
    <col min="5393" max="5393" width="3.42578125" style="116" customWidth="1"/>
    <col min="5394" max="5394" width="1.85546875" style="116" customWidth="1"/>
    <col min="5395" max="5398" width="11.42578125" style="116"/>
    <col min="5399" max="5399" width="0" style="116" hidden="1" customWidth="1"/>
    <col min="5400" max="5632" width="11.42578125" style="116"/>
    <col min="5633" max="5633" width="22.5703125" style="116" customWidth="1"/>
    <col min="5634" max="5634" width="30.42578125" style="116" customWidth="1"/>
    <col min="5635" max="5635" width="15.42578125" style="116" customWidth="1"/>
    <col min="5636" max="5639" width="15.7109375" style="116" customWidth="1"/>
    <col min="5640" max="5640" width="16.7109375" style="116" customWidth="1"/>
    <col min="5641" max="5641" width="12.5703125" style="116" customWidth="1"/>
    <col min="5642" max="5644" width="16.140625" style="116" customWidth="1"/>
    <col min="5645" max="5647" width="9.28515625" style="116" customWidth="1"/>
    <col min="5648" max="5648" width="3.7109375" style="116" customWidth="1"/>
    <col min="5649" max="5649" width="3.42578125" style="116" customWidth="1"/>
    <col min="5650" max="5650" width="1.85546875" style="116" customWidth="1"/>
    <col min="5651" max="5654" width="11.42578125" style="116"/>
    <col min="5655" max="5655" width="0" style="116" hidden="1" customWidth="1"/>
    <col min="5656" max="5888" width="11.42578125" style="116"/>
    <col min="5889" max="5889" width="22.5703125" style="116" customWidth="1"/>
    <col min="5890" max="5890" width="30.42578125" style="116" customWidth="1"/>
    <col min="5891" max="5891" width="15.42578125" style="116" customWidth="1"/>
    <col min="5892" max="5895" width="15.7109375" style="116" customWidth="1"/>
    <col min="5896" max="5896" width="16.7109375" style="116" customWidth="1"/>
    <col min="5897" max="5897" width="12.5703125" style="116" customWidth="1"/>
    <col min="5898" max="5900" width="16.140625" style="116" customWidth="1"/>
    <col min="5901" max="5903" width="9.28515625" style="116" customWidth="1"/>
    <col min="5904" max="5904" width="3.7109375" style="116" customWidth="1"/>
    <col min="5905" max="5905" width="3.42578125" style="116" customWidth="1"/>
    <col min="5906" max="5906" width="1.85546875" style="116" customWidth="1"/>
    <col min="5907" max="5910" width="11.42578125" style="116"/>
    <col min="5911" max="5911" width="0" style="116" hidden="1" customWidth="1"/>
    <col min="5912" max="6144" width="11.42578125" style="116"/>
    <col min="6145" max="6145" width="22.5703125" style="116" customWidth="1"/>
    <col min="6146" max="6146" width="30.42578125" style="116" customWidth="1"/>
    <col min="6147" max="6147" width="15.42578125" style="116" customWidth="1"/>
    <col min="6148" max="6151" width="15.7109375" style="116" customWidth="1"/>
    <col min="6152" max="6152" width="16.7109375" style="116" customWidth="1"/>
    <col min="6153" max="6153" width="12.5703125" style="116" customWidth="1"/>
    <col min="6154" max="6156" width="16.140625" style="116" customWidth="1"/>
    <col min="6157" max="6159" width="9.28515625" style="116" customWidth="1"/>
    <col min="6160" max="6160" width="3.7109375" style="116" customWidth="1"/>
    <col min="6161" max="6161" width="3.42578125" style="116" customWidth="1"/>
    <col min="6162" max="6162" width="1.85546875" style="116" customWidth="1"/>
    <col min="6163" max="6166" width="11.42578125" style="116"/>
    <col min="6167" max="6167" width="0" style="116" hidden="1" customWidth="1"/>
    <col min="6168" max="6400" width="11.42578125" style="116"/>
    <col min="6401" max="6401" width="22.5703125" style="116" customWidth="1"/>
    <col min="6402" max="6402" width="30.42578125" style="116" customWidth="1"/>
    <col min="6403" max="6403" width="15.42578125" style="116" customWidth="1"/>
    <col min="6404" max="6407" width="15.7109375" style="116" customWidth="1"/>
    <col min="6408" max="6408" width="16.7109375" style="116" customWidth="1"/>
    <col min="6409" max="6409" width="12.5703125" style="116" customWidth="1"/>
    <col min="6410" max="6412" width="16.140625" style="116" customWidth="1"/>
    <col min="6413" max="6415" width="9.28515625" style="116" customWidth="1"/>
    <col min="6416" max="6416" width="3.7109375" style="116" customWidth="1"/>
    <col min="6417" max="6417" width="3.42578125" style="116" customWidth="1"/>
    <col min="6418" max="6418" width="1.85546875" style="116" customWidth="1"/>
    <col min="6419" max="6422" width="11.42578125" style="116"/>
    <col min="6423" max="6423" width="0" style="116" hidden="1" customWidth="1"/>
    <col min="6424" max="6656" width="11.42578125" style="116"/>
    <col min="6657" max="6657" width="22.5703125" style="116" customWidth="1"/>
    <col min="6658" max="6658" width="30.42578125" style="116" customWidth="1"/>
    <col min="6659" max="6659" width="15.42578125" style="116" customWidth="1"/>
    <col min="6660" max="6663" width="15.7109375" style="116" customWidth="1"/>
    <col min="6664" max="6664" width="16.7109375" style="116" customWidth="1"/>
    <col min="6665" max="6665" width="12.5703125" style="116" customWidth="1"/>
    <col min="6666" max="6668" width="16.140625" style="116" customWidth="1"/>
    <col min="6669" max="6671" width="9.28515625" style="116" customWidth="1"/>
    <col min="6672" max="6672" width="3.7109375" style="116" customWidth="1"/>
    <col min="6673" max="6673" width="3.42578125" style="116" customWidth="1"/>
    <col min="6674" max="6674" width="1.85546875" style="116" customWidth="1"/>
    <col min="6675" max="6678" width="11.42578125" style="116"/>
    <col min="6679" max="6679" width="0" style="116" hidden="1" customWidth="1"/>
    <col min="6680" max="6912" width="11.42578125" style="116"/>
    <col min="6913" max="6913" width="22.5703125" style="116" customWidth="1"/>
    <col min="6914" max="6914" width="30.42578125" style="116" customWidth="1"/>
    <col min="6915" max="6915" width="15.42578125" style="116" customWidth="1"/>
    <col min="6916" max="6919" width="15.7109375" style="116" customWidth="1"/>
    <col min="6920" max="6920" width="16.7109375" style="116" customWidth="1"/>
    <col min="6921" max="6921" width="12.5703125" style="116" customWidth="1"/>
    <col min="6922" max="6924" width="16.140625" style="116" customWidth="1"/>
    <col min="6925" max="6927" width="9.28515625" style="116" customWidth="1"/>
    <col min="6928" max="6928" width="3.7109375" style="116" customWidth="1"/>
    <col min="6929" max="6929" width="3.42578125" style="116" customWidth="1"/>
    <col min="6930" max="6930" width="1.85546875" style="116" customWidth="1"/>
    <col min="6931" max="6934" width="11.42578125" style="116"/>
    <col min="6935" max="6935" width="0" style="116" hidden="1" customWidth="1"/>
    <col min="6936" max="7168" width="11.42578125" style="116"/>
    <col min="7169" max="7169" width="22.5703125" style="116" customWidth="1"/>
    <col min="7170" max="7170" width="30.42578125" style="116" customWidth="1"/>
    <col min="7171" max="7171" width="15.42578125" style="116" customWidth="1"/>
    <col min="7172" max="7175" width="15.7109375" style="116" customWidth="1"/>
    <col min="7176" max="7176" width="16.7109375" style="116" customWidth="1"/>
    <col min="7177" max="7177" width="12.5703125" style="116" customWidth="1"/>
    <col min="7178" max="7180" width="16.140625" style="116" customWidth="1"/>
    <col min="7181" max="7183" width="9.28515625" style="116" customWidth="1"/>
    <col min="7184" max="7184" width="3.7109375" style="116" customWidth="1"/>
    <col min="7185" max="7185" width="3.42578125" style="116" customWidth="1"/>
    <col min="7186" max="7186" width="1.85546875" style="116" customWidth="1"/>
    <col min="7187" max="7190" width="11.42578125" style="116"/>
    <col min="7191" max="7191" width="0" style="116" hidden="1" customWidth="1"/>
    <col min="7192" max="7424" width="11.42578125" style="116"/>
    <col min="7425" max="7425" width="22.5703125" style="116" customWidth="1"/>
    <col min="7426" max="7426" width="30.42578125" style="116" customWidth="1"/>
    <col min="7427" max="7427" width="15.42578125" style="116" customWidth="1"/>
    <col min="7428" max="7431" width="15.7109375" style="116" customWidth="1"/>
    <col min="7432" max="7432" width="16.7109375" style="116" customWidth="1"/>
    <col min="7433" max="7433" width="12.5703125" style="116" customWidth="1"/>
    <col min="7434" max="7436" width="16.140625" style="116" customWidth="1"/>
    <col min="7437" max="7439" width="9.28515625" style="116" customWidth="1"/>
    <col min="7440" max="7440" width="3.7109375" style="116" customWidth="1"/>
    <col min="7441" max="7441" width="3.42578125" style="116" customWidth="1"/>
    <col min="7442" max="7442" width="1.85546875" style="116" customWidth="1"/>
    <col min="7443" max="7446" width="11.42578125" style="116"/>
    <col min="7447" max="7447" width="0" style="116" hidden="1" customWidth="1"/>
    <col min="7448" max="7680" width="11.42578125" style="116"/>
    <col min="7681" max="7681" width="22.5703125" style="116" customWidth="1"/>
    <col min="7682" max="7682" width="30.42578125" style="116" customWidth="1"/>
    <col min="7683" max="7683" width="15.42578125" style="116" customWidth="1"/>
    <col min="7684" max="7687" width="15.7109375" style="116" customWidth="1"/>
    <col min="7688" max="7688" width="16.7109375" style="116" customWidth="1"/>
    <col min="7689" max="7689" width="12.5703125" style="116" customWidth="1"/>
    <col min="7690" max="7692" width="16.140625" style="116" customWidth="1"/>
    <col min="7693" max="7695" width="9.28515625" style="116" customWidth="1"/>
    <col min="7696" max="7696" width="3.7109375" style="116" customWidth="1"/>
    <col min="7697" max="7697" width="3.42578125" style="116" customWidth="1"/>
    <col min="7698" max="7698" width="1.85546875" style="116" customWidth="1"/>
    <col min="7699" max="7702" width="11.42578125" style="116"/>
    <col min="7703" max="7703" width="0" style="116" hidden="1" customWidth="1"/>
    <col min="7704" max="7936" width="11.42578125" style="116"/>
    <col min="7937" max="7937" width="22.5703125" style="116" customWidth="1"/>
    <col min="7938" max="7938" width="30.42578125" style="116" customWidth="1"/>
    <col min="7939" max="7939" width="15.42578125" style="116" customWidth="1"/>
    <col min="7940" max="7943" width="15.7109375" style="116" customWidth="1"/>
    <col min="7944" max="7944" width="16.7109375" style="116" customWidth="1"/>
    <col min="7945" max="7945" width="12.5703125" style="116" customWidth="1"/>
    <col min="7946" max="7948" width="16.140625" style="116" customWidth="1"/>
    <col min="7949" max="7951" width="9.28515625" style="116" customWidth="1"/>
    <col min="7952" max="7952" width="3.7109375" style="116" customWidth="1"/>
    <col min="7953" max="7953" width="3.42578125" style="116" customWidth="1"/>
    <col min="7954" max="7954" width="1.85546875" style="116" customWidth="1"/>
    <col min="7955" max="7958" width="11.42578125" style="116"/>
    <col min="7959" max="7959" width="0" style="116" hidden="1" customWidth="1"/>
    <col min="7960" max="8192" width="11.42578125" style="116"/>
    <col min="8193" max="8193" width="22.5703125" style="116" customWidth="1"/>
    <col min="8194" max="8194" width="30.42578125" style="116" customWidth="1"/>
    <col min="8195" max="8195" width="15.42578125" style="116" customWidth="1"/>
    <col min="8196" max="8199" width="15.7109375" style="116" customWidth="1"/>
    <col min="8200" max="8200" width="16.7109375" style="116" customWidth="1"/>
    <col min="8201" max="8201" width="12.5703125" style="116" customWidth="1"/>
    <col min="8202" max="8204" width="16.140625" style="116" customWidth="1"/>
    <col min="8205" max="8207" width="9.28515625" style="116" customWidth="1"/>
    <col min="8208" max="8208" width="3.7109375" style="116" customWidth="1"/>
    <col min="8209" max="8209" width="3.42578125" style="116" customWidth="1"/>
    <col min="8210" max="8210" width="1.85546875" style="116" customWidth="1"/>
    <col min="8211" max="8214" width="11.42578125" style="116"/>
    <col min="8215" max="8215" width="0" style="116" hidden="1" customWidth="1"/>
    <col min="8216" max="8448" width="11.42578125" style="116"/>
    <col min="8449" max="8449" width="22.5703125" style="116" customWidth="1"/>
    <col min="8450" max="8450" width="30.42578125" style="116" customWidth="1"/>
    <col min="8451" max="8451" width="15.42578125" style="116" customWidth="1"/>
    <col min="8452" max="8455" width="15.7109375" style="116" customWidth="1"/>
    <col min="8456" max="8456" width="16.7109375" style="116" customWidth="1"/>
    <col min="8457" max="8457" width="12.5703125" style="116" customWidth="1"/>
    <col min="8458" max="8460" width="16.140625" style="116" customWidth="1"/>
    <col min="8461" max="8463" width="9.28515625" style="116" customWidth="1"/>
    <col min="8464" max="8464" width="3.7109375" style="116" customWidth="1"/>
    <col min="8465" max="8465" width="3.42578125" style="116" customWidth="1"/>
    <col min="8466" max="8466" width="1.85546875" style="116" customWidth="1"/>
    <col min="8467" max="8470" width="11.42578125" style="116"/>
    <col min="8471" max="8471" width="0" style="116" hidden="1" customWidth="1"/>
    <col min="8472" max="8704" width="11.42578125" style="116"/>
    <col min="8705" max="8705" width="22.5703125" style="116" customWidth="1"/>
    <col min="8706" max="8706" width="30.42578125" style="116" customWidth="1"/>
    <col min="8707" max="8707" width="15.42578125" style="116" customWidth="1"/>
    <col min="8708" max="8711" width="15.7109375" style="116" customWidth="1"/>
    <col min="8712" max="8712" width="16.7109375" style="116" customWidth="1"/>
    <col min="8713" max="8713" width="12.5703125" style="116" customWidth="1"/>
    <col min="8714" max="8716" width="16.140625" style="116" customWidth="1"/>
    <col min="8717" max="8719" width="9.28515625" style="116" customWidth="1"/>
    <col min="8720" max="8720" width="3.7109375" style="116" customWidth="1"/>
    <col min="8721" max="8721" width="3.42578125" style="116" customWidth="1"/>
    <col min="8722" max="8722" width="1.85546875" style="116" customWidth="1"/>
    <col min="8723" max="8726" width="11.42578125" style="116"/>
    <col min="8727" max="8727" width="0" style="116" hidden="1" customWidth="1"/>
    <col min="8728" max="8960" width="11.42578125" style="116"/>
    <col min="8961" max="8961" width="22.5703125" style="116" customWidth="1"/>
    <col min="8962" max="8962" width="30.42578125" style="116" customWidth="1"/>
    <col min="8963" max="8963" width="15.42578125" style="116" customWidth="1"/>
    <col min="8964" max="8967" width="15.7109375" style="116" customWidth="1"/>
    <col min="8968" max="8968" width="16.7109375" style="116" customWidth="1"/>
    <col min="8969" max="8969" width="12.5703125" style="116" customWidth="1"/>
    <col min="8970" max="8972" width="16.140625" style="116" customWidth="1"/>
    <col min="8973" max="8975" width="9.28515625" style="116" customWidth="1"/>
    <col min="8976" max="8976" width="3.7109375" style="116" customWidth="1"/>
    <col min="8977" max="8977" width="3.42578125" style="116" customWidth="1"/>
    <col min="8978" max="8978" width="1.85546875" style="116" customWidth="1"/>
    <col min="8979" max="8982" width="11.42578125" style="116"/>
    <col min="8983" max="8983" width="0" style="116" hidden="1" customWidth="1"/>
    <col min="8984" max="9216" width="11.42578125" style="116"/>
    <col min="9217" max="9217" width="22.5703125" style="116" customWidth="1"/>
    <col min="9218" max="9218" width="30.42578125" style="116" customWidth="1"/>
    <col min="9219" max="9219" width="15.42578125" style="116" customWidth="1"/>
    <col min="9220" max="9223" width="15.7109375" style="116" customWidth="1"/>
    <col min="9224" max="9224" width="16.7109375" style="116" customWidth="1"/>
    <col min="9225" max="9225" width="12.5703125" style="116" customWidth="1"/>
    <col min="9226" max="9228" width="16.140625" style="116" customWidth="1"/>
    <col min="9229" max="9231" width="9.28515625" style="116" customWidth="1"/>
    <col min="9232" max="9232" width="3.7109375" style="116" customWidth="1"/>
    <col min="9233" max="9233" width="3.42578125" style="116" customWidth="1"/>
    <col min="9234" max="9234" width="1.85546875" style="116" customWidth="1"/>
    <col min="9235" max="9238" width="11.42578125" style="116"/>
    <col min="9239" max="9239" width="0" style="116" hidden="1" customWidth="1"/>
    <col min="9240" max="9472" width="11.42578125" style="116"/>
    <col min="9473" max="9473" width="22.5703125" style="116" customWidth="1"/>
    <col min="9474" max="9474" width="30.42578125" style="116" customWidth="1"/>
    <col min="9475" max="9475" width="15.42578125" style="116" customWidth="1"/>
    <col min="9476" max="9479" width="15.7109375" style="116" customWidth="1"/>
    <col min="9480" max="9480" width="16.7109375" style="116" customWidth="1"/>
    <col min="9481" max="9481" width="12.5703125" style="116" customWidth="1"/>
    <col min="9482" max="9484" width="16.140625" style="116" customWidth="1"/>
    <col min="9485" max="9487" width="9.28515625" style="116" customWidth="1"/>
    <col min="9488" max="9488" width="3.7109375" style="116" customWidth="1"/>
    <col min="9489" max="9489" width="3.42578125" style="116" customWidth="1"/>
    <col min="9490" max="9490" width="1.85546875" style="116" customWidth="1"/>
    <col min="9491" max="9494" width="11.42578125" style="116"/>
    <col min="9495" max="9495" width="0" style="116" hidden="1" customWidth="1"/>
    <col min="9496" max="9728" width="11.42578125" style="116"/>
    <col min="9729" max="9729" width="22.5703125" style="116" customWidth="1"/>
    <col min="9730" max="9730" width="30.42578125" style="116" customWidth="1"/>
    <col min="9731" max="9731" width="15.42578125" style="116" customWidth="1"/>
    <col min="9732" max="9735" width="15.7109375" style="116" customWidth="1"/>
    <col min="9736" max="9736" width="16.7109375" style="116" customWidth="1"/>
    <col min="9737" max="9737" width="12.5703125" style="116" customWidth="1"/>
    <col min="9738" max="9740" width="16.140625" style="116" customWidth="1"/>
    <col min="9741" max="9743" width="9.28515625" style="116" customWidth="1"/>
    <col min="9744" max="9744" width="3.7109375" style="116" customWidth="1"/>
    <col min="9745" max="9745" width="3.42578125" style="116" customWidth="1"/>
    <col min="9746" max="9746" width="1.85546875" style="116" customWidth="1"/>
    <col min="9747" max="9750" width="11.42578125" style="116"/>
    <col min="9751" max="9751" width="0" style="116" hidden="1" customWidth="1"/>
    <col min="9752" max="9984" width="11.42578125" style="116"/>
    <col min="9985" max="9985" width="22.5703125" style="116" customWidth="1"/>
    <col min="9986" max="9986" width="30.42578125" style="116" customWidth="1"/>
    <col min="9987" max="9987" width="15.42578125" style="116" customWidth="1"/>
    <col min="9988" max="9991" width="15.7109375" style="116" customWidth="1"/>
    <col min="9992" max="9992" width="16.7109375" style="116" customWidth="1"/>
    <col min="9993" max="9993" width="12.5703125" style="116" customWidth="1"/>
    <col min="9994" max="9996" width="16.140625" style="116" customWidth="1"/>
    <col min="9997" max="9999" width="9.28515625" style="116" customWidth="1"/>
    <col min="10000" max="10000" width="3.7109375" style="116" customWidth="1"/>
    <col min="10001" max="10001" width="3.42578125" style="116" customWidth="1"/>
    <col min="10002" max="10002" width="1.85546875" style="116" customWidth="1"/>
    <col min="10003" max="10006" width="11.42578125" style="116"/>
    <col min="10007" max="10007" width="0" style="116" hidden="1" customWidth="1"/>
    <col min="10008" max="10240" width="11.42578125" style="116"/>
    <col min="10241" max="10241" width="22.5703125" style="116" customWidth="1"/>
    <col min="10242" max="10242" width="30.42578125" style="116" customWidth="1"/>
    <col min="10243" max="10243" width="15.42578125" style="116" customWidth="1"/>
    <col min="10244" max="10247" width="15.7109375" style="116" customWidth="1"/>
    <col min="10248" max="10248" width="16.7109375" style="116" customWidth="1"/>
    <col min="10249" max="10249" width="12.5703125" style="116" customWidth="1"/>
    <col min="10250" max="10252" width="16.140625" style="116" customWidth="1"/>
    <col min="10253" max="10255" width="9.28515625" style="116" customWidth="1"/>
    <col min="10256" max="10256" width="3.7109375" style="116" customWidth="1"/>
    <col min="10257" max="10257" width="3.42578125" style="116" customWidth="1"/>
    <col min="10258" max="10258" width="1.85546875" style="116" customWidth="1"/>
    <col min="10259" max="10262" width="11.42578125" style="116"/>
    <col min="10263" max="10263" width="0" style="116" hidden="1" customWidth="1"/>
    <col min="10264" max="10496" width="11.42578125" style="116"/>
    <col min="10497" max="10497" width="22.5703125" style="116" customWidth="1"/>
    <col min="10498" max="10498" width="30.42578125" style="116" customWidth="1"/>
    <col min="10499" max="10499" width="15.42578125" style="116" customWidth="1"/>
    <col min="10500" max="10503" width="15.7109375" style="116" customWidth="1"/>
    <col min="10504" max="10504" width="16.7109375" style="116" customWidth="1"/>
    <col min="10505" max="10505" width="12.5703125" style="116" customWidth="1"/>
    <col min="10506" max="10508" width="16.140625" style="116" customWidth="1"/>
    <col min="10509" max="10511" width="9.28515625" style="116" customWidth="1"/>
    <col min="10512" max="10512" width="3.7109375" style="116" customWidth="1"/>
    <col min="10513" max="10513" width="3.42578125" style="116" customWidth="1"/>
    <col min="10514" max="10514" width="1.85546875" style="116" customWidth="1"/>
    <col min="10515" max="10518" width="11.42578125" style="116"/>
    <col min="10519" max="10519" width="0" style="116" hidden="1" customWidth="1"/>
    <col min="10520" max="10752" width="11.42578125" style="116"/>
    <col min="10753" max="10753" width="22.5703125" style="116" customWidth="1"/>
    <col min="10754" max="10754" width="30.42578125" style="116" customWidth="1"/>
    <col min="10755" max="10755" width="15.42578125" style="116" customWidth="1"/>
    <col min="10756" max="10759" width="15.7109375" style="116" customWidth="1"/>
    <col min="10760" max="10760" width="16.7109375" style="116" customWidth="1"/>
    <col min="10761" max="10761" width="12.5703125" style="116" customWidth="1"/>
    <col min="10762" max="10764" width="16.140625" style="116" customWidth="1"/>
    <col min="10765" max="10767" width="9.28515625" style="116" customWidth="1"/>
    <col min="10768" max="10768" width="3.7109375" style="116" customWidth="1"/>
    <col min="10769" max="10769" width="3.42578125" style="116" customWidth="1"/>
    <col min="10770" max="10770" width="1.85546875" style="116" customWidth="1"/>
    <col min="10771" max="10774" width="11.42578125" style="116"/>
    <col min="10775" max="10775" width="0" style="116" hidden="1" customWidth="1"/>
    <col min="10776" max="11008" width="11.42578125" style="116"/>
    <col min="11009" max="11009" width="22.5703125" style="116" customWidth="1"/>
    <col min="11010" max="11010" width="30.42578125" style="116" customWidth="1"/>
    <col min="11011" max="11011" width="15.42578125" style="116" customWidth="1"/>
    <col min="11012" max="11015" width="15.7109375" style="116" customWidth="1"/>
    <col min="11016" max="11016" width="16.7109375" style="116" customWidth="1"/>
    <col min="11017" max="11017" width="12.5703125" style="116" customWidth="1"/>
    <col min="11018" max="11020" width="16.140625" style="116" customWidth="1"/>
    <col min="11021" max="11023" width="9.28515625" style="116" customWidth="1"/>
    <col min="11024" max="11024" width="3.7109375" style="116" customWidth="1"/>
    <col min="11025" max="11025" width="3.42578125" style="116" customWidth="1"/>
    <col min="11026" max="11026" width="1.85546875" style="116" customWidth="1"/>
    <col min="11027" max="11030" width="11.42578125" style="116"/>
    <col min="11031" max="11031" width="0" style="116" hidden="1" customWidth="1"/>
    <col min="11032" max="11264" width="11.42578125" style="116"/>
    <col min="11265" max="11265" width="22.5703125" style="116" customWidth="1"/>
    <col min="11266" max="11266" width="30.42578125" style="116" customWidth="1"/>
    <col min="11267" max="11267" width="15.42578125" style="116" customWidth="1"/>
    <col min="11268" max="11271" width="15.7109375" style="116" customWidth="1"/>
    <col min="11272" max="11272" width="16.7109375" style="116" customWidth="1"/>
    <col min="11273" max="11273" width="12.5703125" style="116" customWidth="1"/>
    <col min="11274" max="11276" width="16.140625" style="116" customWidth="1"/>
    <col min="11277" max="11279" width="9.28515625" style="116" customWidth="1"/>
    <col min="11280" max="11280" width="3.7109375" style="116" customWidth="1"/>
    <col min="11281" max="11281" width="3.42578125" style="116" customWidth="1"/>
    <col min="11282" max="11282" width="1.85546875" style="116" customWidth="1"/>
    <col min="11283" max="11286" width="11.42578125" style="116"/>
    <col min="11287" max="11287" width="0" style="116" hidden="1" customWidth="1"/>
    <col min="11288" max="11520" width="11.42578125" style="116"/>
    <col min="11521" max="11521" width="22.5703125" style="116" customWidth="1"/>
    <col min="11522" max="11522" width="30.42578125" style="116" customWidth="1"/>
    <col min="11523" max="11523" width="15.42578125" style="116" customWidth="1"/>
    <col min="11524" max="11527" width="15.7109375" style="116" customWidth="1"/>
    <col min="11528" max="11528" width="16.7109375" style="116" customWidth="1"/>
    <col min="11529" max="11529" width="12.5703125" style="116" customWidth="1"/>
    <col min="11530" max="11532" width="16.140625" style="116" customWidth="1"/>
    <col min="11533" max="11535" width="9.28515625" style="116" customWidth="1"/>
    <col min="11536" max="11536" width="3.7109375" style="116" customWidth="1"/>
    <col min="11537" max="11537" width="3.42578125" style="116" customWidth="1"/>
    <col min="11538" max="11538" width="1.85546875" style="116" customWidth="1"/>
    <col min="11539" max="11542" width="11.42578125" style="116"/>
    <col min="11543" max="11543" width="0" style="116" hidden="1" customWidth="1"/>
    <col min="11544" max="11776" width="11.42578125" style="116"/>
    <col min="11777" max="11777" width="22.5703125" style="116" customWidth="1"/>
    <col min="11778" max="11778" width="30.42578125" style="116" customWidth="1"/>
    <col min="11779" max="11779" width="15.42578125" style="116" customWidth="1"/>
    <col min="11780" max="11783" width="15.7109375" style="116" customWidth="1"/>
    <col min="11784" max="11784" width="16.7109375" style="116" customWidth="1"/>
    <col min="11785" max="11785" width="12.5703125" style="116" customWidth="1"/>
    <col min="11786" max="11788" width="16.140625" style="116" customWidth="1"/>
    <col min="11789" max="11791" width="9.28515625" style="116" customWidth="1"/>
    <col min="11792" max="11792" width="3.7109375" style="116" customWidth="1"/>
    <col min="11793" max="11793" width="3.42578125" style="116" customWidth="1"/>
    <col min="11794" max="11794" width="1.85546875" style="116" customWidth="1"/>
    <col min="11795" max="11798" width="11.42578125" style="116"/>
    <col min="11799" max="11799" width="0" style="116" hidden="1" customWidth="1"/>
    <col min="11800" max="12032" width="11.42578125" style="116"/>
    <col min="12033" max="12033" width="22.5703125" style="116" customWidth="1"/>
    <col min="12034" max="12034" width="30.42578125" style="116" customWidth="1"/>
    <col min="12035" max="12035" width="15.42578125" style="116" customWidth="1"/>
    <col min="12036" max="12039" width="15.7109375" style="116" customWidth="1"/>
    <col min="12040" max="12040" width="16.7109375" style="116" customWidth="1"/>
    <col min="12041" max="12041" width="12.5703125" style="116" customWidth="1"/>
    <col min="12042" max="12044" width="16.140625" style="116" customWidth="1"/>
    <col min="12045" max="12047" width="9.28515625" style="116" customWidth="1"/>
    <col min="12048" max="12048" width="3.7109375" style="116" customWidth="1"/>
    <col min="12049" max="12049" width="3.42578125" style="116" customWidth="1"/>
    <col min="12050" max="12050" width="1.85546875" style="116" customWidth="1"/>
    <col min="12051" max="12054" width="11.42578125" style="116"/>
    <col min="12055" max="12055" width="0" style="116" hidden="1" customWidth="1"/>
    <col min="12056" max="12288" width="11.42578125" style="116"/>
    <col min="12289" max="12289" width="22.5703125" style="116" customWidth="1"/>
    <col min="12290" max="12290" width="30.42578125" style="116" customWidth="1"/>
    <col min="12291" max="12291" width="15.42578125" style="116" customWidth="1"/>
    <col min="12292" max="12295" width="15.7109375" style="116" customWidth="1"/>
    <col min="12296" max="12296" width="16.7109375" style="116" customWidth="1"/>
    <col min="12297" max="12297" width="12.5703125" style="116" customWidth="1"/>
    <col min="12298" max="12300" width="16.140625" style="116" customWidth="1"/>
    <col min="12301" max="12303" width="9.28515625" style="116" customWidth="1"/>
    <col min="12304" max="12304" width="3.7109375" style="116" customWidth="1"/>
    <col min="12305" max="12305" width="3.42578125" style="116" customWidth="1"/>
    <col min="12306" max="12306" width="1.85546875" style="116" customWidth="1"/>
    <col min="12307" max="12310" width="11.42578125" style="116"/>
    <col min="12311" max="12311" width="0" style="116" hidden="1" customWidth="1"/>
    <col min="12312" max="12544" width="11.42578125" style="116"/>
    <col min="12545" max="12545" width="22.5703125" style="116" customWidth="1"/>
    <col min="12546" max="12546" width="30.42578125" style="116" customWidth="1"/>
    <col min="12547" max="12547" width="15.42578125" style="116" customWidth="1"/>
    <col min="12548" max="12551" width="15.7109375" style="116" customWidth="1"/>
    <col min="12552" max="12552" width="16.7109375" style="116" customWidth="1"/>
    <col min="12553" max="12553" width="12.5703125" style="116" customWidth="1"/>
    <col min="12554" max="12556" width="16.140625" style="116" customWidth="1"/>
    <col min="12557" max="12559" width="9.28515625" style="116" customWidth="1"/>
    <col min="12560" max="12560" width="3.7109375" style="116" customWidth="1"/>
    <col min="12561" max="12561" width="3.42578125" style="116" customWidth="1"/>
    <col min="12562" max="12562" width="1.85546875" style="116" customWidth="1"/>
    <col min="12563" max="12566" width="11.42578125" style="116"/>
    <col min="12567" max="12567" width="0" style="116" hidden="1" customWidth="1"/>
    <col min="12568" max="12800" width="11.42578125" style="116"/>
    <col min="12801" max="12801" width="22.5703125" style="116" customWidth="1"/>
    <col min="12802" max="12802" width="30.42578125" style="116" customWidth="1"/>
    <col min="12803" max="12803" width="15.42578125" style="116" customWidth="1"/>
    <col min="12804" max="12807" width="15.7109375" style="116" customWidth="1"/>
    <col min="12808" max="12808" width="16.7109375" style="116" customWidth="1"/>
    <col min="12809" max="12809" width="12.5703125" style="116" customWidth="1"/>
    <col min="12810" max="12812" width="16.140625" style="116" customWidth="1"/>
    <col min="12813" max="12815" width="9.28515625" style="116" customWidth="1"/>
    <col min="12816" max="12816" width="3.7109375" style="116" customWidth="1"/>
    <col min="12817" max="12817" width="3.42578125" style="116" customWidth="1"/>
    <col min="12818" max="12818" width="1.85546875" style="116" customWidth="1"/>
    <col min="12819" max="12822" width="11.42578125" style="116"/>
    <col min="12823" max="12823" width="0" style="116" hidden="1" customWidth="1"/>
    <col min="12824" max="13056" width="11.42578125" style="116"/>
    <col min="13057" max="13057" width="22.5703125" style="116" customWidth="1"/>
    <col min="13058" max="13058" width="30.42578125" style="116" customWidth="1"/>
    <col min="13059" max="13059" width="15.42578125" style="116" customWidth="1"/>
    <col min="13060" max="13063" width="15.7109375" style="116" customWidth="1"/>
    <col min="13064" max="13064" width="16.7109375" style="116" customWidth="1"/>
    <col min="13065" max="13065" width="12.5703125" style="116" customWidth="1"/>
    <col min="13066" max="13068" width="16.140625" style="116" customWidth="1"/>
    <col min="13069" max="13071" width="9.28515625" style="116" customWidth="1"/>
    <col min="13072" max="13072" width="3.7109375" style="116" customWidth="1"/>
    <col min="13073" max="13073" width="3.42578125" style="116" customWidth="1"/>
    <col min="13074" max="13074" width="1.85546875" style="116" customWidth="1"/>
    <col min="13075" max="13078" width="11.42578125" style="116"/>
    <col min="13079" max="13079" width="0" style="116" hidden="1" customWidth="1"/>
    <col min="13080" max="13312" width="11.42578125" style="116"/>
    <col min="13313" max="13313" width="22.5703125" style="116" customWidth="1"/>
    <col min="13314" max="13314" width="30.42578125" style="116" customWidth="1"/>
    <col min="13315" max="13315" width="15.42578125" style="116" customWidth="1"/>
    <col min="13316" max="13319" width="15.7109375" style="116" customWidth="1"/>
    <col min="13320" max="13320" width="16.7109375" style="116" customWidth="1"/>
    <col min="13321" max="13321" width="12.5703125" style="116" customWidth="1"/>
    <col min="13322" max="13324" width="16.140625" style="116" customWidth="1"/>
    <col min="13325" max="13327" width="9.28515625" style="116" customWidth="1"/>
    <col min="13328" max="13328" width="3.7109375" style="116" customWidth="1"/>
    <col min="13329" max="13329" width="3.42578125" style="116" customWidth="1"/>
    <col min="13330" max="13330" width="1.85546875" style="116" customWidth="1"/>
    <col min="13331" max="13334" width="11.42578125" style="116"/>
    <col min="13335" max="13335" width="0" style="116" hidden="1" customWidth="1"/>
    <col min="13336" max="13568" width="11.42578125" style="116"/>
    <col min="13569" max="13569" width="22.5703125" style="116" customWidth="1"/>
    <col min="13570" max="13570" width="30.42578125" style="116" customWidth="1"/>
    <col min="13571" max="13571" width="15.42578125" style="116" customWidth="1"/>
    <col min="13572" max="13575" width="15.7109375" style="116" customWidth="1"/>
    <col min="13576" max="13576" width="16.7109375" style="116" customWidth="1"/>
    <col min="13577" max="13577" width="12.5703125" style="116" customWidth="1"/>
    <col min="13578" max="13580" width="16.140625" style="116" customWidth="1"/>
    <col min="13581" max="13583" width="9.28515625" style="116" customWidth="1"/>
    <col min="13584" max="13584" width="3.7109375" style="116" customWidth="1"/>
    <col min="13585" max="13585" width="3.42578125" style="116" customWidth="1"/>
    <col min="13586" max="13586" width="1.85546875" style="116" customWidth="1"/>
    <col min="13587" max="13590" width="11.42578125" style="116"/>
    <col min="13591" max="13591" width="0" style="116" hidden="1" customWidth="1"/>
    <col min="13592" max="13824" width="11.42578125" style="116"/>
    <col min="13825" max="13825" width="22.5703125" style="116" customWidth="1"/>
    <col min="13826" max="13826" width="30.42578125" style="116" customWidth="1"/>
    <col min="13827" max="13827" width="15.42578125" style="116" customWidth="1"/>
    <col min="13828" max="13831" width="15.7109375" style="116" customWidth="1"/>
    <col min="13832" max="13832" width="16.7109375" style="116" customWidth="1"/>
    <col min="13833" max="13833" width="12.5703125" style="116" customWidth="1"/>
    <col min="13834" max="13836" width="16.140625" style="116" customWidth="1"/>
    <col min="13837" max="13839" width="9.28515625" style="116" customWidth="1"/>
    <col min="13840" max="13840" width="3.7109375" style="116" customWidth="1"/>
    <col min="13841" max="13841" width="3.42578125" style="116" customWidth="1"/>
    <col min="13842" max="13842" width="1.85546875" style="116" customWidth="1"/>
    <col min="13843" max="13846" width="11.42578125" style="116"/>
    <col min="13847" max="13847" width="0" style="116" hidden="1" customWidth="1"/>
    <col min="13848" max="14080" width="11.42578125" style="116"/>
    <col min="14081" max="14081" width="22.5703125" style="116" customWidth="1"/>
    <col min="14082" max="14082" width="30.42578125" style="116" customWidth="1"/>
    <col min="14083" max="14083" width="15.42578125" style="116" customWidth="1"/>
    <col min="14084" max="14087" width="15.7109375" style="116" customWidth="1"/>
    <col min="14088" max="14088" width="16.7109375" style="116" customWidth="1"/>
    <col min="14089" max="14089" width="12.5703125" style="116" customWidth="1"/>
    <col min="14090" max="14092" width="16.140625" style="116" customWidth="1"/>
    <col min="14093" max="14095" width="9.28515625" style="116" customWidth="1"/>
    <col min="14096" max="14096" width="3.7109375" style="116" customWidth="1"/>
    <col min="14097" max="14097" width="3.42578125" style="116" customWidth="1"/>
    <col min="14098" max="14098" width="1.85546875" style="116" customWidth="1"/>
    <col min="14099" max="14102" width="11.42578125" style="116"/>
    <col min="14103" max="14103" width="0" style="116" hidden="1" customWidth="1"/>
    <col min="14104" max="14336" width="11.42578125" style="116"/>
    <col min="14337" max="14337" width="22.5703125" style="116" customWidth="1"/>
    <col min="14338" max="14338" width="30.42578125" style="116" customWidth="1"/>
    <col min="14339" max="14339" width="15.42578125" style="116" customWidth="1"/>
    <col min="14340" max="14343" width="15.7109375" style="116" customWidth="1"/>
    <col min="14344" max="14344" width="16.7109375" style="116" customWidth="1"/>
    <col min="14345" max="14345" width="12.5703125" style="116" customWidth="1"/>
    <col min="14346" max="14348" width="16.140625" style="116" customWidth="1"/>
    <col min="14349" max="14351" width="9.28515625" style="116" customWidth="1"/>
    <col min="14352" max="14352" width="3.7109375" style="116" customWidth="1"/>
    <col min="14353" max="14353" width="3.42578125" style="116" customWidth="1"/>
    <col min="14354" max="14354" width="1.85546875" style="116" customWidth="1"/>
    <col min="14355" max="14358" width="11.42578125" style="116"/>
    <col min="14359" max="14359" width="0" style="116" hidden="1" customWidth="1"/>
    <col min="14360" max="14592" width="11.42578125" style="116"/>
    <col min="14593" max="14593" width="22.5703125" style="116" customWidth="1"/>
    <col min="14594" max="14594" width="30.42578125" style="116" customWidth="1"/>
    <col min="14595" max="14595" width="15.42578125" style="116" customWidth="1"/>
    <col min="14596" max="14599" width="15.7109375" style="116" customWidth="1"/>
    <col min="14600" max="14600" width="16.7109375" style="116" customWidth="1"/>
    <col min="14601" max="14601" width="12.5703125" style="116" customWidth="1"/>
    <col min="14602" max="14604" width="16.140625" style="116" customWidth="1"/>
    <col min="14605" max="14607" width="9.28515625" style="116" customWidth="1"/>
    <col min="14608" max="14608" width="3.7109375" style="116" customWidth="1"/>
    <col min="14609" max="14609" width="3.42578125" style="116" customWidth="1"/>
    <col min="14610" max="14610" width="1.85546875" style="116" customWidth="1"/>
    <col min="14611" max="14614" width="11.42578125" style="116"/>
    <col min="14615" max="14615" width="0" style="116" hidden="1" customWidth="1"/>
    <col min="14616" max="14848" width="11.42578125" style="116"/>
    <col min="14849" max="14849" width="22.5703125" style="116" customWidth="1"/>
    <col min="14850" max="14850" width="30.42578125" style="116" customWidth="1"/>
    <col min="14851" max="14851" width="15.42578125" style="116" customWidth="1"/>
    <col min="14852" max="14855" width="15.7109375" style="116" customWidth="1"/>
    <col min="14856" max="14856" width="16.7109375" style="116" customWidth="1"/>
    <col min="14857" max="14857" width="12.5703125" style="116" customWidth="1"/>
    <col min="14858" max="14860" width="16.140625" style="116" customWidth="1"/>
    <col min="14861" max="14863" width="9.28515625" style="116" customWidth="1"/>
    <col min="14864" max="14864" width="3.7109375" style="116" customWidth="1"/>
    <col min="14865" max="14865" width="3.42578125" style="116" customWidth="1"/>
    <col min="14866" max="14866" width="1.85546875" style="116" customWidth="1"/>
    <col min="14867" max="14870" width="11.42578125" style="116"/>
    <col min="14871" max="14871" width="0" style="116" hidden="1" customWidth="1"/>
    <col min="14872" max="15104" width="11.42578125" style="116"/>
    <col min="15105" max="15105" width="22.5703125" style="116" customWidth="1"/>
    <col min="15106" max="15106" width="30.42578125" style="116" customWidth="1"/>
    <col min="15107" max="15107" width="15.42578125" style="116" customWidth="1"/>
    <col min="15108" max="15111" width="15.7109375" style="116" customWidth="1"/>
    <col min="15112" max="15112" width="16.7109375" style="116" customWidth="1"/>
    <col min="15113" max="15113" width="12.5703125" style="116" customWidth="1"/>
    <col min="15114" max="15116" width="16.140625" style="116" customWidth="1"/>
    <col min="15117" max="15119" width="9.28515625" style="116" customWidth="1"/>
    <col min="15120" max="15120" width="3.7109375" style="116" customWidth="1"/>
    <col min="15121" max="15121" width="3.42578125" style="116" customWidth="1"/>
    <col min="15122" max="15122" width="1.85546875" style="116" customWidth="1"/>
    <col min="15123" max="15126" width="11.42578125" style="116"/>
    <col min="15127" max="15127" width="0" style="116" hidden="1" customWidth="1"/>
    <col min="15128" max="15360" width="11.42578125" style="116"/>
    <col min="15361" max="15361" width="22.5703125" style="116" customWidth="1"/>
    <col min="15362" max="15362" width="30.42578125" style="116" customWidth="1"/>
    <col min="15363" max="15363" width="15.42578125" style="116" customWidth="1"/>
    <col min="15364" max="15367" width="15.7109375" style="116" customWidth="1"/>
    <col min="15368" max="15368" width="16.7109375" style="116" customWidth="1"/>
    <col min="15369" max="15369" width="12.5703125" style="116" customWidth="1"/>
    <col min="15370" max="15372" width="16.140625" style="116" customWidth="1"/>
    <col min="15373" max="15375" width="9.28515625" style="116" customWidth="1"/>
    <col min="15376" max="15376" width="3.7109375" style="116" customWidth="1"/>
    <col min="15377" max="15377" width="3.42578125" style="116" customWidth="1"/>
    <col min="15378" max="15378" width="1.85546875" style="116" customWidth="1"/>
    <col min="15379" max="15382" width="11.42578125" style="116"/>
    <col min="15383" max="15383" width="0" style="116" hidden="1" customWidth="1"/>
    <col min="15384" max="15616" width="11.42578125" style="116"/>
    <col min="15617" max="15617" width="22.5703125" style="116" customWidth="1"/>
    <col min="15618" max="15618" width="30.42578125" style="116" customWidth="1"/>
    <col min="15619" max="15619" width="15.42578125" style="116" customWidth="1"/>
    <col min="15620" max="15623" width="15.7109375" style="116" customWidth="1"/>
    <col min="15624" max="15624" width="16.7109375" style="116" customWidth="1"/>
    <col min="15625" max="15625" width="12.5703125" style="116" customWidth="1"/>
    <col min="15626" max="15628" width="16.140625" style="116" customWidth="1"/>
    <col min="15629" max="15631" width="9.28515625" style="116" customWidth="1"/>
    <col min="15632" max="15632" width="3.7109375" style="116" customWidth="1"/>
    <col min="15633" max="15633" width="3.42578125" style="116" customWidth="1"/>
    <col min="15634" max="15634" width="1.85546875" style="116" customWidth="1"/>
    <col min="15635" max="15638" width="11.42578125" style="116"/>
    <col min="15639" max="15639" width="0" style="116" hidden="1" customWidth="1"/>
    <col min="15640" max="15872" width="11.42578125" style="116"/>
    <col min="15873" max="15873" width="22.5703125" style="116" customWidth="1"/>
    <col min="15874" max="15874" width="30.42578125" style="116" customWidth="1"/>
    <col min="15875" max="15875" width="15.42578125" style="116" customWidth="1"/>
    <col min="15876" max="15879" width="15.7109375" style="116" customWidth="1"/>
    <col min="15880" max="15880" width="16.7109375" style="116" customWidth="1"/>
    <col min="15881" max="15881" width="12.5703125" style="116" customWidth="1"/>
    <col min="15882" max="15884" width="16.140625" style="116" customWidth="1"/>
    <col min="15885" max="15887" width="9.28515625" style="116" customWidth="1"/>
    <col min="15888" max="15888" width="3.7109375" style="116" customWidth="1"/>
    <col min="15889" max="15889" width="3.42578125" style="116" customWidth="1"/>
    <col min="15890" max="15890" width="1.85546875" style="116" customWidth="1"/>
    <col min="15891" max="15894" width="11.42578125" style="116"/>
    <col min="15895" max="15895" width="0" style="116" hidden="1" customWidth="1"/>
    <col min="15896" max="16128" width="11.42578125" style="116"/>
    <col min="16129" max="16129" width="22.5703125" style="116" customWidth="1"/>
    <col min="16130" max="16130" width="30.42578125" style="116" customWidth="1"/>
    <col min="16131" max="16131" width="15.42578125" style="116" customWidth="1"/>
    <col min="16132" max="16135" width="15.7109375" style="116" customWidth="1"/>
    <col min="16136" max="16136" width="16.7109375" style="116" customWidth="1"/>
    <col min="16137" max="16137" width="12.5703125" style="116" customWidth="1"/>
    <col min="16138" max="16140" width="16.140625" style="116" customWidth="1"/>
    <col min="16141" max="16143" width="9.28515625" style="116" customWidth="1"/>
    <col min="16144" max="16144" width="3.7109375" style="116" customWidth="1"/>
    <col min="16145" max="16145" width="3.42578125" style="116" customWidth="1"/>
    <col min="16146" max="16146" width="1.85546875" style="116" customWidth="1"/>
    <col min="16147" max="16150" width="11.42578125" style="116"/>
    <col min="16151" max="16151" width="0" style="116" hidden="1" customWidth="1"/>
    <col min="16152" max="16384" width="11.42578125" style="116"/>
  </cols>
  <sheetData>
    <row r="1" spans="1:22" s="112" customFormat="1" ht="12.75" customHeight="1" x14ac:dyDescent="0.15">
      <c r="A1" s="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2" s="112" customFormat="1" ht="12.75" customHeight="1" x14ac:dyDescent="0.15">
      <c r="A2" s="2" t="str">
        <f>CONCATENATE("COMUNA: ",[7]NOMBRE!B2," - ","( ",[7]NOMBRE!C2,[7]NOMBRE!D2,[7]NOMBRE!E2,[7]NOMBRE!F2,[7]NOMBRE!G2," )")</f>
        <v>COMUNA: LINARES - ( 07401 )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2" s="112" customFormat="1" ht="12.75" customHeight="1" x14ac:dyDescent="0.2">
      <c r="A3" s="2" t="str">
        <f>CONCATENATE("ESTABLECIMIENTO: ",[7]NOMBRE!B3," - ","( ",[7]NOMBRE!C3,[7]NOMBRE!D3,[7]NOMBRE!E3,[7]NOMBRE!F3,[7]NOMBRE!G3," )")</f>
        <v>ESTABLECIMIENTO: HOSPITAL DE LINARES  - ( 16108 )</v>
      </c>
      <c r="B3" s="111"/>
      <c r="C3" s="111"/>
      <c r="D3" s="113"/>
      <c r="E3" s="111"/>
      <c r="F3" s="111"/>
      <c r="G3" s="111"/>
      <c r="H3" s="111"/>
      <c r="I3" s="111"/>
      <c r="J3" s="111"/>
      <c r="K3" s="111"/>
    </row>
    <row r="4" spans="1:22" s="112" customFormat="1" ht="12.75" customHeight="1" x14ac:dyDescent="0.15">
      <c r="A4" s="2" t="str">
        <f>CONCATENATE("MES: ",[7]NOMBRE!B6," - ","( ",[7]NOMBRE!C6,[7]NOMBRE!D6," )")</f>
        <v>MES: SEPTIEMBRE - ( 09 )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22" s="112" customFormat="1" ht="12.75" customHeight="1" x14ac:dyDescent="0.15">
      <c r="A5" s="2" t="str">
        <f>CONCATENATE("AÑO: ",[7]NOMBRE!B7)</f>
        <v>AÑO: 2010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39.950000000000003" customHeight="1" x14ac:dyDescent="0.2">
      <c r="A6" s="150" t="s">
        <v>5</v>
      </c>
      <c r="B6" s="150"/>
      <c r="C6" s="150"/>
      <c r="D6" s="150"/>
      <c r="E6" s="150"/>
      <c r="F6" s="150"/>
      <c r="G6" s="150"/>
      <c r="H6" s="85"/>
      <c r="I6" s="114"/>
      <c r="J6" s="114"/>
      <c r="K6" s="114"/>
      <c r="L6" s="114"/>
      <c r="M6" s="114"/>
      <c r="N6" s="114"/>
      <c r="Q6" s="117"/>
      <c r="R6" s="117"/>
      <c r="S6" s="117"/>
      <c r="T6" s="117"/>
      <c r="U6" s="117"/>
      <c r="V6" s="117"/>
    </row>
    <row r="7" spans="1:22" ht="30" customHeight="1" x14ac:dyDescent="0.2">
      <c r="A7" s="45" t="s">
        <v>6</v>
      </c>
      <c r="B7" s="46"/>
      <c r="C7" s="47"/>
      <c r="D7" s="46"/>
      <c r="E7" s="48"/>
      <c r="F7" s="48"/>
      <c r="G7" s="49"/>
      <c r="H7" s="48"/>
    </row>
    <row r="8" spans="1:22" ht="53.25" customHeight="1" x14ac:dyDescent="0.15">
      <c r="A8" s="151" t="s">
        <v>7</v>
      </c>
      <c r="B8" s="152"/>
      <c r="C8" s="50" t="s">
        <v>8</v>
      </c>
      <c r="D8" s="51" t="s">
        <v>9</v>
      </c>
      <c r="E8" s="118" t="s">
        <v>10</v>
      </c>
      <c r="F8" s="119" t="s">
        <v>11</v>
      </c>
      <c r="G8" s="52"/>
      <c r="H8" s="52"/>
    </row>
    <row r="9" spans="1:22" ht="15.95" customHeight="1" x14ac:dyDescent="0.15">
      <c r="A9" s="204" t="s">
        <v>12</v>
      </c>
      <c r="B9" s="205"/>
      <c r="C9" s="120">
        <f t="shared" ref="C9:C27" si="0">SUM(D9:F9)</f>
        <v>0</v>
      </c>
      <c r="D9" s="67"/>
      <c r="E9" s="68"/>
      <c r="F9" s="69"/>
      <c r="G9" s="52"/>
      <c r="H9" s="52"/>
    </row>
    <row r="10" spans="1:22" ht="15.95" customHeight="1" x14ac:dyDescent="0.15">
      <c r="A10" s="210" t="s">
        <v>13</v>
      </c>
      <c r="B10" s="216"/>
      <c r="C10" s="120">
        <f t="shared" si="0"/>
        <v>0</v>
      </c>
      <c r="D10" s="70"/>
      <c r="E10" s="71"/>
      <c r="F10" s="72"/>
      <c r="G10" s="52"/>
      <c r="H10" s="52"/>
    </row>
    <row r="11" spans="1:22" ht="15.95" customHeight="1" x14ac:dyDescent="0.15">
      <c r="A11" s="210" t="s">
        <v>14</v>
      </c>
      <c r="B11" s="216"/>
      <c r="C11" s="120">
        <f t="shared" si="0"/>
        <v>0</v>
      </c>
      <c r="D11" s="70"/>
      <c r="E11" s="71"/>
      <c r="F11" s="72"/>
      <c r="G11" s="52"/>
      <c r="H11" s="52"/>
    </row>
    <row r="12" spans="1:22" ht="15.95" customHeight="1" x14ac:dyDescent="0.15">
      <c r="A12" s="210" t="s">
        <v>15</v>
      </c>
      <c r="B12" s="216"/>
      <c r="C12" s="120">
        <f t="shared" si="0"/>
        <v>0</v>
      </c>
      <c r="D12" s="70"/>
      <c r="E12" s="71"/>
      <c r="F12" s="72"/>
      <c r="G12" s="52"/>
      <c r="H12" s="52"/>
    </row>
    <row r="13" spans="1:22" ht="15.95" customHeight="1" x14ac:dyDescent="0.15">
      <c r="A13" s="210" t="s">
        <v>16</v>
      </c>
      <c r="B13" s="216"/>
      <c r="C13" s="120">
        <f t="shared" si="0"/>
        <v>0</v>
      </c>
      <c r="D13" s="70"/>
      <c r="E13" s="71"/>
      <c r="F13" s="72"/>
      <c r="G13" s="52"/>
      <c r="H13" s="52"/>
    </row>
    <row r="14" spans="1:22" ht="15.95" customHeight="1" x14ac:dyDescent="0.15">
      <c r="A14" s="210" t="s">
        <v>17</v>
      </c>
      <c r="B14" s="216"/>
      <c r="C14" s="120">
        <f t="shared" si="0"/>
        <v>0</v>
      </c>
      <c r="D14" s="70"/>
      <c r="E14" s="71"/>
      <c r="F14" s="72"/>
      <c r="G14" s="52"/>
      <c r="H14" s="52"/>
    </row>
    <row r="15" spans="1:22" ht="15.95" customHeight="1" x14ac:dyDescent="0.15">
      <c r="A15" s="210" t="s">
        <v>18</v>
      </c>
      <c r="B15" s="211"/>
      <c r="C15" s="120">
        <f t="shared" si="0"/>
        <v>0</v>
      </c>
      <c r="D15" s="70"/>
      <c r="E15" s="71"/>
      <c r="F15" s="72"/>
      <c r="G15" s="52"/>
      <c r="H15" s="52"/>
    </row>
    <row r="16" spans="1:22" ht="15.95" customHeight="1" x14ac:dyDescent="0.15">
      <c r="A16" s="210" t="s">
        <v>19</v>
      </c>
      <c r="B16" s="216"/>
      <c r="C16" s="120">
        <f t="shared" si="0"/>
        <v>0</v>
      </c>
      <c r="D16" s="70"/>
      <c r="E16" s="71"/>
      <c r="F16" s="72"/>
      <c r="G16" s="52"/>
      <c r="H16" s="52"/>
    </row>
    <row r="17" spans="1:8" ht="15.95" customHeight="1" x14ac:dyDescent="0.15">
      <c r="A17" s="210" t="s">
        <v>20</v>
      </c>
      <c r="B17" s="216"/>
      <c r="C17" s="120">
        <f t="shared" si="0"/>
        <v>0</v>
      </c>
      <c r="D17" s="70"/>
      <c r="E17" s="71"/>
      <c r="F17" s="72"/>
      <c r="G17" s="52"/>
      <c r="H17" s="52"/>
    </row>
    <row r="18" spans="1:8" ht="15.95" customHeight="1" x14ac:dyDescent="0.15">
      <c r="A18" s="210" t="s">
        <v>21</v>
      </c>
      <c r="B18" s="216"/>
      <c r="C18" s="120">
        <f t="shared" si="0"/>
        <v>0</v>
      </c>
      <c r="D18" s="70"/>
      <c r="E18" s="71"/>
      <c r="F18" s="72"/>
      <c r="G18" s="52"/>
      <c r="H18" s="52"/>
    </row>
    <row r="19" spans="1:8" ht="15.95" customHeight="1" x14ac:dyDescent="0.15">
      <c r="A19" s="210" t="s">
        <v>22</v>
      </c>
      <c r="B19" s="216"/>
      <c r="C19" s="120">
        <f t="shared" si="0"/>
        <v>0</v>
      </c>
      <c r="D19" s="70"/>
      <c r="E19" s="71"/>
      <c r="F19" s="72"/>
      <c r="G19" s="52"/>
      <c r="H19" s="52"/>
    </row>
    <row r="20" spans="1:8" ht="15.95" customHeight="1" x14ac:dyDescent="0.15">
      <c r="A20" s="210" t="s">
        <v>23</v>
      </c>
      <c r="B20" s="216"/>
      <c r="C20" s="120">
        <f t="shared" si="0"/>
        <v>0</v>
      </c>
      <c r="D20" s="70"/>
      <c r="E20" s="71"/>
      <c r="F20" s="72"/>
      <c r="G20" s="52"/>
      <c r="H20" s="52"/>
    </row>
    <row r="21" spans="1:8" ht="15.95" customHeight="1" x14ac:dyDescent="0.15">
      <c r="A21" s="210" t="s">
        <v>24</v>
      </c>
      <c r="B21" s="216"/>
      <c r="C21" s="120">
        <f t="shared" si="0"/>
        <v>0</v>
      </c>
      <c r="D21" s="70"/>
      <c r="E21" s="71"/>
      <c r="F21" s="72"/>
      <c r="G21" s="52"/>
      <c r="H21" s="52"/>
    </row>
    <row r="22" spans="1:8" ht="15.95" customHeight="1" x14ac:dyDescent="0.15">
      <c r="A22" s="215" t="s">
        <v>25</v>
      </c>
      <c r="B22" s="217"/>
      <c r="C22" s="120">
        <f t="shared" si="0"/>
        <v>0</v>
      </c>
      <c r="D22" s="70"/>
      <c r="E22" s="34"/>
      <c r="F22" s="35"/>
      <c r="G22" s="52"/>
      <c r="H22" s="52"/>
    </row>
    <row r="23" spans="1:8" ht="15.95" customHeight="1" x14ac:dyDescent="0.15">
      <c r="A23" s="218" t="s">
        <v>26</v>
      </c>
      <c r="B23" s="121" t="s">
        <v>27</v>
      </c>
      <c r="C23" s="122">
        <f t="shared" si="0"/>
        <v>0</v>
      </c>
      <c r="D23" s="31"/>
      <c r="E23" s="71"/>
      <c r="F23" s="72"/>
      <c r="G23" s="52"/>
      <c r="H23" s="52"/>
    </row>
    <row r="24" spans="1:8" ht="15.95" customHeight="1" x14ac:dyDescent="0.15">
      <c r="A24" s="219"/>
      <c r="B24" s="123" t="s">
        <v>28</v>
      </c>
      <c r="C24" s="120">
        <f t="shared" si="0"/>
        <v>0</v>
      </c>
      <c r="D24" s="33"/>
      <c r="E24" s="34"/>
      <c r="F24" s="35"/>
      <c r="G24" s="52"/>
      <c r="H24" s="52"/>
    </row>
    <row r="25" spans="1:8" ht="15.95" customHeight="1" x14ac:dyDescent="0.15">
      <c r="A25" s="204" t="s">
        <v>29</v>
      </c>
      <c r="B25" s="205"/>
      <c r="C25" s="122">
        <f t="shared" si="0"/>
        <v>0</v>
      </c>
      <c r="D25" s="70"/>
      <c r="E25" s="71"/>
      <c r="F25" s="72"/>
      <c r="G25" s="52"/>
      <c r="H25" s="52"/>
    </row>
    <row r="26" spans="1:8" ht="15.95" customHeight="1" x14ac:dyDescent="0.15">
      <c r="A26" s="204" t="s">
        <v>30</v>
      </c>
      <c r="B26" s="205"/>
      <c r="C26" s="78">
        <f t="shared" si="0"/>
        <v>0</v>
      </c>
      <c r="D26" s="70"/>
      <c r="E26" s="71"/>
      <c r="F26" s="72"/>
      <c r="G26" s="52"/>
      <c r="H26" s="52"/>
    </row>
    <row r="27" spans="1:8" ht="15.95" customHeight="1" x14ac:dyDescent="0.15">
      <c r="A27" s="206" t="s">
        <v>31</v>
      </c>
      <c r="B27" s="207"/>
      <c r="C27" s="124">
        <f t="shared" si="0"/>
        <v>0</v>
      </c>
      <c r="D27" s="74"/>
      <c r="E27" s="75"/>
      <c r="F27" s="76"/>
      <c r="G27" s="53"/>
      <c r="H27" s="52"/>
    </row>
    <row r="28" spans="1:8" ht="30" customHeight="1" x14ac:dyDescent="0.2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42" x14ac:dyDescent="0.15">
      <c r="A29" s="151" t="s">
        <v>7</v>
      </c>
      <c r="B29" s="164"/>
      <c r="C29" s="60" t="s">
        <v>8</v>
      </c>
      <c r="D29" s="60" t="s">
        <v>9</v>
      </c>
      <c r="E29" s="125" t="s">
        <v>10</v>
      </c>
      <c r="F29" s="118" t="s">
        <v>11</v>
      </c>
      <c r="G29" s="50" t="s">
        <v>33</v>
      </c>
      <c r="H29" s="61"/>
    </row>
    <row r="30" spans="1:8" ht="15.95" customHeight="1" x14ac:dyDescent="0.15">
      <c r="A30" s="208" t="s">
        <v>34</v>
      </c>
      <c r="B30" s="209"/>
      <c r="C30" s="77">
        <f>SUM(D30:F30)</f>
        <v>0</v>
      </c>
      <c r="D30" s="31"/>
      <c r="E30" s="32"/>
      <c r="F30" s="37"/>
      <c r="G30" s="87"/>
      <c r="H30" s="52"/>
    </row>
    <row r="31" spans="1:8" ht="15.95" customHeight="1" x14ac:dyDescent="0.15">
      <c r="A31" s="210" t="s">
        <v>35</v>
      </c>
      <c r="B31" s="211"/>
      <c r="C31" s="78">
        <f>SUM(D31:F31)</f>
        <v>0</v>
      </c>
      <c r="D31" s="29"/>
      <c r="E31" s="30"/>
      <c r="F31" s="38"/>
      <c r="G31" s="88"/>
      <c r="H31" s="52"/>
    </row>
    <row r="32" spans="1:8" ht="15.95" customHeight="1" x14ac:dyDescent="0.15">
      <c r="A32" s="210" t="s">
        <v>36</v>
      </c>
      <c r="B32" s="211"/>
      <c r="C32" s="120">
        <f t="shared" ref="C32:C37" si="1">SUM(D32:F32)</f>
        <v>0</v>
      </c>
      <c r="D32" s="29"/>
      <c r="E32" s="30"/>
      <c r="F32" s="38"/>
      <c r="G32" s="88"/>
      <c r="H32" s="52"/>
    </row>
    <row r="33" spans="1:8" ht="15.95" customHeight="1" x14ac:dyDescent="0.15">
      <c r="A33" s="210" t="s">
        <v>37</v>
      </c>
      <c r="B33" s="211"/>
      <c r="C33" s="120">
        <f t="shared" si="1"/>
        <v>0</v>
      </c>
      <c r="D33" s="29"/>
      <c r="E33" s="30"/>
      <c r="F33" s="38"/>
      <c r="G33" s="88"/>
      <c r="H33" s="52"/>
    </row>
    <row r="34" spans="1:8" ht="15.95" customHeight="1" x14ac:dyDescent="0.15">
      <c r="A34" s="206" t="s">
        <v>38</v>
      </c>
      <c r="B34" s="212"/>
      <c r="C34" s="120">
        <f t="shared" si="1"/>
        <v>6</v>
      </c>
      <c r="D34" s="41">
        <v>6</v>
      </c>
      <c r="E34" s="34"/>
      <c r="F34" s="40"/>
      <c r="G34" s="101"/>
      <c r="H34" s="52"/>
    </row>
    <row r="35" spans="1:8" ht="15.95" customHeight="1" x14ac:dyDescent="0.15">
      <c r="A35" s="213" t="s">
        <v>39</v>
      </c>
      <c r="B35" s="121" t="s">
        <v>40</v>
      </c>
      <c r="C35" s="122">
        <f t="shared" si="1"/>
        <v>0</v>
      </c>
      <c r="D35" s="31"/>
      <c r="E35" s="106"/>
      <c r="F35" s="37"/>
      <c r="G35" s="88"/>
      <c r="H35" s="52"/>
    </row>
    <row r="36" spans="1:8" ht="15.95" customHeight="1" x14ac:dyDescent="0.15">
      <c r="A36" s="213"/>
      <c r="B36" s="126" t="s">
        <v>41</v>
      </c>
      <c r="C36" s="120">
        <f t="shared" si="1"/>
        <v>0</v>
      </c>
      <c r="D36" s="29"/>
      <c r="E36" s="30"/>
      <c r="F36" s="38"/>
      <c r="G36" s="88"/>
      <c r="H36" s="52"/>
    </row>
    <row r="37" spans="1:8" ht="15.95" customHeight="1" x14ac:dyDescent="0.15">
      <c r="A37" s="213"/>
      <c r="B37" s="123" t="s">
        <v>42</v>
      </c>
      <c r="C37" s="124">
        <f t="shared" si="1"/>
        <v>0</v>
      </c>
      <c r="D37" s="33"/>
      <c r="E37" s="34"/>
      <c r="F37" s="36"/>
      <c r="G37" s="101"/>
      <c r="H37" s="52"/>
    </row>
    <row r="38" spans="1:8" ht="15.95" customHeight="1" x14ac:dyDescent="0.15">
      <c r="A38" s="204" t="s">
        <v>43</v>
      </c>
      <c r="B38" s="214"/>
      <c r="C38" s="102">
        <f>G38</f>
        <v>0</v>
      </c>
      <c r="D38" s="103"/>
      <c r="E38" s="104"/>
      <c r="F38" s="105"/>
      <c r="G38" s="89"/>
      <c r="H38" s="52"/>
    </row>
    <row r="39" spans="1:8" ht="15.95" customHeight="1" x14ac:dyDescent="0.15">
      <c r="A39" s="215" t="s">
        <v>44</v>
      </c>
      <c r="B39" s="212"/>
      <c r="C39" s="84">
        <f>SUM(D39:G39)</f>
        <v>0</v>
      </c>
      <c r="D39" s="41"/>
      <c r="E39" s="39"/>
      <c r="F39" s="40"/>
      <c r="G39" s="90"/>
      <c r="H39" s="62"/>
    </row>
    <row r="40" spans="1:8" ht="15.95" customHeight="1" x14ac:dyDescent="0.15">
      <c r="A40" s="160" t="s">
        <v>8</v>
      </c>
      <c r="B40" s="161"/>
      <c r="C40" s="42">
        <f>SUM(C30:C39)</f>
        <v>6</v>
      </c>
      <c r="D40" s="42">
        <f>SUM(D30:D39)</f>
        <v>6</v>
      </c>
      <c r="E40" s="43">
        <f>SUM(E30:E39)</f>
        <v>0</v>
      </c>
      <c r="F40" s="44">
        <f>SUM(F30:F39)</f>
        <v>0</v>
      </c>
      <c r="G40" s="91">
        <f>SUM(G30:G39)</f>
        <v>0</v>
      </c>
      <c r="H40" s="62"/>
    </row>
    <row r="41" spans="1:8" ht="15" customHeight="1" x14ac:dyDescent="0.1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ht="30" customHeight="1" x14ac:dyDescent="0.2">
      <c r="A42" s="127" t="s">
        <v>46</v>
      </c>
      <c r="B42" s="127"/>
      <c r="C42" s="127"/>
      <c r="D42" s="127"/>
      <c r="E42" s="127"/>
      <c r="F42" s="128"/>
      <c r="G42" s="128"/>
      <c r="H42" s="128"/>
    </row>
    <row r="43" spans="1:8" ht="31.5" x14ac:dyDescent="0.2">
      <c r="A43" s="190" t="s">
        <v>7</v>
      </c>
      <c r="B43" s="191"/>
      <c r="C43" s="141" t="s">
        <v>8</v>
      </c>
      <c r="D43" s="51" t="s">
        <v>47</v>
      </c>
      <c r="E43" s="50" t="s">
        <v>33</v>
      </c>
      <c r="F43" s="130"/>
      <c r="G43" s="131"/>
      <c r="H43" s="132"/>
    </row>
    <row r="44" spans="1:8" ht="15.95" customHeight="1" x14ac:dyDescent="0.2">
      <c r="A44" s="192" t="s">
        <v>48</v>
      </c>
      <c r="B44" s="121" t="s">
        <v>27</v>
      </c>
      <c r="C44" s="107">
        <f>SUM(D44:E44)</f>
        <v>0</v>
      </c>
      <c r="D44" s="108"/>
      <c r="E44" s="26"/>
      <c r="F44" s="23"/>
      <c r="G44" s="133"/>
      <c r="H44" s="134"/>
    </row>
    <row r="45" spans="1:8" ht="15.95" customHeight="1" x14ac:dyDescent="0.2">
      <c r="A45" s="193"/>
      <c r="B45" s="123" t="s">
        <v>28</v>
      </c>
      <c r="C45" s="109">
        <f>SUM(D45:E45)</f>
        <v>0</v>
      </c>
      <c r="D45" s="81"/>
      <c r="E45" s="27"/>
      <c r="F45" s="23"/>
      <c r="G45" s="133"/>
      <c r="H45" s="134"/>
    </row>
    <row r="46" spans="1:8" ht="15.95" customHeight="1" x14ac:dyDescent="0.2">
      <c r="A46" s="194" t="s">
        <v>49</v>
      </c>
      <c r="B46" s="195"/>
      <c r="C46" s="79">
        <f>SUM(D46:E46)</f>
        <v>0</v>
      </c>
      <c r="D46" s="80"/>
      <c r="E46" s="28"/>
      <c r="F46" s="110"/>
      <c r="G46" s="133"/>
      <c r="H46" s="134"/>
    </row>
    <row r="47" spans="1:8" ht="30" customHeight="1" x14ac:dyDescent="0.2">
      <c r="A47" s="196" t="s">
        <v>50</v>
      </c>
      <c r="B47" s="196"/>
      <c r="C47" s="196"/>
      <c r="D47" s="196"/>
      <c r="E47" s="197"/>
      <c r="F47" s="198"/>
      <c r="G47" s="198"/>
      <c r="H47" s="9"/>
    </row>
    <row r="48" spans="1:8" ht="15" customHeight="1" x14ac:dyDescent="0.2">
      <c r="A48" s="199" t="s">
        <v>51</v>
      </c>
      <c r="B48" s="200"/>
      <c r="C48" s="203" t="s">
        <v>52</v>
      </c>
      <c r="D48" s="203"/>
      <c r="E48" s="203"/>
      <c r="F48" s="203"/>
      <c r="G48" s="135"/>
      <c r="H48" s="132"/>
    </row>
    <row r="49" spans="1:8" ht="30" customHeight="1" x14ac:dyDescent="0.2">
      <c r="A49" s="201"/>
      <c r="B49" s="202"/>
      <c r="C49" s="140" t="s">
        <v>8</v>
      </c>
      <c r="D49" s="141" t="s">
        <v>53</v>
      </c>
      <c r="E49" s="141" t="s">
        <v>54</v>
      </c>
      <c r="F49" s="141" t="s">
        <v>55</v>
      </c>
      <c r="G49" s="137"/>
      <c r="H49" s="17"/>
    </row>
    <row r="50" spans="1:8" ht="15.95" customHeight="1" x14ac:dyDescent="0.2">
      <c r="A50" s="188" t="s">
        <v>56</v>
      </c>
      <c r="B50" s="189"/>
      <c r="C50" s="82">
        <f>SUM(D50:F50)</f>
        <v>0</v>
      </c>
      <c r="D50" s="86"/>
      <c r="E50" s="86"/>
      <c r="F50" s="83"/>
      <c r="G50" s="138"/>
      <c r="H50" s="131"/>
    </row>
    <row r="51" spans="1:8" ht="15.95" customHeight="1" x14ac:dyDescent="0.15">
      <c r="A51" s="172"/>
      <c r="B51" s="172"/>
      <c r="C51" s="172"/>
      <c r="D51" s="172"/>
      <c r="E51" s="63"/>
      <c r="F51" s="63"/>
      <c r="G51" s="63"/>
      <c r="H51" s="63"/>
    </row>
    <row r="52" spans="1:8" ht="15.95" customHeight="1" x14ac:dyDescent="0.15">
      <c r="A52" s="173"/>
      <c r="B52" s="173"/>
      <c r="C52" s="173"/>
      <c r="D52" s="173"/>
      <c r="E52" s="63"/>
      <c r="F52" s="63"/>
      <c r="G52" s="63"/>
      <c r="H52" s="63"/>
    </row>
    <row r="53" spans="1:8" ht="15.95" customHeight="1" x14ac:dyDescent="0.15">
      <c r="A53" s="64"/>
      <c r="B53" s="64"/>
      <c r="C53" s="64"/>
      <c r="D53" s="64"/>
      <c r="E53" s="61"/>
      <c r="F53" s="61"/>
      <c r="G53" s="61"/>
      <c r="H53" s="61"/>
    </row>
    <row r="54" spans="1:8" ht="30" customHeight="1" x14ac:dyDescent="0.15">
      <c r="A54" s="64"/>
      <c r="B54" s="64"/>
      <c r="C54" s="64"/>
      <c r="D54" s="64"/>
      <c r="E54" s="61"/>
      <c r="F54" s="61"/>
      <c r="G54" s="61"/>
      <c r="H54" s="61"/>
    </row>
    <row r="55" spans="1:8" ht="21.75" customHeight="1" x14ac:dyDescent="0.15">
      <c r="A55" s="61"/>
      <c r="B55" s="61"/>
      <c r="C55" s="61"/>
      <c r="D55" s="61"/>
      <c r="E55" s="61"/>
      <c r="F55" s="61"/>
      <c r="G55" s="61"/>
      <c r="H55" s="61"/>
    </row>
    <row r="56" spans="1:8" ht="30.75" customHeight="1" x14ac:dyDescent="0.15">
      <c r="A56" s="65"/>
      <c r="B56" s="61"/>
      <c r="C56" s="61"/>
      <c r="D56" s="61"/>
      <c r="E56" s="61"/>
      <c r="F56" s="61"/>
      <c r="G56" s="61"/>
      <c r="H56" s="61"/>
    </row>
    <row r="57" spans="1:8" ht="15.95" customHeight="1" x14ac:dyDescent="0.15">
      <c r="A57" s="61"/>
      <c r="B57" s="61"/>
      <c r="C57" s="61"/>
      <c r="D57" s="61"/>
      <c r="E57" s="61"/>
      <c r="F57" s="61"/>
      <c r="G57" s="61"/>
      <c r="H57" s="61"/>
    </row>
    <row r="207" spans="1:1" hidden="1" x14ac:dyDescent="0.15">
      <c r="A207" s="139">
        <f>SUM(A9:H52)</f>
        <v>24</v>
      </c>
    </row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</sheetData>
  <mergeCells count="39">
    <mergeCell ref="A12:B12"/>
    <mergeCell ref="A6:G6"/>
    <mergeCell ref="A8:B8"/>
    <mergeCell ref="A9:B9"/>
    <mergeCell ref="A10:B10"/>
    <mergeCell ref="A11:B11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A24"/>
    <mergeCell ref="A40:B40"/>
    <mergeCell ref="A26:B26"/>
    <mergeCell ref="A27:B27"/>
    <mergeCell ref="A29:B29"/>
    <mergeCell ref="A30:B30"/>
    <mergeCell ref="A31:B31"/>
    <mergeCell ref="A32:B32"/>
    <mergeCell ref="A33:B33"/>
    <mergeCell ref="A34:B34"/>
    <mergeCell ref="A35:A37"/>
    <mergeCell ref="A38:B38"/>
    <mergeCell ref="A39:B39"/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>
      <selection activeCell="A6" sqref="A6:G6"/>
    </sheetView>
  </sheetViews>
  <sheetFormatPr baseColWidth="10" defaultRowHeight="11.25" x14ac:dyDescent="0.15"/>
  <cols>
    <col min="1" max="1" width="22.5703125" style="115" customWidth="1"/>
    <col min="2" max="2" width="30.42578125" style="115" customWidth="1"/>
    <col min="3" max="3" width="15.42578125" style="115" customWidth="1"/>
    <col min="4" max="7" width="15.7109375" style="115" customWidth="1"/>
    <col min="8" max="8" width="16.7109375" style="115" customWidth="1"/>
    <col min="9" max="9" width="12.5703125" style="115" customWidth="1"/>
    <col min="10" max="12" width="16.140625" style="115" customWidth="1"/>
    <col min="13" max="15" width="9.28515625" style="115" customWidth="1"/>
    <col min="16" max="16" width="3.7109375" style="116" customWidth="1"/>
    <col min="17" max="17" width="3.42578125" style="116" customWidth="1"/>
    <col min="18" max="18" width="1.85546875" style="116" customWidth="1"/>
    <col min="19" max="22" width="11.42578125" style="116"/>
    <col min="23" max="23" width="11.42578125" style="116" hidden="1" customWidth="1"/>
    <col min="24" max="256" width="11.42578125" style="116"/>
    <col min="257" max="257" width="22.5703125" style="116" customWidth="1"/>
    <col min="258" max="258" width="30.42578125" style="116" customWidth="1"/>
    <col min="259" max="259" width="15.42578125" style="116" customWidth="1"/>
    <col min="260" max="263" width="15.7109375" style="116" customWidth="1"/>
    <col min="264" max="264" width="16.7109375" style="116" customWidth="1"/>
    <col min="265" max="265" width="12.5703125" style="116" customWidth="1"/>
    <col min="266" max="268" width="16.140625" style="116" customWidth="1"/>
    <col min="269" max="271" width="9.28515625" style="116" customWidth="1"/>
    <col min="272" max="272" width="3.7109375" style="116" customWidth="1"/>
    <col min="273" max="273" width="3.42578125" style="116" customWidth="1"/>
    <col min="274" max="274" width="1.85546875" style="116" customWidth="1"/>
    <col min="275" max="278" width="11.42578125" style="116"/>
    <col min="279" max="279" width="0" style="116" hidden="1" customWidth="1"/>
    <col min="280" max="512" width="11.42578125" style="116"/>
    <col min="513" max="513" width="22.5703125" style="116" customWidth="1"/>
    <col min="514" max="514" width="30.42578125" style="116" customWidth="1"/>
    <col min="515" max="515" width="15.42578125" style="116" customWidth="1"/>
    <col min="516" max="519" width="15.7109375" style="116" customWidth="1"/>
    <col min="520" max="520" width="16.7109375" style="116" customWidth="1"/>
    <col min="521" max="521" width="12.5703125" style="116" customWidth="1"/>
    <col min="522" max="524" width="16.140625" style="116" customWidth="1"/>
    <col min="525" max="527" width="9.28515625" style="116" customWidth="1"/>
    <col min="528" max="528" width="3.7109375" style="116" customWidth="1"/>
    <col min="529" max="529" width="3.42578125" style="116" customWidth="1"/>
    <col min="530" max="530" width="1.85546875" style="116" customWidth="1"/>
    <col min="531" max="534" width="11.42578125" style="116"/>
    <col min="535" max="535" width="0" style="116" hidden="1" customWidth="1"/>
    <col min="536" max="768" width="11.42578125" style="116"/>
    <col min="769" max="769" width="22.5703125" style="116" customWidth="1"/>
    <col min="770" max="770" width="30.42578125" style="116" customWidth="1"/>
    <col min="771" max="771" width="15.42578125" style="116" customWidth="1"/>
    <col min="772" max="775" width="15.7109375" style="116" customWidth="1"/>
    <col min="776" max="776" width="16.7109375" style="116" customWidth="1"/>
    <col min="777" max="777" width="12.5703125" style="116" customWidth="1"/>
    <col min="778" max="780" width="16.140625" style="116" customWidth="1"/>
    <col min="781" max="783" width="9.28515625" style="116" customWidth="1"/>
    <col min="784" max="784" width="3.7109375" style="116" customWidth="1"/>
    <col min="785" max="785" width="3.42578125" style="116" customWidth="1"/>
    <col min="786" max="786" width="1.85546875" style="116" customWidth="1"/>
    <col min="787" max="790" width="11.42578125" style="116"/>
    <col min="791" max="791" width="0" style="116" hidden="1" customWidth="1"/>
    <col min="792" max="1024" width="11.42578125" style="116"/>
    <col min="1025" max="1025" width="22.5703125" style="116" customWidth="1"/>
    <col min="1026" max="1026" width="30.42578125" style="116" customWidth="1"/>
    <col min="1027" max="1027" width="15.42578125" style="116" customWidth="1"/>
    <col min="1028" max="1031" width="15.7109375" style="116" customWidth="1"/>
    <col min="1032" max="1032" width="16.7109375" style="116" customWidth="1"/>
    <col min="1033" max="1033" width="12.5703125" style="116" customWidth="1"/>
    <col min="1034" max="1036" width="16.140625" style="116" customWidth="1"/>
    <col min="1037" max="1039" width="9.28515625" style="116" customWidth="1"/>
    <col min="1040" max="1040" width="3.7109375" style="116" customWidth="1"/>
    <col min="1041" max="1041" width="3.42578125" style="116" customWidth="1"/>
    <col min="1042" max="1042" width="1.85546875" style="116" customWidth="1"/>
    <col min="1043" max="1046" width="11.42578125" style="116"/>
    <col min="1047" max="1047" width="0" style="116" hidden="1" customWidth="1"/>
    <col min="1048" max="1280" width="11.42578125" style="116"/>
    <col min="1281" max="1281" width="22.5703125" style="116" customWidth="1"/>
    <col min="1282" max="1282" width="30.42578125" style="116" customWidth="1"/>
    <col min="1283" max="1283" width="15.42578125" style="116" customWidth="1"/>
    <col min="1284" max="1287" width="15.7109375" style="116" customWidth="1"/>
    <col min="1288" max="1288" width="16.7109375" style="116" customWidth="1"/>
    <col min="1289" max="1289" width="12.5703125" style="116" customWidth="1"/>
    <col min="1290" max="1292" width="16.140625" style="116" customWidth="1"/>
    <col min="1293" max="1295" width="9.28515625" style="116" customWidth="1"/>
    <col min="1296" max="1296" width="3.7109375" style="116" customWidth="1"/>
    <col min="1297" max="1297" width="3.42578125" style="116" customWidth="1"/>
    <col min="1298" max="1298" width="1.85546875" style="116" customWidth="1"/>
    <col min="1299" max="1302" width="11.42578125" style="116"/>
    <col min="1303" max="1303" width="0" style="116" hidden="1" customWidth="1"/>
    <col min="1304" max="1536" width="11.42578125" style="116"/>
    <col min="1537" max="1537" width="22.5703125" style="116" customWidth="1"/>
    <col min="1538" max="1538" width="30.42578125" style="116" customWidth="1"/>
    <col min="1539" max="1539" width="15.42578125" style="116" customWidth="1"/>
    <col min="1540" max="1543" width="15.7109375" style="116" customWidth="1"/>
    <col min="1544" max="1544" width="16.7109375" style="116" customWidth="1"/>
    <col min="1545" max="1545" width="12.5703125" style="116" customWidth="1"/>
    <col min="1546" max="1548" width="16.140625" style="116" customWidth="1"/>
    <col min="1549" max="1551" width="9.28515625" style="116" customWidth="1"/>
    <col min="1552" max="1552" width="3.7109375" style="116" customWidth="1"/>
    <col min="1553" max="1553" width="3.42578125" style="116" customWidth="1"/>
    <col min="1554" max="1554" width="1.85546875" style="116" customWidth="1"/>
    <col min="1555" max="1558" width="11.42578125" style="116"/>
    <col min="1559" max="1559" width="0" style="116" hidden="1" customWidth="1"/>
    <col min="1560" max="1792" width="11.42578125" style="116"/>
    <col min="1793" max="1793" width="22.5703125" style="116" customWidth="1"/>
    <col min="1794" max="1794" width="30.42578125" style="116" customWidth="1"/>
    <col min="1795" max="1795" width="15.42578125" style="116" customWidth="1"/>
    <col min="1796" max="1799" width="15.7109375" style="116" customWidth="1"/>
    <col min="1800" max="1800" width="16.7109375" style="116" customWidth="1"/>
    <col min="1801" max="1801" width="12.5703125" style="116" customWidth="1"/>
    <col min="1802" max="1804" width="16.140625" style="116" customWidth="1"/>
    <col min="1805" max="1807" width="9.28515625" style="116" customWidth="1"/>
    <col min="1808" max="1808" width="3.7109375" style="116" customWidth="1"/>
    <col min="1809" max="1809" width="3.42578125" style="116" customWidth="1"/>
    <col min="1810" max="1810" width="1.85546875" style="116" customWidth="1"/>
    <col min="1811" max="1814" width="11.42578125" style="116"/>
    <col min="1815" max="1815" width="0" style="116" hidden="1" customWidth="1"/>
    <col min="1816" max="2048" width="11.42578125" style="116"/>
    <col min="2049" max="2049" width="22.5703125" style="116" customWidth="1"/>
    <col min="2050" max="2050" width="30.42578125" style="116" customWidth="1"/>
    <col min="2051" max="2051" width="15.42578125" style="116" customWidth="1"/>
    <col min="2052" max="2055" width="15.7109375" style="116" customWidth="1"/>
    <col min="2056" max="2056" width="16.7109375" style="116" customWidth="1"/>
    <col min="2057" max="2057" width="12.5703125" style="116" customWidth="1"/>
    <col min="2058" max="2060" width="16.140625" style="116" customWidth="1"/>
    <col min="2061" max="2063" width="9.28515625" style="116" customWidth="1"/>
    <col min="2064" max="2064" width="3.7109375" style="116" customWidth="1"/>
    <col min="2065" max="2065" width="3.42578125" style="116" customWidth="1"/>
    <col min="2066" max="2066" width="1.85546875" style="116" customWidth="1"/>
    <col min="2067" max="2070" width="11.42578125" style="116"/>
    <col min="2071" max="2071" width="0" style="116" hidden="1" customWidth="1"/>
    <col min="2072" max="2304" width="11.42578125" style="116"/>
    <col min="2305" max="2305" width="22.5703125" style="116" customWidth="1"/>
    <col min="2306" max="2306" width="30.42578125" style="116" customWidth="1"/>
    <col min="2307" max="2307" width="15.42578125" style="116" customWidth="1"/>
    <col min="2308" max="2311" width="15.7109375" style="116" customWidth="1"/>
    <col min="2312" max="2312" width="16.7109375" style="116" customWidth="1"/>
    <col min="2313" max="2313" width="12.5703125" style="116" customWidth="1"/>
    <col min="2314" max="2316" width="16.140625" style="116" customWidth="1"/>
    <col min="2317" max="2319" width="9.28515625" style="116" customWidth="1"/>
    <col min="2320" max="2320" width="3.7109375" style="116" customWidth="1"/>
    <col min="2321" max="2321" width="3.42578125" style="116" customWidth="1"/>
    <col min="2322" max="2322" width="1.85546875" style="116" customWidth="1"/>
    <col min="2323" max="2326" width="11.42578125" style="116"/>
    <col min="2327" max="2327" width="0" style="116" hidden="1" customWidth="1"/>
    <col min="2328" max="2560" width="11.42578125" style="116"/>
    <col min="2561" max="2561" width="22.5703125" style="116" customWidth="1"/>
    <col min="2562" max="2562" width="30.42578125" style="116" customWidth="1"/>
    <col min="2563" max="2563" width="15.42578125" style="116" customWidth="1"/>
    <col min="2564" max="2567" width="15.7109375" style="116" customWidth="1"/>
    <col min="2568" max="2568" width="16.7109375" style="116" customWidth="1"/>
    <col min="2569" max="2569" width="12.5703125" style="116" customWidth="1"/>
    <col min="2570" max="2572" width="16.140625" style="116" customWidth="1"/>
    <col min="2573" max="2575" width="9.28515625" style="116" customWidth="1"/>
    <col min="2576" max="2576" width="3.7109375" style="116" customWidth="1"/>
    <col min="2577" max="2577" width="3.42578125" style="116" customWidth="1"/>
    <col min="2578" max="2578" width="1.85546875" style="116" customWidth="1"/>
    <col min="2579" max="2582" width="11.42578125" style="116"/>
    <col min="2583" max="2583" width="0" style="116" hidden="1" customWidth="1"/>
    <col min="2584" max="2816" width="11.42578125" style="116"/>
    <col min="2817" max="2817" width="22.5703125" style="116" customWidth="1"/>
    <col min="2818" max="2818" width="30.42578125" style="116" customWidth="1"/>
    <col min="2819" max="2819" width="15.42578125" style="116" customWidth="1"/>
    <col min="2820" max="2823" width="15.7109375" style="116" customWidth="1"/>
    <col min="2824" max="2824" width="16.7109375" style="116" customWidth="1"/>
    <col min="2825" max="2825" width="12.5703125" style="116" customWidth="1"/>
    <col min="2826" max="2828" width="16.140625" style="116" customWidth="1"/>
    <col min="2829" max="2831" width="9.28515625" style="116" customWidth="1"/>
    <col min="2832" max="2832" width="3.7109375" style="116" customWidth="1"/>
    <col min="2833" max="2833" width="3.42578125" style="116" customWidth="1"/>
    <col min="2834" max="2834" width="1.85546875" style="116" customWidth="1"/>
    <col min="2835" max="2838" width="11.42578125" style="116"/>
    <col min="2839" max="2839" width="0" style="116" hidden="1" customWidth="1"/>
    <col min="2840" max="3072" width="11.42578125" style="116"/>
    <col min="3073" max="3073" width="22.5703125" style="116" customWidth="1"/>
    <col min="3074" max="3074" width="30.42578125" style="116" customWidth="1"/>
    <col min="3075" max="3075" width="15.42578125" style="116" customWidth="1"/>
    <col min="3076" max="3079" width="15.7109375" style="116" customWidth="1"/>
    <col min="3080" max="3080" width="16.7109375" style="116" customWidth="1"/>
    <col min="3081" max="3081" width="12.5703125" style="116" customWidth="1"/>
    <col min="3082" max="3084" width="16.140625" style="116" customWidth="1"/>
    <col min="3085" max="3087" width="9.28515625" style="116" customWidth="1"/>
    <col min="3088" max="3088" width="3.7109375" style="116" customWidth="1"/>
    <col min="3089" max="3089" width="3.42578125" style="116" customWidth="1"/>
    <col min="3090" max="3090" width="1.85546875" style="116" customWidth="1"/>
    <col min="3091" max="3094" width="11.42578125" style="116"/>
    <col min="3095" max="3095" width="0" style="116" hidden="1" customWidth="1"/>
    <col min="3096" max="3328" width="11.42578125" style="116"/>
    <col min="3329" max="3329" width="22.5703125" style="116" customWidth="1"/>
    <col min="3330" max="3330" width="30.42578125" style="116" customWidth="1"/>
    <col min="3331" max="3331" width="15.42578125" style="116" customWidth="1"/>
    <col min="3332" max="3335" width="15.7109375" style="116" customWidth="1"/>
    <col min="3336" max="3336" width="16.7109375" style="116" customWidth="1"/>
    <col min="3337" max="3337" width="12.5703125" style="116" customWidth="1"/>
    <col min="3338" max="3340" width="16.140625" style="116" customWidth="1"/>
    <col min="3341" max="3343" width="9.28515625" style="116" customWidth="1"/>
    <col min="3344" max="3344" width="3.7109375" style="116" customWidth="1"/>
    <col min="3345" max="3345" width="3.42578125" style="116" customWidth="1"/>
    <col min="3346" max="3346" width="1.85546875" style="116" customWidth="1"/>
    <col min="3347" max="3350" width="11.42578125" style="116"/>
    <col min="3351" max="3351" width="0" style="116" hidden="1" customWidth="1"/>
    <col min="3352" max="3584" width="11.42578125" style="116"/>
    <col min="3585" max="3585" width="22.5703125" style="116" customWidth="1"/>
    <col min="3586" max="3586" width="30.42578125" style="116" customWidth="1"/>
    <col min="3587" max="3587" width="15.42578125" style="116" customWidth="1"/>
    <col min="3588" max="3591" width="15.7109375" style="116" customWidth="1"/>
    <col min="3592" max="3592" width="16.7109375" style="116" customWidth="1"/>
    <col min="3593" max="3593" width="12.5703125" style="116" customWidth="1"/>
    <col min="3594" max="3596" width="16.140625" style="116" customWidth="1"/>
    <col min="3597" max="3599" width="9.28515625" style="116" customWidth="1"/>
    <col min="3600" max="3600" width="3.7109375" style="116" customWidth="1"/>
    <col min="3601" max="3601" width="3.42578125" style="116" customWidth="1"/>
    <col min="3602" max="3602" width="1.85546875" style="116" customWidth="1"/>
    <col min="3603" max="3606" width="11.42578125" style="116"/>
    <col min="3607" max="3607" width="0" style="116" hidden="1" customWidth="1"/>
    <col min="3608" max="3840" width="11.42578125" style="116"/>
    <col min="3841" max="3841" width="22.5703125" style="116" customWidth="1"/>
    <col min="3842" max="3842" width="30.42578125" style="116" customWidth="1"/>
    <col min="3843" max="3843" width="15.42578125" style="116" customWidth="1"/>
    <col min="3844" max="3847" width="15.7109375" style="116" customWidth="1"/>
    <col min="3848" max="3848" width="16.7109375" style="116" customWidth="1"/>
    <col min="3849" max="3849" width="12.5703125" style="116" customWidth="1"/>
    <col min="3850" max="3852" width="16.140625" style="116" customWidth="1"/>
    <col min="3853" max="3855" width="9.28515625" style="116" customWidth="1"/>
    <col min="3856" max="3856" width="3.7109375" style="116" customWidth="1"/>
    <col min="3857" max="3857" width="3.42578125" style="116" customWidth="1"/>
    <col min="3858" max="3858" width="1.85546875" style="116" customWidth="1"/>
    <col min="3859" max="3862" width="11.42578125" style="116"/>
    <col min="3863" max="3863" width="0" style="116" hidden="1" customWidth="1"/>
    <col min="3864" max="4096" width="11.42578125" style="116"/>
    <col min="4097" max="4097" width="22.5703125" style="116" customWidth="1"/>
    <col min="4098" max="4098" width="30.42578125" style="116" customWidth="1"/>
    <col min="4099" max="4099" width="15.42578125" style="116" customWidth="1"/>
    <col min="4100" max="4103" width="15.7109375" style="116" customWidth="1"/>
    <col min="4104" max="4104" width="16.7109375" style="116" customWidth="1"/>
    <col min="4105" max="4105" width="12.5703125" style="116" customWidth="1"/>
    <col min="4106" max="4108" width="16.140625" style="116" customWidth="1"/>
    <col min="4109" max="4111" width="9.28515625" style="116" customWidth="1"/>
    <col min="4112" max="4112" width="3.7109375" style="116" customWidth="1"/>
    <col min="4113" max="4113" width="3.42578125" style="116" customWidth="1"/>
    <col min="4114" max="4114" width="1.85546875" style="116" customWidth="1"/>
    <col min="4115" max="4118" width="11.42578125" style="116"/>
    <col min="4119" max="4119" width="0" style="116" hidden="1" customWidth="1"/>
    <col min="4120" max="4352" width="11.42578125" style="116"/>
    <col min="4353" max="4353" width="22.5703125" style="116" customWidth="1"/>
    <col min="4354" max="4354" width="30.42578125" style="116" customWidth="1"/>
    <col min="4355" max="4355" width="15.42578125" style="116" customWidth="1"/>
    <col min="4356" max="4359" width="15.7109375" style="116" customWidth="1"/>
    <col min="4360" max="4360" width="16.7109375" style="116" customWidth="1"/>
    <col min="4361" max="4361" width="12.5703125" style="116" customWidth="1"/>
    <col min="4362" max="4364" width="16.140625" style="116" customWidth="1"/>
    <col min="4365" max="4367" width="9.28515625" style="116" customWidth="1"/>
    <col min="4368" max="4368" width="3.7109375" style="116" customWidth="1"/>
    <col min="4369" max="4369" width="3.42578125" style="116" customWidth="1"/>
    <col min="4370" max="4370" width="1.85546875" style="116" customWidth="1"/>
    <col min="4371" max="4374" width="11.42578125" style="116"/>
    <col min="4375" max="4375" width="0" style="116" hidden="1" customWidth="1"/>
    <col min="4376" max="4608" width="11.42578125" style="116"/>
    <col min="4609" max="4609" width="22.5703125" style="116" customWidth="1"/>
    <col min="4610" max="4610" width="30.42578125" style="116" customWidth="1"/>
    <col min="4611" max="4611" width="15.42578125" style="116" customWidth="1"/>
    <col min="4612" max="4615" width="15.7109375" style="116" customWidth="1"/>
    <col min="4616" max="4616" width="16.7109375" style="116" customWidth="1"/>
    <col min="4617" max="4617" width="12.5703125" style="116" customWidth="1"/>
    <col min="4618" max="4620" width="16.140625" style="116" customWidth="1"/>
    <col min="4621" max="4623" width="9.28515625" style="116" customWidth="1"/>
    <col min="4624" max="4624" width="3.7109375" style="116" customWidth="1"/>
    <col min="4625" max="4625" width="3.42578125" style="116" customWidth="1"/>
    <col min="4626" max="4626" width="1.85546875" style="116" customWidth="1"/>
    <col min="4627" max="4630" width="11.42578125" style="116"/>
    <col min="4631" max="4631" width="0" style="116" hidden="1" customWidth="1"/>
    <col min="4632" max="4864" width="11.42578125" style="116"/>
    <col min="4865" max="4865" width="22.5703125" style="116" customWidth="1"/>
    <col min="4866" max="4866" width="30.42578125" style="116" customWidth="1"/>
    <col min="4867" max="4867" width="15.42578125" style="116" customWidth="1"/>
    <col min="4868" max="4871" width="15.7109375" style="116" customWidth="1"/>
    <col min="4872" max="4872" width="16.7109375" style="116" customWidth="1"/>
    <col min="4873" max="4873" width="12.5703125" style="116" customWidth="1"/>
    <col min="4874" max="4876" width="16.140625" style="116" customWidth="1"/>
    <col min="4877" max="4879" width="9.28515625" style="116" customWidth="1"/>
    <col min="4880" max="4880" width="3.7109375" style="116" customWidth="1"/>
    <col min="4881" max="4881" width="3.42578125" style="116" customWidth="1"/>
    <col min="4882" max="4882" width="1.85546875" style="116" customWidth="1"/>
    <col min="4883" max="4886" width="11.42578125" style="116"/>
    <col min="4887" max="4887" width="0" style="116" hidden="1" customWidth="1"/>
    <col min="4888" max="5120" width="11.42578125" style="116"/>
    <col min="5121" max="5121" width="22.5703125" style="116" customWidth="1"/>
    <col min="5122" max="5122" width="30.42578125" style="116" customWidth="1"/>
    <col min="5123" max="5123" width="15.42578125" style="116" customWidth="1"/>
    <col min="5124" max="5127" width="15.7109375" style="116" customWidth="1"/>
    <col min="5128" max="5128" width="16.7109375" style="116" customWidth="1"/>
    <col min="5129" max="5129" width="12.5703125" style="116" customWidth="1"/>
    <col min="5130" max="5132" width="16.140625" style="116" customWidth="1"/>
    <col min="5133" max="5135" width="9.28515625" style="116" customWidth="1"/>
    <col min="5136" max="5136" width="3.7109375" style="116" customWidth="1"/>
    <col min="5137" max="5137" width="3.42578125" style="116" customWidth="1"/>
    <col min="5138" max="5138" width="1.85546875" style="116" customWidth="1"/>
    <col min="5139" max="5142" width="11.42578125" style="116"/>
    <col min="5143" max="5143" width="0" style="116" hidden="1" customWidth="1"/>
    <col min="5144" max="5376" width="11.42578125" style="116"/>
    <col min="5377" max="5377" width="22.5703125" style="116" customWidth="1"/>
    <col min="5378" max="5378" width="30.42578125" style="116" customWidth="1"/>
    <col min="5379" max="5379" width="15.42578125" style="116" customWidth="1"/>
    <col min="5380" max="5383" width="15.7109375" style="116" customWidth="1"/>
    <col min="5384" max="5384" width="16.7109375" style="116" customWidth="1"/>
    <col min="5385" max="5385" width="12.5703125" style="116" customWidth="1"/>
    <col min="5386" max="5388" width="16.140625" style="116" customWidth="1"/>
    <col min="5389" max="5391" width="9.28515625" style="116" customWidth="1"/>
    <col min="5392" max="5392" width="3.7109375" style="116" customWidth="1"/>
    <col min="5393" max="5393" width="3.42578125" style="116" customWidth="1"/>
    <col min="5394" max="5394" width="1.85546875" style="116" customWidth="1"/>
    <col min="5395" max="5398" width="11.42578125" style="116"/>
    <col min="5399" max="5399" width="0" style="116" hidden="1" customWidth="1"/>
    <col min="5400" max="5632" width="11.42578125" style="116"/>
    <col min="5633" max="5633" width="22.5703125" style="116" customWidth="1"/>
    <col min="5634" max="5634" width="30.42578125" style="116" customWidth="1"/>
    <col min="5635" max="5635" width="15.42578125" style="116" customWidth="1"/>
    <col min="5636" max="5639" width="15.7109375" style="116" customWidth="1"/>
    <col min="5640" max="5640" width="16.7109375" style="116" customWidth="1"/>
    <col min="5641" max="5641" width="12.5703125" style="116" customWidth="1"/>
    <col min="5642" max="5644" width="16.140625" style="116" customWidth="1"/>
    <col min="5645" max="5647" width="9.28515625" style="116" customWidth="1"/>
    <col min="5648" max="5648" width="3.7109375" style="116" customWidth="1"/>
    <col min="5649" max="5649" width="3.42578125" style="116" customWidth="1"/>
    <col min="5650" max="5650" width="1.85546875" style="116" customWidth="1"/>
    <col min="5651" max="5654" width="11.42578125" style="116"/>
    <col min="5655" max="5655" width="0" style="116" hidden="1" customWidth="1"/>
    <col min="5656" max="5888" width="11.42578125" style="116"/>
    <col min="5889" max="5889" width="22.5703125" style="116" customWidth="1"/>
    <col min="5890" max="5890" width="30.42578125" style="116" customWidth="1"/>
    <col min="5891" max="5891" width="15.42578125" style="116" customWidth="1"/>
    <col min="5892" max="5895" width="15.7109375" style="116" customWidth="1"/>
    <col min="5896" max="5896" width="16.7109375" style="116" customWidth="1"/>
    <col min="5897" max="5897" width="12.5703125" style="116" customWidth="1"/>
    <col min="5898" max="5900" width="16.140625" style="116" customWidth="1"/>
    <col min="5901" max="5903" width="9.28515625" style="116" customWidth="1"/>
    <col min="5904" max="5904" width="3.7109375" style="116" customWidth="1"/>
    <col min="5905" max="5905" width="3.42578125" style="116" customWidth="1"/>
    <col min="5906" max="5906" width="1.85546875" style="116" customWidth="1"/>
    <col min="5907" max="5910" width="11.42578125" style="116"/>
    <col min="5911" max="5911" width="0" style="116" hidden="1" customWidth="1"/>
    <col min="5912" max="6144" width="11.42578125" style="116"/>
    <col min="6145" max="6145" width="22.5703125" style="116" customWidth="1"/>
    <col min="6146" max="6146" width="30.42578125" style="116" customWidth="1"/>
    <col min="6147" max="6147" width="15.42578125" style="116" customWidth="1"/>
    <col min="6148" max="6151" width="15.7109375" style="116" customWidth="1"/>
    <col min="6152" max="6152" width="16.7109375" style="116" customWidth="1"/>
    <col min="6153" max="6153" width="12.5703125" style="116" customWidth="1"/>
    <col min="6154" max="6156" width="16.140625" style="116" customWidth="1"/>
    <col min="6157" max="6159" width="9.28515625" style="116" customWidth="1"/>
    <col min="6160" max="6160" width="3.7109375" style="116" customWidth="1"/>
    <col min="6161" max="6161" width="3.42578125" style="116" customWidth="1"/>
    <col min="6162" max="6162" width="1.85546875" style="116" customWidth="1"/>
    <col min="6163" max="6166" width="11.42578125" style="116"/>
    <col min="6167" max="6167" width="0" style="116" hidden="1" customWidth="1"/>
    <col min="6168" max="6400" width="11.42578125" style="116"/>
    <col min="6401" max="6401" width="22.5703125" style="116" customWidth="1"/>
    <col min="6402" max="6402" width="30.42578125" style="116" customWidth="1"/>
    <col min="6403" max="6403" width="15.42578125" style="116" customWidth="1"/>
    <col min="6404" max="6407" width="15.7109375" style="116" customWidth="1"/>
    <col min="6408" max="6408" width="16.7109375" style="116" customWidth="1"/>
    <col min="6409" max="6409" width="12.5703125" style="116" customWidth="1"/>
    <col min="6410" max="6412" width="16.140625" style="116" customWidth="1"/>
    <col min="6413" max="6415" width="9.28515625" style="116" customWidth="1"/>
    <col min="6416" max="6416" width="3.7109375" style="116" customWidth="1"/>
    <col min="6417" max="6417" width="3.42578125" style="116" customWidth="1"/>
    <col min="6418" max="6418" width="1.85546875" style="116" customWidth="1"/>
    <col min="6419" max="6422" width="11.42578125" style="116"/>
    <col min="6423" max="6423" width="0" style="116" hidden="1" customWidth="1"/>
    <col min="6424" max="6656" width="11.42578125" style="116"/>
    <col min="6657" max="6657" width="22.5703125" style="116" customWidth="1"/>
    <col min="6658" max="6658" width="30.42578125" style="116" customWidth="1"/>
    <col min="6659" max="6659" width="15.42578125" style="116" customWidth="1"/>
    <col min="6660" max="6663" width="15.7109375" style="116" customWidth="1"/>
    <col min="6664" max="6664" width="16.7109375" style="116" customWidth="1"/>
    <col min="6665" max="6665" width="12.5703125" style="116" customWidth="1"/>
    <col min="6666" max="6668" width="16.140625" style="116" customWidth="1"/>
    <col min="6669" max="6671" width="9.28515625" style="116" customWidth="1"/>
    <col min="6672" max="6672" width="3.7109375" style="116" customWidth="1"/>
    <col min="6673" max="6673" width="3.42578125" style="116" customWidth="1"/>
    <col min="6674" max="6674" width="1.85546875" style="116" customWidth="1"/>
    <col min="6675" max="6678" width="11.42578125" style="116"/>
    <col min="6679" max="6679" width="0" style="116" hidden="1" customWidth="1"/>
    <col min="6680" max="6912" width="11.42578125" style="116"/>
    <col min="6913" max="6913" width="22.5703125" style="116" customWidth="1"/>
    <col min="6914" max="6914" width="30.42578125" style="116" customWidth="1"/>
    <col min="6915" max="6915" width="15.42578125" style="116" customWidth="1"/>
    <col min="6916" max="6919" width="15.7109375" style="116" customWidth="1"/>
    <col min="6920" max="6920" width="16.7109375" style="116" customWidth="1"/>
    <col min="6921" max="6921" width="12.5703125" style="116" customWidth="1"/>
    <col min="6922" max="6924" width="16.140625" style="116" customWidth="1"/>
    <col min="6925" max="6927" width="9.28515625" style="116" customWidth="1"/>
    <col min="6928" max="6928" width="3.7109375" style="116" customWidth="1"/>
    <col min="6929" max="6929" width="3.42578125" style="116" customWidth="1"/>
    <col min="6930" max="6930" width="1.85546875" style="116" customWidth="1"/>
    <col min="6931" max="6934" width="11.42578125" style="116"/>
    <col min="6935" max="6935" width="0" style="116" hidden="1" customWidth="1"/>
    <col min="6936" max="7168" width="11.42578125" style="116"/>
    <col min="7169" max="7169" width="22.5703125" style="116" customWidth="1"/>
    <col min="7170" max="7170" width="30.42578125" style="116" customWidth="1"/>
    <col min="7171" max="7171" width="15.42578125" style="116" customWidth="1"/>
    <col min="7172" max="7175" width="15.7109375" style="116" customWidth="1"/>
    <col min="7176" max="7176" width="16.7109375" style="116" customWidth="1"/>
    <col min="7177" max="7177" width="12.5703125" style="116" customWidth="1"/>
    <col min="7178" max="7180" width="16.140625" style="116" customWidth="1"/>
    <col min="7181" max="7183" width="9.28515625" style="116" customWidth="1"/>
    <col min="7184" max="7184" width="3.7109375" style="116" customWidth="1"/>
    <col min="7185" max="7185" width="3.42578125" style="116" customWidth="1"/>
    <col min="7186" max="7186" width="1.85546875" style="116" customWidth="1"/>
    <col min="7187" max="7190" width="11.42578125" style="116"/>
    <col min="7191" max="7191" width="0" style="116" hidden="1" customWidth="1"/>
    <col min="7192" max="7424" width="11.42578125" style="116"/>
    <col min="7425" max="7425" width="22.5703125" style="116" customWidth="1"/>
    <col min="7426" max="7426" width="30.42578125" style="116" customWidth="1"/>
    <col min="7427" max="7427" width="15.42578125" style="116" customWidth="1"/>
    <col min="7428" max="7431" width="15.7109375" style="116" customWidth="1"/>
    <col min="7432" max="7432" width="16.7109375" style="116" customWidth="1"/>
    <col min="7433" max="7433" width="12.5703125" style="116" customWidth="1"/>
    <col min="7434" max="7436" width="16.140625" style="116" customWidth="1"/>
    <col min="7437" max="7439" width="9.28515625" style="116" customWidth="1"/>
    <col min="7440" max="7440" width="3.7109375" style="116" customWidth="1"/>
    <col min="7441" max="7441" width="3.42578125" style="116" customWidth="1"/>
    <col min="7442" max="7442" width="1.85546875" style="116" customWidth="1"/>
    <col min="7443" max="7446" width="11.42578125" style="116"/>
    <col min="7447" max="7447" width="0" style="116" hidden="1" customWidth="1"/>
    <col min="7448" max="7680" width="11.42578125" style="116"/>
    <col min="7681" max="7681" width="22.5703125" style="116" customWidth="1"/>
    <col min="7682" max="7682" width="30.42578125" style="116" customWidth="1"/>
    <col min="7683" max="7683" width="15.42578125" style="116" customWidth="1"/>
    <col min="7684" max="7687" width="15.7109375" style="116" customWidth="1"/>
    <col min="7688" max="7688" width="16.7109375" style="116" customWidth="1"/>
    <col min="7689" max="7689" width="12.5703125" style="116" customWidth="1"/>
    <col min="7690" max="7692" width="16.140625" style="116" customWidth="1"/>
    <col min="7693" max="7695" width="9.28515625" style="116" customWidth="1"/>
    <col min="7696" max="7696" width="3.7109375" style="116" customWidth="1"/>
    <col min="7697" max="7697" width="3.42578125" style="116" customWidth="1"/>
    <col min="7698" max="7698" width="1.85546875" style="116" customWidth="1"/>
    <col min="7699" max="7702" width="11.42578125" style="116"/>
    <col min="7703" max="7703" width="0" style="116" hidden="1" customWidth="1"/>
    <col min="7704" max="7936" width="11.42578125" style="116"/>
    <col min="7937" max="7937" width="22.5703125" style="116" customWidth="1"/>
    <col min="7938" max="7938" width="30.42578125" style="116" customWidth="1"/>
    <col min="7939" max="7939" width="15.42578125" style="116" customWidth="1"/>
    <col min="7940" max="7943" width="15.7109375" style="116" customWidth="1"/>
    <col min="7944" max="7944" width="16.7109375" style="116" customWidth="1"/>
    <col min="7945" max="7945" width="12.5703125" style="116" customWidth="1"/>
    <col min="7946" max="7948" width="16.140625" style="116" customWidth="1"/>
    <col min="7949" max="7951" width="9.28515625" style="116" customWidth="1"/>
    <col min="7952" max="7952" width="3.7109375" style="116" customWidth="1"/>
    <col min="7953" max="7953" width="3.42578125" style="116" customWidth="1"/>
    <col min="7954" max="7954" width="1.85546875" style="116" customWidth="1"/>
    <col min="7955" max="7958" width="11.42578125" style="116"/>
    <col min="7959" max="7959" width="0" style="116" hidden="1" customWidth="1"/>
    <col min="7960" max="8192" width="11.42578125" style="116"/>
    <col min="8193" max="8193" width="22.5703125" style="116" customWidth="1"/>
    <col min="8194" max="8194" width="30.42578125" style="116" customWidth="1"/>
    <col min="8195" max="8195" width="15.42578125" style="116" customWidth="1"/>
    <col min="8196" max="8199" width="15.7109375" style="116" customWidth="1"/>
    <col min="8200" max="8200" width="16.7109375" style="116" customWidth="1"/>
    <col min="8201" max="8201" width="12.5703125" style="116" customWidth="1"/>
    <col min="8202" max="8204" width="16.140625" style="116" customWidth="1"/>
    <col min="8205" max="8207" width="9.28515625" style="116" customWidth="1"/>
    <col min="8208" max="8208" width="3.7109375" style="116" customWidth="1"/>
    <col min="8209" max="8209" width="3.42578125" style="116" customWidth="1"/>
    <col min="8210" max="8210" width="1.85546875" style="116" customWidth="1"/>
    <col min="8211" max="8214" width="11.42578125" style="116"/>
    <col min="8215" max="8215" width="0" style="116" hidden="1" customWidth="1"/>
    <col min="8216" max="8448" width="11.42578125" style="116"/>
    <col min="8449" max="8449" width="22.5703125" style="116" customWidth="1"/>
    <col min="8450" max="8450" width="30.42578125" style="116" customWidth="1"/>
    <col min="8451" max="8451" width="15.42578125" style="116" customWidth="1"/>
    <col min="8452" max="8455" width="15.7109375" style="116" customWidth="1"/>
    <col min="8456" max="8456" width="16.7109375" style="116" customWidth="1"/>
    <col min="8457" max="8457" width="12.5703125" style="116" customWidth="1"/>
    <col min="8458" max="8460" width="16.140625" style="116" customWidth="1"/>
    <col min="8461" max="8463" width="9.28515625" style="116" customWidth="1"/>
    <col min="8464" max="8464" width="3.7109375" style="116" customWidth="1"/>
    <col min="8465" max="8465" width="3.42578125" style="116" customWidth="1"/>
    <col min="8466" max="8466" width="1.85546875" style="116" customWidth="1"/>
    <col min="8467" max="8470" width="11.42578125" style="116"/>
    <col min="8471" max="8471" width="0" style="116" hidden="1" customWidth="1"/>
    <col min="8472" max="8704" width="11.42578125" style="116"/>
    <col min="8705" max="8705" width="22.5703125" style="116" customWidth="1"/>
    <col min="8706" max="8706" width="30.42578125" style="116" customWidth="1"/>
    <col min="8707" max="8707" width="15.42578125" style="116" customWidth="1"/>
    <col min="8708" max="8711" width="15.7109375" style="116" customWidth="1"/>
    <col min="8712" max="8712" width="16.7109375" style="116" customWidth="1"/>
    <col min="8713" max="8713" width="12.5703125" style="116" customWidth="1"/>
    <col min="8714" max="8716" width="16.140625" style="116" customWidth="1"/>
    <col min="8717" max="8719" width="9.28515625" style="116" customWidth="1"/>
    <col min="8720" max="8720" width="3.7109375" style="116" customWidth="1"/>
    <col min="8721" max="8721" width="3.42578125" style="116" customWidth="1"/>
    <col min="8722" max="8722" width="1.85546875" style="116" customWidth="1"/>
    <col min="8723" max="8726" width="11.42578125" style="116"/>
    <col min="8727" max="8727" width="0" style="116" hidden="1" customWidth="1"/>
    <col min="8728" max="8960" width="11.42578125" style="116"/>
    <col min="8961" max="8961" width="22.5703125" style="116" customWidth="1"/>
    <col min="8962" max="8962" width="30.42578125" style="116" customWidth="1"/>
    <col min="8963" max="8963" width="15.42578125" style="116" customWidth="1"/>
    <col min="8964" max="8967" width="15.7109375" style="116" customWidth="1"/>
    <col min="8968" max="8968" width="16.7109375" style="116" customWidth="1"/>
    <col min="8969" max="8969" width="12.5703125" style="116" customWidth="1"/>
    <col min="8970" max="8972" width="16.140625" style="116" customWidth="1"/>
    <col min="8973" max="8975" width="9.28515625" style="116" customWidth="1"/>
    <col min="8976" max="8976" width="3.7109375" style="116" customWidth="1"/>
    <col min="8977" max="8977" width="3.42578125" style="116" customWidth="1"/>
    <col min="8978" max="8978" width="1.85546875" style="116" customWidth="1"/>
    <col min="8979" max="8982" width="11.42578125" style="116"/>
    <col min="8983" max="8983" width="0" style="116" hidden="1" customWidth="1"/>
    <col min="8984" max="9216" width="11.42578125" style="116"/>
    <col min="9217" max="9217" width="22.5703125" style="116" customWidth="1"/>
    <col min="9218" max="9218" width="30.42578125" style="116" customWidth="1"/>
    <col min="9219" max="9219" width="15.42578125" style="116" customWidth="1"/>
    <col min="9220" max="9223" width="15.7109375" style="116" customWidth="1"/>
    <col min="9224" max="9224" width="16.7109375" style="116" customWidth="1"/>
    <col min="9225" max="9225" width="12.5703125" style="116" customWidth="1"/>
    <col min="9226" max="9228" width="16.140625" style="116" customWidth="1"/>
    <col min="9229" max="9231" width="9.28515625" style="116" customWidth="1"/>
    <col min="9232" max="9232" width="3.7109375" style="116" customWidth="1"/>
    <col min="9233" max="9233" width="3.42578125" style="116" customWidth="1"/>
    <col min="9234" max="9234" width="1.85546875" style="116" customWidth="1"/>
    <col min="9235" max="9238" width="11.42578125" style="116"/>
    <col min="9239" max="9239" width="0" style="116" hidden="1" customWidth="1"/>
    <col min="9240" max="9472" width="11.42578125" style="116"/>
    <col min="9473" max="9473" width="22.5703125" style="116" customWidth="1"/>
    <col min="9474" max="9474" width="30.42578125" style="116" customWidth="1"/>
    <col min="9475" max="9475" width="15.42578125" style="116" customWidth="1"/>
    <col min="9476" max="9479" width="15.7109375" style="116" customWidth="1"/>
    <col min="9480" max="9480" width="16.7109375" style="116" customWidth="1"/>
    <col min="9481" max="9481" width="12.5703125" style="116" customWidth="1"/>
    <col min="9482" max="9484" width="16.140625" style="116" customWidth="1"/>
    <col min="9485" max="9487" width="9.28515625" style="116" customWidth="1"/>
    <col min="9488" max="9488" width="3.7109375" style="116" customWidth="1"/>
    <col min="9489" max="9489" width="3.42578125" style="116" customWidth="1"/>
    <col min="9490" max="9490" width="1.85546875" style="116" customWidth="1"/>
    <col min="9491" max="9494" width="11.42578125" style="116"/>
    <col min="9495" max="9495" width="0" style="116" hidden="1" customWidth="1"/>
    <col min="9496" max="9728" width="11.42578125" style="116"/>
    <col min="9729" max="9729" width="22.5703125" style="116" customWidth="1"/>
    <col min="9730" max="9730" width="30.42578125" style="116" customWidth="1"/>
    <col min="9731" max="9731" width="15.42578125" style="116" customWidth="1"/>
    <col min="9732" max="9735" width="15.7109375" style="116" customWidth="1"/>
    <col min="9736" max="9736" width="16.7109375" style="116" customWidth="1"/>
    <col min="9737" max="9737" width="12.5703125" style="116" customWidth="1"/>
    <col min="9738" max="9740" width="16.140625" style="116" customWidth="1"/>
    <col min="9741" max="9743" width="9.28515625" style="116" customWidth="1"/>
    <col min="9744" max="9744" width="3.7109375" style="116" customWidth="1"/>
    <col min="9745" max="9745" width="3.42578125" style="116" customWidth="1"/>
    <col min="9746" max="9746" width="1.85546875" style="116" customWidth="1"/>
    <col min="9747" max="9750" width="11.42578125" style="116"/>
    <col min="9751" max="9751" width="0" style="116" hidden="1" customWidth="1"/>
    <col min="9752" max="9984" width="11.42578125" style="116"/>
    <col min="9985" max="9985" width="22.5703125" style="116" customWidth="1"/>
    <col min="9986" max="9986" width="30.42578125" style="116" customWidth="1"/>
    <col min="9987" max="9987" width="15.42578125" style="116" customWidth="1"/>
    <col min="9988" max="9991" width="15.7109375" style="116" customWidth="1"/>
    <col min="9992" max="9992" width="16.7109375" style="116" customWidth="1"/>
    <col min="9993" max="9993" width="12.5703125" style="116" customWidth="1"/>
    <col min="9994" max="9996" width="16.140625" style="116" customWidth="1"/>
    <col min="9997" max="9999" width="9.28515625" style="116" customWidth="1"/>
    <col min="10000" max="10000" width="3.7109375" style="116" customWidth="1"/>
    <col min="10001" max="10001" width="3.42578125" style="116" customWidth="1"/>
    <col min="10002" max="10002" width="1.85546875" style="116" customWidth="1"/>
    <col min="10003" max="10006" width="11.42578125" style="116"/>
    <col min="10007" max="10007" width="0" style="116" hidden="1" customWidth="1"/>
    <col min="10008" max="10240" width="11.42578125" style="116"/>
    <col min="10241" max="10241" width="22.5703125" style="116" customWidth="1"/>
    <col min="10242" max="10242" width="30.42578125" style="116" customWidth="1"/>
    <col min="10243" max="10243" width="15.42578125" style="116" customWidth="1"/>
    <col min="10244" max="10247" width="15.7109375" style="116" customWidth="1"/>
    <col min="10248" max="10248" width="16.7109375" style="116" customWidth="1"/>
    <col min="10249" max="10249" width="12.5703125" style="116" customWidth="1"/>
    <col min="10250" max="10252" width="16.140625" style="116" customWidth="1"/>
    <col min="10253" max="10255" width="9.28515625" style="116" customWidth="1"/>
    <col min="10256" max="10256" width="3.7109375" style="116" customWidth="1"/>
    <col min="10257" max="10257" width="3.42578125" style="116" customWidth="1"/>
    <col min="10258" max="10258" width="1.85546875" style="116" customWidth="1"/>
    <col min="10259" max="10262" width="11.42578125" style="116"/>
    <col min="10263" max="10263" width="0" style="116" hidden="1" customWidth="1"/>
    <col min="10264" max="10496" width="11.42578125" style="116"/>
    <col min="10497" max="10497" width="22.5703125" style="116" customWidth="1"/>
    <col min="10498" max="10498" width="30.42578125" style="116" customWidth="1"/>
    <col min="10499" max="10499" width="15.42578125" style="116" customWidth="1"/>
    <col min="10500" max="10503" width="15.7109375" style="116" customWidth="1"/>
    <col min="10504" max="10504" width="16.7109375" style="116" customWidth="1"/>
    <col min="10505" max="10505" width="12.5703125" style="116" customWidth="1"/>
    <col min="10506" max="10508" width="16.140625" style="116" customWidth="1"/>
    <col min="10509" max="10511" width="9.28515625" style="116" customWidth="1"/>
    <col min="10512" max="10512" width="3.7109375" style="116" customWidth="1"/>
    <col min="10513" max="10513" width="3.42578125" style="116" customWidth="1"/>
    <col min="10514" max="10514" width="1.85546875" style="116" customWidth="1"/>
    <col min="10515" max="10518" width="11.42578125" style="116"/>
    <col min="10519" max="10519" width="0" style="116" hidden="1" customWidth="1"/>
    <col min="10520" max="10752" width="11.42578125" style="116"/>
    <col min="10753" max="10753" width="22.5703125" style="116" customWidth="1"/>
    <col min="10754" max="10754" width="30.42578125" style="116" customWidth="1"/>
    <col min="10755" max="10755" width="15.42578125" style="116" customWidth="1"/>
    <col min="10756" max="10759" width="15.7109375" style="116" customWidth="1"/>
    <col min="10760" max="10760" width="16.7109375" style="116" customWidth="1"/>
    <col min="10761" max="10761" width="12.5703125" style="116" customWidth="1"/>
    <col min="10762" max="10764" width="16.140625" style="116" customWidth="1"/>
    <col min="10765" max="10767" width="9.28515625" style="116" customWidth="1"/>
    <col min="10768" max="10768" width="3.7109375" style="116" customWidth="1"/>
    <col min="10769" max="10769" width="3.42578125" style="116" customWidth="1"/>
    <col min="10770" max="10770" width="1.85546875" style="116" customWidth="1"/>
    <col min="10771" max="10774" width="11.42578125" style="116"/>
    <col min="10775" max="10775" width="0" style="116" hidden="1" customWidth="1"/>
    <col min="10776" max="11008" width="11.42578125" style="116"/>
    <col min="11009" max="11009" width="22.5703125" style="116" customWidth="1"/>
    <col min="11010" max="11010" width="30.42578125" style="116" customWidth="1"/>
    <col min="11011" max="11011" width="15.42578125" style="116" customWidth="1"/>
    <col min="11012" max="11015" width="15.7109375" style="116" customWidth="1"/>
    <col min="11016" max="11016" width="16.7109375" style="116" customWidth="1"/>
    <col min="11017" max="11017" width="12.5703125" style="116" customWidth="1"/>
    <col min="11018" max="11020" width="16.140625" style="116" customWidth="1"/>
    <col min="11021" max="11023" width="9.28515625" style="116" customWidth="1"/>
    <col min="11024" max="11024" width="3.7109375" style="116" customWidth="1"/>
    <col min="11025" max="11025" width="3.42578125" style="116" customWidth="1"/>
    <col min="11026" max="11026" width="1.85546875" style="116" customWidth="1"/>
    <col min="11027" max="11030" width="11.42578125" style="116"/>
    <col min="11031" max="11031" width="0" style="116" hidden="1" customWidth="1"/>
    <col min="11032" max="11264" width="11.42578125" style="116"/>
    <col min="11265" max="11265" width="22.5703125" style="116" customWidth="1"/>
    <col min="11266" max="11266" width="30.42578125" style="116" customWidth="1"/>
    <col min="11267" max="11267" width="15.42578125" style="116" customWidth="1"/>
    <col min="11268" max="11271" width="15.7109375" style="116" customWidth="1"/>
    <col min="11272" max="11272" width="16.7109375" style="116" customWidth="1"/>
    <col min="11273" max="11273" width="12.5703125" style="116" customWidth="1"/>
    <col min="11274" max="11276" width="16.140625" style="116" customWidth="1"/>
    <col min="11277" max="11279" width="9.28515625" style="116" customWidth="1"/>
    <col min="11280" max="11280" width="3.7109375" style="116" customWidth="1"/>
    <col min="11281" max="11281" width="3.42578125" style="116" customWidth="1"/>
    <col min="11282" max="11282" width="1.85546875" style="116" customWidth="1"/>
    <col min="11283" max="11286" width="11.42578125" style="116"/>
    <col min="11287" max="11287" width="0" style="116" hidden="1" customWidth="1"/>
    <col min="11288" max="11520" width="11.42578125" style="116"/>
    <col min="11521" max="11521" width="22.5703125" style="116" customWidth="1"/>
    <col min="11522" max="11522" width="30.42578125" style="116" customWidth="1"/>
    <col min="11523" max="11523" width="15.42578125" style="116" customWidth="1"/>
    <col min="11524" max="11527" width="15.7109375" style="116" customWidth="1"/>
    <col min="11528" max="11528" width="16.7109375" style="116" customWidth="1"/>
    <col min="11529" max="11529" width="12.5703125" style="116" customWidth="1"/>
    <col min="11530" max="11532" width="16.140625" style="116" customWidth="1"/>
    <col min="11533" max="11535" width="9.28515625" style="116" customWidth="1"/>
    <col min="11536" max="11536" width="3.7109375" style="116" customWidth="1"/>
    <col min="11537" max="11537" width="3.42578125" style="116" customWidth="1"/>
    <col min="11538" max="11538" width="1.85546875" style="116" customWidth="1"/>
    <col min="11539" max="11542" width="11.42578125" style="116"/>
    <col min="11543" max="11543" width="0" style="116" hidden="1" customWidth="1"/>
    <col min="11544" max="11776" width="11.42578125" style="116"/>
    <col min="11777" max="11777" width="22.5703125" style="116" customWidth="1"/>
    <col min="11778" max="11778" width="30.42578125" style="116" customWidth="1"/>
    <col min="11779" max="11779" width="15.42578125" style="116" customWidth="1"/>
    <col min="11780" max="11783" width="15.7109375" style="116" customWidth="1"/>
    <col min="11784" max="11784" width="16.7109375" style="116" customWidth="1"/>
    <col min="11785" max="11785" width="12.5703125" style="116" customWidth="1"/>
    <col min="11786" max="11788" width="16.140625" style="116" customWidth="1"/>
    <col min="11789" max="11791" width="9.28515625" style="116" customWidth="1"/>
    <col min="11792" max="11792" width="3.7109375" style="116" customWidth="1"/>
    <col min="11793" max="11793" width="3.42578125" style="116" customWidth="1"/>
    <col min="11794" max="11794" width="1.85546875" style="116" customWidth="1"/>
    <col min="11795" max="11798" width="11.42578125" style="116"/>
    <col min="11799" max="11799" width="0" style="116" hidden="1" customWidth="1"/>
    <col min="11800" max="12032" width="11.42578125" style="116"/>
    <col min="12033" max="12033" width="22.5703125" style="116" customWidth="1"/>
    <col min="12034" max="12034" width="30.42578125" style="116" customWidth="1"/>
    <col min="12035" max="12035" width="15.42578125" style="116" customWidth="1"/>
    <col min="12036" max="12039" width="15.7109375" style="116" customWidth="1"/>
    <col min="12040" max="12040" width="16.7109375" style="116" customWidth="1"/>
    <col min="12041" max="12041" width="12.5703125" style="116" customWidth="1"/>
    <col min="12042" max="12044" width="16.140625" style="116" customWidth="1"/>
    <col min="12045" max="12047" width="9.28515625" style="116" customWidth="1"/>
    <col min="12048" max="12048" width="3.7109375" style="116" customWidth="1"/>
    <col min="12049" max="12049" width="3.42578125" style="116" customWidth="1"/>
    <col min="12050" max="12050" width="1.85546875" style="116" customWidth="1"/>
    <col min="12051" max="12054" width="11.42578125" style="116"/>
    <col min="12055" max="12055" width="0" style="116" hidden="1" customWidth="1"/>
    <col min="12056" max="12288" width="11.42578125" style="116"/>
    <col min="12289" max="12289" width="22.5703125" style="116" customWidth="1"/>
    <col min="12290" max="12290" width="30.42578125" style="116" customWidth="1"/>
    <col min="12291" max="12291" width="15.42578125" style="116" customWidth="1"/>
    <col min="12292" max="12295" width="15.7109375" style="116" customWidth="1"/>
    <col min="12296" max="12296" width="16.7109375" style="116" customWidth="1"/>
    <col min="12297" max="12297" width="12.5703125" style="116" customWidth="1"/>
    <col min="12298" max="12300" width="16.140625" style="116" customWidth="1"/>
    <col min="12301" max="12303" width="9.28515625" style="116" customWidth="1"/>
    <col min="12304" max="12304" width="3.7109375" style="116" customWidth="1"/>
    <col min="12305" max="12305" width="3.42578125" style="116" customWidth="1"/>
    <col min="12306" max="12306" width="1.85546875" style="116" customWidth="1"/>
    <col min="12307" max="12310" width="11.42578125" style="116"/>
    <col min="12311" max="12311" width="0" style="116" hidden="1" customWidth="1"/>
    <col min="12312" max="12544" width="11.42578125" style="116"/>
    <col min="12545" max="12545" width="22.5703125" style="116" customWidth="1"/>
    <col min="12546" max="12546" width="30.42578125" style="116" customWidth="1"/>
    <col min="12547" max="12547" width="15.42578125" style="116" customWidth="1"/>
    <col min="12548" max="12551" width="15.7109375" style="116" customWidth="1"/>
    <col min="12552" max="12552" width="16.7109375" style="116" customWidth="1"/>
    <col min="12553" max="12553" width="12.5703125" style="116" customWidth="1"/>
    <col min="12554" max="12556" width="16.140625" style="116" customWidth="1"/>
    <col min="12557" max="12559" width="9.28515625" style="116" customWidth="1"/>
    <col min="12560" max="12560" width="3.7109375" style="116" customWidth="1"/>
    <col min="12561" max="12561" width="3.42578125" style="116" customWidth="1"/>
    <col min="12562" max="12562" width="1.85546875" style="116" customWidth="1"/>
    <col min="12563" max="12566" width="11.42578125" style="116"/>
    <col min="12567" max="12567" width="0" style="116" hidden="1" customWidth="1"/>
    <col min="12568" max="12800" width="11.42578125" style="116"/>
    <col min="12801" max="12801" width="22.5703125" style="116" customWidth="1"/>
    <col min="12802" max="12802" width="30.42578125" style="116" customWidth="1"/>
    <col min="12803" max="12803" width="15.42578125" style="116" customWidth="1"/>
    <col min="12804" max="12807" width="15.7109375" style="116" customWidth="1"/>
    <col min="12808" max="12808" width="16.7109375" style="116" customWidth="1"/>
    <col min="12809" max="12809" width="12.5703125" style="116" customWidth="1"/>
    <col min="12810" max="12812" width="16.140625" style="116" customWidth="1"/>
    <col min="12813" max="12815" width="9.28515625" style="116" customWidth="1"/>
    <col min="12816" max="12816" width="3.7109375" style="116" customWidth="1"/>
    <col min="12817" max="12817" width="3.42578125" style="116" customWidth="1"/>
    <col min="12818" max="12818" width="1.85546875" style="116" customWidth="1"/>
    <col min="12819" max="12822" width="11.42578125" style="116"/>
    <col min="12823" max="12823" width="0" style="116" hidden="1" customWidth="1"/>
    <col min="12824" max="13056" width="11.42578125" style="116"/>
    <col min="13057" max="13057" width="22.5703125" style="116" customWidth="1"/>
    <col min="13058" max="13058" width="30.42578125" style="116" customWidth="1"/>
    <col min="13059" max="13059" width="15.42578125" style="116" customWidth="1"/>
    <col min="13060" max="13063" width="15.7109375" style="116" customWidth="1"/>
    <col min="13064" max="13064" width="16.7109375" style="116" customWidth="1"/>
    <col min="13065" max="13065" width="12.5703125" style="116" customWidth="1"/>
    <col min="13066" max="13068" width="16.140625" style="116" customWidth="1"/>
    <col min="13069" max="13071" width="9.28515625" style="116" customWidth="1"/>
    <col min="13072" max="13072" width="3.7109375" style="116" customWidth="1"/>
    <col min="13073" max="13073" width="3.42578125" style="116" customWidth="1"/>
    <col min="13074" max="13074" width="1.85546875" style="116" customWidth="1"/>
    <col min="13075" max="13078" width="11.42578125" style="116"/>
    <col min="13079" max="13079" width="0" style="116" hidden="1" customWidth="1"/>
    <col min="13080" max="13312" width="11.42578125" style="116"/>
    <col min="13313" max="13313" width="22.5703125" style="116" customWidth="1"/>
    <col min="13314" max="13314" width="30.42578125" style="116" customWidth="1"/>
    <col min="13315" max="13315" width="15.42578125" style="116" customWidth="1"/>
    <col min="13316" max="13319" width="15.7109375" style="116" customWidth="1"/>
    <col min="13320" max="13320" width="16.7109375" style="116" customWidth="1"/>
    <col min="13321" max="13321" width="12.5703125" style="116" customWidth="1"/>
    <col min="13322" max="13324" width="16.140625" style="116" customWidth="1"/>
    <col min="13325" max="13327" width="9.28515625" style="116" customWidth="1"/>
    <col min="13328" max="13328" width="3.7109375" style="116" customWidth="1"/>
    <col min="13329" max="13329" width="3.42578125" style="116" customWidth="1"/>
    <col min="13330" max="13330" width="1.85546875" style="116" customWidth="1"/>
    <col min="13331" max="13334" width="11.42578125" style="116"/>
    <col min="13335" max="13335" width="0" style="116" hidden="1" customWidth="1"/>
    <col min="13336" max="13568" width="11.42578125" style="116"/>
    <col min="13569" max="13569" width="22.5703125" style="116" customWidth="1"/>
    <col min="13570" max="13570" width="30.42578125" style="116" customWidth="1"/>
    <col min="13571" max="13571" width="15.42578125" style="116" customWidth="1"/>
    <col min="13572" max="13575" width="15.7109375" style="116" customWidth="1"/>
    <col min="13576" max="13576" width="16.7109375" style="116" customWidth="1"/>
    <col min="13577" max="13577" width="12.5703125" style="116" customWidth="1"/>
    <col min="13578" max="13580" width="16.140625" style="116" customWidth="1"/>
    <col min="13581" max="13583" width="9.28515625" style="116" customWidth="1"/>
    <col min="13584" max="13584" width="3.7109375" style="116" customWidth="1"/>
    <col min="13585" max="13585" width="3.42578125" style="116" customWidth="1"/>
    <col min="13586" max="13586" width="1.85546875" style="116" customWidth="1"/>
    <col min="13587" max="13590" width="11.42578125" style="116"/>
    <col min="13591" max="13591" width="0" style="116" hidden="1" customWidth="1"/>
    <col min="13592" max="13824" width="11.42578125" style="116"/>
    <col min="13825" max="13825" width="22.5703125" style="116" customWidth="1"/>
    <col min="13826" max="13826" width="30.42578125" style="116" customWidth="1"/>
    <col min="13827" max="13827" width="15.42578125" style="116" customWidth="1"/>
    <col min="13828" max="13831" width="15.7109375" style="116" customWidth="1"/>
    <col min="13832" max="13832" width="16.7109375" style="116" customWidth="1"/>
    <col min="13833" max="13833" width="12.5703125" style="116" customWidth="1"/>
    <col min="13834" max="13836" width="16.140625" style="116" customWidth="1"/>
    <col min="13837" max="13839" width="9.28515625" style="116" customWidth="1"/>
    <col min="13840" max="13840" width="3.7109375" style="116" customWidth="1"/>
    <col min="13841" max="13841" width="3.42578125" style="116" customWidth="1"/>
    <col min="13842" max="13842" width="1.85546875" style="116" customWidth="1"/>
    <col min="13843" max="13846" width="11.42578125" style="116"/>
    <col min="13847" max="13847" width="0" style="116" hidden="1" customWidth="1"/>
    <col min="13848" max="14080" width="11.42578125" style="116"/>
    <col min="14081" max="14081" width="22.5703125" style="116" customWidth="1"/>
    <col min="14082" max="14082" width="30.42578125" style="116" customWidth="1"/>
    <col min="14083" max="14083" width="15.42578125" style="116" customWidth="1"/>
    <col min="14084" max="14087" width="15.7109375" style="116" customWidth="1"/>
    <col min="14088" max="14088" width="16.7109375" style="116" customWidth="1"/>
    <col min="14089" max="14089" width="12.5703125" style="116" customWidth="1"/>
    <col min="14090" max="14092" width="16.140625" style="116" customWidth="1"/>
    <col min="14093" max="14095" width="9.28515625" style="116" customWidth="1"/>
    <col min="14096" max="14096" width="3.7109375" style="116" customWidth="1"/>
    <col min="14097" max="14097" width="3.42578125" style="116" customWidth="1"/>
    <col min="14098" max="14098" width="1.85546875" style="116" customWidth="1"/>
    <col min="14099" max="14102" width="11.42578125" style="116"/>
    <col min="14103" max="14103" width="0" style="116" hidden="1" customWidth="1"/>
    <col min="14104" max="14336" width="11.42578125" style="116"/>
    <col min="14337" max="14337" width="22.5703125" style="116" customWidth="1"/>
    <col min="14338" max="14338" width="30.42578125" style="116" customWidth="1"/>
    <col min="14339" max="14339" width="15.42578125" style="116" customWidth="1"/>
    <col min="14340" max="14343" width="15.7109375" style="116" customWidth="1"/>
    <col min="14344" max="14344" width="16.7109375" style="116" customWidth="1"/>
    <col min="14345" max="14345" width="12.5703125" style="116" customWidth="1"/>
    <col min="14346" max="14348" width="16.140625" style="116" customWidth="1"/>
    <col min="14349" max="14351" width="9.28515625" style="116" customWidth="1"/>
    <col min="14352" max="14352" width="3.7109375" style="116" customWidth="1"/>
    <col min="14353" max="14353" width="3.42578125" style="116" customWidth="1"/>
    <col min="14354" max="14354" width="1.85546875" style="116" customWidth="1"/>
    <col min="14355" max="14358" width="11.42578125" style="116"/>
    <col min="14359" max="14359" width="0" style="116" hidden="1" customWidth="1"/>
    <col min="14360" max="14592" width="11.42578125" style="116"/>
    <col min="14593" max="14593" width="22.5703125" style="116" customWidth="1"/>
    <col min="14594" max="14594" width="30.42578125" style="116" customWidth="1"/>
    <col min="14595" max="14595" width="15.42578125" style="116" customWidth="1"/>
    <col min="14596" max="14599" width="15.7109375" style="116" customWidth="1"/>
    <col min="14600" max="14600" width="16.7109375" style="116" customWidth="1"/>
    <col min="14601" max="14601" width="12.5703125" style="116" customWidth="1"/>
    <col min="14602" max="14604" width="16.140625" style="116" customWidth="1"/>
    <col min="14605" max="14607" width="9.28515625" style="116" customWidth="1"/>
    <col min="14608" max="14608" width="3.7109375" style="116" customWidth="1"/>
    <col min="14609" max="14609" width="3.42578125" style="116" customWidth="1"/>
    <col min="14610" max="14610" width="1.85546875" style="116" customWidth="1"/>
    <col min="14611" max="14614" width="11.42578125" style="116"/>
    <col min="14615" max="14615" width="0" style="116" hidden="1" customWidth="1"/>
    <col min="14616" max="14848" width="11.42578125" style="116"/>
    <col min="14849" max="14849" width="22.5703125" style="116" customWidth="1"/>
    <col min="14850" max="14850" width="30.42578125" style="116" customWidth="1"/>
    <col min="14851" max="14851" width="15.42578125" style="116" customWidth="1"/>
    <col min="14852" max="14855" width="15.7109375" style="116" customWidth="1"/>
    <col min="14856" max="14856" width="16.7109375" style="116" customWidth="1"/>
    <col min="14857" max="14857" width="12.5703125" style="116" customWidth="1"/>
    <col min="14858" max="14860" width="16.140625" style="116" customWidth="1"/>
    <col min="14861" max="14863" width="9.28515625" style="116" customWidth="1"/>
    <col min="14864" max="14864" width="3.7109375" style="116" customWidth="1"/>
    <col min="14865" max="14865" width="3.42578125" style="116" customWidth="1"/>
    <col min="14866" max="14866" width="1.85546875" style="116" customWidth="1"/>
    <col min="14867" max="14870" width="11.42578125" style="116"/>
    <col min="14871" max="14871" width="0" style="116" hidden="1" customWidth="1"/>
    <col min="14872" max="15104" width="11.42578125" style="116"/>
    <col min="15105" max="15105" width="22.5703125" style="116" customWidth="1"/>
    <col min="15106" max="15106" width="30.42578125" style="116" customWidth="1"/>
    <col min="15107" max="15107" width="15.42578125" style="116" customWidth="1"/>
    <col min="15108" max="15111" width="15.7109375" style="116" customWidth="1"/>
    <col min="15112" max="15112" width="16.7109375" style="116" customWidth="1"/>
    <col min="15113" max="15113" width="12.5703125" style="116" customWidth="1"/>
    <col min="15114" max="15116" width="16.140625" style="116" customWidth="1"/>
    <col min="15117" max="15119" width="9.28515625" style="116" customWidth="1"/>
    <col min="15120" max="15120" width="3.7109375" style="116" customWidth="1"/>
    <col min="15121" max="15121" width="3.42578125" style="116" customWidth="1"/>
    <col min="15122" max="15122" width="1.85546875" style="116" customWidth="1"/>
    <col min="15123" max="15126" width="11.42578125" style="116"/>
    <col min="15127" max="15127" width="0" style="116" hidden="1" customWidth="1"/>
    <col min="15128" max="15360" width="11.42578125" style="116"/>
    <col min="15361" max="15361" width="22.5703125" style="116" customWidth="1"/>
    <col min="15362" max="15362" width="30.42578125" style="116" customWidth="1"/>
    <col min="15363" max="15363" width="15.42578125" style="116" customWidth="1"/>
    <col min="15364" max="15367" width="15.7109375" style="116" customWidth="1"/>
    <col min="15368" max="15368" width="16.7109375" style="116" customWidth="1"/>
    <col min="15369" max="15369" width="12.5703125" style="116" customWidth="1"/>
    <col min="15370" max="15372" width="16.140625" style="116" customWidth="1"/>
    <col min="15373" max="15375" width="9.28515625" style="116" customWidth="1"/>
    <col min="15376" max="15376" width="3.7109375" style="116" customWidth="1"/>
    <col min="15377" max="15377" width="3.42578125" style="116" customWidth="1"/>
    <col min="15378" max="15378" width="1.85546875" style="116" customWidth="1"/>
    <col min="15379" max="15382" width="11.42578125" style="116"/>
    <col min="15383" max="15383" width="0" style="116" hidden="1" customWidth="1"/>
    <col min="15384" max="15616" width="11.42578125" style="116"/>
    <col min="15617" max="15617" width="22.5703125" style="116" customWidth="1"/>
    <col min="15618" max="15618" width="30.42578125" style="116" customWidth="1"/>
    <col min="15619" max="15619" width="15.42578125" style="116" customWidth="1"/>
    <col min="15620" max="15623" width="15.7109375" style="116" customWidth="1"/>
    <col min="15624" max="15624" width="16.7109375" style="116" customWidth="1"/>
    <col min="15625" max="15625" width="12.5703125" style="116" customWidth="1"/>
    <col min="15626" max="15628" width="16.140625" style="116" customWidth="1"/>
    <col min="15629" max="15631" width="9.28515625" style="116" customWidth="1"/>
    <col min="15632" max="15632" width="3.7109375" style="116" customWidth="1"/>
    <col min="15633" max="15633" width="3.42578125" style="116" customWidth="1"/>
    <col min="15634" max="15634" width="1.85546875" style="116" customWidth="1"/>
    <col min="15635" max="15638" width="11.42578125" style="116"/>
    <col min="15639" max="15639" width="0" style="116" hidden="1" customWidth="1"/>
    <col min="15640" max="15872" width="11.42578125" style="116"/>
    <col min="15873" max="15873" width="22.5703125" style="116" customWidth="1"/>
    <col min="15874" max="15874" width="30.42578125" style="116" customWidth="1"/>
    <col min="15875" max="15875" width="15.42578125" style="116" customWidth="1"/>
    <col min="15876" max="15879" width="15.7109375" style="116" customWidth="1"/>
    <col min="15880" max="15880" width="16.7109375" style="116" customWidth="1"/>
    <col min="15881" max="15881" width="12.5703125" style="116" customWidth="1"/>
    <col min="15882" max="15884" width="16.140625" style="116" customWidth="1"/>
    <col min="15885" max="15887" width="9.28515625" style="116" customWidth="1"/>
    <col min="15888" max="15888" width="3.7109375" style="116" customWidth="1"/>
    <col min="15889" max="15889" width="3.42578125" style="116" customWidth="1"/>
    <col min="15890" max="15890" width="1.85546875" style="116" customWidth="1"/>
    <col min="15891" max="15894" width="11.42578125" style="116"/>
    <col min="15895" max="15895" width="0" style="116" hidden="1" customWidth="1"/>
    <col min="15896" max="16128" width="11.42578125" style="116"/>
    <col min="16129" max="16129" width="22.5703125" style="116" customWidth="1"/>
    <col min="16130" max="16130" width="30.42578125" style="116" customWidth="1"/>
    <col min="16131" max="16131" width="15.42578125" style="116" customWidth="1"/>
    <col min="16132" max="16135" width="15.7109375" style="116" customWidth="1"/>
    <col min="16136" max="16136" width="16.7109375" style="116" customWidth="1"/>
    <col min="16137" max="16137" width="12.5703125" style="116" customWidth="1"/>
    <col min="16138" max="16140" width="16.140625" style="116" customWidth="1"/>
    <col min="16141" max="16143" width="9.28515625" style="116" customWidth="1"/>
    <col min="16144" max="16144" width="3.7109375" style="116" customWidth="1"/>
    <col min="16145" max="16145" width="3.42578125" style="116" customWidth="1"/>
    <col min="16146" max="16146" width="1.85546875" style="116" customWidth="1"/>
    <col min="16147" max="16150" width="11.42578125" style="116"/>
    <col min="16151" max="16151" width="0" style="116" hidden="1" customWidth="1"/>
    <col min="16152" max="16384" width="11.42578125" style="116"/>
  </cols>
  <sheetData>
    <row r="1" spans="1:22" s="112" customFormat="1" ht="12.75" customHeight="1" x14ac:dyDescent="0.15">
      <c r="A1" s="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2" s="112" customFormat="1" ht="12.75" customHeight="1" x14ac:dyDescent="0.15">
      <c r="A2" s="2" t="str">
        <f>CONCATENATE("COMUNA: ",[8]NOMBRE!B2," - ","( ",[8]NOMBRE!C2,[8]NOMBRE!D2,[8]NOMBRE!E2,[8]NOMBRE!F2,[8]NOMBRE!G2," )")</f>
        <v>COMUNA: LINARES - ( 07401 )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2" s="112" customFormat="1" ht="12.75" customHeight="1" x14ac:dyDescent="0.2">
      <c r="A3" s="2" t="str">
        <f>CONCATENATE("ESTABLECIMIENTO: ",[8]NOMBRE!B3," - ","( ",[8]NOMBRE!C3,[8]NOMBRE!D3,[8]NOMBRE!E3,[8]NOMBRE!F3,[8]NOMBRE!G3," )")</f>
        <v>ESTABLECIMIENTO: HOSPITAL DE LINARES - ( 16108 )</v>
      </c>
      <c r="B3" s="111"/>
      <c r="C3" s="111"/>
      <c r="D3" s="113"/>
      <c r="E3" s="111"/>
      <c r="F3" s="111"/>
      <c r="G3" s="111"/>
      <c r="H3" s="111"/>
      <c r="I3" s="111"/>
      <c r="J3" s="111"/>
      <c r="K3" s="111"/>
    </row>
    <row r="4" spans="1:22" s="112" customFormat="1" ht="12.75" customHeight="1" x14ac:dyDescent="0.15">
      <c r="A4" s="2" t="str">
        <f>CONCATENATE("MES: ",[8]NOMBRE!B6," - ","( ",[8]NOMBRE!C6,[8]NOMBRE!D6," )")</f>
        <v>MES: OCTUBRE - ( 10 )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22" s="112" customFormat="1" ht="12.75" customHeight="1" x14ac:dyDescent="0.15">
      <c r="A5" s="2" t="str">
        <f>CONCATENATE("AÑO: ",[8]NOMBRE!B7)</f>
        <v>AÑO: 2010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39.950000000000003" customHeight="1" x14ac:dyDescent="0.2">
      <c r="A6" s="150" t="s">
        <v>5</v>
      </c>
      <c r="B6" s="150"/>
      <c r="C6" s="150"/>
      <c r="D6" s="150"/>
      <c r="E6" s="150"/>
      <c r="F6" s="150"/>
      <c r="G6" s="150"/>
      <c r="H6" s="85"/>
      <c r="I6" s="114"/>
      <c r="J6" s="114"/>
      <c r="K6" s="114"/>
      <c r="L6" s="114"/>
      <c r="M6" s="114"/>
      <c r="N6" s="114"/>
      <c r="Q6" s="117"/>
      <c r="R6" s="117"/>
      <c r="S6" s="117"/>
      <c r="T6" s="117"/>
      <c r="U6" s="117"/>
      <c r="V6" s="117"/>
    </row>
    <row r="7" spans="1:22" ht="30" customHeight="1" x14ac:dyDescent="0.2">
      <c r="A7" s="45" t="s">
        <v>6</v>
      </c>
      <c r="B7" s="46"/>
      <c r="C7" s="47"/>
      <c r="D7" s="46"/>
      <c r="E7" s="48"/>
      <c r="F7" s="48"/>
      <c r="G7" s="49"/>
      <c r="H7" s="48"/>
    </row>
    <row r="8" spans="1:22" ht="53.25" customHeight="1" x14ac:dyDescent="0.15">
      <c r="A8" s="151" t="s">
        <v>7</v>
      </c>
      <c r="B8" s="152"/>
      <c r="C8" s="50" t="s">
        <v>8</v>
      </c>
      <c r="D8" s="51" t="s">
        <v>9</v>
      </c>
      <c r="E8" s="118" t="s">
        <v>10</v>
      </c>
      <c r="F8" s="119" t="s">
        <v>11</v>
      </c>
      <c r="G8" s="52"/>
      <c r="H8" s="52"/>
    </row>
    <row r="9" spans="1:22" ht="15.95" customHeight="1" x14ac:dyDescent="0.15">
      <c r="A9" s="204" t="s">
        <v>12</v>
      </c>
      <c r="B9" s="205"/>
      <c r="C9" s="120">
        <f t="shared" ref="C9:C27" si="0">SUM(D9:F9)</f>
        <v>0</v>
      </c>
      <c r="D9" s="67"/>
      <c r="E9" s="68"/>
      <c r="F9" s="69"/>
      <c r="G9" s="52"/>
      <c r="H9" s="52"/>
    </row>
    <row r="10" spans="1:22" ht="15.95" customHeight="1" x14ac:dyDescent="0.15">
      <c r="A10" s="210" t="s">
        <v>13</v>
      </c>
      <c r="B10" s="216"/>
      <c r="C10" s="120">
        <f t="shared" si="0"/>
        <v>0</v>
      </c>
      <c r="D10" s="70"/>
      <c r="E10" s="71"/>
      <c r="F10" s="72"/>
      <c r="G10" s="52"/>
      <c r="H10" s="52"/>
    </row>
    <row r="11" spans="1:22" ht="15.95" customHeight="1" x14ac:dyDescent="0.15">
      <c r="A11" s="210" t="s">
        <v>14</v>
      </c>
      <c r="B11" s="216"/>
      <c r="C11" s="120">
        <f t="shared" si="0"/>
        <v>0</v>
      </c>
      <c r="D11" s="70"/>
      <c r="E11" s="71"/>
      <c r="F11" s="72"/>
      <c r="G11" s="52"/>
      <c r="H11" s="52"/>
    </row>
    <row r="12" spans="1:22" ht="15.95" customHeight="1" x14ac:dyDescent="0.15">
      <c r="A12" s="210" t="s">
        <v>15</v>
      </c>
      <c r="B12" s="216"/>
      <c r="C12" s="120">
        <f t="shared" si="0"/>
        <v>0</v>
      </c>
      <c r="D12" s="70"/>
      <c r="E12" s="71"/>
      <c r="F12" s="72"/>
      <c r="G12" s="52"/>
      <c r="H12" s="52"/>
    </row>
    <row r="13" spans="1:22" ht="15.95" customHeight="1" x14ac:dyDescent="0.15">
      <c r="A13" s="210" t="s">
        <v>16</v>
      </c>
      <c r="B13" s="216"/>
      <c r="C13" s="120">
        <f t="shared" si="0"/>
        <v>0</v>
      </c>
      <c r="D13" s="70"/>
      <c r="E13" s="71"/>
      <c r="F13" s="72"/>
      <c r="G13" s="52"/>
      <c r="H13" s="52"/>
    </row>
    <row r="14" spans="1:22" ht="15.95" customHeight="1" x14ac:dyDescent="0.15">
      <c r="A14" s="210" t="s">
        <v>17</v>
      </c>
      <c r="B14" s="216"/>
      <c r="C14" s="120">
        <f t="shared" si="0"/>
        <v>0</v>
      </c>
      <c r="D14" s="70"/>
      <c r="E14" s="71"/>
      <c r="F14" s="72"/>
      <c r="G14" s="52"/>
      <c r="H14" s="52"/>
    </row>
    <row r="15" spans="1:22" ht="15.95" customHeight="1" x14ac:dyDescent="0.15">
      <c r="A15" s="210" t="s">
        <v>18</v>
      </c>
      <c r="B15" s="211"/>
      <c r="C15" s="120">
        <f t="shared" si="0"/>
        <v>0</v>
      </c>
      <c r="D15" s="70"/>
      <c r="E15" s="71"/>
      <c r="F15" s="72"/>
      <c r="G15" s="52"/>
      <c r="H15" s="52"/>
    </row>
    <row r="16" spans="1:22" ht="15.95" customHeight="1" x14ac:dyDescent="0.15">
      <c r="A16" s="210" t="s">
        <v>19</v>
      </c>
      <c r="B16" s="216"/>
      <c r="C16" s="120">
        <f t="shared" si="0"/>
        <v>0</v>
      </c>
      <c r="D16" s="70"/>
      <c r="E16" s="71"/>
      <c r="F16" s="72"/>
      <c r="G16" s="52"/>
      <c r="H16" s="52"/>
    </row>
    <row r="17" spans="1:8" ht="15.95" customHeight="1" x14ac:dyDescent="0.15">
      <c r="A17" s="210" t="s">
        <v>20</v>
      </c>
      <c r="B17" s="216"/>
      <c r="C17" s="120">
        <f t="shared" si="0"/>
        <v>0</v>
      </c>
      <c r="D17" s="70"/>
      <c r="E17" s="71"/>
      <c r="F17" s="72"/>
      <c r="G17" s="52"/>
      <c r="H17" s="52"/>
    </row>
    <row r="18" spans="1:8" ht="15.95" customHeight="1" x14ac:dyDescent="0.15">
      <c r="A18" s="210" t="s">
        <v>21</v>
      </c>
      <c r="B18" s="216"/>
      <c r="C18" s="120">
        <f t="shared" si="0"/>
        <v>0</v>
      </c>
      <c r="D18" s="70"/>
      <c r="E18" s="71"/>
      <c r="F18" s="72"/>
      <c r="G18" s="52"/>
      <c r="H18" s="52"/>
    </row>
    <row r="19" spans="1:8" ht="15.95" customHeight="1" x14ac:dyDescent="0.15">
      <c r="A19" s="210" t="s">
        <v>22</v>
      </c>
      <c r="B19" s="216"/>
      <c r="C19" s="120">
        <f t="shared" si="0"/>
        <v>0</v>
      </c>
      <c r="D19" s="70"/>
      <c r="E19" s="71"/>
      <c r="F19" s="72"/>
      <c r="G19" s="52"/>
      <c r="H19" s="52"/>
    </row>
    <row r="20" spans="1:8" ht="15.95" customHeight="1" x14ac:dyDescent="0.15">
      <c r="A20" s="210" t="s">
        <v>23</v>
      </c>
      <c r="B20" s="216"/>
      <c r="C20" s="120">
        <f t="shared" si="0"/>
        <v>0</v>
      </c>
      <c r="D20" s="70"/>
      <c r="E20" s="71"/>
      <c r="F20" s="72"/>
      <c r="G20" s="52"/>
      <c r="H20" s="52"/>
    </row>
    <row r="21" spans="1:8" ht="15.95" customHeight="1" x14ac:dyDescent="0.15">
      <c r="A21" s="210" t="s">
        <v>24</v>
      </c>
      <c r="B21" s="216"/>
      <c r="C21" s="120">
        <f t="shared" si="0"/>
        <v>0</v>
      </c>
      <c r="D21" s="70"/>
      <c r="E21" s="71"/>
      <c r="F21" s="72"/>
      <c r="G21" s="52"/>
      <c r="H21" s="52"/>
    </row>
    <row r="22" spans="1:8" ht="15.95" customHeight="1" x14ac:dyDescent="0.15">
      <c r="A22" s="215" t="s">
        <v>25</v>
      </c>
      <c r="B22" s="217"/>
      <c r="C22" s="120">
        <f t="shared" si="0"/>
        <v>0</v>
      </c>
      <c r="D22" s="70"/>
      <c r="E22" s="34"/>
      <c r="F22" s="35"/>
      <c r="G22" s="52"/>
      <c r="H22" s="52"/>
    </row>
    <row r="23" spans="1:8" ht="15.95" customHeight="1" x14ac:dyDescent="0.15">
      <c r="A23" s="218" t="s">
        <v>26</v>
      </c>
      <c r="B23" s="121" t="s">
        <v>27</v>
      </c>
      <c r="C23" s="122">
        <f t="shared" si="0"/>
        <v>0</v>
      </c>
      <c r="D23" s="31"/>
      <c r="E23" s="71"/>
      <c r="F23" s="72"/>
      <c r="G23" s="52"/>
      <c r="H23" s="52"/>
    </row>
    <row r="24" spans="1:8" ht="15.95" customHeight="1" x14ac:dyDescent="0.15">
      <c r="A24" s="219"/>
      <c r="B24" s="123" t="s">
        <v>28</v>
      </c>
      <c r="C24" s="120">
        <f t="shared" si="0"/>
        <v>0</v>
      </c>
      <c r="D24" s="33"/>
      <c r="E24" s="34"/>
      <c r="F24" s="35"/>
      <c r="G24" s="52"/>
      <c r="H24" s="52"/>
    </row>
    <row r="25" spans="1:8" ht="15.95" customHeight="1" x14ac:dyDescent="0.15">
      <c r="A25" s="204" t="s">
        <v>29</v>
      </c>
      <c r="B25" s="205"/>
      <c r="C25" s="122">
        <f t="shared" si="0"/>
        <v>0</v>
      </c>
      <c r="D25" s="70"/>
      <c r="E25" s="71"/>
      <c r="F25" s="72"/>
      <c r="G25" s="52"/>
      <c r="H25" s="52"/>
    </row>
    <row r="26" spans="1:8" ht="15.95" customHeight="1" x14ac:dyDescent="0.15">
      <c r="A26" s="204" t="s">
        <v>30</v>
      </c>
      <c r="B26" s="205"/>
      <c r="C26" s="78">
        <f t="shared" si="0"/>
        <v>0</v>
      </c>
      <c r="D26" s="70"/>
      <c r="E26" s="71"/>
      <c r="F26" s="72"/>
      <c r="G26" s="52"/>
      <c r="H26" s="52"/>
    </row>
    <row r="27" spans="1:8" ht="15.95" customHeight="1" x14ac:dyDescent="0.15">
      <c r="A27" s="206" t="s">
        <v>31</v>
      </c>
      <c r="B27" s="207"/>
      <c r="C27" s="124">
        <f t="shared" si="0"/>
        <v>0</v>
      </c>
      <c r="D27" s="74"/>
      <c r="E27" s="75"/>
      <c r="F27" s="76"/>
      <c r="G27" s="53"/>
      <c r="H27" s="52"/>
    </row>
    <row r="28" spans="1:8" ht="30" customHeight="1" x14ac:dyDescent="0.2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42" x14ac:dyDescent="0.15">
      <c r="A29" s="151" t="s">
        <v>7</v>
      </c>
      <c r="B29" s="164"/>
      <c r="C29" s="60" t="s">
        <v>8</v>
      </c>
      <c r="D29" s="60" t="s">
        <v>9</v>
      </c>
      <c r="E29" s="125" t="s">
        <v>10</v>
      </c>
      <c r="F29" s="118" t="s">
        <v>11</v>
      </c>
      <c r="G29" s="50" t="s">
        <v>33</v>
      </c>
      <c r="H29" s="61"/>
    </row>
    <row r="30" spans="1:8" ht="15.95" customHeight="1" x14ac:dyDescent="0.15">
      <c r="A30" s="208" t="s">
        <v>34</v>
      </c>
      <c r="B30" s="209"/>
      <c r="C30" s="77">
        <f>SUM(D30:F30)</f>
        <v>0</v>
      </c>
      <c r="D30" s="31"/>
      <c r="E30" s="32"/>
      <c r="F30" s="37"/>
      <c r="G30" s="87"/>
      <c r="H30" s="52"/>
    </row>
    <row r="31" spans="1:8" ht="15.95" customHeight="1" x14ac:dyDescent="0.15">
      <c r="A31" s="210" t="s">
        <v>35</v>
      </c>
      <c r="B31" s="211"/>
      <c r="C31" s="78">
        <f>SUM(D31:F31)</f>
        <v>0</v>
      </c>
      <c r="D31" s="29"/>
      <c r="E31" s="30"/>
      <c r="F31" s="38"/>
      <c r="G31" s="88"/>
      <c r="H31" s="52"/>
    </row>
    <row r="32" spans="1:8" ht="15.95" customHeight="1" x14ac:dyDescent="0.15">
      <c r="A32" s="210" t="s">
        <v>36</v>
      </c>
      <c r="B32" s="211"/>
      <c r="C32" s="120">
        <f t="shared" ref="C32:C37" si="1">SUM(D32:F32)</f>
        <v>0</v>
      </c>
      <c r="D32" s="29"/>
      <c r="E32" s="30"/>
      <c r="F32" s="38"/>
      <c r="G32" s="88"/>
      <c r="H32" s="52"/>
    </row>
    <row r="33" spans="1:8" ht="15.95" customHeight="1" x14ac:dyDescent="0.15">
      <c r="A33" s="210" t="s">
        <v>37</v>
      </c>
      <c r="B33" s="211"/>
      <c r="C33" s="120">
        <f t="shared" si="1"/>
        <v>0</v>
      </c>
      <c r="D33" s="29"/>
      <c r="E33" s="30"/>
      <c r="F33" s="38"/>
      <c r="G33" s="88"/>
      <c r="H33" s="52"/>
    </row>
    <row r="34" spans="1:8" ht="15.95" customHeight="1" x14ac:dyDescent="0.15">
      <c r="A34" s="206" t="s">
        <v>38</v>
      </c>
      <c r="B34" s="212"/>
      <c r="C34" s="120">
        <f t="shared" si="1"/>
        <v>24</v>
      </c>
      <c r="D34" s="41">
        <v>24</v>
      </c>
      <c r="E34" s="34"/>
      <c r="F34" s="40"/>
      <c r="G34" s="101"/>
      <c r="H34" s="52"/>
    </row>
    <row r="35" spans="1:8" ht="15.95" customHeight="1" x14ac:dyDescent="0.15">
      <c r="A35" s="213" t="s">
        <v>39</v>
      </c>
      <c r="B35" s="121" t="s">
        <v>40</v>
      </c>
      <c r="C35" s="122">
        <f t="shared" si="1"/>
        <v>0</v>
      </c>
      <c r="D35" s="31"/>
      <c r="E35" s="106"/>
      <c r="F35" s="37"/>
      <c r="G35" s="88"/>
      <c r="H35" s="52"/>
    </row>
    <row r="36" spans="1:8" ht="15.95" customHeight="1" x14ac:dyDescent="0.15">
      <c r="A36" s="213"/>
      <c r="B36" s="126" t="s">
        <v>41</v>
      </c>
      <c r="C36" s="120">
        <f t="shared" si="1"/>
        <v>0</v>
      </c>
      <c r="D36" s="29"/>
      <c r="E36" s="30"/>
      <c r="F36" s="38"/>
      <c r="G36" s="88"/>
      <c r="H36" s="52"/>
    </row>
    <row r="37" spans="1:8" ht="15.95" customHeight="1" x14ac:dyDescent="0.15">
      <c r="A37" s="213"/>
      <c r="B37" s="123" t="s">
        <v>42</v>
      </c>
      <c r="C37" s="124">
        <f t="shared" si="1"/>
        <v>0</v>
      </c>
      <c r="D37" s="33"/>
      <c r="E37" s="34"/>
      <c r="F37" s="36"/>
      <c r="G37" s="101"/>
      <c r="H37" s="52"/>
    </row>
    <row r="38" spans="1:8" ht="15.95" customHeight="1" x14ac:dyDescent="0.15">
      <c r="A38" s="204" t="s">
        <v>43</v>
      </c>
      <c r="B38" s="214"/>
      <c r="C38" s="102">
        <f>G38</f>
        <v>0</v>
      </c>
      <c r="D38" s="103"/>
      <c r="E38" s="104"/>
      <c r="F38" s="105"/>
      <c r="G38" s="89"/>
      <c r="H38" s="52"/>
    </row>
    <row r="39" spans="1:8" ht="15.95" customHeight="1" x14ac:dyDescent="0.15">
      <c r="A39" s="215" t="s">
        <v>44</v>
      </c>
      <c r="B39" s="212"/>
      <c r="C39" s="84">
        <f>SUM(D39:G39)</f>
        <v>0</v>
      </c>
      <c r="D39" s="41"/>
      <c r="E39" s="39"/>
      <c r="F39" s="40"/>
      <c r="G39" s="90"/>
      <c r="H39" s="62"/>
    </row>
    <row r="40" spans="1:8" ht="15.95" customHeight="1" x14ac:dyDescent="0.15">
      <c r="A40" s="160" t="s">
        <v>8</v>
      </c>
      <c r="B40" s="161"/>
      <c r="C40" s="42">
        <f>SUM(C30:C39)</f>
        <v>24</v>
      </c>
      <c r="D40" s="42">
        <f>SUM(D30:D39)</f>
        <v>24</v>
      </c>
      <c r="E40" s="43">
        <f>SUM(E30:E39)</f>
        <v>0</v>
      </c>
      <c r="F40" s="44">
        <f>SUM(F30:F39)</f>
        <v>0</v>
      </c>
      <c r="G40" s="91">
        <f>SUM(G30:G39)</f>
        <v>0</v>
      </c>
      <c r="H40" s="62"/>
    </row>
    <row r="41" spans="1:8" ht="15" customHeight="1" x14ac:dyDescent="0.1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ht="30" customHeight="1" x14ac:dyDescent="0.2">
      <c r="A42" s="127" t="s">
        <v>46</v>
      </c>
      <c r="B42" s="127"/>
      <c r="C42" s="127"/>
      <c r="D42" s="127"/>
      <c r="E42" s="127"/>
      <c r="F42" s="128"/>
      <c r="G42" s="128"/>
      <c r="H42" s="128"/>
    </row>
    <row r="43" spans="1:8" ht="31.5" x14ac:dyDescent="0.2">
      <c r="A43" s="190" t="s">
        <v>7</v>
      </c>
      <c r="B43" s="191"/>
      <c r="C43" s="141" t="s">
        <v>8</v>
      </c>
      <c r="D43" s="51" t="s">
        <v>47</v>
      </c>
      <c r="E43" s="50" t="s">
        <v>33</v>
      </c>
      <c r="F43" s="130"/>
      <c r="G43" s="131"/>
      <c r="H43" s="132"/>
    </row>
    <row r="44" spans="1:8" ht="15.95" customHeight="1" x14ac:dyDescent="0.2">
      <c r="A44" s="192" t="s">
        <v>48</v>
      </c>
      <c r="B44" s="121" t="s">
        <v>27</v>
      </c>
      <c r="C44" s="107">
        <f>SUM(D44:E44)</f>
        <v>0</v>
      </c>
      <c r="D44" s="108"/>
      <c r="E44" s="26"/>
      <c r="F44" s="23"/>
      <c r="G44" s="133"/>
      <c r="H44" s="134"/>
    </row>
    <row r="45" spans="1:8" ht="15.95" customHeight="1" x14ac:dyDescent="0.2">
      <c r="A45" s="193"/>
      <c r="B45" s="123" t="s">
        <v>28</v>
      </c>
      <c r="C45" s="109">
        <f>SUM(D45:E45)</f>
        <v>0</v>
      </c>
      <c r="D45" s="81"/>
      <c r="E45" s="27"/>
      <c r="F45" s="23"/>
      <c r="G45" s="133"/>
      <c r="H45" s="134"/>
    </row>
    <row r="46" spans="1:8" ht="15.95" customHeight="1" x14ac:dyDescent="0.2">
      <c r="A46" s="194" t="s">
        <v>49</v>
      </c>
      <c r="B46" s="195"/>
      <c r="C46" s="79">
        <f>SUM(D46:E46)</f>
        <v>0</v>
      </c>
      <c r="D46" s="80"/>
      <c r="E46" s="28"/>
      <c r="F46" s="110"/>
      <c r="G46" s="133"/>
      <c r="H46" s="134"/>
    </row>
    <row r="47" spans="1:8" ht="30" customHeight="1" x14ac:dyDescent="0.2">
      <c r="A47" s="196" t="s">
        <v>50</v>
      </c>
      <c r="B47" s="196"/>
      <c r="C47" s="196"/>
      <c r="D47" s="196"/>
      <c r="E47" s="197"/>
      <c r="F47" s="198"/>
      <c r="G47" s="198"/>
      <c r="H47" s="9"/>
    </row>
    <row r="48" spans="1:8" ht="15" customHeight="1" x14ac:dyDescent="0.2">
      <c r="A48" s="199" t="s">
        <v>51</v>
      </c>
      <c r="B48" s="200"/>
      <c r="C48" s="203" t="s">
        <v>52</v>
      </c>
      <c r="D48" s="203"/>
      <c r="E48" s="203"/>
      <c r="F48" s="203"/>
      <c r="G48" s="135"/>
      <c r="H48" s="132"/>
    </row>
    <row r="49" spans="1:8" ht="30" customHeight="1" x14ac:dyDescent="0.2">
      <c r="A49" s="201"/>
      <c r="B49" s="202"/>
      <c r="C49" s="140" t="s">
        <v>8</v>
      </c>
      <c r="D49" s="141" t="s">
        <v>53</v>
      </c>
      <c r="E49" s="141" t="s">
        <v>54</v>
      </c>
      <c r="F49" s="141" t="s">
        <v>55</v>
      </c>
      <c r="G49" s="137"/>
      <c r="H49" s="17"/>
    </row>
    <row r="50" spans="1:8" ht="15.95" customHeight="1" x14ac:dyDescent="0.2">
      <c r="A50" s="188" t="s">
        <v>56</v>
      </c>
      <c r="B50" s="189"/>
      <c r="C50" s="82">
        <f>SUM(D50:F50)</f>
        <v>0</v>
      </c>
      <c r="D50" s="86"/>
      <c r="E50" s="86"/>
      <c r="F50" s="83"/>
      <c r="G50" s="138"/>
      <c r="H50" s="131"/>
    </row>
    <row r="51" spans="1:8" ht="15.95" customHeight="1" x14ac:dyDescent="0.15">
      <c r="A51" s="172"/>
      <c r="B51" s="172"/>
      <c r="C51" s="172"/>
      <c r="D51" s="172"/>
      <c r="E51" s="63"/>
      <c r="F51" s="63"/>
      <c r="G51" s="63"/>
      <c r="H51" s="63"/>
    </row>
    <row r="52" spans="1:8" ht="15.95" customHeight="1" x14ac:dyDescent="0.15">
      <c r="A52" s="173"/>
      <c r="B52" s="173"/>
      <c r="C52" s="173"/>
      <c r="D52" s="173"/>
      <c r="E52" s="63"/>
      <c r="F52" s="63"/>
      <c r="G52" s="63"/>
      <c r="H52" s="63"/>
    </row>
    <row r="53" spans="1:8" ht="15.95" customHeight="1" x14ac:dyDescent="0.15">
      <c r="A53" s="64"/>
      <c r="B53" s="64"/>
      <c r="C53" s="64"/>
      <c r="D53" s="64"/>
      <c r="E53" s="61"/>
      <c r="F53" s="61"/>
      <c r="G53" s="61"/>
      <c r="H53" s="61"/>
    </row>
    <row r="54" spans="1:8" ht="30" customHeight="1" x14ac:dyDescent="0.15">
      <c r="A54" s="64"/>
      <c r="B54" s="64"/>
      <c r="C54" s="64"/>
      <c r="D54" s="64"/>
      <c r="E54" s="61"/>
      <c r="F54" s="61"/>
      <c r="G54" s="61"/>
      <c r="H54" s="61"/>
    </row>
    <row r="55" spans="1:8" ht="21.75" customHeight="1" x14ac:dyDescent="0.15">
      <c r="A55" s="61"/>
      <c r="B55" s="61"/>
      <c r="C55" s="61"/>
      <c r="D55" s="61"/>
      <c r="E55" s="61"/>
      <c r="F55" s="61"/>
      <c r="G55" s="61"/>
      <c r="H55" s="61"/>
    </row>
    <row r="56" spans="1:8" ht="30.75" customHeight="1" x14ac:dyDescent="0.15">
      <c r="A56" s="65"/>
      <c r="B56" s="61"/>
      <c r="C56" s="61"/>
      <c r="D56" s="61"/>
      <c r="E56" s="61"/>
      <c r="F56" s="61"/>
      <c r="G56" s="61"/>
      <c r="H56" s="61"/>
    </row>
    <row r="57" spans="1:8" ht="15.95" customHeight="1" x14ac:dyDescent="0.15">
      <c r="A57" s="61"/>
      <c r="B57" s="61"/>
      <c r="C57" s="61"/>
      <c r="D57" s="61"/>
      <c r="E57" s="61"/>
      <c r="F57" s="61"/>
      <c r="G57" s="61"/>
      <c r="H57" s="61"/>
    </row>
    <row r="207" spans="1:1" hidden="1" x14ac:dyDescent="0.15">
      <c r="A207" s="139">
        <f>SUM(A9:H52)</f>
        <v>96</v>
      </c>
    </row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</sheetData>
  <mergeCells count="39">
    <mergeCell ref="A12:B12"/>
    <mergeCell ref="A6:G6"/>
    <mergeCell ref="A8:B8"/>
    <mergeCell ref="A9:B9"/>
    <mergeCell ref="A10:B10"/>
    <mergeCell ref="A11:B11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A24"/>
    <mergeCell ref="A40:B40"/>
    <mergeCell ref="A26:B26"/>
    <mergeCell ref="A27:B27"/>
    <mergeCell ref="A29:B29"/>
    <mergeCell ref="A30:B30"/>
    <mergeCell ref="A31:B31"/>
    <mergeCell ref="A32:B32"/>
    <mergeCell ref="A33:B33"/>
    <mergeCell ref="A34:B34"/>
    <mergeCell ref="A35:A37"/>
    <mergeCell ref="A38:B38"/>
    <mergeCell ref="A39:B39"/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>
      <selection sqref="A1:XFD1048576"/>
    </sheetView>
  </sheetViews>
  <sheetFormatPr baseColWidth="10" defaultRowHeight="11.25" x14ac:dyDescent="0.15"/>
  <cols>
    <col min="1" max="1" width="22.5703125" style="115" customWidth="1"/>
    <col min="2" max="2" width="30.42578125" style="115" customWidth="1"/>
    <col min="3" max="3" width="15.42578125" style="115" customWidth="1"/>
    <col min="4" max="7" width="15.7109375" style="115" customWidth="1"/>
    <col min="8" max="8" width="16.7109375" style="115" customWidth="1"/>
    <col min="9" max="9" width="12.5703125" style="115" customWidth="1"/>
    <col min="10" max="12" width="16.140625" style="115" customWidth="1"/>
    <col min="13" max="15" width="9.28515625" style="115" customWidth="1"/>
    <col min="16" max="16" width="3.7109375" style="116" customWidth="1"/>
    <col min="17" max="17" width="3.42578125" style="116" customWidth="1"/>
    <col min="18" max="18" width="1.85546875" style="116" customWidth="1"/>
    <col min="19" max="22" width="11.42578125" style="116"/>
    <col min="23" max="23" width="11.42578125" style="116" hidden="1" customWidth="1"/>
    <col min="24" max="256" width="11.42578125" style="116"/>
    <col min="257" max="257" width="22.5703125" style="116" customWidth="1"/>
    <col min="258" max="258" width="30.42578125" style="116" customWidth="1"/>
    <col min="259" max="259" width="15.42578125" style="116" customWidth="1"/>
    <col min="260" max="263" width="15.7109375" style="116" customWidth="1"/>
    <col min="264" max="264" width="16.7109375" style="116" customWidth="1"/>
    <col min="265" max="265" width="12.5703125" style="116" customWidth="1"/>
    <col min="266" max="268" width="16.140625" style="116" customWidth="1"/>
    <col min="269" max="271" width="9.28515625" style="116" customWidth="1"/>
    <col min="272" max="272" width="3.7109375" style="116" customWidth="1"/>
    <col min="273" max="273" width="3.42578125" style="116" customWidth="1"/>
    <col min="274" max="274" width="1.85546875" style="116" customWidth="1"/>
    <col min="275" max="278" width="11.42578125" style="116"/>
    <col min="279" max="279" width="0" style="116" hidden="1" customWidth="1"/>
    <col min="280" max="512" width="11.42578125" style="116"/>
    <col min="513" max="513" width="22.5703125" style="116" customWidth="1"/>
    <col min="514" max="514" width="30.42578125" style="116" customWidth="1"/>
    <col min="515" max="515" width="15.42578125" style="116" customWidth="1"/>
    <col min="516" max="519" width="15.7109375" style="116" customWidth="1"/>
    <col min="520" max="520" width="16.7109375" style="116" customWidth="1"/>
    <col min="521" max="521" width="12.5703125" style="116" customWidth="1"/>
    <col min="522" max="524" width="16.140625" style="116" customWidth="1"/>
    <col min="525" max="527" width="9.28515625" style="116" customWidth="1"/>
    <col min="528" max="528" width="3.7109375" style="116" customWidth="1"/>
    <col min="529" max="529" width="3.42578125" style="116" customWidth="1"/>
    <col min="530" max="530" width="1.85546875" style="116" customWidth="1"/>
    <col min="531" max="534" width="11.42578125" style="116"/>
    <col min="535" max="535" width="0" style="116" hidden="1" customWidth="1"/>
    <col min="536" max="768" width="11.42578125" style="116"/>
    <col min="769" max="769" width="22.5703125" style="116" customWidth="1"/>
    <col min="770" max="770" width="30.42578125" style="116" customWidth="1"/>
    <col min="771" max="771" width="15.42578125" style="116" customWidth="1"/>
    <col min="772" max="775" width="15.7109375" style="116" customWidth="1"/>
    <col min="776" max="776" width="16.7109375" style="116" customWidth="1"/>
    <col min="777" max="777" width="12.5703125" style="116" customWidth="1"/>
    <col min="778" max="780" width="16.140625" style="116" customWidth="1"/>
    <col min="781" max="783" width="9.28515625" style="116" customWidth="1"/>
    <col min="784" max="784" width="3.7109375" style="116" customWidth="1"/>
    <col min="785" max="785" width="3.42578125" style="116" customWidth="1"/>
    <col min="786" max="786" width="1.85546875" style="116" customWidth="1"/>
    <col min="787" max="790" width="11.42578125" style="116"/>
    <col min="791" max="791" width="0" style="116" hidden="1" customWidth="1"/>
    <col min="792" max="1024" width="11.42578125" style="116"/>
    <col min="1025" max="1025" width="22.5703125" style="116" customWidth="1"/>
    <col min="1026" max="1026" width="30.42578125" style="116" customWidth="1"/>
    <col min="1027" max="1027" width="15.42578125" style="116" customWidth="1"/>
    <col min="1028" max="1031" width="15.7109375" style="116" customWidth="1"/>
    <col min="1032" max="1032" width="16.7109375" style="116" customWidth="1"/>
    <col min="1033" max="1033" width="12.5703125" style="116" customWidth="1"/>
    <col min="1034" max="1036" width="16.140625" style="116" customWidth="1"/>
    <col min="1037" max="1039" width="9.28515625" style="116" customWidth="1"/>
    <col min="1040" max="1040" width="3.7109375" style="116" customWidth="1"/>
    <col min="1041" max="1041" width="3.42578125" style="116" customWidth="1"/>
    <col min="1042" max="1042" width="1.85546875" style="116" customWidth="1"/>
    <col min="1043" max="1046" width="11.42578125" style="116"/>
    <col min="1047" max="1047" width="0" style="116" hidden="1" customWidth="1"/>
    <col min="1048" max="1280" width="11.42578125" style="116"/>
    <col min="1281" max="1281" width="22.5703125" style="116" customWidth="1"/>
    <col min="1282" max="1282" width="30.42578125" style="116" customWidth="1"/>
    <col min="1283" max="1283" width="15.42578125" style="116" customWidth="1"/>
    <col min="1284" max="1287" width="15.7109375" style="116" customWidth="1"/>
    <col min="1288" max="1288" width="16.7109375" style="116" customWidth="1"/>
    <col min="1289" max="1289" width="12.5703125" style="116" customWidth="1"/>
    <col min="1290" max="1292" width="16.140625" style="116" customWidth="1"/>
    <col min="1293" max="1295" width="9.28515625" style="116" customWidth="1"/>
    <col min="1296" max="1296" width="3.7109375" style="116" customWidth="1"/>
    <col min="1297" max="1297" width="3.42578125" style="116" customWidth="1"/>
    <col min="1298" max="1298" width="1.85546875" style="116" customWidth="1"/>
    <col min="1299" max="1302" width="11.42578125" style="116"/>
    <col min="1303" max="1303" width="0" style="116" hidden="1" customWidth="1"/>
    <col min="1304" max="1536" width="11.42578125" style="116"/>
    <col min="1537" max="1537" width="22.5703125" style="116" customWidth="1"/>
    <col min="1538" max="1538" width="30.42578125" style="116" customWidth="1"/>
    <col min="1539" max="1539" width="15.42578125" style="116" customWidth="1"/>
    <col min="1540" max="1543" width="15.7109375" style="116" customWidth="1"/>
    <col min="1544" max="1544" width="16.7109375" style="116" customWidth="1"/>
    <col min="1545" max="1545" width="12.5703125" style="116" customWidth="1"/>
    <col min="1546" max="1548" width="16.140625" style="116" customWidth="1"/>
    <col min="1549" max="1551" width="9.28515625" style="116" customWidth="1"/>
    <col min="1552" max="1552" width="3.7109375" style="116" customWidth="1"/>
    <col min="1553" max="1553" width="3.42578125" style="116" customWidth="1"/>
    <col min="1554" max="1554" width="1.85546875" style="116" customWidth="1"/>
    <col min="1555" max="1558" width="11.42578125" style="116"/>
    <col min="1559" max="1559" width="0" style="116" hidden="1" customWidth="1"/>
    <col min="1560" max="1792" width="11.42578125" style="116"/>
    <col min="1793" max="1793" width="22.5703125" style="116" customWidth="1"/>
    <col min="1794" max="1794" width="30.42578125" style="116" customWidth="1"/>
    <col min="1795" max="1795" width="15.42578125" style="116" customWidth="1"/>
    <col min="1796" max="1799" width="15.7109375" style="116" customWidth="1"/>
    <col min="1800" max="1800" width="16.7109375" style="116" customWidth="1"/>
    <col min="1801" max="1801" width="12.5703125" style="116" customWidth="1"/>
    <col min="1802" max="1804" width="16.140625" style="116" customWidth="1"/>
    <col min="1805" max="1807" width="9.28515625" style="116" customWidth="1"/>
    <col min="1808" max="1808" width="3.7109375" style="116" customWidth="1"/>
    <col min="1809" max="1809" width="3.42578125" style="116" customWidth="1"/>
    <col min="1810" max="1810" width="1.85546875" style="116" customWidth="1"/>
    <col min="1811" max="1814" width="11.42578125" style="116"/>
    <col min="1815" max="1815" width="0" style="116" hidden="1" customWidth="1"/>
    <col min="1816" max="2048" width="11.42578125" style="116"/>
    <col min="2049" max="2049" width="22.5703125" style="116" customWidth="1"/>
    <col min="2050" max="2050" width="30.42578125" style="116" customWidth="1"/>
    <col min="2051" max="2051" width="15.42578125" style="116" customWidth="1"/>
    <col min="2052" max="2055" width="15.7109375" style="116" customWidth="1"/>
    <col min="2056" max="2056" width="16.7109375" style="116" customWidth="1"/>
    <col min="2057" max="2057" width="12.5703125" style="116" customWidth="1"/>
    <col min="2058" max="2060" width="16.140625" style="116" customWidth="1"/>
    <col min="2061" max="2063" width="9.28515625" style="116" customWidth="1"/>
    <col min="2064" max="2064" width="3.7109375" style="116" customWidth="1"/>
    <col min="2065" max="2065" width="3.42578125" style="116" customWidth="1"/>
    <col min="2066" max="2066" width="1.85546875" style="116" customWidth="1"/>
    <col min="2067" max="2070" width="11.42578125" style="116"/>
    <col min="2071" max="2071" width="0" style="116" hidden="1" customWidth="1"/>
    <col min="2072" max="2304" width="11.42578125" style="116"/>
    <col min="2305" max="2305" width="22.5703125" style="116" customWidth="1"/>
    <col min="2306" max="2306" width="30.42578125" style="116" customWidth="1"/>
    <col min="2307" max="2307" width="15.42578125" style="116" customWidth="1"/>
    <col min="2308" max="2311" width="15.7109375" style="116" customWidth="1"/>
    <col min="2312" max="2312" width="16.7109375" style="116" customWidth="1"/>
    <col min="2313" max="2313" width="12.5703125" style="116" customWidth="1"/>
    <col min="2314" max="2316" width="16.140625" style="116" customWidth="1"/>
    <col min="2317" max="2319" width="9.28515625" style="116" customWidth="1"/>
    <col min="2320" max="2320" width="3.7109375" style="116" customWidth="1"/>
    <col min="2321" max="2321" width="3.42578125" style="116" customWidth="1"/>
    <col min="2322" max="2322" width="1.85546875" style="116" customWidth="1"/>
    <col min="2323" max="2326" width="11.42578125" style="116"/>
    <col min="2327" max="2327" width="0" style="116" hidden="1" customWidth="1"/>
    <col min="2328" max="2560" width="11.42578125" style="116"/>
    <col min="2561" max="2561" width="22.5703125" style="116" customWidth="1"/>
    <col min="2562" max="2562" width="30.42578125" style="116" customWidth="1"/>
    <col min="2563" max="2563" width="15.42578125" style="116" customWidth="1"/>
    <col min="2564" max="2567" width="15.7109375" style="116" customWidth="1"/>
    <col min="2568" max="2568" width="16.7109375" style="116" customWidth="1"/>
    <col min="2569" max="2569" width="12.5703125" style="116" customWidth="1"/>
    <col min="2570" max="2572" width="16.140625" style="116" customWidth="1"/>
    <col min="2573" max="2575" width="9.28515625" style="116" customWidth="1"/>
    <col min="2576" max="2576" width="3.7109375" style="116" customWidth="1"/>
    <col min="2577" max="2577" width="3.42578125" style="116" customWidth="1"/>
    <col min="2578" max="2578" width="1.85546875" style="116" customWidth="1"/>
    <col min="2579" max="2582" width="11.42578125" style="116"/>
    <col min="2583" max="2583" width="0" style="116" hidden="1" customWidth="1"/>
    <col min="2584" max="2816" width="11.42578125" style="116"/>
    <col min="2817" max="2817" width="22.5703125" style="116" customWidth="1"/>
    <col min="2818" max="2818" width="30.42578125" style="116" customWidth="1"/>
    <col min="2819" max="2819" width="15.42578125" style="116" customWidth="1"/>
    <col min="2820" max="2823" width="15.7109375" style="116" customWidth="1"/>
    <col min="2824" max="2824" width="16.7109375" style="116" customWidth="1"/>
    <col min="2825" max="2825" width="12.5703125" style="116" customWidth="1"/>
    <col min="2826" max="2828" width="16.140625" style="116" customWidth="1"/>
    <col min="2829" max="2831" width="9.28515625" style="116" customWidth="1"/>
    <col min="2832" max="2832" width="3.7109375" style="116" customWidth="1"/>
    <col min="2833" max="2833" width="3.42578125" style="116" customWidth="1"/>
    <col min="2834" max="2834" width="1.85546875" style="116" customWidth="1"/>
    <col min="2835" max="2838" width="11.42578125" style="116"/>
    <col min="2839" max="2839" width="0" style="116" hidden="1" customWidth="1"/>
    <col min="2840" max="3072" width="11.42578125" style="116"/>
    <col min="3073" max="3073" width="22.5703125" style="116" customWidth="1"/>
    <col min="3074" max="3074" width="30.42578125" style="116" customWidth="1"/>
    <col min="3075" max="3075" width="15.42578125" style="116" customWidth="1"/>
    <col min="3076" max="3079" width="15.7109375" style="116" customWidth="1"/>
    <col min="3080" max="3080" width="16.7109375" style="116" customWidth="1"/>
    <col min="3081" max="3081" width="12.5703125" style="116" customWidth="1"/>
    <col min="3082" max="3084" width="16.140625" style="116" customWidth="1"/>
    <col min="3085" max="3087" width="9.28515625" style="116" customWidth="1"/>
    <col min="3088" max="3088" width="3.7109375" style="116" customWidth="1"/>
    <col min="3089" max="3089" width="3.42578125" style="116" customWidth="1"/>
    <col min="3090" max="3090" width="1.85546875" style="116" customWidth="1"/>
    <col min="3091" max="3094" width="11.42578125" style="116"/>
    <col min="3095" max="3095" width="0" style="116" hidden="1" customWidth="1"/>
    <col min="3096" max="3328" width="11.42578125" style="116"/>
    <col min="3329" max="3329" width="22.5703125" style="116" customWidth="1"/>
    <col min="3330" max="3330" width="30.42578125" style="116" customWidth="1"/>
    <col min="3331" max="3331" width="15.42578125" style="116" customWidth="1"/>
    <col min="3332" max="3335" width="15.7109375" style="116" customWidth="1"/>
    <col min="3336" max="3336" width="16.7109375" style="116" customWidth="1"/>
    <col min="3337" max="3337" width="12.5703125" style="116" customWidth="1"/>
    <col min="3338" max="3340" width="16.140625" style="116" customWidth="1"/>
    <col min="3341" max="3343" width="9.28515625" style="116" customWidth="1"/>
    <col min="3344" max="3344" width="3.7109375" style="116" customWidth="1"/>
    <col min="3345" max="3345" width="3.42578125" style="116" customWidth="1"/>
    <col min="3346" max="3346" width="1.85546875" style="116" customWidth="1"/>
    <col min="3347" max="3350" width="11.42578125" style="116"/>
    <col min="3351" max="3351" width="0" style="116" hidden="1" customWidth="1"/>
    <col min="3352" max="3584" width="11.42578125" style="116"/>
    <col min="3585" max="3585" width="22.5703125" style="116" customWidth="1"/>
    <col min="3586" max="3586" width="30.42578125" style="116" customWidth="1"/>
    <col min="3587" max="3587" width="15.42578125" style="116" customWidth="1"/>
    <col min="3588" max="3591" width="15.7109375" style="116" customWidth="1"/>
    <col min="3592" max="3592" width="16.7109375" style="116" customWidth="1"/>
    <col min="3593" max="3593" width="12.5703125" style="116" customWidth="1"/>
    <col min="3594" max="3596" width="16.140625" style="116" customWidth="1"/>
    <col min="3597" max="3599" width="9.28515625" style="116" customWidth="1"/>
    <col min="3600" max="3600" width="3.7109375" style="116" customWidth="1"/>
    <col min="3601" max="3601" width="3.42578125" style="116" customWidth="1"/>
    <col min="3602" max="3602" width="1.85546875" style="116" customWidth="1"/>
    <col min="3603" max="3606" width="11.42578125" style="116"/>
    <col min="3607" max="3607" width="0" style="116" hidden="1" customWidth="1"/>
    <col min="3608" max="3840" width="11.42578125" style="116"/>
    <col min="3841" max="3841" width="22.5703125" style="116" customWidth="1"/>
    <col min="3842" max="3842" width="30.42578125" style="116" customWidth="1"/>
    <col min="3843" max="3843" width="15.42578125" style="116" customWidth="1"/>
    <col min="3844" max="3847" width="15.7109375" style="116" customWidth="1"/>
    <col min="3848" max="3848" width="16.7109375" style="116" customWidth="1"/>
    <col min="3849" max="3849" width="12.5703125" style="116" customWidth="1"/>
    <col min="3850" max="3852" width="16.140625" style="116" customWidth="1"/>
    <col min="3853" max="3855" width="9.28515625" style="116" customWidth="1"/>
    <col min="3856" max="3856" width="3.7109375" style="116" customWidth="1"/>
    <col min="3857" max="3857" width="3.42578125" style="116" customWidth="1"/>
    <col min="3858" max="3858" width="1.85546875" style="116" customWidth="1"/>
    <col min="3859" max="3862" width="11.42578125" style="116"/>
    <col min="3863" max="3863" width="0" style="116" hidden="1" customWidth="1"/>
    <col min="3864" max="4096" width="11.42578125" style="116"/>
    <col min="4097" max="4097" width="22.5703125" style="116" customWidth="1"/>
    <col min="4098" max="4098" width="30.42578125" style="116" customWidth="1"/>
    <col min="4099" max="4099" width="15.42578125" style="116" customWidth="1"/>
    <col min="4100" max="4103" width="15.7109375" style="116" customWidth="1"/>
    <col min="4104" max="4104" width="16.7109375" style="116" customWidth="1"/>
    <col min="4105" max="4105" width="12.5703125" style="116" customWidth="1"/>
    <col min="4106" max="4108" width="16.140625" style="116" customWidth="1"/>
    <col min="4109" max="4111" width="9.28515625" style="116" customWidth="1"/>
    <col min="4112" max="4112" width="3.7109375" style="116" customWidth="1"/>
    <col min="4113" max="4113" width="3.42578125" style="116" customWidth="1"/>
    <col min="4114" max="4114" width="1.85546875" style="116" customWidth="1"/>
    <col min="4115" max="4118" width="11.42578125" style="116"/>
    <col min="4119" max="4119" width="0" style="116" hidden="1" customWidth="1"/>
    <col min="4120" max="4352" width="11.42578125" style="116"/>
    <col min="4353" max="4353" width="22.5703125" style="116" customWidth="1"/>
    <col min="4354" max="4354" width="30.42578125" style="116" customWidth="1"/>
    <col min="4355" max="4355" width="15.42578125" style="116" customWidth="1"/>
    <col min="4356" max="4359" width="15.7109375" style="116" customWidth="1"/>
    <col min="4360" max="4360" width="16.7109375" style="116" customWidth="1"/>
    <col min="4361" max="4361" width="12.5703125" style="116" customWidth="1"/>
    <col min="4362" max="4364" width="16.140625" style="116" customWidth="1"/>
    <col min="4365" max="4367" width="9.28515625" style="116" customWidth="1"/>
    <col min="4368" max="4368" width="3.7109375" style="116" customWidth="1"/>
    <col min="4369" max="4369" width="3.42578125" style="116" customWidth="1"/>
    <col min="4370" max="4370" width="1.85546875" style="116" customWidth="1"/>
    <col min="4371" max="4374" width="11.42578125" style="116"/>
    <col min="4375" max="4375" width="0" style="116" hidden="1" customWidth="1"/>
    <col min="4376" max="4608" width="11.42578125" style="116"/>
    <col min="4609" max="4609" width="22.5703125" style="116" customWidth="1"/>
    <col min="4610" max="4610" width="30.42578125" style="116" customWidth="1"/>
    <col min="4611" max="4611" width="15.42578125" style="116" customWidth="1"/>
    <col min="4612" max="4615" width="15.7109375" style="116" customWidth="1"/>
    <col min="4616" max="4616" width="16.7109375" style="116" customWidth="1"/>
    <col min="4617" max="4617" width="12.5703125" style="116" customWidth="1"/>
    <col min="4618" max="4620" width="16.140625" style="116" customWidth="1"/>
    <col min="4621" max="4623" width="9.28515625" style="116" customWidth="1"/>
    <col min="4624" max="4624" width="3.7109375" style="116" customWidth="1"/>
    <col min="4625" max="4625" width="3.42578125" style="116" customWidth="1"/>
    <col min="4626" max="4626" width="1.85546875" style="116" customWidth="1"/>
    <col min="4627" max="4630" width="11.42578125" style="116"/>
    <col min="4631" max="4631" width="0" style="116" hidden="1" customWidth="1"/>
    <col min="4632" max="4864" width="11.42578125" style="116"/>
    <col min="4865" max="4865" width="22.5703125" style="116" customWidth="1"/>
    <col min="4866" max="4866" width="30.42578125" style="116" customWidth="1"/>
    <col min="4867" max="4867" width="15.42578125" style="116" customWidth="1"/>
    <col min="4868" max="4871" width="15.7109375" style="116" customWidth="1"/>
    <col min="4872" max="4872" width="16.7109375" style="116" customWidth="1"/>
    <col min="4873" max="4873" width="12.5703125" style="116" customWidth="1"/>
    <col min="4874" max="4876" width="16.140625" style="116" customWidth="1"/>
    <col min="4877" max="4879" width="9.28515625" style="116" customWidth="1"/>
    <col min="4880" max="4880" width="3.7109375" style="116" customWidth="1"/>
    <col min="4881" max="4881" width="3.42578125" style="116" customWidth="1"/>
    <col min="4882" max="4882" width="1.85546875" style="116" customWidth="1"/>
    <col min="4883" max="4886" width="11.42578125" style="116"/>
    <col min="4887" max="4887" width="0" style="116" hidden="1" customWidth="1"/>
    <col min="4888" max="5120" width="11.42578125" style="116"/>
    <col min="5121" max="5121" width="22.5703125" style="116" customWidth="1"/>
    <col min="5122" max="5122" width="30.42578125" style="116" customWidth="1"/>
    <col min="5123" max="5123" width="15.42578125" style="116" customWidth="1"/>
    <col min="5124" max="5127" width="15.7109375" style="116" customWidth="1"/>
    <col min="5128" max="5128" width="16.7109375" style="116" customWidth="1"/>
    <col min="5129" max="5129" width="12.5703125" style="116" customWidth="1"/>
    <col min="5130" max="5132" width="16.140625" style="116" customWidth="1"/>
    <col min="5133" max="5135" width="9.28515625" style="116" customWidth="1"/>
    <col min="5136" max="5136" width="3.7109375" style="116" customWidth="1"/>
    <col min="5137" max="5137" width="3.42578125" style="116" customWidth="1"/>
    <col min="5138" max="5138" width="1.85546875" style="116" customWidth="1"/>
    <col min="5139" max="5142" width="11.42578125" style="116"/>
    <col min="5143" max="5143" width="0" style="116" hidden="1" customWidth="1"/>
    <col min="5144" max="5376" width="11.42578125" style="116"/>
    <col min="5377" max="5377" width="22.5703125" style="116" customWidth="1"/>
    <col min="5378" max="5378" width="30.42578125" style="116" customWidth="1"/>
    <col min="5379" max="5379" width="15.42578125" style="116" customWidth="1"/>
    <col min="5380" max="5383" width="15.7109375" style="116" customWidth="1"/>
    <col min="5384" max="5384" width="16.7109375" style="116" customWidth="1"/>
    <col min="5385" max="5385" width="12.5703125" style="116" customWidth="1"/>
    <col min="5386" max="5388" width="16.140625" style="116" customWidth="1"/>
    <col min="5389" max="5391" width="9.28515625" style="116" customWidth="1"/>
    <col min="5392" max="5392" width="3.7109375" style="116" customWidth="1"/>
    <col min="5393" max="5393" width="3.42578125" style="116" customWidth="1"/>
    <col min="5394" max="5394" width="1.85546875" style="116" customWidth="1"/>
    <col min="5395" max="5398" width="11.42578125" style="116"/>
    <col min="5399" max="5399" width="0" style="116" hidden="1" customWidth="1"/>
    <col min="5400" max="5632" width="11.42578125" style="116"/>
    <col min="5633" max="5633" width="22.5703125" style="116" customWidth="1"/>
    <col min="5634" max="5634" width="30.42578125" style="116" customWidth="1"/>
    <col min="5635" max="5635" width="15.42578125" style="116" customWidth="1"/>
    <col min="5636" max="5639" width="15.7109375" style="116" customWidth="1"/>
    <col min="5640" max="5640" width="16.7109375" style="116" customWidth="1"/>
    <col min="5641" max="5641" width="12.5703125" style="116" customWidth="1"/>
    <col min="5642" max="5644" width="16.140625" style="116" customWidth="1"/>
    <col min="5645" max="5647" width="9.28515625" style="116" customWidth="1"/>
    <col min="5648" max="5648" width="3.7109375" style="116" customWidth="1"/>
    <col min="5649" max="5649" width="3.42578125" style="116" customWidth="1"/>
    <col min="5650" max="5650" width="1.85546875" style="116" customWidth="1"/>
    <col min="5651" max="5654" width="11.42578125" style="116"/>
    <col min="5655" max="5655" width="0" style="116" hidden="1" customWidth="1"/>
    <col min="5656" max="5888" width="11.42578125" style="116"/>
    <col min="5889" max="5889" width="22.5703125" style="116" customWidth="1"/>
    <col min="5890" max="5890" width="30.42578125" style="116" customWidth="1"/>
    <col min="5891" max="5891" width="15.42578125" style="116" customWidth="1"/>
    <col min="5892" max="5895" width="15.7109375" style="116" customWidth="1"/>
    <col min="5896" max="5896" width="16.7109375" style="116" customWidth="1"/>
    <col min="5897" max="5897" width="12.5703125" style="116" customWidth="1"/>
    <col min="5898" max="5900" width="16.140625" style="116" customWidth="1"/>
    <col min="5901" max="5903" width="9.28515625" style="116" customWidth="1"/>
    <col min="5904" max="5904" width="3.7109375" style="116" customWidth="1"/>
    <col min="5905" max="5905" width="3.42578125" style="116" customWidth="1"/>
    <col min="5906" max="5906" width="1.85546875" style="116" customWidth="1"/>
    <col min="5907" max="5910" width="11.42578125" style="116"/>
    <col min="5911" max="5911" width="0" style="116" hidden="1" customWidth="1"/>
    <col min="5912" max="6144" width="11.42578125" style="116"/>
    <col min="6145" max="6145" width="22.5703125" style="116" customWidth="1"/>
    <col min="6146" max="6146" width="30.42578125" style="116" customWidth="1"/>
    <col min="6147" max="6147" width="15.42578125" style="116" customWidth="1"/>
    <col min="6148" max="6151" width="15.7109375" style="116" customWidth="1"/>
    <col min="6152" max="6152" width="16.7109375" style="116" customWidth="1"/>
    <col min="6153" max="6153" width="12.5703125" style="116" customWidth="1"/>
    <col min="6154" max="6156" width="16.140625" style="116" customWidth="1"/>
    <col min="6157" max="6159" width="9.28515625" style="116" customWidth="1"/>
    <col min="6160" max="6160" width="3.7109375" style="116" customWidth="1"/>
    <col min="6161" max="6161" width="3.42578125" style="116" customWidth="1"/>
    <col min="6162" max="6162" width="1.85546875" style="116" customWidth="1"/>
    <col min="6163" max="6166" width="11.42578125" style="116"/>
    <col min="6167" max="6167" width="0" style="116" hidden="1" customWidth="1"/>
    <col min="6168" max="6400" width="11.42578125" style="116"/>
    <col min="6401" max="6401" width="22.5703125" style="116" customWidth="1"/>
    <col min="6402" max="6402" width="30.42578125" style="116" customWidth="1"/>
    <col min="6403" max="6403" width="15.42578125" style="116" customWidth="1"/>
    <col min="6404" max="6407" width="15.7109375" style="116" customWidth="1"/>
    <col min="6408" max="6408" width="16.7109375" style="116" customWidth="1"/>
    <col min="6409" max="6409" width="12.5703125" style="116" customWidth="1"/>
    <col min="6410" max="6412" width="16.140625" style="116" customWidth="1"/>
    <col min="6413" max="6415" width="9.28515625" style="116" customWidth="1"/>
    <col min="6416" max="6416" width="3.7109375" style="116" customWidth="1"/>
    <col min="6417" max="6417" width="3.42578125" style="116" customWidth="1"/>
    <col min="6418" max="6418" width="1.85546875" style="116" customWidth="1"/>
    <col min="6419" max="6422" width="11.42578125" style="116"/>
    <col min="6423" max="6423" width="0" style="116" hidden="1" customWidth="1"/>
    <col min="6424" max="6656" width="11.42578125" style="116"/>
    <col min="6657" max="6657" width="22.5703125" style="116" customWidth="1"/>
    <col min="6658" max="6658" width="30.42578125" style="116" customWidth="1"/>
    <col min="6659" max="6659" width="15.42578125" style="116" customWidth="1"/>
    <col min="6660" max="6663" width="15.7109375" style="116" customWidth="1"/>
    <col min="6664" max="6664" width="16.7109375" style="116" customWidth="1"/>
    <col min="6665" max="6665" width="12.5703125" style="116" customWidth="1"/>
    <col min="6666" max="6668" width="16.140625" style="116" customWidth="1"/>
    <col min="6669" max="6671" width="9.28515625" style="116" customWidth="1"/>
    <col min="6672" max="6672" width="3.7109375" style="116" customWidth="1"/>
    <col min="6673" max="6673" width="3.42578125" style="116" customWidth="1"/>
    <col min="6674" max="6674" width="1.85546875" style="116" customWidth="1"/>
    <col min="6675" max="6678" width="11.42578125" style="116"/>
    <col min="6679" max="6679" width="0" style="116" hidden="1" customWidth="1"/>
    <col min="6680" max="6912" width="11.42578125" style="116"/>
    <col min="6913" max="6913" width="22.5703125" style="116" customWidth="1"/>
    <col min="6914" max="6914" width="30.42578125" style="116" customWidth="1"/>
    <col min="6915" max="6915" width="15.42578125" style="116" customWidth="1"/>
    <col min="6916" max="6919" width="15.7109375" style="116" customWidth="1"/>
    <col min="6920" max="6920" width="16.7109375" style="116" customWidth="1"/>
    <col min="6921" max="6921" width="12.5703125" style="116" customWidth="1"/>
    <col min="6922" max="6924" width="16.140625" style="116" customWidth="1"/>
    <col min="6925" max="6927" width="9.28515625" style="116" customWidth="1"/>
    <col min="6928" max="6928" width="3.7109375" style="116" customWidth="1"/>
    <col min="6929" max="6929" width="3.42578125" style="116" customWidth="1"/>
    <col min="6930" max="6930" width="1.85546875" style="116" customWidth="1"/>
    <col min="6931" max="6934" width="11.42578125" style="116"/>
    <col min="6935" max="6935" width="0" style="116" hidden="1" customWidth="1"/>
    <col min="6936" max="7168" width="11.42578125" style="116"/>
    <col min="7169" max="7169" width="22.5703125" style="116" customWidth="1"/>
    <col min="7170" max="7170" width="30.42578125" style="116" customWidth="1"/>
    <col min="7171" max="7171" width="15.42578125" style="116" customWidth="1"/>
    <col min="7172" max="7175" width="15.7109375" style="116" customWidth="1"/>
    <col min="7176" max="7176" width="16.7109375" style="116" customWidth="1"/>
    <col min="7177" max="7177" width="12.5703125" style="116" customWidth="1"/>
    <col min="7178" max="7180" width="16.140625" style="116" customWidth="1"/>
    <col min="7181" max="7183" width="9.28515625" style="116" customWidth="1"/>
    <col min="7184" max="7184" width="3.7109375" style="116" customWidth="1"/>
    <col min="7185" max="7185" width="3.42578125" style="116" customWidth="1"/>
    <col min="7186" max="7186" width="1.85546875" style="116" customWidth="1"/>
    <col min="7187" max="7190" width="11.42578125" style="116"/>
    <col min="7191" max="7191" width="0" style="116" hidden="1" customWidth="1"/>
    <col min="7192" max="7424" width="11.42578125" style="116"/>
    <col min="7425" max="7425" width="22.5703125" style="116" customWidth="1"/>
    <col min="7426" max="7426" width="30.42578125" style="116" customWidth="1"/>
    <col min="7427" max="7427" width="15.42578125" style="116" customWidth="1"/>
    <col min="7428" max="7431" width="15.7109375" style="116" customWidth="1"/>
    <col min="7432" max="7432" width="16.7109375" style="116" customWidth="1"/>
    <col min="7433" max="7433" width="12.5703125" style="116" customWidth="1"/>
    <col min="7434" max="7436" width="16.140625" style="116" customWidth="1"/>
    <col min="7437" max="7439" width="9.28515625" style="116" customWidth="1"/>
    <col min="7440" max="7440" width="3.7109375" style="116" customWidth="1"/>
    <col min="7441" max="7441" width="3.42578125" style="116" customWidth="1"/>
    <col min="7442" max="7442" width="1.85546875" style="116" customWidth="1"/>
    <col min="7443" max="7446" width="11.42578125" style="116"/>
    <col min="7447" max="7447" width="0" style="116" hidden="1" customWidth="1"/>
    <col min="7448" max="7680" width="11.42578125" style="116"/>
    <col min="7681" max="7681" width="22.5703125" style="116" customWidth="1"/>
    <col min="7682" max="7682" width="30.42578125" style="116" customWidth="1"/>
    <col min="7683" max="7683" width="15.42578125" style="116" customWidth="1"/>
    <col min="7684" max="7687" width="15.7109375" style="116" customWidth="1"/>
    <col min="7688" max="7688" width="16.7109375" style="116" customWidth="1"/>
    <col min="7689" max="7689" width="12.5703125" style="116" customWidth="1"/>
    <col min="7690" max="7692" width="16.140625" style="116" customWidth="1"/>
    <col min="7693" max="7695" width="9.28515625" style="116" customWidth="1"/>
    <col min="7696" max="7696" width="3.7109375" style="116" customWidth="1"/>
    <col min="7697" max="7697" width="3.42578125" style="116" customWidth="1"/>
    <col min="7698" max="7698" width="1.85546875" style="116" customWidth="1"/>
    <col min="7699" max="7702" width="11.42578125" style="116"/>
    <col min="7703" max="7703" width="0" style="116" hidden="1" customWidth="1"/>
    <col min="7704" max="7936" width="11.42578125" style="116"/>
    <col min="7937" max="7937" width="22.5703125" style="116" customWidth="1"/>
    <col min="7938" max="7938" width="30.42578125" style="116" customWidth="1"/>
    <col min="7939" max="7939" width="15.42578125" style="116" customWidth="1"/>
    <col min="7940" max="7943" width="15.7109375" style="116" customWidth="1"/>
    <col min="7944" max="7944" width="16.7109375" style="116" customWidth="1"/>
    <col min="7945" max="7945" width="12.5703125" style="116" customWidth="1"/>
    <col min="7946" max="7948" width="16.140625" style="116" customWidth="1"/>
    <col min="7949" max="7951" width="9.28515625" style="116" customWidth="1"/>
    <col min="7952" max="7952" width="3.7109375" style="116" customWidth="1"/>
    <col min="7953" max="7953" width="3.42578125" style="116" customWidth="1"/>
    <col min="7954" max="7954" width="1.85546875" style="116" customWidth="1"/>
    <col min="7955" max="7958" width="11.42578125" style="116"/>
    <col min="7959" max="7959" width="0" style="116" hidden="1" customWidth="1"/>
    <col min="7960" max="8192" width="11.42578125" style="116"/>
    <col min="8193" max="8193" width="22.5703125" style="116" customWidth="1"/>
    <col min="8194" max="8194" width="30.42578125" style="116" customWidth="1"/>
    <col min="8195" max="8195" width="15.42578125" style="116" customWidth="1"/>
    <col min="8196" max="8199" width="15.7109375" style="116" customWidth="1"/>
    <col min="8200" max="8200" width="16.7109375" style="116" customWidth="1"/>
    <col min="8201" max="8201" width="12.5703125" style="116" customWidth="1"/>
    <col min="8202" max="8204" width="16.140625" style="116" customWidth="1"/>
    <col min="8205" max="8207" width="9.28515625" style="116" customWidth="1"/>
    <col min="8208" max="8208" width="3.7109375" style="116" customWidth="1"/>
    <col min="8209" max="8209" width="3.42578125" style="116" customWidth="1"/>
    <col min="8210" max="8210" width="1.85546875" style="116" customWidth="1"/>
    <col min="8211" max="8214" width="11.42578125" style="116"/>
    <col min="8215" max="8215" width="0" style="116" hidden="1" customWidth="1"/>
    <col min="8216" max="8448" width="11.42578125" style="116"/>
    <col min="8449" max="8449" width="22.5703125" style="116" customWidth="1"/>
    <col min="8450" max="8450" width="30.42578125" style="116" customWidth="1"/>
    <col min="8451" max="8451" width="15.42578125" style="116" customWidth="1"/>
    <col min="8452" max="8455" width="15.7109375" style="116" customWidth="1"/>
    <col min="8456" max="8456" width="16.7109375" style="116" customWidth="1"/>
    <col min="8457" max="8457" width="12.5703125" style="116" customWidth="1"/>
    <col min="8458" max="8460" width="16.140625" style="116" customWidth="1"/>
    <col min="8461" max="8463" width="9.28515625" style="116" customWidth="1"/>
    <col min="8464" max="8464" width="3.7109375" style="116" customWidth="1"/>
    <col min="8465" max="8465" width="3.42578125" style="116" customWidth="1"/>
    <col min="8466" max="8466" width="1.85546875" style="116" customWidth="1"/>
    <col min="8467" max="8470" width="11.42578125" style="116"/>
    <col min="8471" max="8471" width="0" style="116" hidden="1" customWidth="1"/>
    <col min="8472" max="8704" width="11.42578125" style="116"/>
    <col min="8705" max="8705" width="22.5703125" style="116" customWidth="1"/>
    <col min="8706" max="8706" width="30.42578125" style="116" customWidth="1"/>
    <col min="8707" max="8707" width="15.42578125" style="116" customWidth="1"/>
    <col min="8708" max="8711" width="15.7109375" style="116" customWidth="1"/>
    <col min="8712" max="8712" width="16.7109375" style="116" customWidth="1"/>
    <col min="8713" max="8713" width="12.5703125" style="116" customWidth="1"/>
    <col min="8714" max="8716" width="16.140625" style="116" customWidth="1"/>
    <col min="8717" max="8719" width="9.28515625" style="116" customWidth="1"/>
    <col min="8720" max="8720" width="3.7109375" style="116" customWidth="1"/>
    <col min="8721" max="8721" width="3.42578125" style="116" customWidth="1"/>
    <col min="8722" max="8722" width="1.85546875" style="116" customWidth="1"/>
    <col min="8723" max="8726" width="11.42578125" style="116"/>
    <col min="8727" max="8727" width="0" style="116" hidden="1" customWidth="1"/>
    <col min="8728" max="8960" width="11.42578125" style="116"/>
    <col min="8961" max="8961" width="22.5703125" style="116" customWidth="1"/>
    <col min="8962" max="8962" width="30.42578125" style="116" customWidth="1"/>
    <col min="8963" max="8963" width="15.42578125" style="116" customWidth="1"/>
    <col min="8964" max="8967" width="15.7109375" style="116" customWidth="1"/>
    <col min="8968" max="8968" width="16.7109375" style="116" customWidth="1"/>
    <col min="8969" max="8969" width="12.5703125" style="116" customWidth="1"/>
    <col min="8970" max="8972" width="16.140625" style="116" customWidth="1"/>
    <col min="8973" max="8975" width="9.28515625" style="116" customWidth="1"/>
    <col min="8976" max="8976" width="3.7109375" style="116" customWidth="1"/>
    <col min="8977" max="8977" width="3.42578125" style="116" customWidth="1"/>
    <col min="8978" max="8978" width="1.85546875" style="116" customWidth="1"/>
    <col min="8979" max="8982" width="11.42578125" style="116"/>
    <col min="8983" max="8983" width="0" style="116" hidden="1" customWidth="1"/>
    <col min="8984" max="9216" width="11.42578125" style="116"/>
    <col min="9217" max="9217" width="22.5703125" style="116" customWidth="1"/>
    <col min="9218" max="9218" width="30.42578125" style="116" customWidth="1"/>
    <col min="9219" max="9219" width="15.42578125" style="116" customWidth="1"/>
    <col min="9220" max="9223" width="15.7109375" style="116" customWidth="1"/>
    <col min="9224" max="9224" width="16.7109375" style="116" customWidth="1"/>
    <col min="9225" max="9225" width="12.5703125" style="116" customWidth="1"/>
    <col min="9226" max="9228" width="16.140625" style="116" customWidth="1"/>
    <col min="9229" max="9231" width="9.28515625" style="116" customWidth="1"/>
    <col min="9232" max="9232" width="3.7109375" style="116" customWidth="1"/>
    <col min="9233" max="9233" width="3.42578125" style="116" customWidth="1"/>
    <col min="9234" max="9234" width="1.85546875" style="116" customWidth="1"/>
    <col min="9235" max="9238" width="11.42578125" style="116"/>
    <col min="9239" max="9239" width="0" style="116" hidden="1" customWidth="1"/>
    <col min="9240" max="9472" width="11.42578125" style="116"/>
    <col min="9473" max="9473" width="22.5703125" style="116" customWidth="1"/>
    <col min="9474" max="9474" width="30.42578125" style="116" customWidth="1"/>
    <col min="9475" max="9475" width="15.42578125" style="116" customWidth="1"/>
    <col min="9476" max="9479" width="15.7109375" style="116" customWidth="1"/>
    <col min="9480" max="9480" width="16.7109375" style="116" customWidth="1"/>
    <col min="9481" max="9481" width="12.5703125" style="116" customWidth="1"/>
    <col min="9482" max="9484" width="16.140625" style="116" customWidth="1"/>
    <col min="9485" max="9487" width="9.28515625" style="116" customWidth="1"/>
    <col min="9488" max="9488" width="3.7109375" style="116" customWidth="1"/>
    <col min="9489" max="9489" width="3.42578125" style="116" customWidth="1"/>
    <col min="9490" max="9490" width="1.85546875" style="116" customWidth="1"/>
    <col min="9491" max="9494" width="11.42578125" style="116"/>
    <col min="9495" max="9495" width="0" style="116" hidden="1" customWidth="1"/>
    <col min="9496" max="9728" width="11.42578125" style="116"/>
    <col min="9729" max="9729" width="22.5703125" style="116" customWidth="1"/>
    <col min="9730" max="9730" width="30.42578125" style="116" customWidth="1"/>
    <col min="9731" max="9731" width="15.42578125" style="116" customWidth="1"/>
    <col min="9732" max="9735" width="15.7109375" style="116" customWidth="1"/>
    <col min="9736" max="9736" width="16.7109375" style="116" customWidth="1"/>
    <col min="9737" max="9737" width="12.5703125" style="116" customWidth="1"/>
    <col min="9738" max="9740" width="16.140625" style="116" customWidth="1"/>
    <col min="9741" max="9743" width="9.28515625" style="116" customWidth="1"/>
    <col min="9744" max="9744" width="3.7109375" style="116" customWidth="1"/>
    <col min="9745" max="9745" width="3.42578125" style="116" customWidth="1"/>
    <col min="9746" max="9746" width="1.85546875" style="116" customWidth="1"/>
    <col min="9747" max="9750" width="11.42578125" style="116"/>
    <col min="9751" max="9751" width="0" style="116" hidden="1" customWidth="1"/>
    <col min="9752" max="9984" width="11.42578125" style="116"/>
    <col min="9985" max="9985" width="22.5703125" style="116" customWidth="1"/>
    <col min="9986" max="9986" width="30.42578125" style="116" customWidth="1"/>
    <col min="9987" max="9987" width="15.42578125" style="116" customWidth="1"/>
    <col min="9988" max="9991" width="15.7109375" style="116" customWidth="1"/>
    <col min="9992" max="9992" width="16.7109375" style="116" customWidth="1"/>
    <col min="9993" max="9993" width="12.5703125" style="116" customWidth="1"/>
    <col min="9994" max="9996" width="16.140625" style="116" customWidth="1"/>
    <col min="9997" max="9999" width="9.28515625" style="116" customWidth="1"/>
    <col min="10000" max="10000" width="3.7109375" style="116" customWidth="1"/>
    <col min="10001" max="10001" width="3.42578125" style="116" customWidth="1"/>
    <col min="10002" max="10002" width="1.85546875" style="116" customWidth="1"/>
    <col min="10003" max="10006" width="11.42578125" style="116"/>
    <col min="10007" max="10007" width="0" style="116" hidden="1" customWidth="1"/>
    <col min="10008" max="10240" width="11.42578125" style="116"/>
    <col min="10241" max="10241" width="22.5703125" style="116" customWidth="1"/>
    <col min="10242" max="10242" width="30.42578125" style="116" customWidth="1"/>
    <col min="10243" max="10243" width="15.42578125" style="116" customWidth="1"/>
    <col min="10244" max="10247" width="15.7109375" style="116" customWidth="1"/>
    <col min="10248" max="10248" width="16.7109375" style="116" customWidth="1"/>
    <col min="10249" max="10249" width="12.5703125" style="116" customWidth="1"/>
    <col min="10250" max="10252" width="16.140625" style="116" customWidth="1"/>
    <col min="10253" max="10255" width="9.28515625" style="116" customWidth="1"/>
    <col min="10256" max="10256" width="3.7109375" style="116" customWidth="1"/>
    <col min="10257" max="10257" width="3.42578125" style="116" customWidth="1"/>
    <col min="10258" max="10258" width="1.85546875" style="116" customWidth="1"/>
    <col min="10259" max="10262" width="11.42578125" style="116"/>
    <col min="10263" max="10263" width="0" style="116" hidden="1" customWidth="1"/>
    <col min="10264" max="10496" width="11.42578125" style="116"/>
    <col min="10497" max="10497" width="22.5703125" style="116" customWidth="1"/>
    <col min="10498" max="10498" width="30.42578125" style="116" customWidth="1"/>
    <col min="10499" max="10499" width="15.42578125" style="116" customWidth="1"/>
    <col min="10500" max="10503" width="15.7109375" style="116" customWidth="1"/>
    <col min="10504" max="10504" width="16.7109375" style="116" customWidth="1"/>
    <col min="10505" max="10505" width="12.5703125" style="116" customWidth="1"/>
    <col min="10506" max="10508" width="16.140625" style="116" customWidth="1"/>
    <col min="10509" max="10511" width="9.28515625" style="116" customWidth="1"/>
    <col min="10512" max="10512" width="3.7109375" style="116" customWidth="1"/>
    <col min="10513" max="10513" width="3.42578125" style="116" customWidth="1"/>
    <col min="10514" max="10514" width="1.85546875" style="116" customWidth="1"/>
    <col min="10515" max="10518" width="11.42578125" style="116"/>
    <col min="10519" max="10519" width="0" style="116" hidden="1" customWidth="1"/>
    <col min="10520" max="10752" width="11.42578125" style="116"/>
    <col min="10753" max="10753" width="22.5703125" style="116" customWidth="1"/>
    <col min="10754" max="10754" width="30.42578125" style="116" customWidth="1"/>
    <col min="10755" max="10755" width="15.42578125" style="116" customWidth="1"/>
    <col min="10756" max="10759" width="15.7109375" style="116" customWidth="1"/>
    <col min="10760" max="10760" width="16.7109375" style="116" customWidth="1"/>
    <col min="10761" max="10761" width="12.5703125" style="116" customWidth="1"/>
    <col min="10762" max="10764" width="16.140625" style="116" customWidth="1"/>
    <col min="10765" max="10767" width="9.28515625" style="116" customWidth="1"/>
    <col min="10768" max="10768" width="3.7109375" style="116" customWidth="1"/>
    <col min="10769" max="10769" width="3.42578125" style="116" customWidth="1"/>
    <col min="10770" max="10770" width="1.85546875" style="116" customWidth="1"/>
    <col min="10771" max="10774" width="11.42578125" style="116"/>
    <col min="10775" max="10775" width="0" style="116" hidden="1" customWidth="1"/>
    <col min="10776" max="11008" width="11.42578125" style="116"/>
    <col min="11009" max="11009" width="22.5703125" style="116" customWidth="1"/>
    <col min="11010" max="11010" width="30.42578125" style="116" customWidth="1"/>
    <col min="11011" max="11011" width="15.42578125" style="116" customWidth="1"/>
    <col min="11012" max="11015" width="15.7109375" style="116" customWidth="1"/>
    <col min="11016" max="11016" width="16.7109375" style="116" customWidth="1"/>
    <col min="11017" max="11017" width="12.5703125" style="116" customWidth="1"/>
    <col min="11018" max="11020" width="16.140625" style="116" customWidth="1"/>
    <col min="11021" max="11023" width="9.28515625" style="116" customWidth="1"/>
    <col min="11024" max="11024" width="3.7109375" style="116" customWidth="1"/>
    <col min="11025" max="11025" width="3.42578125" style="116" customWidth="1"/>
    <col min="11026" max="11026" width="1.85546875" style="116" customWidth="1"/>
    <col min="11027" max="11030" width="11.42578125" style="116"/>
    <col min="11031" max="11031" width="0" style="116" hidden="1" customWidth="1"/>
    <col min="11032" max="11264" width="11.42578125" style="116"/>
    <col min="11265" max="11265" width="22.5703125" style="116" customWidth="1"/>
    <col min="11266" max="11266" width="30.42578125" style="116" customWidth="1"/>
    <col min="11267" max="11267" width="15.42578125" style="116" customWidth="1"/>
    <col min="11268" max="11271" width="15.7109375" style="116" customWidth="1"/>
    <col min="11272" max="11272" width="16.7109375" style="116" customWidth="1"/>
    <col min="11273" max="11273" width="12.5703125" style="116" customWidth="1"/>
    <col min="11274" max="11276" width="16.140625" style="116" customWidth="1"/>
    <col min="11277" max="11279" width="9.28515625" style="116" customWidth="1"/>
    <col min="11280" max="11280" width="3.7109375" style="116" customWidth="1"/>
    <col min="11281" max="11281" width="3.42578125" style="116" customWidth="1"/>
    <col min="11282" max="11282" width="1.85546875" style="116" customWidth="1"/>
    <col min="11283" max="11286" width="11.42578125" style="116"/>
    <col min="11287" max="11287" width="0" style="116" hidden="1" customWidth="1"/>
    <col min="11288" max="11520" width="11.42578125" style="116"/>
    <col min="11521" max="11521" width="22.5703125" style="116" customWidth="1"/>
    <col min="11522" max="11522" width="30.42578125" style="116" customWidth="1"/>
    <col min="11523" max="11523" width="15.42578125" style="116" customWidth="1"/>
    <col min="11524" max="11527" width="15.7109375" style="116" customWidth="1"/>
    <col min="11528" max="11528" width="16.7109375" style="116" customWidth="1"/>
    <col min="11529" max="11529" width="12.5703125" style="116" customWidth="1"/>
    <col min="11530" max="11532" width="16.140625" style="116" customWidth="1"/>
    <col min="11533" max="11535" width="9.28515625" style="116" customWidth="1"/>
    <col min="11536" max="11536" width="3.7109375" style="116" customWidth="1"/>
    <col min="11537" max="11537" width="3.42578125" style="116" customWidth="1"/>
    <col min="11538" max="11538" width="1.85546875" style="116" customWidth="1"/>
    <col min="11539" max="11542" width="11.42578125" style="116"/>
    <col min="11543" max="11543" width="0" style="116" hidden="1" customWidth="1"/>
    <col min="11544" max="11776" width="11.42578125" style="116"/>
    <col min="11777" max="11777" width="22.5703125" style="116" customWidth="1"/>
    <col min="11778" max="11778" width="30.42578125" style="116" customWidth="1"/>
    <col min="11779" max="11779" width="15.42578125" style="116" customWidth="1"/>
    <col min="11780" max="11783" width="15.7109375" style="116" customWidth="1"/>
    <col min="11784" max="11784" width="16.7109375" style="116" customWidth="1"/>
    <col min="11785" max="11785" width="12.5703125" style="116" customWidth="1"/>
    <col min="11786" max="11788" width="16.140625" style="116" customWidth="1"/>
    <col min="11789" max="11791" width="9.28515625" style="116" customWidth="1"/>
    <col min="11792" max="11792" width="3.7109375" style="116" customWidth="1"/>
    <col min="11793" max="11793" width="3.42578125" style="116" customWidth="1"/>
    <col min="11794" max="11794" width="1.85546875" style="116" customWidth="1"/>
    <col min="11795" max="11798" width="11.42578125" style="116"/>
    <col min="11799" max="11799" width="0" style="116" hidden="1" customWidth="1"/>
    <col min="11800" max="12032" width="11.42578125" style="116"/>
    <col min="12033" max="12033" width="22.5703125" style="116" customWidth="1"/>
    <col min="12034" max="12034" width="30.42578125" style="116" customWidth="1"/>
    <col min="12035" max="12035" width="15.42578125" style="116" customWidth="1"/>
    <col min="12036" max="12039" width="15.7109375" style="116" customWidth="1"/>
    <col min="12040" max="12040" width="16.7109375" style="116" customWidth="1"/>
    <col min="12041" max="12041" width="12.5703125" style="116" customWidth="1"/>
    <col min="12042" max="12044" width="16.140625" style="116" customWidth="1"/>
    <col min="12045" max="12047" width="9.28515625" style="116" customWidth="1"/>
    <col min="12048" max="12048" width="3.7109375" style="116" customWidth="1"/>
    <col min="12049" max="12049" width="3.42578125" style="116" customWidth="1"/>
    <col min="12050" max="12050" width="1.85546875" style="116" customWidth="1"/>
    <col min="12051" max="12054" width="11.42578125" style="116"/>
    <col min="12055" max="12055" width="0" style="116" hidden="1" customWidth="1"/>
    <col min="12056" max="12288" width="11.42578125" style="116"/>
    <col min="12289" max="12289" width="22.5703125" style="116" customWidth="1"/>
    <col min="12290" max="12290" width="30.42578125" style="116" customWidth="1"/>
    <col min="12291" max="12291" width="15.42578125" style="116" customWidth="1"/>
    <col min="12292" max="12295" width="15.7109375" style="116" customWidth="1"/>
    <col min="12296" max="12296" width="16.7109375" style="116" customWidth="1"/>
    <col min="12297" max="12297" width="12.5703125" style="116" customWidth="1"/>
    <col min="12298" max="12300" width="16.140625" style="116" customWidth="1"/>
    <col min="12301" max="12303" width="9.28515625" style="116" customWidth="1"/>
    <col min="12304" max="12304" width="3.7109375" style="116" customWidth="1"/>
    <col min="12305" max="12305" width="3.42578125" style="116" customWidth="1"/>
    <col min="12306" max="12306" width="1.85546875" style="116" customWidth="1"/>
    <col min="12307" max="12310" width="11.42578125" style="116"/>
    <col min="12311" max="12311" width="0" style="116" hidden="1" customWidth="1"/>
    <col min="12312" max="12544" width="11.42578125" style="116"/>
    <col min="12545" max="12545" width="22.5703125" style="116" customWidth="1"/>
    <col min="12546" max="12546" width="30.42578125" style="116" customWidth="1"/>
    <col min="12547" max="12547" width="15.42578125" style="116" customWidth="1"/>
    <col min="12548" max="12551" width="15.7109375" style="116" customWidth="1"/>
    <col min="12552" max="12552" width="16.7109375" style="116" customWidth="1"/>
    <col min="12553" max="12553" width="12.5703125" style="116" customWidth="1"/>
    <col min="12554" max="12556" width="16.140625" style="116" customWidth="1"/>
    <col min="12557" max="12559" width="9.28515625" style="116" customWidth="1"/>
    <col min="12560" max="12560" width="3.7109375" style="116" customWidth="1"/>
    <col min="12561" max="12561" width="3.42578125" style="116" customWidth="1"/>
    <col min="12562" max="12562" width="1.85546875" style="116" customWidth="1"/>
    <col min="12563" max="12566" width="11.42578125" style="116"/>
    <col min="12567" max="12567" width="0" style="116" hidden="1" customWidth="1"/>
    <col min="12568" max="12800" width="11.42578125" style="116"/>
    <col min="12801" max="12801" width="22.5703125" style="116" customWidth="1"/>
    <col min="12802" max="12802" width="30.42578125" style="116" customWidth="1"/>
    <col min="12803" max="12803" width="15.42578125" style="116" customWidth="1"/>
    <col min="12804" max="12807" width="15.7109375" style="116" customWidth="1"/>
    <col min="12808" max="12808" width="16.7109375" style="116" customWidth="1"/>
    <col min="12809" max="12809" width="12.5703125" style="116" customWidth="1"/>
    <col min="12810" max="12812" width="16.140625" style="116" customWidth="1"/>
    <col min="12813" max="12815" width="9.28515625" style="116" customWidth="1"/>
    <col min="12816" max="12816" width="3.7109375" style="116" customWidth="1"/>
    <col min="12817" max="12817" width="3.42578125" style="116" customWidth="1"/>
    <col min="12818" max="12818" width="1.85546875" style="116" customWidth="1"/>
    <col min="12819" max="12822" width="11.42578125" style="116"/>
    <col min="12823" max="12823" width="0" style="116" hidden="1" customWidth="1"/>
    <col min="12824" max="13056" width="11.42578125" style="116"/>
    <col min="13057" max="13057" width="22.5703125" style="116" customWidth="1"/>
    <col min="13058" max="13058" width="30.42578125" style="116" customWidth="1"/>
    <col min="13059" max="13059" width="15.42578125" style="116" customWidth="1"/>
    <col min="13060" max="13063" width="15.7109375" style="116" customWidth="1"/>
    <col min="13064" max="13064" width="16.7109375" style="116" customWidth="1"/>
    <col min="13065" max="13065" width="12.5703125" style="116" customWidth="1"/>
    <col min="13066" max="13068" width="16.140625" style="116" customWidth="1"/>
    <col min="13069" max="13071" width="9.28515625" style="116" customWidth="1"/>
    <col min="13072" max="13072" width="3.7109375" style="116" customWidth="1"/>
    <col min="13073" max="13073" width="3.42578125" style="116" customWidth="1"/>
    <col min="13074" max="13074" width="1.85546875" style="116" customWidth="1"/>
    <col min="13075" max="13078" width="11.42578125" style="116"/>
    <col min="13079" max="13079" width="0" style="116" hidden="1" customWidth="1"/>
    <col min="13080" max="13312" width="11.42578125" style="116"/>
    <col min="13313" max="13313" width="22.5703125" style="116" customWidth="1"/>
    <col min="13314" max="13314" width="30.42578125" style="116" customWidth="1"/>
    <col min="13315" max="13315" width="15.42578125" style="116" customWidth="1"/>
    <col min="13316" max="13319" width="15.7109375" style="116" customWidth="1"/>
    <col min="13320" max="13320" width="16.7109375" style="116" customWidth="1"/>
    <col min="13321" max="13321" width="12.5703125" style="116" customWidth="1"/>
    <col min="13322" max="13324" width="16.140625" style="116" customWidth="1"/>
    <col min="13325" max="13327" width="9.28515625" style="116" customWidth="1"/>
    <col min="13328" max="13328" width="3.7109375" style="116" customWidth="1"/>
    <col min="13329" max="13329" width="3.42578125" style="116" customWidth="1"/>
    <col min="13330" max="13330" width="1.85546875" style="116" customWidth="1"/>
    <col min="13331" max="13334" width="11.42578125" style="116"/>
    <col min="13335" max="13335" width="0" style="116" hidden="1" customWidth="1"/>
    <col min="13336" max="13568" width="11.42578125" style="116"/>
    <col min="13569" max="13569" width="22.5703125" style="116" customWidth="1"/>
    <col min="13570" max="13570" width="30.42578125" style="116" customWidth="1"/>
    <col min="13571" max="13571" width="15.42578125" style="116" customWidth="1"/>
    <col min="13572" max="13575" width="15.7109375" style="116" customWidth="1"/>
    <col min="13576" max="13576" width="16.7109375" style="116" customWidth="1"/>
    <col min="13577" max="13577" width="12.5703125" style="116" customWidth="1"/>
    <col min="13578" max="13580" width="16.140625" style="116" customWidth="1"/>
    <col min="13581" max="13583" width="9.28515625" style="116" customWidth="1"/>
    <col min="13584" max="13584" width="3.7109375" style="116" customWidth="1"/>
    <col min="13585" max="13585" width="3.42578125" style="116" customWidth="1"/>
    <col min="13586" max="13586" width="1.85546875" style="116" customWidth="1"/>
    <col min="13587" max="13590" width="11.42578125" style="116"/>
    <col min="13591" max="13591" width="0" style="116" hidden="1" customWidth="1"/>
    <col min="13592" max="13824" width="11.42578125" style="116"/>
    <col min="13825" max="13825" width="22.5703125" style="116" customWidth="1"/>
    <col min="13826" max="13826" width="30.42578125" style="116" customWidth="1"/>
    <col min="13827" max="13827" width="15.42578125" style="116" customWidth="1"/>
    <col min="13828" max="13831" width="15.7109375" style="116" customWidth="1"/>
    <col min="13832" max="13832" width="16.7109375" style="116" customWidth="1"/>
    <col min="13833" max="13833" width="12.5703125" style="116" customWidth="1"/>
    <col min="13834" max="13836" width="16.140625" style="116" customWidth="1"/>
    <col min="13837" max="13839" width="9.28515625" style="116" customWidth="1"/>
    <col min="13840" max="13840" width="3.7109375" style="116" customWidth="1"/>
    <col min="13841" max="13841" width="3.42578125" style="116" customWidth="1"/>
    <col min="13842" max="13842" width="1.85546875" style="116" customWidth="1"/>
    <col min="13843" max="13846" width="11.42578125" style="116"/>
    <col min="13847" max="13847" width="0" style="116" hidden="1" customWidth="1"/>
    <col min="13848" max="14080" width="11.42578125" style="116"/>
    <col min="14081" max="14081" width="22.5703125" style="116" customWidth="1"/>
    <col min="14082" max="14082" width="30.42578125" style="116" customWidth="1"/>
    <col min="14083" max="14083" width="15.42578125" style="116" customWidth="1"/>
    <col min="14084" max="14087" width="15.7109375" style="116" customWidth="1"/>
    <col min="14088" max="14088" width="16.7109375" style="116" customWidth="1"/>
    <col min="14089" max="14089" width="12.5703125" style="116" customWidth="1"/>
    <col min="14090" max="14092" width="16.140625" style="116" customWidth="1"/>
    <col min="14093" max="14095" width="9.28515625" style="116" customWidth="1"/>
    <col min="14096" max="14096" width="3.7109375" style="116" customWidth="1"/>
    <col min="14097" max="14097" width="3.42578125" style="116" customWidth="1"/>
    <col min="14098" max="14098" width="1.85546875" style="116" customWidth="1"/>
    <col min="14099" max="14102" width="11.42578125" style="116"/>
    <col min="14103" max="14103" width="0" style="116" hidden="1" customWidth="1"/>
    <col min="14104" max="14336" width="11.42578125" style="116"/>
    <col min="14337" max="14337" width="22.5703125" style="116" customWidth="1"/>
    <col min="14338" max="14338" width="30.42578125" style="116" customWidth="1"/>
    <col min="14339" max="14339" width="15.42578125" style="116" customWidth="1"/>
    <col min="14340" max="14343" width="15.7109375" style="116" customWidth="1"/>
    <col min="14344" max="14344" width="16.7109375" style="116" customWidth="1"/>
    <col min="14345" max="14345" width="12.5703125" style="116" customWidth="1"/>
    <col min="14346" max="14348" width="16.140625" style="116" customWidth="1"/>
    <col min="14349" max="14351" width="9.28515625" style="116" customWidth="1"/>
    <col min="14352" max="14352" width="3.7109375" style="116" customWidth="1"/>
    <col min="14353" max="14353" width="3.42578125" style="116" customWidth="1"/>
    <col min="14354" max="14354" width="1.85546875" style="116" customWidth="1"/>
    <col min="14355" max="14358" width="11.42578125" style="116"/>
    <col min="14359" max="14359" width="0" style="116" hidden="1" customWidth="1"/>
    <col min="14360" max="14592" width="11.42578125" style="116"/>
    <col min="14593" max="14593" width="22.5703125" style="116" customWidth="1"/>
    <col min="14594" max="14594" width="30.42578125" style="116" customWidth="1"/>
    <col min="14595" max="14595" width="15.42578125" style="116" customWidth="1"/>
    <col min="14596" max="14599" width="15.7109375" style="116" customWidth="1"/>
    <col min="14600" max="14600" width="16.7109375" style="116" customWidth="1"/>
    <col min="14601" max="14601" width="12.5703125" style="116" customWidth="1"/>
    <col min="14602" max="14604" width="16.140625" style="116" customWidth="1"/>
    <col min="14605" max="14607" width="9.28515625" style="116" customWidth="1"/>
    <col min="14608" max="14608" width="3.7109375" style="116" customWidth="1"/>
    <col min="14609" max="14609" width="3.42578125" style="116" customWidth="1"/>
    <col min="14610" max="14610" width="1.85546875" style="116" customWidth="1"/>
    <col min="14611" max="14614" width="11.42578125" style="116"/>
    <col min="14615" max="14615" width="0" style="116" hidden="1" customWidth="1"/>
    <col min="14616" max="14848" width="11.42578125" style="116"/>
    <col min="14849" max="14849" width="22.5703125" style="116" customWidth="1"/>
    <col min="14850" max="14850" width="30.42578125" style="116" customWidth="1"/>
    <col min="14851" max="14851" width="15.42578125" style="116" customWidth="1"/>
    <col min="14852" max="14855" width="15.7109375" style="116" customWidth="1"/>
    <col min="14856" max="14856" width="16.7109375" style="116" customWidth="1"/>
    <col min="14857" max="14857" width="12.5703125" style="116" customWidth="1"/>
    <col min="14858" max="14860" width="16.140625" style="116" customWidth="1"/>
    <col min="14861" max="14863" width="9.28515625" style="116" customWidth="1"/>
    <col min="14864" max="14864" width="3.7109375" style="116" customWidth="1"/>
    <col min="14865" max="14865" width="3.42578125" style="116" customWidth="1"/>
    <col min="14866" max="14866" width="1.85546875" style="116" customWidth="1"/>
    <col min="14867" max="14870" width="11.42578125" style="116"/>
    <col min="14871" max="14871" width="0" style="116" hidden="1" customWidth="1"/>
    <col min="14872" max="15104" width="11.42578125" style="116"/>
    <col min="15105" max="15105" width="22.5703125" style="116" customWidth="1"/>
    <col min="15106" max="15106" width="30.42578125" style="116" customWidth="1"/>
    <col min="15107" max="15107" width="15.42578125" style="116" customWidth="1"/>
    <col min="15108" max="15111" width="15.7109375" style="116" customWidth="1"/>
    <col min="15112" max="15112" width="16.7109375" style="116" customWidth="1"/>
    <col min="15113" max="15113" width="12.5703125" style="116" customWidth="1"/>
    <col min="15114" max="15116" width="16.140625" style="116" customWidth="1"/>
    <col min="15117" max="15119" width="9.28515625" style="116" customWidth="1"/>
    <col min="15120" max="15120" width="3.7109375" style="116" customWidth="1"/>
    <col min="15121" max="15121" width="3.42578125" style="116" customWidth="1"/>
    <col min="15122" max="15122" width="1.85546875" style="116" customWidth="1"/>
    <col min="15123" max="15126" width="11.42578125" style="116"/>
    <col min="15127" max="15127" width="0" style="116" hidden="1" customWidth="1"/>
    <col min="15128" max="15360" width="11.42578125" style="116"/>
    <col min="15361" max="15361" width="22.5703125" style="116" customWidth="1"/>
    <col min="15362" max="15362" width="30.42578125" style="116" customWidth="1"/>
    <col min="15363" max="15363" width="15.42578125" style="116" customWidth="1"/>
    <col min="15364" max="15367" width="15.7109375" style="116" customWidth="1"/>
    <col min="15368" max="15368" width="16.7109375" style="116" customWidth="1"/>
    <col min="15369" max="15369" width="12.5703125" style="116" customWidth="1"/>
    <col min="15370" max="15372" width="16.140625" style="116" customWidth="1"/>
    <col min="15373" max="15375" width="9.28515625" style="116" customWidth="1"/>
    <col min="15376" max="15376" width="3.7109375" style="116" customWidth="1"/>
    <col min="15377" max="15377" width="3.42578125" style="116" customWidth="1"/>
    <col min="15378" max="15378" width="1.85546875" style="116" customWidth="1"/>
    <col min="15379" max="15382" width="11.42578125" style="116"/>
    <col min="15383" max="15383" width="0" style="116" hidden="1" customWidth="1"/>
    <col min="15384" max="15616" width="11.42578125" style="116"/>
    <col min="15617" max="15617" width="22.5703125" style="116" customWidth="1"/>
    <col min="15618" max="15618" width="30.42578125" style="116" customWidth="1"/>
    <col min="15619" max="15619" width="15.42578125" style="116" customWidth="1"/>
    <col min="15620" max="15623" width="15.7109375" style="116" customWidth="1"/>
    <col min="15624" max="15624" width="16.7109375" style="116" customWidth="1"/>
    <col min="15625" max="15625" width="12.5703125" style="116" customWidth="1"/>
    <col min="15626" max="15628" width="16.140625" style="116" customWidth="1"/>
    <col min="15629" max="15631" width="9.28515625" style="116" customWidth="1"/>
    <col min="15632" max="15632" width="3.7109375" style="116" customWidth="1"/>
    <col min="15633" max="15633" width="3.42578125" style="116" customWidth="1"/>
    <col min="15634" max="15634" width="1.85546875" style="116" customWidth="1"/>
    <col min="15635" max="15638" width="11.42578125" style="116"/>
    <col min="15639" max="15639" width="0" style="116" hidden="1" customWidth="1"/>
    <col min="15640" max="15872" width="11.42578125" style="116"/>
    <col min="15873" max="15873" width="22.5703125" style="116" customWidth="1"/>
    <col min="15874" max="15874" width="30.42578125" style="116" customWidth="1"/>
    <col min="15875" max="15875" width="15.42578125" style="116" customWidth="1"/>
    <col min="15876" max="15879" width="15.7109375" style="116" customWidth="1"/>
    <col min="15880" max="15880" width="16.7109375" style="116" customWidth="1"/>
    <col min="15881" max="15881" width="12.5703125" style="116" customWidth="1"/>
    <col min="15882" max="15884" width="16.140625" style="116" customWidth="1"/>
    <col min="15885" max="15887" width="9.28515625" style="116" customWidth="1"/>
    <col min="15888" max="15888" width="3.7109375" style="116" customWidth="1"/>
    <col min="15889" max="15889" width="3.42578125" style="116" customWidth="1"/>
    <col min="15890" max="15890" width="1.85546875" style="116" customWidth="1"/>
    <col min="15891" max="15894" width="11.42578125" style="116"/>
    <col min="15895" max="15895" width="0" style="116" hidden="1" customWidth="1"/>
    <col min="15896" max="16128" width="11.42578125" style="116"/>
    <col min="16129" max="16129" width="22.5703125" style="116" customWidth="1"/>
    <col min="16130" max="16130" width="30.42578125" style="116" customWidth="1"/>
    <col min="16131" max="16131" width="15.42578125" style="116" customWidth="1"/>
    <col min="16132" max="16135" width="15.7109375" style="116" customWidth="1"/>
    <col min="16136" max="16136" width="16.7109375" style="116" customWidth="1"/>
    <col min="16137" max="16137" width="12.5703125" style="116" customWidth="1"/>
    <col min="16138" max="16140" width="16.140625" style="116" customWidth="1"/>
    <col min="16141" max="16143" width="9.28515625" style="116" customWidth="1"/>
    <col min="16144" max="16144" width="3.7109375" style="116" customWidth="1"/>
    <col min="16145" max="16145" width="3.42578125" style="116" customWidth="1"/>
    <col min="16146" max="16146" width="1.85546875" style="116" customWidth="1"/>
    <col min="16147" max="16150" width="11.42578125" style="116"/>
    <col min="16151" max="16151" width="0" style="116" hidden="1" customWidth="1"/>
    <col min="16152" max="16384" width="11.42578125" style="116"/>
  </cols>
  <sheetData>
    <row r="1" spans="1:22" s="112" customFormat="1" ht="12.75" customHeight="1" x14ac:dyDescent="0.15">
      <c r="A1" s="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2" s="112" customFormat="1" ht="12.75" customHeight="1" x14ac:dyDescent="0.15">
      <c r="A2" s="2" t="str">
        <f>CONCATENATE("COMUNA: ",[9]NOMBRE!B2," - ","( ",[9]NOMBRE!C2,[9]NOMBRE!D2,[9]NOMBRE!E2,[9]NOMBRE!F2,[9]NOMBRE!G2," )")</f>
        <v>COMUNA: LINARES  - ( 07401 )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2" s="112" customFormat="1" ht="12.75" customHeight="1" x14ac:dyDescent="0.2">
      <c r="A3" s="2" t="str">
        <f>CONCATENATE("ESTABLECIMIENTO: ",[9]NOMBRE!B3," - ","( ",[9]NOMBRE!C3,[9]NOMBRE!D3,[9]NOMBRE!E3,[9]NOMBRE!F3,[9]NOMBRE!G3," )")</f>
        <v>ESTABLECIMIENTO: HOSPITAL BASE DE LINARES  - ( 16108 )</v>
      </c>
      <c r="B3" s="111"/>
      <c r="C3" s="111"/>
      <c r="D3" s="113"/>
      <c r="E3" s="111"/>
      <c r="F3" s="111"/>
      <c r="G3" s="111"/>
      <c r="H3" s="111"/>
      <c r="I3" s="111"/>
      <c r="J3" s="111"/>
      <c r="K3" s="111"/>
    </row>
    <row r="4" spans="1:22" s="112" customFormat="1" ht="12.75" customHeight="1" x14ac:dyDescent="0.15">
      <c r="A4" s="2" t="str">
        <f>CONCATENATE("MES: ",[9]NOMBRE!B6," - ","( ",[9]NOMBRE!C6,[9]NOMBRE!D6," )")</f>
        <v>MES: NOVIEMBRE - ( 11 )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22" s="112" customFormat="1" ht="12.75" customHeight="1" x14ac:dyDescent="0.15">
      <c r="A5" s="2" t="str">
        <f>CONCATENATE("AÑO: ",[9]NOMBRE!B7)</f>
        <v>AÑO: 2010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39.950000000000003" customHeight="1" x14ac:dyDescent="0.2">
      <c r="A6" s="150" t="s">
        <v>5</v>
      </c>
      <c r="B6" s="150"/>
      <c r="C6" s="150"/>
      <c r="D6" s="150"/>
      <c r="E6" s="150"/>
      <c r="F6" s="150"/>
      <c r="G6" s="150"/>
      <c r="H6" s="85"/>
      <c r="I6" s="114"/>
      <c r="J6" s="114"/>
      <c r="K6" s="114"/>
      <c r="L6" s="114"/>
      <c r="M6" s="114"/>
      <c r="N6" s="114"/>
      <c r="Q6" s="117"/>
      <c r="R6" s="117"/>
      <c r="S6" s="117"/>
      <c r="T6" s="117"/>
      <c r="U6" s="117"/>
      <c r="V6" s="117"/>
    </row>
    <row r="7" spans="1:22" ht="30" customHeight="1" x14ac:dyDescent="0.2">
      <c r="A7" s="45" t="s">
        <v>6</v>
      </c>
      <c r="B7" s="46"/>
      <c r="C7" s="47"/>
      <c r="D7" s="46"/>
      <c r="E7" s="48"/>
      <c r="F7" s="48"/>
      <c r="G7" s="49"/>
      <c r="H7" s="48"/>
    </row>
    <row r="8" spans="1:22" ht="53.25" customHeight="1" x14ac:dyDescent="0.15">
      <c r="A8" s="151" t="s">
        <v>7</v>
      </c>
      <c r="B8" s="152"/>
      <c r="C8" s="50" t="s">
        <v>8</v>
      </c>
      <c r="D8" s="51" t="s">
        <v>9</v>
      </c>
      <c r="E8" s="118" t="s">
        <v>10</v>
      </c>
      <c r="F8" s="119" t="s">
        <v>11</v>
      </c>
      <c r="G8" s="52"/>
      <c r="H8" s="52"/>
    </row>
    <row r="9" spans="1:22" ht="15.95" customHeight="1" x14ac:dyDescent="0.15">
      <c r="A9" s="204" t="s">
        <v>12</v>
      </c>
      <c r="B9" s="205"/>
      <c r="C9" s="120">
        <f t="shared" ref="C9:C27" si="0">SUM(D9:F9)</f>
        <v>0</v>
      </c>
      <c r="D9" s="67"/>
      <c r="E9" s="68"/>
      <c r="F9" s="69"/>
      <c r="G9" s="52"/>
      <c r="H9" s="52"/>
    </row>
    <row r="10" spans="1:22" ht="15.95" customHeight="1" x14ac:dyDescent="0.15">
      <c r="A10" s="210" t="s">
        <v>13</v>
      </c>
      <c r="B10" s="216"/>
      <c r="C10" s="120">
        <f t="shared" si="0"/>
        <v>0</v>
      </c>
      <c r="D10" s="70"/>
      <c r="E10" s="71"/>
      <c r="F10" s="72"/>
      <c r="G10" s="52"/>
      <c r="H10" s="52"/>
    </row>
    <row r="11" spans="1:22" ht="15.95" customHeight="1" x14ac:dyDescent="0.15">
      <c r="A11" s="210" t="s">
        <v>14</v>
      </c>
      <c r="B11" s="216"/>
      <c r="C11" s="120">
        <f t="shared" si="0"/>
        <v>0</v>
      </c>
      <c r="D11" s="70"/>
      <c r="E11" s="71"/>
      <c r="F11" s="72"/>
      <c r="G11" s="52"/>
      <c r="H11" s="52"/>
    </row>
    <row r="12" spans="1:22" ht="15.95" customHeight="1" x14ac:dyDescent="0.15">
      <c r="A12" s="210" t="s">
        <v>15</v>
      </c>
      <c r="B12" s="216"/>
      <c r="C12" s="120">
        <f t="shared" si="0"/>
        <v>0</v>
      </c>
      <c r="D12" s="70"/>
      <c r="E12" s="71"/>
      <c r="F12" s="72"/>
      <c r="G12" s="52"/>
      <c r="H12" s="52"/>
    </row>
    <row r="13" spans="1:22" ht="15.95" customHeight="1" x14ac:dyDescent="0.15">
      <c r="A13" s="210" t="s">
        <v>16</v>
      </c>
      <c r="B13" s="216"/>
      <c r="C13" s="120">
        <f t="shared" si="0"/>
        <v>0</v>
      </c>
      <c r="D13" s="70"/>
      <c r="E13" s="71"/>
      <c r="F13" s="72"/>
      <c r="G13" s="52"/>
      <c r="H13" s="52"/>
    </row>
    <row r="14" spans="1:22" ht="15.95" customHeight="1" x14ac:dyDescent="0.15">
      <c r="A14" s="210" t="s">
        <v>17</v>
      </c>
      <c r="B14" s="216"/>
      <c r="C14" s="120">
        <f t="shared" si="0"/>
        <v>0</v>
      </c>
      <c r="D14" s="70"/>
      <c r="E14" s="71"/>
      <c r="F14" s="72"/>
      <c r="G14" s="52"/>
      <c r="H14" s="52"/>
    </row>
    <row r="15" spans="1:22" ht="15.95" customHeight="1" x14ac:dyDescent="0.15">
      <c r="A15" s="210" t="s">
        <v>18</v>
      </c>
      <c r="B15" s="211"/>
      <c r="C15" s="120">
        <f t="shared" si="0"/>
        <v>0</v>
      </c>
      <c r="D15" s="70"/>
      <c r="E15" s="71"/>
      <c r="F15" s="72"/>
      <c r="G15" s="52"/>
      <c r="H15" s="52"/>
    </row>
    <row r="16" spans="1:22" ht="15.95" customHeight="1" x14ac:dyDescent="0.15">
      <c r="A16" s="210" t="s">
        <v>19</v>
      </c>
      <c r="B16" s="216"/>
      <c r="C16" s="120">
        <f t="shared" si="0"/>
        <v>0</v>
      </c>
      <c r="D16" s="70"/>
      <c r="E16" s="71"/>
      <c r="F16" s="72"/>
      <c r="G16" s="52"/>
      <c r="H16" s="52"/>
    </row>
    <row r="17" spans="1:8" ht="15.95" customHeight="1" x14ac:dyDescent="0.15">
      <c r="A17" s="210" t="s">
        <v>20</v>
      </c>
      <c r="B17" s="216"/>
      <c r="C17" s="120">
        <f t="shared" si="0"/>
        <v>0</v>
      </c>
      <c r="D17" s="70"/>
      <c r="E17" s="71"/>
      <c r="F17" s="72"/>
      <c r="G17" s="52"/>
      <c r="H17" s="52"/>
    </row>
    <row r="18" spans="1:8" ht="15.95" customHeight="1" x14ac:dyDescent="0.15">
      <c r="A18" s="210" t="s">
        <v>21</v>
      </c>
      <c r="B18" s="216"/>
      <c r="C18" s="120">
        <f t="shared" si="0"/>
        <v>0</v>
      </c>
      <c r="D18" s="70"/>
      <c r="E18" s="71"/>
      <c r="F18" s="72"/>
      <c r="G18" s="52"/>
      <c r="H18" s="52"/>
    </row>
    <row r="19" spans="1:8" ht="15.95" customHeight="1" x14ac:dyDescent="0.15">
      <c r="A19" s="210" t="s">
        <v>22</v>
      </c>
      <c r="B19" s="216"/>
      <c r="C19" s="120">
        <f t="shared" si="0"/>
        <v>0</v>
      </c>
      <c r="D19" s="70"/>
      <c r="E19" s="71"/>
      <c r="F19" s="72"/>
      <c r="G19" s="52"/>
      <c r="H19" s="52"/>
    </row>
    <row r="20" spans="1:8" ht="15.95" customHeight="1" x14ac:dyDescent="0.15">
      <c r="A20" s="210" t="s">
        <v>23</v>
      </c>
      <c r="B20" s="216"/>
      <c r="C20" s="120">
        <f t="shared" si="0"/>
        <v>0</v>
      </c>
      <c r="D20" s="70"/>
      <c r="E20" s="71"/>
      <c r="F20" s="72"/>
      <c r="G20" s="52"/>
      <c r="H20" s="52"/>
    </row>
    <row r="21" spans="1:8" ht="15.95" customHeight="1" x14ac:dyDescent="0.15">
      <c r="A21" s="210" t="s">
        <v>24</v>
      </c>
      <c r="B21" s="216"/>
      <c r="C21" s="120">
        <f t="shared" si="0"/>
        <v>0</v>
      </c>
      <c r="D21" s="70"/>
      <c r="E21" s="71"/>
      <c r="F21" s="72"/>
      <c r="G21" s="52"/>
      <c r="H21" s="52"/>
    </row>
    <row r="22" spans="1:8" ht="15.95" customHeight="1" x14ac:dyDescent="0.15">
      <c r="A22" s="215" t="s">
        <v>25</v>
      </c>
      <c r="B22" s="217"/>
      <c r="C22" s="120">
        <f t="shared" si="0"/>
        <v>0</v>
      </c>
      <c r="D22" s="70"/>
      <c r="E22" s="34"/>
      <c r="F22" s="35"/>
      <c r="G22" s="52"/>
      <c r="H22" s="52"/>
    </row>
    <row r="23" spans="1:8" ht="15.95" customHeight="1" x14ac:dyDescent="0.15">
      <c r="A23" s="218" t="s">
        <v>26</v>
      </c>
      <c r="B23" s="121" t="s">
        <v>27</v>
      </c>
      <c r="C23" s="122">
        <f t="shared" si="0"/>
        <v>0</v>
      </c>
      <c r="D23" s="31"/>
      <c r="E23" s="71"/>
      <c r="F23" s="72"/>
      <c r="G23" s="52"/>
      <c r="H23" s="52"/>
    </row>
    <row r="24" spans="1:8" ht="15.95" customHeight="1" x14ac:dyDescent="0.15">
      <c r="A24" s="219"/>
      <c r="B24" s="123" t="s">
        <v>28</v>
      </c>
      <c r="C24" s="120">
        <f t="shared" si="0"/>
        <v>0</v>
      </c>
      <c r="D24" s="33"/>
      <c r="E24" s="34"/>
      <c r="F24" s="35"/>
      <c r="G24" s="52"/>
      <c r="H24" s="52"/>
    </row>
    <row r="25" spans="1:8" ht="15.95" customHeight="1" x14ac:dyDescent="0.15">
      <c r="A25" s="204" t="s">
        <v>29</v>
      </c>
      <c r="B25" s="205"/>
      <c r="C25" s="122">
        <f t="shared" si="0"/>
        <v>0</v>
      </c>
      <c r="D25" s="70"/>
      <c r="E25" s="71"/>
      <c r="F25" s="72"/>
      <c r="G25" s="52"/>
      <c r="H25" s="52"/>
    </row>
    <row r="26" spans="1:8" ht="15.95" customHeight="1" x14ac:dyDescent="0.15">
      <c r="A26" s="204" t="s">
        <v>30</v>
      </c>
      <c r="B26" s="205"/>
      <c r="C26" s="78">
        <f t="shared" si="0"/>
        <v>0</v>
      </c>
      <c r="D26" s="70"/>
      <c r="E26" s="71"/>
      <c r="F26" s="72"/>
      <c r="G26" s="52"/>
      <c r="H26" s="52"/>
    </row>
    <row r="27" spans="1:8" ht="15.95" customHeight="1" x14ac:dyDescent="0.15">
      <c r="A27" s="206" t="s">
        <v>31</v>
      </c>
      <c r="B27" s="207"/>
      <c r="C27" s="124">
        <f t="shared" si="0"/>
        <v>0</v>
      </c>
      <c r="D27" s="74"/>
      <c r="E27" s="75"/>
      <c r="F27" s="76"/>
      <c r="G27" s="53"/>
      <c r="H27" s="52"/>
    </row>
    <row r="28" spans="1:8" ht="30" customHeight="1" x14ac:dyDescent="0.2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42" x14ac:dyDescent="0.15">
      <c r="A29" s="151" t="s">
        <v>7</v>
      </c>
      <c r="B29" s="164"/>
      <c r="C29" s="60" t="s">
        <v>8</v>
      </c>
      <c r="D29" s="60" t="s">
        <v>9</v>
      </c>
      <c r="E29" s="125" t="s">
        <v>10</v>
      </c>
      <c r="F29" s="118" t="s">
        <v>11</v>
      </c>
      <c r="G29" s="50" t="s">
        <v>33</v>
      </c>
      <c r="H29" s="61"/>
    </row>
    <row r="30" spans="1:8" ht="15.95" customHeight="1" x14ac:dyDescent="0.15">
      <c r="A30" s="208" t="s">
        <v>34</v>
      </c>
      <c r="B30" s="209"/>
      <c r="C30" s="77">
        <f>SUM(D30:F30)</f>
        <v>0</v>
      </c>
      <c r="D30" s="31"/>
      <c r="E30" s="32"/>
      <c r="F30" s="37"/>
      <c r="G30" s="87"/>
      <c r="H30" s="52"/>
    </row>
    <row r="31" spans="1:8" ht="15.95" customHeight="1" x14ac:dyDescent="0.15">
      <c r="A31" s="210" t="s">
        <v>35</v>
      </c>
      <c r="B31" s="211"/>
      <c r="C31" s="78">
        <f>SUM(D31:F31)</f>
        <v>0</v>
      </c>
      <c r="D31" s="29"/>
      <c r="E31" s="30"/>
      <c r="F31" s="38"/>
      <c r="G31" s="88"/>
      <c r="H31" s="52"/>
    </row>
    <row r="32" spans="1:8" ht="15.95" customHeight="1" x14ac:dyDescent="0.15">
      <c r="A32" s="210" t="s">
        <v>36</v>
      </c>
      <c r="B32" s="211"/>
      <c r="C32" s="120">
        <f t="shared" ref="C32:C37" si="1">SUM(D32:F32)</f>
        <v>0</v>
      </c>
      <c r="D32" s="29"/>
      <c r="E32" s="30"/>
      <c r="F32" s="38"/>
      <c r="G32" s="88"/>
      <c r="H32" s="52"/>
    </row>
    <row r="33" spans="1:8" ht="15.95" customHeight="1" x14ac:dyDescent="0.15">
      <c r="A33" s="210" t="s">
        <v>37</v>
      </c>
      <c r="B33" s="211"/>
      <c r="C33" s="120">
        <f t="shared" si="1"/>
        <v>0</v>
      </c>
      <c r="D33" s="29"/>
      <c r="E33" s="30"/>
      <c r="F33" s="38"/>
      <c r="G33" s="88"/>
      <c r="H33" s="52"/>
    </row>
    <row r="34" spans="1:8" ht="15.95" customHeight="1" x14ac:dyDescent="0.15">
      <c r="A34" s="206" t="s">
        <v>38</v>
      </c>
      <c r="B34" s="212"/>
      <c r="C34" s="120">
        <f t="shared" si="1"/>
        <v>19</v>
      </c>
      <c r="D34" s="41">
        <v>19</v>
      </c>
      <c r="E34" s="34"/>
      <c r="F34" s="40"/>
      <c r="G34" s="101"/>
      <c r="H34" s="52"/>
    </row>
    <row r="35" spans="1:8" ht="15.95" customHeight="1" x14ac:dyDescent="0.15">
      <c r="A35" s="213" t="s">
        <v>39</v>
      </c>
      <c r="B35" s="121" t="s">
        <v>40</v>
      </c>
      <c r="C35" s="122">
        <f t="shared" si="1"/>
        <v>0</v>
      </c>
      <c r="D35" s="31"/>
      <c r="E35" s="106"/>
      <c r="F35" s="37"/>
      <c r="G35" s="88"/>
      <c r="H35" s="52"/>
    </row>
    <row r="36" spans="1:8" ht="15.95" customHeight="1" x14ac:dyDescent="0.15">
      <c r="A36" s="213"/>
      <c r="B36" s="126" t="s">
        <v>41</v>
      </c>
      <c r="C36" s="120">
        <f t="shared" si="1"/>
        <v>0</v>
      </c>
      <c r="D36" s="29"/>
      <c r="E36" s="30"/>
      <c r="F36" s="38"/>
      <c r="G36" s="88"/>
      <c r="H36" s="52"/>
    </row>
    <row r="37" spans="1:8" ht="15.95" customHeight="1" x14ac:dyDescent="0.15">
      <c r="A37" s="213"/>
      <c r="B37" s="123" t="s">
        <v>42</v>
      </c>
      <c r="C37" s="124">
        <f t="shared" si="1"/>
        <v>0</v>
      </c>
      <c r="D37" s="33"/>
      <c r="E37" s="34"/>
      <c r="F37" s="36"/>
      <c r="G37" s="101"/>
      <c r="H37" s="52"/>
    </row>
    <row r="38" spans="1:8" ht="15.95" customHeight="1" x14ac:dyDescent="0.15">
      <c r="A38" s="204" t="s">
        <v>43</v>
      </c>
      <c r="B38" s="214"/>
      <c r="C38" s="102">
        <f>G38</f>
        <v>0</v>
      </c>
      <c r="D38" s="103"/>
      <c r="E38" s="104"/>
      <c r="F38" s="105"/>
      <c r="G38" s="89"/>
      <c r="H38" s="52"/>
    </row>
    <row r="39" spans="1:8" ht="15.95" customHeight="1" x14ac:dyDescent="0.15">
      <c r="A39" s="215" t="s">
        <v>44</v>
      </c>
      <c r="B39" s="212"/>
      <c r="C39" s="84">
        <f>SUM(D39:G39)</f>
        <v>0</v>
      </c>
      <c r="D39" s="41"/>
      <c r="E39" s="39"/>
      <c r="F39" s="40"/>
      <c r="G39" s="90"/>
      <c r="H39" s="62"/>
    </row>
    <row r="40" spans="1:8" ht="15.95" customHeight="1" x14ac:dyDescent="0.15">
      <c r="A40" s="160" t="s">
        <v>8</v>
      </c>
      <c r="B40" s="161"/>
      <c r="C40" s="42">
        <f>SUM(C30:C39)</f>
        <v>19</v>
      </c>
      <c r="D40" s="42">
        <f>SUM(D30:D39)</f>
        <v>19</v>
      </c>
      <c r="E40" s="43">
        <f>SUM(E30:E39)</f>
        <v>0</v>
      </c>
      <c r="F40" s="44">
        <f>SUM(F30:F39)</f>
        <v>0</v>
      </c>
      <c r="G40" s="91">
        <f>SUM(G30:G39)</f>
        <v>0</v>
      </c>
      <c r="H40" s="62"/>
    </row>
    <row r="41" spans="1:8" ht="15" customHeight="1" x14ac:dyDescent="0.1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ht="30" customHeight="1" x14ac:dyDescent="0.2">
      <c r="A42" s="127" t="s">
        <v>46</v>
      </c>
      <c r="B42" s="127"/>
      <c r="C42" s="127"/>
      <c r="D42" s="127"/>
      <c r="E42" s="127"/>
      <c r="F42" s="128"/>
      <c r="G42" s="128"/>
      <c r="H42" s="128"/>
    </row>
    <row r="43" spans="1:8" ht="31.5" x14ac:dyDescent="0.2">
      <c r="A43" s="190" t="s">
        <v>7</v>
      </c>
      <c r="B43" s="191"/>
      <c r="C43" s="142" t="s">
        <v>8</v>
      </c>
      <c r="D43" s="51" t="s">
        <v>47</v>
      </c>
      <c r="E43" s="50" t="s">
        <v>33</v>
      </c>
      <c r="F43" s="130"/>
      <c r="G43" s="131"/>
      <c r="H43" s="132"/>
    </row>
    <row r="44" spans="1:8" ht="15.95" customHeight="1" x14ac:dyDescent="0.2">
      <c r="A44" s="192" t="s">
        <v>48</v>
      </c>
      <c r="B44" s="121" t="s">
        <v>27</v>
      </c>
      <c r="C44" s="107">
        <f>SUM(D44:E44)</f>
        <v>0</v>
      </c>
      <c r="D44" s="108"/>
      <c r="E44" s="26"/>
      <c r="F44" s="23"/>
      <c r="G44" s="133"/>
      <c r="H44" s="134"/>
    </row>
    <row r="45" spans="1:8" ht="15.95" customHeight="1" x14ac:dyDescent="0.2">
      <c r="A45" s="193"/>
      <c r="B45" s="123" t="s">
        <v>28</v>
      </c>
      <c r="C45" s="109">
        <f>SUM(D45:E45)</f>
        <v>0</v>
      </c>
      <c r="D45" s="81"/>
      <c r="E45" s="27"/>
      <c r="F45" s="23"/>
      <c r="G45" s="133"/>
      <c r="H45" s="134"/>
    </row>
    <row r="46" spans="1:8" ht="15.95" customHeight="1" x14ac:dyDescent="0.2">
      <c r="A46" s="194" t="s">
        <v>49</v>
      </c>
      <c r="B46" s="195"/>
      <c r="C46" s="79">
        <f>SUM(D46:E46)</f>
        <v>0</v>
      </c>
      <c r="D46" s="80"/>
      <c r="E46" s="28"/>
      <c r="F46" s="110"/>
      <c r="G46" s="133"/>
      <c r="H46" s="134"/>
    </row>
    <row r="47" spans="1:8" ht="30" customHeight="1" x14ac:dyDescent="0.2">
      <c r="A47" s="196" t="s">
        <v>50</v>
      </c>
      <c r="B47" s="196"/>
      <c r="C47" s="196"/>
      <c r="D47" s="196"/>
      <c r="E47" s="197"/>
      <c r="F47" s="198"/>
      <c r="G47" s="198"/>
      <c r="H47" s="9"/>
    </row>
    <row r="48" spans="1:8" ht="15" customHeight="1" x14ac:dyDescent="0.2">
      <c r="A48" s="199" t="s">
        <v>51</v>
      </c>
      <c r="B48" s="200"/>
      <c r="C48" s="203" t="s">
        <v>52</v>
      </c>
      <c r="D48" s="203"/>
      <c r="E48" s="203"/>
      <c r="F48" s="203"/>
      <c r="G48" s="135"/>
      <c r="H48" s="132"/>
    </row>
    <row r="49" spans="1:8" ht="30" customHeight="1" x14ac:dyDescent="0.2">
      <c r="A49" s="201"/>
      <c r="B49" s="202"/>
      <c r="C49" s="143" t="s">
        <v>8</v>
      </c>
      <c r="D49" s="142" t="s">
        <v>53</v>
      </c>
      <c r="E49" s="142" t="s">
        <v>54</v>
      </c>
      <c r="F49" s="142" t="s">
        <v>55</v>
      </c>
      <c r="G49" s="137"/>
      <c r="H49" s="17"/>
    </row>
    <row r="50" spans="1:8" ht="15.95" customHeight="1" x14ac:dyDescent="0.2">
      <c r="A50" s="188" t="s">
        <v>56</v>
      </c>
      <c r="B50" s="189"/>
      <c r="C50" s="82">
        <f>SUM(D50:F50)</f>
        <v>0</v>
      </c>
      <c r="D50" s="86"/>
      <c r="E50" s="86"/>
      <c r="F50" s="83"/>
      <c r="G50" s="138"/>
      <c r="H50" s="131"/>
    </row>
    <row r="51" spans="1:8" ht="15.95" customHeight="1" x14ac:dyDescent="0.15">
      <c r="A51" s="172"/>
      <c r="B51" s="172"/>
      <c r="C51" s="172"/>
      <c r="D51" s="172"/>
      <c r="E51" s="63"/>
      <c r="F51" s="63"/>
      <c r="G51" s="63"/>
      <c r="H51" s="63"/>
    </row>
    <row r="52" spans="1:8" ht="15.95" customHeight="1" x14ac:dyDescent="0.15">
      <c r="A52" s="173"/>
      <c r="B52" s="173"/>
      <c r="C52" s="173"/>
      <c r="D52" s="173"/>
      <c r="E52" s="63"/>
      <c r="F52" s="63"/>
      <c r="G52" s="63"/>
      <c r="H52" s="63"/>
    </row>
    <row r="53" spans="1:8" ht="15.95" customHeight="1" x14ac:dyDescent="0.15">
      <c r="A53" s="64"/>
      <c r="B53" s="64"/>
      <c r="C53" s="64"/>
      <c r="D53" s="64"/>
      <c r="E53" s="61"/>
      <c r="F53" s="61"/>
      <c r="G53" s="61"/>
      <c r="H53" s="61"/>
    </row>
    <row r="54" spans="1:8" ht="30" customHeight="1" x14ac:dyDescent="0.15">
      <c r="A54" s="64"/>
      <c r="B54" s="64"/>
      <c r="C54" s="64"/>
      <c r="D54" s="64"/>
      <c r="E54" s="61"/>
      <c r="F54" s="61"/>
      <c r="G54" s="61"/>
      <c r="H54" s="61"/>
    </row>
    <row r="55" spans="1:8" ht="21.75" customHeight="1" x14ac:dyDescent="0.15">
      <c r="A55" s="61"/>
      <c r="B55" s="61"/>
      <c r="C55" s="61"/>
      <c r="D55" s="61"/>
      <c r="E55" s="61"/>
      <c r="F55" s="61"/>
      <c r="G55" s="61"/>
      <c r="H55" s="61"/>
    </row>
    <row r="56" spans="1:8" ht="30.75" customHeight="1" x14ac:dyDescent="0.15">
      <c r="A56" s="65"/>
      <c r="B56" s="61"/>
      <c r="C56" s="61"/>
      <c r="D56" s="61"/>
      <c r="E56" s="61"/>
      <c r="F56" s="61"/>
      <c r="G56" s="61"/>
      <c r="H56" s="61"/>
    </row>
    <row r="57" spans="1:8" ht="15.95" customHeight="1" x14ac:dyDescent="0.15">
      <c r="A57" s="61"/>
      <c r="B57" s="61"/>
      <c r="C57" s="61"/>
      <c r="D57" s="61"/>
      <c r="E57" s="61"/>
      <c r="F57" s="61"/>
      <c r="G57" s="61"/>
      <c r="H57" s="61"/>
    </row>
    <row r="207" spans="1:1" hidden="1" x14ac:dyDescent="0.15">
      <c r="A207" s="139">
        <f>SUM(A9:H52)</f>
        <v>76</v>
      </c>
    </row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</sheetData>
  <mergeCells count="39"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  <mergeCell ref="A40:B40"/>
    <mergeCell ref="A26:B26"/>
    <mergeCell ref="A27:B27"/>
    <mergeCell ref="A29:B29"/>
    <mergeCell ref="A30:B30"/>
    <mergeCell ref="A31:B31"/>
    <mergeCell ref="A32:B32"/>
    <mergeCell ref="A33:B33"/>
    <mergeCell ref="A34:B34"/>
    <mergeCell ref="A35:A37"/>
    <mergeCell ref="A38:B38"/>
    <mergeCell ref="A39:B39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A24"/>
    <mergeCell ref="A12:B12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>
      <selection activeCell="F14" sqref="F14"/>
    </sheetView>
  </sheetViews>
  <sheetFormatPr baseColWidth="10" defaultRowHeight="11.25" x14ac:dyDescent="0.15"/>
  <cols>
    <col min="1" max="1" width="22.5703125" style="115" customWidth="1"/>
    <col min="2" max="2" width="30.42578125" style="115" customWidth="1"/>
    <col min="3" max="3" width="15.42578125" style="115" customWidth="1"/>
    <col min="4" max="7" width="15.7109375" style="115" customWidth="1"/>
    <col min="8" max="8" width="16.7109375" style="115" customWidth="1"/>
    <col min="9" max="9" width="12.5703125" style="115" customWidth="1"/>
    <col min="10" max="12" width="16.140625" style="115" customWidth="1"/>
    <col min="13" max="15" width="9.28515625" style="115" customWidth="1"/>
    <col min="16" max="16" width="3.7109375" style="116" customWidth="1"/>
    <col min="17" max="17" width="3.42578125" style="116" customWidth="1"/>
    <col min="18" max="18" width="1.85546875" style="116" customWidth="1"/>
    <col min="19" max="22" width="11.42578125" style="116"/>
    <col min="23" max="23" width="11.42578125" style="116" hidden="1" customWidth="1"/>
    <col min="24" max="256" width="11.42578125" style="116"/>
    <col min="257" max="257" width="22.5703125" style="116" customWidth="1"/>
    <col min="258" max="258" width="30.42578125" style="116" customWidth="1"/>
    <col min="259" max="259" width="15.42578125" style="116" customWidth="1"/>
    <col min="260" max="263" width="15.7109375" style="116" customWidth="1"/>
    <col min="264" max="264" width="16.7109375" style="116" customWidth="1"/>
    <col min="265" max="265" width="12.5703125" style="116" customWidth="1"/>
    <col min="266" max="268" width="16.140625" style="116" customWidth="1"/>
    <col min="269" max="271" width="9.28515625" style="116" customWidth="1"/>
    <col min="272" max="272" width="3.7109375" style="116" customWidth="1"/>
    <col min="273" max="273" width="3.42578125" style="116" customWidth="1"/>
    <col min="274" max="274" width="1.85546875" style="116" customWidth="1"/>
    <col min="275" max="278" width="11.42578125" style="116"/>
    <col min="279" max="279" width="0" style="116" hidden="1" customWidth="1"/>
    <col min="280" max="512" width="11.42578125" style="116"/>
    <col min="513" max="513" width="22.5703125" style="116" customWidth="1"/>
    <col min="514" max="514" width="30.42578125" style="116" customWidth="1"/>
    <col min="515" max="515" width="15.42578125" style="116" customWidth="1"/>
    <col min="516" max="519" width="15.7109375" style="116" customWidth="1"/>
    <col min="520" max="520" width="16.7109375" style="116" customWidth="1"/>
    <col min="521" max="521" width="12.5703125" style="116" customWidth="1"/>
    <col min="522" max="524" width="16.140625" style="116" customWidth="1"/>
    <col min="525" max="527" width="9.28515625" style="116" customWidth="1"/>
    <col min="528" max="528" width="3.7109375" style="116" customWidth="1"/>
    <col min="529" max="529" width="3.42578125" style="116" customWidth="1"/>
    <col min="530" max="530" width="1.85546875" style="116" customWidth="1"/>
    <col min="531" max="534" width="11.42578125" style="116"/>
    <col min="535" max="535" width="0" style="116" hidden="1" customWidth="1"/>
    <col min="536" max="768" width="11.42578125" style="116"/>
    <col min="769" max="769" width="22.5703125" style="116" customWidth="1"/>
    <col min="770" max="770" width="30.42578125" style="116" customWidth="1"/>
    <col min="771" max="771" width="15.42578125" style="116" customWidth="1"/>
    <col min="772" max="775" width="15.7109375" style="116" customWidth="1"/>
    <col min="776" max="776" width="16.7109375" style="116" customWidth="1"/>
    <col min="777" max="777" width="12.5703125" style="116" customWidth="1"/>
    <col min="778" max="780" width="16.140625" style="116" customWidth="1"/>
    <col min="781" max="783" width="9.28515625" style="116" customWidth="1"/>
    <col min="784" max="784" width="3.7109375" style="116" customWidth="1"/>
    <col min="785" max="785" width="3.42578125" style="116" customWidth="1"/>
    <col min="786" max="786" width="1.85546875" style="116" customWidth="1"/>
    <col min="787" max="790" width="11.42578125" style="116"/>
    <col min="791" max="791" width="0" style="116" hidden="1" customWidth="1"/>
    <col min="792" max="1024" width="11.42578125" style="116"/>
    <col min="1025" max="1025" width="22.5703125" style="116" customWidth="1"/>
    <col min="1026" max="1026" width="30.42578125" style="116" customWidth="1"/>
    <col min="1027" max="1027" width="15.42578125" style="116" customWidth="1"/>
    <col min="1028" max="1031" width="15.7109375" style="116" customWidth="1"/>
    <col min="1032" max="1032" width="16.7109375" style="116" customWidth="1"/>
    <col min="1033" max="1033" width="12.5703125" style="116" customWidth="1"/>
    <col min="1034" max="1036" width="16.140625" style="116" customWidth="1"/>
    <col min="1037" max="1039" width="9.28515625" style="116" customWidth="1"/>
    <col min="1040" max="1040" width="3.7109375" style="116" customWidth="1"/>
    <col min="1041" max="1041" width="3.42578125" style="116" customWidth="1"/>
    <col min="1042" max="1042" width="1.85546875" style="116" customWidth="1"/>
    <col min="1043" max="1046" width="11.42578125" style="116"/>
    <col min="1047" max="1047" width="0" style="116" hidden="1" customWidth="1"/>
    <col min="1048" max="1280" width="11.42578125" style="116"/>
    <col min="1281" max="1281" width="22.5703125" style="116" customWidth="1"/>
    <col min="1282" max="1282" width="30.42578125" style="116" customWidth="1"/>
    <col min="1283" max="1283" width="15.42578125" style="116" customWidth="1"/>
    <col min="1284" max="1287" width="15.7109375" style="116" customWidth="1"/>
    <col min="1288" max="1288" width="16.7109375" style="116" customWidth="1"/>
    <col min="1289" max="1289" width="12.5703125" style="116" customWidth="1"/>
    <col min="1290" max="1292" width="16.140625" style="116" customWidth="1"/>
    <col min="1293" max="1295" width="9.28515625" style="116" customWidth="1"/>
    <col min="1296" max="1296" width="3.7109375" style="116" customWidth="1"/>
    <col min="1297" max="1297" width="3.42578125" style="116" customWidth="1"/>
    <col min="1298" max="1298" width="1.85546875" style="116" customWidth="1"/>
    <col min="1299" max="1302" width="11.42578125" style="116"/>
    <col min="1303" max="1303" width="0" style="116" hidden="1" customWidth="1"/>
    <col min="1304" max="1536" width="11.42578125" style="116"/>
    <col min="1537" max="1537" width="22.5703125" style="116" customWidth="1"/>
    <col min="1538" max="1538" width="30.42578125" style="116" customWidth="1"/>
    <col min="1539" max="1539" width="15.42578125" style="116" customWidth="1"/>
    <col min="1540" max="1543" width="15.7109375" style="116" customWidth="1"/>
    <col min="1544" max="1544" width="16.7109375" style="116" customWidth="1"/>
    <col min="1545" max="1545" width="12.5703125" style="116" customWidth="1"/>
    <col min="1546" max="1548" width="16.140625" style="116" customWidth="1"/>
    <col min="1549" max="1551" width="9.28515625" style="116" customWidth="1"/>
    <col min="1552" max="1552" width="3.7109375" style="116" customWidth="1"/>
    <col min="1553" max="1553" width="3.42578125" style="116" customWidth="1"/>
    <col min="1554" max="1554" width="1.85546875" style="116" customWidth="1"/>
    <col min="1555" max="1558" width="11.42578125" style="116"/>
    <col min="1559" max="1559" width="0" style="116" hidden="1" customWidth="1"/>
    <col min="1560" max="1792" width="11.42578125" style="116"/>
    <col min="1793" max="1793" width="22.5703125" style="116" customWidth="1"/>
    <col min="1794" max="1794" width="30.42578125" style="116" customWidth="1"/>
    <col min="1795" max="1795" width="15.42578125" style="116" customWidth="1"/>
    <col min="1796" max="1799" width="15.7109375" style="116" customWidth="1"/>
    <col min="1800" max="1800" width="16.7109375" style="116" customWidth="1"/>
    <col min="1801" max="1801" width="12.5703125" style="116" customWidth="1"/>
    <col min="1802" max="1804" width="16.140625" style="116" customWidth="1"/>
    <col min="1805" max="1807" width="9.28515625" style="116" customWidth="1"/>
    <col min="1808" max="1808" width="3.7109375" style="116" customWidth="1"/>
    <col min="1809" max="1809" width="3.42578125" style="116" customWidth="1"/>
    <col min="1810" max="1810" width="1.85546875" style="116" customWidth="1"/>
    <col min="1811" max="1814" width="11.42578125" style="116"/>
    <col min="1815" max="1815" width="0" style="116" hidden="1" customWidth="1"/>
    <col min="1816" max="2048" width="11.42578125" style="116"/>
    <col min="2049" max="2049" width="22.5703125" style="116" customWidth="1"/>
    <col min="2050" max="2050" width="30.42578125" style="116" customWidth="1"/>
    <col min="2051" max="2051" width="15.42578125" style="116" customWidth="1"/>
    <col min="2052" max="2055" width="15.7109375" style="116" customWidth="1"/>
    <col min="2056" max="2056" width="16.7109375" style="116" customWidth="1"/>
    <col min="2057" max="2057" width="12.5703125" style="116" customWidth="1"/>
    <col min="2058" max="2060" width="16.140625" style="116" customWidth="1"/>
    <col min="2061" max="2063" width="9.28515625" style="116" customWidth="1"/>
    <col min="2064" max="2064" width="3.7109375" style="116" customWidth="1"/>
    <col min="2065" max="2065" width="3.42578125" style="116" customWidth="1"/>
    <col min="2066" max="2066" width="1.85546875" style="116" customWidth="1"/>
    <col min="2067" max="2070" width="11.42578125" style="116"/>
    <col min="2071" max="2071" width="0" style="116" hidden="1" customWidth="1"/>
    <col min="2072" max="2304" width="11.42578125" style="116"/>
    <col min="2305" max="2305" width="22.5703125" style="116" customWidth="1"/>
    <col min="2306" max="2306" width="30.42578125" style="116" customWidth="1"/>
    <col min="2307" max="2307" width="15.42578125" style="116" customWidth="1"/>
    <col min="2308" max="2311" width="15.7109375" style="116" customWidth="1"/>
    <col min="2312" max="2312" width="16.7109375" style="116" customWidth="1"/>
    <col min="2313" max="2313" width="12.5703125" style="116" customWidth="1"/>
    <col min="2314" max="2316" width="16.140625" style="116" customWidth="1"/>
    <col min="2317" max="2319" width="9.28515625" style="116" customWidth="1"/>
    <col min="2320" max="2320" width="3.7109375" style="116" customWidth="1"/>
    <col min="2321" max="2321" width="3.42578125" style="116" customWidth="1"/>
    <col min="2322" max="2322" width="1.85546875" style="116" customWidth="1"/>
    <col min="2323" max="2326" width="11.42578125" style="116"/>
    <col min="2327" max="2327" width="0" style="116" hidden="1" customWidth="1"/>
    <col min="2328" max="2560" width="11.42578125" style="116"/>
    <col min="2561" max="2561" width="22.5703125" style="116" customWidth="1"/>
    <col min="2562" max="2562" width="30.42578125" style="116" customWidth="1"/>
    <col min="2563" max="2563" width="15.42578125" style="116" customWidth="1"/>
    <col min="2564" max="2567" width="15.7109375" style="116" customWidth="1"/>
    <col min="2568" max="2568" width="16.7109375" style="116" customWidth="1"/>
    <col min="2569" max="2569" width="12.5703125" style="116" customWidth="1"/>
    <col min="2570" max="2572" width="16.140625" style="116" customWidth="1"/>
    <col min="2573" max="2575" width="9.28515625" style="116" customWidth="1"/>
    <col min="2576" max="2576" width="3.7109375" style="116" customWidth="1"/>
    <col min="2577" max="2577" width="3.42578125" style="116" customWidth="1"/>
    <col min="2578" max="2578" width="1.85546875" style="116" customWidth="1"/>
    <col min="2579" max="2582" width="11.42578125" style="116"/>
    <col min="2583" max="2583" width="0" style="116" hidden="1" customWidth="1"/>
    <col min="2584" max="2816" width="11.42578125" style="116"/>
    <col min="2817" max="2817" width="22.5703125" style="116" customWidth="1"/>
    <col min="2818" max="2818" width="30.42578125" style="116" customWidth="1"/>
    <col min="2819" max="2819" width="15.42578125" style="116" customWidth="1"/>
    <col min="2820" max="2823" width="15.7109375" style="116" customWidth="1"/>
    <col min="2824" max="2824" width="16.7109375" style="116" customWidth="1"/>
    <col min="2825" max="2825" width="12.5703125" style="116" customWidth="1"/>
    <col min="2826" max="2828" width="16.140625" style="116" customWidth="1"/>
    <col min="2829" max="2831" width="9.28515625" style="116" customWidth="1"/>
    <col min="2832" max="2832" width="3.7109375" style="116" customWidth="1"/>
    <col min="2833" max="2833" width="3.42578125" style="116" customWidth="1"/>
    <col min="2834" max="2834" width="1.85546875" style="116" customWidth="1"/>
    <col min="2835" max="2838" width="11.42578125" style="116"/>
    <col min="2839" max="2839" width="0" style="116" hidden="1" customWidth="1"/>
    <col min="2840" max="3072" width="11.42578125" style="116"/>
    <col min="3073" max="3073" width="22.5703125" style="116" customWidth="1"/>
    <col min="3074" max="3074" width="30.42578125" style="116" customWidth="1"/>
    <col min="3075" max="3075" width="15.42578125" style="116" customWidth="1"/>
    <col min="3076" max="3079" width="15.7109375" style="116" customWidth="1"/>
    <col min="3080" max="3080" width="16.7109375" style="116" customWidth="1"/>
    <col min="3081" max="3081" width="12.5703125" style="116" customWidth="1"/>
    <col min="3082" max="3084" width="16.140625" style="116" customWidth="1"/>
    <col min="3085" max="3087" width="9.28515625" style="116" customWidth="1"/>
    <col min="3088" max="3088" width="3.7109375" style="116" customWidth="1"/>
    <col min="3089" max="3089" width="3.42578125" style="116" customWidth="1"/>
    <col min="3090" max="3090" width="1.85546875" style="116" customWidth="1"/>
    <col min="3091" max="3094" width="11.42578125" style="116"/>
    <col min="3095" max="3095" width="0" style="116" hidden="1" customWidth="1"/>
    <col min="3096" max="3328" width="11.42578125" style="116"/>
    <col min="3329" max="3329" width="22.5703125" style="116" customWidth="1"/>
    <col min="3330" max="3330" width="30.42578125" style="116" customWidth="1"/>
    <col min="3331" max="3331" width="15.42578125" style="116" customWidth="1"/>
    <col min="3332" max="3335" width="15.7109375" style="116" customWidth="1"/>
    <col min="3336" max="3336" width="16.7109375" style="116" customWidth="1"/>
    <col min="3337" max="3337" width="12.5703125" style="116" customWidth="1"/>
    <col min="3338" max="3340" width="16.140625" style="116" customWidth="1"/>
    <col min="3341" max="3343" width="9.28515625" style="116" customWidth="1"/>
    <col min="3344" max="3344" width="3.7109375" style="116" customWidth="1"/>
    <col min="3345" max="3345" width="3.42578125" style="116" customWidth="1"/>
    <col min="3346" max="3346" width="1.85546875" style="116" customWidth="1"/>
    <col min="3347" max="3350" width="11.42578125" style="116"/>
    <col min="3351" max="3351" width="0" style="116" hidden="1" customWidth="1"/>
    <col min="3352" max="3584" width="11.42578125" style="116"/>
    <col min="3585" max="3585" width="22.5703125" style="116" customWidth="1"/>
    <col min="3586" max="3586" width="30.42578125" style="116" customWidth="1"/>
    <col min="3587" max="3587" width="15.42578125" style="116" customWidth="1"/>
    <col min="3588" max="3591" width="15.7109375" style="116" customWidth="1"/>
    <col min="3592" max="3592" width="16.7109375" style="116" customWidth="1"/>
    <col min="3593" max="3593" width="12.5703125" style="116" customWidth="1"/>
    <col min="3594" max="3596" width="16.140625" style="116" customWidth="1"/>
    <col min="3597" max="3599" width="9.28515625" style="116" customWidth="1"/>
    <col min="3600" max="3600" width="3.7109375" style="116" customWidth="1"/>
    <col min="3601" max="3601" width="3.42578125" style="116" customWidth="1"/>
    <col min="3602" max="3602" width="1.85546875" style="116" customWidth="1"/>
    <col min="3603" max="3606" width="11.42578125" style="116"/>
    <col min="3607" max="3607" width="0" style="116" hidden="1" customWidth="1"/>
    <col min="3608" max="3840" width="11.42578125" style="116"/>
    <col min="3841" max="3841" width="22.5703125" style="116" customWidth="1"/>
    <col min="3842" max="3842" width="30.42578125" style="116" customWidth="1"/>
    <col min="3843" max="3843" width="15.42578125" style="116" customWidth="1"/>
    <col min="3844" max="3847" width="15.7109375" style="116" customWidth="1"/>
    <col min="3848" max="3848" width="16.7109375" style="116" customWidth="1"/>
    <col min="3849" max="3849" width="12.5703125" style="116" customWidth="1"/>
    <col min="3850" max="3852" width="16.140625" style="116" customWidth="1"/>
    <col min="3853" max="3855" width="9.28515625" style="116" customWidth="1"/>
    <col min="3856" max="3856" width="3.7109375" style="116" customWidth="1"/>
    <col min="3857" max="3857" width="3.42578125" style="116" customWidth="1"/>
    <col min="3858" max="3858" width="1.85546875" style="116" customWidth="1"/>
    <col min="3859" max="3862" width="11.42578125" style="116"/>
    <col min="3863" max="3863" width="0" style="116" hidden="1" customWidth="1"/>
    <col min="3864" max="4096" width="11.42578125" style="116"/>
    <col min="4097" max="4097" width="22.5703125" style="116" customWidth="1"/>
    <col min="4098" max="4098" width="30.42578125" style="116" customWidth="1"/>
    <col min="4099" max="4099" width="15.42578125" style="116" customWidth="1"/>
    <col min="4100" max="4103" width="15.7109375" style="116" customWidth="1"/>
    <col min="4104" max="4104" width="16.7109375" style="116" customWidth="1"/>
    <col min="4105" max="4105" width="12.5703125" style="116" customWidth="1"/>
    <col min="4106" max="4108" width="16.140625" style="116" customWidth="1"/>
    <col min="4109" max="4111" width="9.28515625" style="116" customWidth="1"/>
    <col min="4112" max="4112" width="3.7109375" style="116" customWidth="1"/>
    <col min="4113" max="4113" width="3.42578125" style="116" customWidth="1"/>
    <col min="4114" max="4114" width="1.85546875" style="116" customWidth="1"/>
    <col min="4115" max="4118" width="11.42578125" style="116"/>
    <col min="4119" max="4119" width="0" style="116" hidden="1" customWidth="1"/>
    <col min="4120" max="4352" width="11.42578125" style="116"/>
    <col min="4353" max="4353" width="22.5703125" style="116" customWidth="1"/>
    <col min="4354" max="4354" width="30.42578125" style="116" customWidth="1"/>
    <col min="4355" max="4355" width="15.42578125" style="116" customWidth="1"/>
    <col min="4356" max="4359" width="15.7109375" style="116" customWidth="1"/>
    <col min="4360" max="4360" width="16.7109375" style="116" customWidth="1"/>
    <col min="4361" max="4361" width="12.5703125" style="116" customWidth="1"/>
    <col min="4362" max="4364" width="16.140625" style="116" customWidth="1"/>
    <col min="4365" max="4367" width="9.28515625" style="116" customWidth="1"/>
    <col min="4368" max="4368" width="3.7109375" style="116" customWidth="1"/>
    <col min="4369" max="4369" width="3.42578125" style="116" customWidth="1"/>
    <col min="4370" max="4370" width="1.85546875" style="116" customWidth="1"/>
    <col min="4371" max="4374" width="11.42578125" style="116"/>
    <col min="4375" max="4375" width="0" style="116" hidden="1" customWidth="1"/>
    <col min="4376" max="4608" width="11.42578125" style="116"/>
    <col min="4609" max="4609" width="22.5703125" style="116" customWidth="1"/>
    <col min="4610" max="4610" width="30.42578125" style="116" customWidth="1"/>
    <col min="4611" max="4611" width="15.42578125" style="116" customWidth="1"/>
    <col min="4612" max="4615" width="15.7109375" style="116" customWidth="1"/>
    <col min="4616" max="4616" width="16.7109375" style="116" customWidth="1"/>
    <col min="4617" max="4617" width="12.5703125" style="116" customWidth="1"/>
    <col min="4618" max="4620" width="16.140625" style="116" customWidth="1"/>
    <col min="4621" max="4623" width="9.28515625" style="116" customWidth="1"/>
    <col min="4624" max="4624" width="3.7109375" style="116" customWidth="1"/>
    <col min="4625" max="4625" width="3.42578125" style="116" customWidth="1"/>
    <col min="4626" max="4626" width="1.85546875" style="116" customWidth="1"/>
    <col min="4627" max="4630" width="11.42578125" style="116"/>
    <col min="4631" max="4631" width="0" style="116" hidden="1" customWidth="1"/>
    <col min="4632" max="4864" width="11.42578125" style="116"/>
    <col min="4865" max="4865" width="22.5703125" style="116" customWidth="1"/>
    <col min="4866" max="4866" width="30.42578125" style="116" customWidth="1"/>
    <col min="4867" max="4867" width="15.42578125" style="116" customWidth="1"/>
    <col min="4868" max="4871" width="15.7109375" style="116" customWidth="1"/>
    <col min="4872" max="4872" width="16.7109375" style="116" customWidth="1"/>
    <col min="4873" max="4873" width="12.5703125" style="116" customWidth="1"/>
    <col min="4874" max="4876" width="16.140625" style="116" customWidth="1"/>
    <col min="4877" max="4879" width="9.28515625" style="116" customWidth="1"/>
    <col min="4880" max="4880" width="3.7109375" style="116" customWidth="1"/>
    <col min="4881" max="4881" width="3.42578125" style="116" customWidth="1"/>
    <col min="4882" max="4882" width="1.85546875" style="116" customWidth="1"/>
    <col min="4883" max="4886" width="11.42578125" style="116"/>
    <col min="4887" max="4887" width="0" style="116" hidden="1" customWidth="1"/>
    <col min="4888" max="5120" width="11.42578125" style="116"/>
    <col min="5121" max="5121" width="22.5703125" style="116" customWidth="1"/>
    <col min="5122" max="5122" width="30.42578125" style="116" customWidth="1"/>
    <col min="5123" max="5123" width="15.42578125" style="116" customWidth="1"/>
    <col min="5124" max="5127" width="15.7109375" style="116" customWidth="1"/>
    <col min="5128" max="5128" width="16.7109375" style="116" customWidth="1"/>
    <col min="5129" max="5129" width="12.5703125" style="116" customWidth="1"/>
    <col min="5130" max="5132" width="16.140625" style="116" customWidth="1"/>
    <col min="5133" max="5135" width="9.28515625" style="116" customWidth="1"/>
    <col min="5136" max="5136" width="3.7109375" style="116" customWidth="1"/>
    <col min="5137" max="5137" width="3.42578125" style="116" customWidth="1"/>
    <col min="5138" max="5138" width="1.85546875" style="116" customWidth="1"/>
    <col min="5139" max="5142" width="11.42578125" style="116"/>
    <col min="5143" max="5143" width="0" style="116" hidden="1" customWidth="1"/>
    <col min="5144" max="5376" width="11.42578125" style="116"/>
    <col min="5377" max="5377" width="22.5703125" style="116" customWidth="1"/>
    <col min="5378" max="5378" width="30.42578125" style="116" customWidth="1"/>
    <col min="5379" max="5379" width="15.42578125" style="116" customWidth="1"/>
    <col min="5380" max="5383" width="15.7109375" style="116" customWidth="1"/>
    <col min="5384" max="5384" width="16.7109375" style="116" customWidth="1"/>
    <col min="5385" max="5385" width="12.5703125" style="116" customWidth="1"/>
    <col min="5386" max="5388" width="16.140625" style="116" customWidth="1"/>
    <col min="5389" max="5391" width="9.28515625" style="116" customWidth="1"/>
    <col min="5392" max="5392" width="3.7109375" style="116" customWidth="1"/>
    <col min="5393" max="5393" width="3.42578125" style="116" customWidth="1"/>
    <col min="5394" max="5394" width="1.85546875" style="116" customWidth="1"/>
    <col min="5395" max="5398" width="11.42578125" style="116"/>
    <col min="5399" max="5399" width="0" style="116" hidden="1" customWidth="1"/>
    <col min="5400" max="5632" width="11.42578125" style="116"/>
    <col min="5633" max="5633" width="22.5703125" style="116" customWidth="1"/>
    <col min="5634" max="5634" width="30.42578125" style="116" customWidth="1"/>
    <col min="5635" max="5635" width="15.42578125" style="116" customWidth="1"/>
    <col min="5636" max="5639" width="15.7109375" style="116" customWidth="1"/>
    <col min="5640" max="5640" width="16.7109375" style="116" customWidth="1"/>
    <col min="5641" max="5641" width="12.5703125" style="116" customWidth="1"/>
    <col min="5642" max="5644" width="16.140625" style="116" customWidth="1"/>
    <col min="5645" max="5647" width="9.28515625" style="116" customWidth="1"/>
    <col min="5648" max="5648" width="3.7109375" style="116" customWidth="1"/>
    <col min="5649" max="5649" width="3.42578125" style="116" customWidth="1"/>
    <col min="5650" max="5650" width="1.85546875" style="116" customWidth="1"/>
    <col min="5651" max="5654" width="11.42578125" style="116"/>
    <col min="5655" max="5655" width="0" style="116" hidden="1" customWidth="1"/>
    <col min="5656" max="5888" width="11.42578125" style="116"/>
    <col min="5889" max="5889" width="22.5703125" style="116" customWidth="1"/>
    <col min="5890" max="5890" width="30.42578125" style="116" customWidth="1"/>
    <col min="5891" max="5891" width="15.42578125" style="116" customWidth="1"/>
    <col min="5892" max="5895" width="15.7109375" style="116" customWidth="1"/>
    <col min="5896" max="5896" width="16.7109375" style="116" customWidth="1"/>
    <col min="5897" max="5897" width="12.5703125" style="116" customWidth="1"/>
    <col min="5898" max="5900" width="16.140625" style="116" customWidth="1"/>
    <col min="5901" max="5903" width="9.28515625" style="116" customWidth="1"/>
    <col min="5904" max="5904" width="3.7109375" style="116" customWidth="1"/>
    <col min="5905" max="5905" width="3.42578125" style="116" customWidth="1"/>
    <col min="5906" max="5906" width="1.85546875" style="116" customWidth="1"/>
    <col min="5907" max="5910" width="11.42578125" style="116"/>
    <col min="5911" max="5911" width="0" style="116" hidden="1" customWidth="1"/>
    <col min="5912" max="6144" width="11.42578125" style="116"/>
    <col min="6145" max="6145" width="22.5703125" style="116" customWidth="1"/>
    <col min="6146" max="6146" width="30.42578125" style="116" customWidth="1"/>
    <col min="6147" max="6147" width="15.42578125" style="116" customWidth="1"/>
    <col min="6148" max="6151" width="15.7109375" style="116" customWidth="1"/>
    <col min="6152" max="6152" width="16.7109375" style="116" customWidth="1"/>
    <col min="6153" max="6153" width="12.5703125" style="116" customWidth="1"/>
    <col min="6154" max="6156" width="16.140625" style="116" customWidth="1"/>
    <col min="6157" max="6159" width="9.28515625" style="116" customWidth="1"/>
    <col min="6160" max="6160" width="3.7109375" style="116" customWidth="1"/>
    <col min="6161" max="6161" width="3.42578125" style="116" customWidth="1"/>
    <col min="6162" max="6162" width="1.85546875" style="116" customWidth="1"/>
    <col min="6163" max="6166" width="11.42578125" style="116"/>
    <col min="6167" max="6167" width="0" style="116" hidden="1" customWidth="1"/>
    <col min="6168" max="6400" width="11.42578125" style="116"/>
    <col min="6401" max="6401" width="22.5703125" style="116" customWidth="1"/>
    <col min="6402" max="6402" width="30.42578125" style="116" customWidth="1"/>
    <col min="6403" max="6403" width="15.42578125" style="116" customWidth="1"/>
    <col min="6404" max="6407" width="15.7109375" style="116" customWidth="1"/>
    <col min="6408" max="6408" width="16.7109375" style="116" customWidth="1"/>
    <col min="6409" max="6409" width="12.5703125" style="116" customWidth="1"/>
    <col min="6410" max="6412" width="16.140625" style="116" customWidth="1"/>
    <col min="6413" max="6415" width="9.28515625" style="116" customWidth="1"/>
    <col min="6416" max="6416" width="3.7109375" style="116" customWidth="1"/>
    <col min="6417" max="6417" width="3.42578125" style="116" customWidth="1"/>
    <col min="6418" max="6418" width="1.85546875" style="116" customWidth="1"/>
    <col min="6419" max="6422" width="11.42578125" style="116"/>
    <col min="6423" max="6423" width="0" style="116" hidden="1" customWidth="1"/>
    <col min="6424" max="6656" width="11.42578125" style="116"/>
    <col min="6657" max="6657" width="22.5703125" style="116" customWidth="1"/>
    <col min="6658" max="6658" width="30.42578125" style="116" customWidth="1"/>
    <col min="6659" max="6659" width="15.42578125" style="116" customWidth="1"/>
    <col min="6660" max="6663" width="15.7109375" style="116" customWidth="1"/>
    <col min="6664" max="6664" width="16.7109375" style="116" customWidth="1"/>
    <col min="6665" max="6665" width="12.5703125" style="116" customWidth="1"/>
    <col min="6666" max="6668" width="16.140625" style="116" customWidth="1"/>
    <col min="6669" max="6671" width="9.28515625" style="116" customWidth="1"/>
    <col min="6672" max="6672" width="3.7109375" style="116" customWidth="1"/>
    <col min="6673" max="6673" width="3.42578125" style="116" customWidth="1"/>
    <col min="6674" max="6674" width="1.85546875" style="116" customWidth="1"/>
    <col min="6675" max="6678" width="11.42578125" style="116"/>
    <col min="6679" max="6679" width="0" style="116" hidden="1" customWidth="1"/>
    <col min="6680" max="6912" width="11.42578125" style="116"/>
    <col min="6913" max="6913" width="22.5703125" style="116" customWidth="1"/>
    <col min="6914" max="6914" width="30.42578125" style="116" customWidth="1"/>
    <col min="6915" max="6915" width="15.42578125" style="116" customWidth="1"/>
    <col min="6916" max="6919" width="15.7109375" style="116" customWidth="1"/>
    <col min="6920" max="6920" width="16.7109375" style="116" customWidth="1"/>
    <col min="6921" max="6921" width="12.5703125" style="116" customWidth="1"/>
    <col min="6922" max="6924" width="16.140625" style="116" customWidth="1"/>
    <col min="6925" max="6927" width="9.28515625" style="116" customWidth="1"/>
    <col min="6928" max="6928" width="3.7109375" style="116" customWidth="1"/>
    <col min="6929" max="6929" width="3.42578125" style="116" customWidth="1"/>
    <col min="6930" max="6930" width="1.85546875" style="116" customWidth="1"/>
    <col min="6931" max="6934" width="11.42578125" style="116"/>
    <col min="6935" max="6935" width="0" style="116" hidden="1" customWidth="1"/>
    <col min="6936" max="7168" width="11.42578125" style="116"/>
    <col min="7169" max="7169" width="22.5703125" style="116" customWidth="1"/>
    <col min="7170" max="7170" width="30.42578125" style="116" customWidth="1"/>
    <col min="7171" max="7171" width="15.42578125" style="116" customWidth="1"/>
    <col min="7172" max="7175" width="15.7109375" style="116" customWidth="1"/>
    <col min="7176" max="7176" width="16.7109375" style="116" customWidth="1"/>
    <col min="7177" max="7177" width="12.5703125" style="116" customWidth="1"/>
    <col min="7178" max="7180" width="16.140625" style="116" customWidth="1"/>
    <col min="7181" max="7183" width="9.28515625" style="116" customWidth="1"/>
    <col min="7184" max="7184" width="3.7109375" style="116" customWidth="1"/>
    <col min="7185" max="7185" width="3.42578125" style="116" customWidth="1"/>
    <col min="7186" max="7186" width="1.85546875" style="116" customWidth="1"/>
    <col min="7187" max="7190" width="11.42578125" style="116"/>
    <col min="7191" max="7191" width="0" style="116" hidden="1" customWidth="1"/>
    <col min="7192" max="7424" width="11.42578125" style="116"/>
    <col min="7425" max="7425" width="22.5703125" style="116" customWidth="1"/>
    <col min="7426" max="7426" width="30.42578125" style="116" customWidth="1"/>
    <col min="7427" max="7427" width="15.42578125" style="116" customWidth="1"/>
    <col min="7428" max="7431" width="15.7109375" style="116" customWidth="1"/>
    <col min="7432" max="7432" width="16.7109375" style="116" customWidth="1"/>
    <col min="7433" max="7433" width="12.5703125" style="116" customWidth="1"/>
    <col min="7434" max="7436" width="16.140625" style="116" customWidth="1"/>
    <col min="7437" max="7439" width="9.28515625" style="116" customWidth="1"/>
    <col min="7440" max="7440" width="3.7109375" style="116" customWidth="1"/>
    <col min="7441" max="7441" width="3.42578125" style="116" customWidth="1"/>
    <col min="7442" max="7442" width="1.85546875" style="116" customWidth="1"/>
    <col min="7443" max="7446" width="11.42578125" style="116"/>
    <col min="7447" max="7447" width="0" style="116" hidden="1" customWidth="1"/>
    <col min="7448" max="7680" width="11.42578125" style="116"/>
    <col min="7681" max="7681" width="22.5703125" style="116" customWidth="1"/>
    <col min="7682" max="7682" width="30.42578125" style="116" customWidth="1"/>
    <col min="7683" max="7683" width="15.42578125" style="116" customWidth="1"/>
    <col min="7684" max="7687" width="15.7109375" style="116" customWidth="1"/>
    <col min="7688" max="7688" width="16.7109375" style="116" customWidth="1"/>
    <col min="7689" max="7689" width="12.5703125" style="116" customWidth="1"/>
    <col min="7690" max="7692" width="16.140625" style="116" customWidth="1"/>
    <col min="7693" max="7695" width="9.28515625" style="116" customWidth="1"/>
    <col min="7696" max="7696" width="3.7109375" style="116" customWidth="1"/>
    <col min="7697" max="7697" width="3.42578125" style="116" customWidth="1"/>
    <col min="7698" max="7698" width="1.85546875" style="116" customWidth="1"/>
    <col min="7699" max="7702" width="11.42578125" style="116"/>
    <col min="7703" max="7703" width="0" style="116" hidden="1" customWidth="1"/>
    <col min="7704" max="7936" width="11.42578125" style="116"/>
    <col min="7937" max="7937" width="22.5703125" style="116" customWidth="1"/>
    <col min="7938" max="7938" width="30.42578125" style="116" customWidth="1"/>
    <col min="7939" max="7939" width="15.42578125" style="116" customWidth="1"/>
    <col min="7940" max="7943" width="15.7109375" style="116" customWidth="1"/>
    <col min="7944" max="7944" width="16.7109375" style="116" customWidth="1"/>
    <col min="7945" max="7945" width="12.5703125" style="116" customWidth="1"/>
    <col min="7946" max="7948" width="16.140625" style="116" customWidth="1"/>
    <col min="7949" max="7951" width="9.28515625" style="116" customWidth="1"/>
    <col min="7952" max="7952" width="3.7109375" style="116" customWidth="1"/>
    <col min="7953" max="7953" width="3.42578125" style="116" customWidth="1"/>
    <col min="7954" max="7954" width="1.85546875" style="116" customWidth="1"/>
    <col min="7955" max="7958" width="11.42578125" style="116"/>
    <col min="7959" max="7959" width="0" style="116" hidden="1" customWidth="1"/>
    <col min="7960" max="8192" width="11.42578125" style="116"/>
    <col min="8193" max="8193" width="22.5703125" style="116" customWidth="1"/>
    <col min="8194" max="8194" width="30.42578125" style="116" customWidth="1"/>
    <col min="8195" max="8195" width="15.42578125" style="116" customWidth="1"/>
    <col min="8196" max="8199" width="15.7109375" style="116" customWidth="1"/>
    <col min="8200" max="8200" width="16.7109375" style="116" customWidth="1"/>
    <col min="8201" max="8201" width="12.5703125" style="116" customWidth="1"/>
    <col min="8202" max="8204" width="16.140625" style="116" customWidth="1"/>
    <col min="8205" max="8207" width="9.28515625" style="116" customWidth="1"/>
    <col min="8208" max="8208" width="3.7109375" style="116" customWidth="1"/>
    <col min="8209" max="8209" width="3.42578125" style="116" customWidth="1"/>
    <col min="8210" max="8210" width="1.85546875" style="116" customWidth="1"/>
    <col min="8211" max="8214" width="11.42578125" style="116"/>
    <col min="8215" max="8215" width="0" style="116" hidden="1" customWidth="1"/>
    <col min="8216" max="8448" width="11.42578125" style="116"/>
    <col min="8449" max="8449" width="22.5703125" style="116" customWidth="1"/>
    <col min="8450" max="8450" width="30.42578125" style="116" customWidth="1"/>
    <col min="8451" max="8451" width="15.42578125" style="116" customWidth="1"/>
    <col min="8452" max="8455" width="15.7109375" style="116" customWidth="1"/>
    <col min="8456" max="8456" width="16.7109375" style="116" customWidth="1"/>
    <col min="8457" max="8457" width="12.5703125" style="116" customWidth="1"/>
    <col min="8458" max="8460" width="16.140625" style="116" customWidth="1"/>
    <col min="8461" max="8463" width="9.28515625" style="116" customWidth="1"/>
    <col min="8464" max="8464" width="3.7109375" style="116" customWidth="1"/>
    <col min="8465" max="8465" width="3.42578125" style="116" customWidth="1"/>
    <col min="8466" max="8466" width="1.85546875" style="116" customWidth="1"/>
    <col min="8467" max="8470" width="11.42578125" style="116"/>
    <col min="8471" max="8471" width="0" style="116" hidden="1" customWidth="1"/>
    <col min="8472" max="8704" width="11.42578125" style="116"/>
    <col min="8705" max="8705" width="22.5703125" style="116" customWidth="1"/>
    <col min="8706" max="8706" width="30.42578125" style="116" customWidth="1"/>
    <col min="8707" max="8707" width="15.42578125" style="116" customWidth="1"/>
    <col min="8708" max="8711" width="15.7109375" style="116" customWidth="1"/>
    <col min="8712" max="8712" width="16.7109375" style="116" customWidth="1"/>
    <col min="8713" max="8713" width="12.5703125" style="116" customWidth="1"/>
    <col min="8714" max="8716" width="16.140625" style="116" customWidth="1"/>
    <col min="8717" max="8719" width="9.28515625" style="116" customWidth="1"/>
    <col min="8720" max="8720" width="3.7109375" style="116" customWidth="1"/>
    <col min="8721" max="8721" width="3.42578125" style="116" customWidth="1"/>
    <col min="8722" max="8722" width="1.85546875" style="116" customWidth="1"/>
    <col min="8723" max="8726" width="11.42578125" style="116"/>
    <col min="8727" max="8727" width="0" style="116" hidden="1" customWidth="1"/>
    <col min="8728" max="8960" width="11.42578125" style="116"/>
    <col min="8961" max="8961" width="22.5703125" style="116" customWidth="1"/>
    <col min="8962" max="8962" width="30.42578125" style="116" customWidth="1"/>
    <col min="8963" max="8963" width="15.42578125" style="116" customWidth="1"/>
    <col min="8964" max="8967" width="15.7109375" style="116" customWidth="1"/>
    <col min="8968" max="8968" width="16.7109375" style="116" customWidth="1"/>
    <col min="8969" max="8969" width="12.5703125" style="116" customWidth="1"/>
    <col min="8970" max="8972" width="16.140625" style="116" customWidth="1"/>
    <col min="8973" max="8975" width="9.28515625" style="116" customWidth="1"/>
    <col min="8976" max="8976" width="3.7109375" style="116" customWidth="1"/>
    <col min="8977" max="8977" width="3.42578125" style="116" customWidth="1"/>
    <col min="8978" max="8978" width="1.85546875" style="116" customWidth="1"/>
    <col min="8979" max="8982" width="11.42578125" style="116"/>
    <col min="8983" max="8983" width="0" style="116" hidden="1" customWidth="1"/>
    <col min="8984" max="9216" width="11.42578125" style="116"/>
    <col min="9217" max="9217" width="22.5703125" style="116" customWidth="1"/>
    <col min="9218" max="9218" width="30.42578125" style="116" customWidth="1"/>
    <col min="9219" max="9219" width="15.42578125" style="116" customWidth="1"/>
    <col min="9220" max="9223" width="15.7109375" style="116" customWidth="1"/>
    <col min="9224" max="9224" width="16.7109375" style="116" customWidth="1"/>
    <col min="9225" max="9225" width="12.5703125" style="116" customWidth="1"/>
    <col min="9226" max="9228" width="16.140625" style="116" customWidth="1"/>
    <col min="9229" max="9231" width="9.28515625" style="116" customWidth="1"/>
    <col min="9232" max="9232" width="3.7109375" style="116" customWidth="1"/>
    <col min="9233" max="9233" width="3.42578125" style="116" customWidth="1"/>
    <col min="9234" max="9234" width="1.85546875" style="116" customWidth="1"/>
    <col min="9235" max="9238" width="11.42578125" style="116"/>
    <col min="9239" max="9239" width="0" style="116" hidden="1" customWidth="1"/>
    <col min="9240" max="9472" width="11.42578125" style="116"/>
    <col min="9473" max="9473" width="22.5703125" style="116" customWidth="1"/>
    <col min="9474" max="9474" width="30.42578125" style="116" customWidth="1"/>
    <col min="9475" max="9475" width="15.42578125" style="116" customWidth="1"/>
    <col min="9476" max="9479" width="15.7109375" style="116" customWidth="1"/>
    <col min="9480" max="9480" width="16.7109375" style="116" customWidth="1"/>
    <col min="9481" max="9481" width="12.5703125" style="116" customWidth="1"/>
    <col min="9482" max="9484" width="16.140625" style="116" customWidth="1"/>
    <col min="9485" max="9487" width="9.28515625" style="116" customWidth="1"/>
    <col min="9488" max="9488" width="3.7109375" style="116" customWidth="1"/>
    <col min="9489" max="9489" width="3.42578125" style="116" customWidth="1"/>
    <col min="9490" max="9490" width="1.85546875" style="116" customWidth="1"/>
    <col min="9491" max="9494" width="11.42578125" style="116"/>
    <col min="9495" max="9495" width="0" style="116" hidden="1" customWidth="1"/>
    <col min="9496" max="9728" width="11.42578125" style="116"/>
    <col min="9729" max="9729" width="22.5703125" style="116" customWidth="1"/>
    <col min="9730" max="9730" width="30.42578125" style="116" customWidth="1"/>
    <col min="9731" max="9731" width="15.42578125" style="116" customWidth="1"/>
    <col min="9732" max="9735" width="15.7109375" style="116" customWidth="1"/>
    <col min="9736" max="9736" width="16.7109375" style="116" customWidth="1"/>
    <col min="9737" max="9737" width="12.5703125" style="116" customWidth="1"/>
    <col min="9738" max="9740" width="16.140625" style="116" customWidth="1"/>
    <col min="9741" max="9743" width="9.28515625" style="116" customWidth="1"/>
    <col min="9744" max="9744" width="3.7109375" style="116" customWidth="1"/>
    <col min="9745" max="9745" width="3.42578125" style="116" customWidth="1"/>
    <col min="9746" max="9746" width="1.85546875" style="116" customWidth="1"/>
    <col min="9747" max="9750" width="11.42578125" style="116"/>
    <col min="9751" max="9751" width="0" style="116" hidden="1" customWidth="1"/>
    <col min="9752" max="9984" width="11.42578125" style="116"/>
    <col min="9985" max="9985" width="22.5703125" style="116" customWidth="1"/>
    <col min="9986" max="9986" width="30.42578125" style="116" customWidth="1"/>
    <col min="9987" max="9987" width="15.42578125" style="116" customWidth="1"/>
    <col min="9988" max="9991" width="15.7109375" style="116" customWidth="1"/>
    <col min="9992" max="9992" width="16.7109375" style="116" customWidth="1"/>
    <col min="9993" max="9993" width="12.5703125" style="116" customWidth="1"/>
    <col min="9994" max="9996" width="16.140625" style="116" customWidth="1"/>
    <col min="9997" max="9999" width="9.28515625" style="116" customWidth="1"/>
    <col min="10000" max="10000" width="3.7109375" style="116" customWidth="1"/>
    <col min="10001" max="10001" width="3.42578125" style="116" customWidth="1"/>
    <col min="10002" max="10002" width="1.85546875" style="116" customWidth="1"/>
    <col min="10003" max="10006" width="11.42578125" style="116"/>
    <col min="10007" max="10007" width="0" style="116" hidden="1" customWidth="1"/>
    <col min="10008" max="10240" width="11.42578125" style="116"/>
    <col min="10241" max="10241" width="22.5703125" style="116" customWidth="1"/>
    <col min="10242" max="10242" width="30.42578125" style="116" customWidth="1"/>
    <col min="10243" max="10243" width="15.42578125" style="116" customWidth="1"/>
    <col min="10244" max="10247" width="15.7109375" style="116" customWidth="1"/>
    <col min="10248" max="10248" width="16.7109375" style="116" customWidth="1"/>
    <col min="10249" max="10249" width="12.5703125" style="116" customWidth="1"/>
    <col min="10250" max="10252" width="16.140625" style="116" customWidth="1"/>
    <col min="10253" max="10255" width="9.28515625" style="116" customWidth="1"/>
    <col min="10256" max="10256" width="3.7109375" style="116" customWidth="1"/>
    <col min="10257" max="10257" width="3.42578125" style="116" customWidth="1"/>
    <col min="10258" max="10258" width="1.85546875" style="116" customWidth="1"/>
    <col min="10259" max="10262" width="11.42578125" style="116"/>
    <col min="10263" max="10263" width="0" style="116" hidden="1" customWidth="1"/>
    <col min="10264" max="10496" width="11.42578125" style="116"/>
    <col min="10497" max="10497" width="22.5703125" style="116" customWidth="1"/>
    <col min="10498" max="10498" width="30.42578125" style="116" customWidth="1"/>
    <col min="10499" max="10499" width="15.42578125" style="116" customWidth="1"/>
    <col min="10500" max="10503" width="15.7109375" style="116" customWidth="1"/>
    <col min="10504" max="10504" width="16.7109375" style="116" customWidth="1"/>
    <col min="10505" max="10505" width="12.5703125" style="116" customWidth="1"/>
    <col min="10506" max="10508" width="16.140625" style="116" customWidth="1"/>
    <col min="10509" max="10511" width="9.28515625" style="116" customWidth="1"/>
    <col min="10512" max="10512" width="3.7109375" style="116" customWidth="1"/>
    <col min="10513" max="10513" width="3.42578125" style="116" customWidth="1"/>
    <col min="10514" max="10514" width="1.85546875" style="116" customWidth="1"/>
    <col min="10515" max="10518" width="11.42578125" style="116"/>
    <col min="10519" max="10519" width="0" style="116" hidden="1" customWidth="1"/>
    <col min="10520" max="10752" width="11.42578125" style="116"/>
    <col min="10753" max="10753" width="22.5703125" style="116" customWidth="1"/>
    <col min="10754" max="10754" width="30.42578125" style="116" customWidth="1"/>
    <col min="10755" max="10755" width="15.42578125" style="116" customWidth="1"/>
    <col min="10756" max="10759" width="15.7109375" style="116" customWidth="1"/>
    <col min="10760" max="10760" width="16.7109375" style="116" customWidth="1"/>
    <col min="10761" max="10761" width="12.5703125" style="116" customWidth="1"/>
    <col min="10762" max="10764" width="16.140625" style="116" customWidth="1"/>
    <col min="10765" max="10767" width="9.28515625" style="116" customWidth="1"/>
    <col min="10768" max="10768" width="3.7109375" style="116" customWidth="1"/>
    <col min="10769" max="10769" width="3.42578125" style="116" customWidth="1"/>
    <col min="10770" max="10770" width="1.85546875" style="116" customWidth="1"/>
    <col min="10771" max="10774" width="11.42578125" style="116"/>
    <col min="10775" max="10775" width="0" style="116" hidden="1" customWidth="1"/>
    <col min="10776" max="11008" width="11.42578125" style="116"/>
    <col min="11009" max="11009" width="22.5703125" style="116" customWidth="1"/>
    <col min="11010" max="11010" width="30.42578125" style="116" customWidth="1"/>
    <col min="11011" max="11011" width="15.42578125" style="116" customWidth="1"/>
    <col min="11012" max="11015" width="15.7109375" style="116" customWidth="1"/>
    <col min="11016" max="11016" width="16.7109375" style="116" customWidth="1"/>
    <col min="11017" max="11017" width="12.5703125" style="116" customWidth="1"/>
    <col min="11018" max="11020" width="16.140625" style="116" customWidth="1"/>
    <col min="11021" max="11023" width="9.28515625" style="116" customWidth="1"/>
    <col min="11024" max="11024" width="3.7109375" style="116" customWidth="1"/>
    <col min="11025" max="11025" width="3.42578125" style="116" customWidth="1"/>
    <col min="11026" max="11026" width="1.85546875" style="116" customWidth="1"/>
    <col min="11027" max="11030" width="11.42578125" style="116"/>
    <col min="11031" max="11031" width="0" style="116" hidden="1" customWidth="1"/>
    <col min="11032" max="11264" width="11.42578125" style="116"/>
    <col min="11265" max="11265" width="22.5703125" style="116" customWidth="1"/>
    <col min="11266" max="11266" width="30.42578125" style="116" customWidth="1"/>
    <col min="11267" max="11267" width="15.42578125" style="116" customWidth="1"/>
    <col min="11268" max="11271" width="15.7109375" style="116" customWidth="1"/>
    <col min="11272" max="11272" width="16.7109375" style="116" customWidth="1"/>
    <col min="11273" max="11273" width="12.5703125" style="116" customWidth="1"/>
    <col min="11274" max="11276" width="16.140625" style="116" customWidth="1"/>
    <col min="11277" max="11279" width="9.28515625" style="116" customWidth="1"/>
    <col min="11280" max="11280" width="3.7109375" style="116" customWidth="1"/>
    <col min="11281" max="11281" width="3.42578125" style="116" customWidth="1"/>
    <col min="11282" max="11282" width="1.85546875" style="116" customWidth="1"/>
    <col min="11283" max="11286" width="11.42578125" style="116"/>
    <col min="11287" max="11287" width="0" style="116" hidden="1" customWidth="1"/>
    <col min="11288" max="11520" width="11.42578125" style="116"/>
    <col min="11521" max="11521" width="22.5703125" style="116" customWidth="1"/>
    <col min="11522" max="11522" width="30.42578125" style="116" customWidth="1"/>
    <col min="11523" max="11523" width="15.42578125" style="116" customWidth="1"/>
    <col min="11524" max="11527" width="15.7109375" style="116" customWidth="1"/>
    <col min="11528" max="11528" width="16.7109375" style="116" customWidth="1"/>
    <col min="11529" max="11529" width="12.5703125" style="116" customWidth="1"/>
    <col min="11530" max="11532" width="16.140625" style="116" customWidth="1"/>
    <col min="11533" max="11535" width="9.28515625" style="116" customWidth="1"/>
    <col min="11536" max="11536" width="3.7109375" style="116" customWidth="1"/>
    <col min="11537" max="11537" width="3.42578125" style="116" customWidth="1"/>
    <col min="11538" max="11538" width="1.85546875" style="116" customWidth="1"/>
    <col min="11539" max="11542" width="11.42578125" style="116"/>
    <col min="11543" max="11543" width="0" style="116" hidden="1" customWidth="1"/>
    <col min="11544" max="11776" width="11.42578125" style="116"/>
    <col min="11777" max="11777" width="22.5703125" style="116" customWidth="1"/>
    <col min="11778" max="11778" width="30.42578125" style="116" customWidth="1"/>
    <col min="11779" max="11779" width="15.42578125" style="116" customWidth="1"/>
    <col min="11780" max="11783" width="15.7109375" style="116" customWidth="1"/>
    <col min="11784" max="11784" width="16.7109375" style="116" customWidth="1"/>
    <col min="11785" max="11785" width="12.5703125" style="116" customWidth="1"/>
    <col min="11786" max="11788" width="16.140625" style="116" customWidth="1"/>
    <col min="11789" max="11791" width="9.28515625" style="116" customWidth="1"/>
    <col min="11792" max="11792" width="3.7109375" style="116" customWidth="1"/>
    <col min="11793" max="11793" width="3.42578125" style="116" customWidth="1"/>
    <col min="11794" max="11794" width="1.85546875" style="116" customWidth="1"/>
    <col min="11795" max="11798" width="11.42578125" style="116"/>
    <col min="11799" max="11799" width="0" style="116" hidden="1" customWidth="1"/>
    <col min="11800" max="12032" width="11.42578125" style="116"/>
    <col min="12033" max="12033" width="22.5703125" style="116" customWidth="1"/>
    <col min="12034" max="12034" width="30.42578125" style="116" customWidth="1"/>
    <col min="12035" max="12035" width="15.42578125" style="116" customWidth="1"/>
    <col min="12036" max="12039" width="15.7109375" style="116" customWidth="1"/>
    <col min="12040" max="12040" width="16.7109375" style="116" customWidth="1"/>
    <col min="12041" max="12041" width="12.5703125" style="116" customWidth="1"/>
    <col min="12042" max="12044" width="16.140625" style="116" customWidth="1"/>
    <col min="12045" max="12047" width="9.28515625" style="116" customWidth="1"/>
    <col min="12048" max="12048" width="3.7109375" style="116" customWidth="1"/>
    <col min="12049" max="12049" width="3.42578125" style="116" customWidth="1"/>
    <col min="12050" max="12050" width="1.85546875" style="116" customWidth="1"/>
    <col min="12051" max="12054" width="11.42578125" style="116"/>
    <col min="12055" max="12055" width="0" style="116" hidden="1" customWidth="1"/>
    <col min="12056" max="12288" width="11.42578125" style="116"/>
    <col min="12289" max="12289" width="22.5703125" style="116" customWidth="1"/>
    <col min="12290" max="12290" width="30.42578125" style="116" customWidth="1"/>
    <col min="12291" max="12291" width="15.42578125" style="116" customWidth="1"/>
    <col min="12292" max="12295" width="15.7109375" style="116" customWidth="1"/>
    <col min="12296" max="12296" width="16.7109375" style="116" customWidth="1"/>
    <col min="12297" max="12297" width="12.5703125" style="116" customWidth="1"/>
    <col min="12298" max="12300" width="16.140625" style="116" customWidth="1"/>
    <col min="12301" max="12303" width="9.28515625" style="116" customWidth="1"/>
    <col min="12304" max="12304" width="3.7109375" style="116" customWidth="1"/>
    <col min="12305" max="12305" width="3.42578125" style="116" customWidth="1"/>
    <col min="12306" max="12306" width="1.85546875" style="116" customWidth="1"/>
    <col min="12307" max="12310" width="11.42578125" style="116"/>
    <col min="12311" max="12311" width="0" style="116" hidden="1" customWidth="1"/>
    <col min="12312" max="12544" width="11.42578125" style="116"/>
    <col min="12545" max="12545" width="22.5703125" style="116" customWidth="1"/>
    <col min="12546" max="12546" width="30.42578125" style="116" customWidth="1"/>
    <col min="12547" max="12547" width="15.42578125" style="116" customWidth="1"/>
    <col min="12548" max="12551" width="15.7109375" style="116" customWidth="1"/>
    <col min="12552" max="12552" width="16.7109375" style="116" customWidth="1"/>
    <col min="12553" max="12553" width="12.5703125" style="116" customWidth="1"/>
    <col min="12554" max="12556" width="16.140625" style="116" customWidth="1"/>
    <col min="12557" max="12559" width="9.28515625" style="116" customWidth="1"/>
    <col min="12560" max="12560" width="3.7109375" style="116" customWidth="1"/>
    <col min="12561" max="12561" width="3.42578125" style="116" customWidth="1"/>
    <col min="12562" max="12562" width="1.85546875" style="116" customWidth="1"/>
    <col min="12563" max="12566" width="11.42578125" style="116"/>
    <col min="12567" max="12567" width="0" style="116" hidden="1" customWidth="1"/>
    <col min="12568" max="12800" width="11.42578125" style="116"/>
    <col min="12801" max="12801" width="22.5703125" style="116" customWidth="1"/>
    <col min="12802" max="12802" width="30.42578125" style="116" customWidth="1"/>
    <col min="12803" max="12803" width="15.42578125" style="116" customWidth="1"/>
    <col min="12804" max="12807" width="15.7109375" style="116" customWidth="1"/>
    <col min="12808" max="12808" width="16.7109375" style="116" customWidth="1"/>
    <col min="12809" max="12809" width="12.5703125" style="116" customWidth="1"/>
    <col min="12810" max="12812" width="16.140625" style="116" customWidth="1"/>
    <col min="12813" max="12815" width="9.28515625" style="116" customWidth="1"/>
    <col min="12816" max="12816" width="3.7109375" style="116" customWidth="1"/>
    <col min="12817" max="12817" width="3.42578125" style="116" customWidth="1"/>
    <col min="12818" max="12818" width="1.85546875" style="116" customWidth="1"/>
    <col min="12819" max="12822" width="11.42578125" style="116"/>
    <col min="12823" max="12823" width="0" style="116" hidden="1" customWidth="1"/>
    <col min="12824" max="13056" width="11.42578125" style="116"/>
    <col min="13057" max="13057" width="22.5703125" style="116" customWidth="1"/>
    <col min="13058" max="13058" width="30.42578125" style="116" customWidth="1"/>
    <col min="13059" max="13059" width="15.42578125" style="116" customWidth="1"/>
    <col min="13060" max="13063" width="15.7109375" style="116" customWidth="1"/>
    <col min="13064" max="13064" width="16.7109375" style="116" customWidth="1"/>
    <col min="13065" max="13065" width="12.5703125" style="116" customWidth="1"/>
    <col min="13066" max="13068" width="16.140625" style="116" customWidth="1"/>
    <col min="13069" max="13071" width="9.28515625" style="116" customWidth="1"/>
    <col min="13072" max="13072" width="3.7109375" style="116" customWidth="1"/>
    <col min="13073" max="13073" width="3.42578125" style="116" customWidth="1"/>
    <col min="13074" max="13074" width="1.85546875" style="116" customWidth="1"/>
    <col min="13075" max="13078" width="11.42578125" style="116"/>
    <col min="13079" max="13079" width="0" style="116" hidden="1" customWidth="1"/>
    <col min="13080" max="13312" width="11.42578125" style="116"/>
    <col min="13313" max="13313" width="22.5703125" style="116" customWidth="1"/>
    <col min="13314" max="13314" width="30.42578125" style="116" customWidth="1"/>
    <col min="13315" max="13315" width="15.42578125" style="116" customWidth="1"/>
    <col min="13316" max="13319" width="15.7109375" style="116" customWidth="1"/>
    <col min="13320" max="13320" width="16.7109375" style="116" customWidth="1"/>
    <col min="13321" max="13321" width="12.5703125" style="116" customWidth="1"/>
    <col min="13322" max="13324" width="16.140625" style="116" customWidth="1"/>
    <col min="13325" max="13327" width="9.28515625" style="116" customWidth="1"/>
    <col min="13328" max="13328" width="3.7109375" style="116" customWidth="1"/>
    <col min="13329" max="13329" width="3.42578125" style="116" customWidth="1"/>
    <col min="13330" max="13330" width="1.85546875" style="116" customWidth="1"/>
    <col min="13331" max="13334" width="11.42578125" style="116"/>
    <col min="13335" max="13335" width="0" style="116" hidden="1" customWidth="1"/>
    <col min="13336" max="13568" width="11.42578125" style="116"/>
    <col min="13569" max="13569" width="22.5703125" style="116" customWidth="1"/>
    <col min="13570" max="13570" width="30.42578125" style="116" customWidth="1"/>
    <col min="13571" max="13571" width="15.42578125" style="116" customWidth="1"/>
    <col min="13572" max="13575" width="15.7109375" style="116" customWidth="1"/>
    <col min="13576" max="13576" width="16.7109375" style="116" customWidth="1"/>
    <col min="13577" max="13577" width="12.5703125" style="116" customWidth="1"/>
    <col min="13578" max="13580" width="16.140625" style="116" customWidth="1"/>
    <col min="13581" max="13583" width="9.28515625" style="116" customWidth="1"/>
    <col min="13584" max="13584" width="3.7109375" style="116" customWidth="1"/>
    <col min="13585" max="13585" width="3.42578125" style="116" customWidth="1"/>
    <col min="13586" max="13586" width="1.85546875" style="116" customWidth="1"/>
    <col min="13587" max="13590" width="11.42578125" style="116"/>
    <col min="13591" max="13591" width="0" style="116" hidden="1" customWidth="1"/>
    <col min="13592" max="13824" width="11.42578125" style="116"/>
    <col min="13825" max="13825" width="22.5703125" style="116" customWidth="1"/>
    <col min="13826" max="13826" width="30.42578125" style="116" customWidth="1"/>
    <col min="13827" max="13827" width="15.42578125" style="116" customWidth="1"/>
    <col min="13828" max="13831" width="15.7109375" style="116" customWidth="1"/>
    <col min="13832" max="13832" width="16.7109375" style="116" customWidth="1"/>
    <col min="13833" max="13833" width="12.5703125" style="116" customWidth="1"/>
    <col min="13834" max="13836" width="16.140625" style="116" customWidth="1"/>
    <col min="13837" max="13839" width="9.28515625" style="116" customWidth="1"/>
    <col min="13840" max="13840" width="3.7109375" style="116" customWidth="1"/>
    <col min="13841" max="13841" width="3.42578125" style="116" customWidth="1"/>
    <col min="13842" max="13842" width="1.85546875" style="116" customWidth="1"/>
    <col min="13843" max="13846" width="11.42578125" style="116"/>
    <col min="13847" max="13847" width="0" style="116" hidden="1" customWidth="1"/>
    <col min="13848" max="14080" width="11.42578125" style="116"/>
    <col min="14081" max="14081" width="22.5703125" style="116" customWidth="1"/>
    <col min="14082" max="14082" width="30.42578125" style="116" customWidth="1"/>
    <col min="14083" max="14083" width="15.42578125" style="116" customWidth="1"/>
    <col min="14084" max="14087" width="15.7109375" style="116" customWidth="1"/>
    <col min="14088" max="14088" width="16.7109375" style="116" customWidth="1"/>
    <col min="14089" max="14089" width="12.5703125" style="116" customWidth="1"/>
    <col min="14090" max="14092" width="16.140625" style="116" customWidth="1"/>
    <col min="14093" max="14095" width="9.28515625" style="116" customWidth="1"/>
    <col min="14096" max="14096" width="3.7109375" style="116" customWidth="1"/>
    <col min="14097" max="14097" width="3.42578125" style="116" customWidth="1"/>
    <col min="14098" max="14098" width="1.85546875" style="116" customWidth="1"/>
    <col min="14099" max="14102" width="11.42578125" style="116"/>
    <col min="14103" max="14103" width="0" style="116" hidden="1" customWidth="1"/>
    <col min="14104" max="14336" width="11.42578125" style="116"/>
    <col min="14337" max="14337" width="22.5703125" style="116" customWidth="1"/>
    <col min="14338" max="14338" width="30.42578125" style="116" customWidth="1"/>
    <col min="14339" max="14339" width="15.42578125" style="116" customWidth="1"/>
    <col min="14340" max="14343" width="15.7109375" style="116" customWidth="1"/>
    <col min="14344" max="14344" width="16.7109375" style="116" customWidth="1"/>
    <col min="14345" max="14345" width="12.5703125" style="116" customWidth="1"/>
    <col min="14346" max="14348" width="16.140625" style="116" customWidth="1"/>
    <col min="14349" max="14351" width="9.28515625" style="116" customWidth="1"/>
    <col min="14352" max="14352" width="3.7109375" style="116" customWidth="1"/>
    <col min="14353" max="14353" width="3.42578125" style="116" customWidth="1"/>
    <col min="14354" max="14354" width="1.85546875" style="116" customWidth="1"/>
    <col min="14355" max="14358" width="11.42578125" style="116"/>
    <col min="14359" max="14359" width="0" style="116" hidden="1" customWidth="1"/>
    <col min="14360" max="14592" width="11.42578125" style="116"/>
    <col min="14593" max="14593" width="22.5703125" style="116" customWidth="1"/>
    <col min="14594" max="14594" width="30.42578125" style="116" customWidth="1"/>
    <col min="14595" max="14595" width="15.42578125" style="116" customWidth="1"/>
    <col min="14596" max="14599" width="15.7109375" style="116" customWidth="1"/>
    <col min="14600" max="14600" width="16.7109375" style="116" customWidth="1"/>
    <col min="14601" max="14601" width="12.5703125" style="116" customWidth="1"/>
    <col min="14602" max="14604" width="16.140625" style="116" customWidth="1"/>
    <col min="14605" max="14607" width="9.28515625" style="116" customWidth="1"/>
    <col min="14608" max="14608" width="3.7109375" style="116" customWidth="1"/>
    <col min="14609" max="14609" width="3.42578125" style="116" customWidth="1"/>
    <col min="14610" max="14610" width="1.85546875" style="116" customWidth="1"/>
    <col min="14611" max="14614" width="11.42578125" style="116"/>
    <col min="14615" max="14615" width="0" style="116" hidden="1" customWidth="1"/>
    <col min="14616" max="14848" width="11.42578125" style="116"/>
    <col min="14849" max="14849" width="22.5703125" style="116" customWidth="1"/>
    <col min="14850" max="14850" width="30.42578125" style="116" customWidth="1"/>
    <col min="14851" max="14851" width="15.42578125" style="116" customWidth="1"/>
    <col min="14852" max="14855" width="15.7109375" style="116" customWidth="1"/>
    <col min="14856" max="14856" width="16.7109375" style="116" customWidth="1"/>
    <col min="14857" max="14857" width="12.5703125" style="116" customWidth="1"/>
    <col min="14858" max="14860" width="16.140625" style="116" customWidth="1"/>
    <col min="14861" max="14863" width="9.28515625" style="116" customWidth="1"/>
    <col min="14864" max="14864" width="3.7109375" style="116" customWidth="1"/>
    <col min="14865" max="14865" width="3.42578125" style="116" customWidth="1"/>
    <col min="14866" max="14866" width="1.85546875" style="116" customWidth="1"/>
    <col min="14867" max="14870" width="11.42578125" style="116"/>
    <col min="14871" max="14871" width="0" style="116" hidden="1" customWidth="1"/>
    <col min="14872" max="15104" width="11.42578125" style="116"/>
    <col min="15105" max="15105" width="22.5703125" style="116" customWidth="1"/>
    <col min="15106" max="15106" width="30.42578125" style="116" customWidth="1"/>
    <col min="15107" max="15107" width="15.42578125" style="116" customWidth="1"/>
    <col min="15108" max="15111" width="15.7109375" style="116" customWidth="1"/>
    <col min="15112" max="15112" width="16.7109375" style="116" customWidth="1"/>
    <col min="15113" max="15113" width="12.5703125" style="116" customWidth="1"/>
    <col min="15114" max="15116" width="16.140625" style="116" customWidth="1"/>
    <col min="15117" max="15119" width="9.28515625" style="116" customWidth="1"/>
    <col min="15120" max="15120" width="3.7109375" style="116" customWidth="1"/>
    <col min="15121" max="15121" width="3.42578125" style="116" customWidth="1"/>
    <col min="15122" max="15122" width="1.85546875" style="116" customWidth="1"/>
    <col min="15123" max="15126" width="11.42578125" style="116"/>
    <col min="15127" max="15127" width="0" style="116" hidden="1" customWidth="1"/>
    <col min="15128" max="15360" width="11.42578125" style="116"/>
    <col min="15361" max="15361" width="22.5703125" style="116" customWidth="1"/>
    <col min="15362" max="15362" width="30.42578125" style="116" customWidth="1"/>
    <col min="15363" max="15363" width="15.42578125" style="116" customWidth="1"/>
    <col min="15364" max="15367" width="15.7109375" style="116" customWidth="1"/>
    <col min="15368" max="15368" width="16.7109375" style="116" customWidth="1"/>
    <col min="15369" max="15369" width="12.5703125" style="116" customWidth="1"/>
    <col min="15370" max="15372" width="16.140625" style="116" customWidth="1"/>
    <col min="15373" max="15375" width="9.28515625" style="116" customWidth="1"/>
    <col min="15376" max="15376" width="3.7109375" style="116" customWidth="1"/>
    <col min="15377" max="15377" width="3.42578125" style="116" customWidth="1"/>
    <col min="15378" max="15378" width="1.85546875" style="116" customWidth="1"/>
    <col min="15379" max="15382" width="11.42578125" style="116"/>
    <col min="15383" max="15383" width="0" style="116" hidden="1" customWidth="1"/>
    <col min="15384" max="15616" width="11.42578125" style="116"/>
    <col min="15617" max="15617" width="22.5703125" style="116" customWidth="1"/>
    <col min="15618" max="15618" width="30.42578125" style="116" customWidth="1"/>
    <col min="15619" max="15619" width="15.42578125" style="116" customWidth="1"/>
    <col min="15620" max="15623" width="15.7109375" style="116" customWidth="1"/>
    <col min="15624" max="15624" width="16.7109375" style="116" customWidth="1"/>
    <col min="15625" max="15625" width="12.5703125" style="116" customWidth="1"/>
    <col min="15626" max="15628" width="16.140625" style="116" customWidth="1"/>
    <col min="15629" max="15631" width="9.28515625" style="116" customWidth="1"/>
    <col min="15632" max="15632" width="3.7109375" style="116" customWidth="1"/>
    <col min="15633" max="15633" width="3.42578125" style="116" customWidth="1"/>
    <col min="15634" max="15634" width="1.85546875" style="116" customWidth="1"/>
    <col min="15635" max="15638" width="11.42578125" style="116"/>
    <col min="15639" max="15639" width="0" style="116" hidden="1" customWidth="1"/>
    <col min="15640" max="15872" width="11.42578125" style="116"/>
    <col min="15873" max="15873" width="22.5703125" style="116" customWidth="1"/>
    <col min="15874" max="15874" width="30.42578125" style="116" customWidth="1"/>
    <col min="15875" max="15875" width="15.42578125" style="116" customWidth="1"/>
    <col min="15876" max="15879" width="15.7109375" style="116" customWidth="1"/>
    <col min="15880" max="15880" width="16.7109375" style="116" customWidth="1"/>
    <col min="15881" max="15881" width="12.5703125" style="116" customWidth="1"/>
    <col min="15882" max="15884" width="16.140625" style="116" customWidth="1"/>
    <col min="15885" max="15887" width="9.28515625" style="116" customWidth="1"/>
    <col min="15888" max="15888" width="3.7109375" style="116" customWidth="1"/>
    <col min="15889" max="15889" width="3.42578125" style="116" customWidth="1"/>
    <col min="15890" max="15890" width="1.85546875" style="116" customWidth="1"/>
    <col min="15891" max="15894" width="11.42578125" style="116"/>
    <col min="15895" max="15895" width="0" style="116" hidden="1" customWidth="1"/>
    <col min="15896" max="16128" width="11.42578125" style="116"/>
    <col min="16129" max="16129" width="22.5703125" style="116" customWidth="1"/>
    <col min="16130" max="16130" width="30.42578125" style="116" customWidth="1"/>
    <col min="16131" max="16131" width="15.42578125" style="116" customWidth="1"/>
    <col min="16132" max="16135" width="15.7109375" style="116" customWidth="1"/>
    <col min="16136" max="16136" width="16.7109375" style="116" customWidth="1"/>
    <col min="16137" max="16137" width="12.5703125" style="116" customWidth="1"/>
    <col min="16138" max="16140" width="16.140625" style="116" customWidth="1"/>
    <col min="16141" max="16143" width="9.28515625" style="116" customWidth="1"/>
    <col min="16144" max="16144" width="3.7109375" style="116" customWidth="1"/>
    <col min="16145" max="16145" width="3.42578125" style="116" customWidth="1"/>
    <col min="16146" max="16146" width="1.85546875" style="116" customWidth="1"/>
    <col min="16147" max="16150" width="11.42578125" style="116"/>
    <col min="16151" max="16151" width="0" style="116" hidden="1" customWidth="1"/>
    <col min="16152" max="16384" width="11.42578125" style="116"/>
  </cols>
  <sheetData>
    <row r="1" spans="1:22" s="112" customFormat="1" ht="12.75" customHeight="1" x14ac:dyDescent="0.15">
      <c r="A1" s="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2" s="112" customFormat="1" ht="12.75" customHeight="1" x14ac:dyDescent="0.15">
      <c r="A2" s="2" t="str">
        <f>CONCATENATE("COMUNA: ",[10]NOMBRE!B2," - ","( ",[10]NOMBRE!C2,[10]NOMBRE!D2,[10]NOMBRE!E2,[10]NOMBRE!F2,[10]NOMBRE!G2," )")</f>
        <v>COMUNA: LINARES  - ( 04701 )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2" s="112" customFormat="1" ht="12.75" customHeight="1" x14ac:dyDescent="0.2">
      <c r="A3" s="2" t="str">
        <f>CONCATENATE("ESTABLECIMIENTO: ",[10]NOMBRE!B3," - ","( ",[10]NOMBRE!C3,[10]NOMBRE!D3,[10]NOMBRE!E3,[10]NOMBRE!F3,[10]NOMBRE!G3," )")</f>
        <v>ESTABLECIMIENTO: HOSPITAL DE LINARES  - ( 16108 )</v>
      </c>
      <c r="B3" s="111"/>
      <c r="C3" s="111"/>
      <c r="D3" s="113"/>
      <c r="E3" s="111"/>
      <c r="F3" s="111"/>
      <c r="G3" s="111"/>
      <c r="H3" s="111"/>
      <c r="I3" s="111"/>
      <c r="J3" s="111"/>
      <c r="K3" s="111"/>
    </row>
    <row r="4" spans="1:22" s="112" customFormat="1" ht="12.75" customHeight="1" x14ac:dyDescent="0.15">
      <c r="A4" s="2" t="str">
        <f>CONCATENATE("MES: ",[10]NOMBRE!B6," - ","( ",[10]NOMBRE!C6,[10]NOMBRE!D6," )")</f>
        <v>MES: DICIEMBRE - ( 12 )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22" s="112" customFormat="1" ht="12.75" customHeight="1" x14ac:dyDescent="0.15">
      <c r="A5" s="2" t="str">
        <f>CONCATENATE("AÑO: ",[10]NOMBRE!B7)</f>
        <v>AÑO: 2010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39.950000000000003" customHeight="1" x14ac:dyDescent="0.2">
      <c r="A6" s="150" t="s">
        <v>5</v>
      </c>
      <c r="B6" s="150"/>
      <c r="C6" s="150"/>
      <c r="D6" s="150"/>
      <c r="E6" s="150"/>
      <c r="F6" s="150"/>
      <c r="G6" s="150"/>
      <c r="H6" s="85"/>
      <c r="I6" s="114"/>
      <c r="J6" s="114"/>
      <c r="K6" s="114"/>
      <c r="L6" s="114"/>
      <c r="M6" s="114"/>
      <c r="N6" s="114"/>
      <c r="Q6" s="117"/>
      <c r="R6" s="117"/>
      <c r="S6" s="117"/>
      <c r="T6" s="117"/>
      <c r="U6" s="117"/>
      <c r="V6" s="117"/>
    </row>
    <row r="7" spans="1:22" ht="30" customHeight="1" x14ac:dyDescent="0.2">
      <c r="A7" s="45" t="s">
        <v>6</v>
      </c>
      <c r="B7" s="46"/>
      <c r="C7" s="47"/>
      <c r="D7" s="46"/>
      <c r="E7" s="48"/>
      <c r="F7" s="48"/>
      <c r="G7" s="49"/>
      <c r="H7" s="48"/>
    </row>
    <row r="8" spans="1:22" ht="53.25" customHeight="1" x14ac:dyDescent="0.15">
      <c r="A8" s="151" t="s">
        <v>7</v>
      </c>
      <c r="B8" s="152"/>
      <c r="C8" s="50" t="s">
        <v>8</v>
      </c>
      <c r="D8" s="51" t="s">
        <v>9</v>
      </c>
      <c r="E8" s="118" t="s">
        <v>10</v>
      </c>
      <c r="F8" s="119" t="s">
        <v>11</v>
      </c>
      <c r="G8" s="52"/>
      <c r="H8" s="52"/>
    </row>
    <row r="9" spans="1:22" ht="15.95" customHeight="1" x14ac:dyDescent="0.15">
      <c r="A9" s="204" t="s">
        <v>12</v>
      </c>
      <c r="B9" s="205"/>
      <c r="C9" s="120">
        <f t="shared" ref="C9:C27" si="0">SUM(D9:F9)</f>
        <v>0</v>
      </c>
      <c r="D9" s="67"/>
      <c r="E9" s="68"/>
      <c r="F9" s="69"/>
      <c r="G9" s="52"/>
      <c r="H9" s="52"/>
    </row>
    <row r="10" spans="1:22" ht="15.95" customHeight="1" x14ac:dyDescent="0.15">
      <c r="A10" s="210" t="s">
        <v>13</v>
      </c>
      <c r="B10" s="216"/>
      <c r="C10" s="120">
        <f t="shared" si="0"/>
        <v>0</v>
      </c>
      <c r="D10" s="70"/>
      <c r="E10" s="71"/>
      <c r="F10" s="72"/>
      <c r="G10" s="52"/>
      <c r="H10" s="52"/>
    </row>
    <row r="11" spans="1:22" ht="15.95" customHeight="1" x14ac:dyDescent="0.15">
      <c r="A11" s="210" t="s">
        <v>14</v>
      </c>
      <c r="B11" s="216"/>
      <c r="C11" s="120">
        <f t="shared" si="0"/>
        <v>0</v>
      </c>
      <c r="D11" s="70"/>
      <c r="E11" s="71"/>
      <c r="F11" s="72"/>
      <c r="G11" s="52"/>
      <c r="H11" s="52"/>
    </row>
    <row r="12" spans="1:22" ht="15.95" customHeight="1" x14ac:dyDescent="0.15">
      <c r="A12" s="210" t="s">
        <v>15</v>
      </c>
      <c r="B12" s="216"/>
      <c r="C12" s="120">
        <f t="shared" si="0"/>
        <v>0</v>
      </c>
      <c r="D12" s="70"/>
      <c r="E12" s="71"/>
      <c r="F12" s="72"/>
      <c r="G12" s="52"/>
      <c r="H12" s="52"/>
    </row>
    <row r="13" spans="1:22" ht="15.95" customHeight="1" x14ac:dyDescent="0.15">
      <c r="A13" s="210" t="s">
        <v>16</v>
      </c>
      <c r="B13" s="216"/>
      <c r="C13" s="120">
        <f t="shared" si="0"/>
        <v>0</v>
      </c>
      <c r="D13" s="70"/>
      <c r="E13" s="71"/>
      <c r="F13" s="72"/>
      <c r="G13" s="52"/>
      <c r="H13" s="52"/>
    </row>
    <row r="14" spans="1:22" ht="15.95" customHeight="1" x14ac:dyDescent="0.15">
      <c r="A14" s="210" t="s">
        <v>17</v>
      </c>
      <c r="B14" s="216"/>
      <c r="C14" s="120">
        <f t="shared" si="0"/>
        <v>0</v>
      </c>
      <c r="D14" s="70"/>
      <c r="E14" s="71"/>
      <c r="F14" s="72"/>
      <c r="G14" s="52"/>
      <c r="H14" s="52"/>
    </row>
    <row r="15" spans="1:22" ht="15.95" customHeight="1" x14ac:dyDescent="0.15">
      <c r="A15" s="210" t="s">
        <v>18</v>
      </c>
      <c r="B15" s="211"/>
      <c r="C15" s="120">
        <f t="shared" si="0"/>
        <v>0</v>
      </c>
      <c r="D15" s="70"/>
      <c r="E15" s="71"/>
      <c r="F15" s="72"/>
      <c r="G15" s="52"/>
      <c r="H15" s="52"/>
    </row>
    <row r="16" spans="1:22" ht="15.95" customHeight="1" x14ac:dyDescent="0.15">
      <c r="A16" s="210" t="s">
        <v>19</v>
      </c>
      <c r="B16" s="216"/>
      <c r="C16" s="120">
        <f t="shared" si="0"/>
        <v>0</v>
      </c>
      <c r="D16" s="70"/>
      <c r="E16" s="71"/>
      <c r="F16" s="72"/>
      <c r="G16" s="52"/>
      <c r="H16" s="52"/>
    </row>
    <row r="17" spans="1:8" ht="15.95" customHeight="1" x14ac:dyDescent="0.15">
      <c r="A17" s="210" t="s">
        <v>20</v>
      </c>
      <c r="B17" s="216"/>
      <c r="C17" s="120">
        <f t="shared" si="0"/>
        <v>0</v>
      </c>
      <c r="D17" s="70"/>
      <c r="E17" s="71"/>
      <c r="F17" s="72"/>
      <c r="G17" s="52"/>
      <c r="H17" s="52"/>
    </row>
    <row r="18" spans="1:8" ht="15.95" customHeight="1" x14ac:dyDescent="0.15">
      <c r="A18" s="210" t="s">
        <v>21</v>
      </c>
      <c r="B18" s="216"/>
      <c r="C18" s="120">
        <f t="shared" si="0"/>
        <v>0</v>
      </c>
      <c r="D18" s="70"/>
      <c r="E18" s="71"/>
      <c r="F18" s="72"/>
      <c r="G18" s="52"/>
      <c r="H18" s="52"/>
    </row>
    <row r="19" spans="1:8" ht="15.95" customHeight="1" x14ac:dyDescent="0.15">
      <c r="A19" s="210" t="s">
        <v>22</v>
      </c>
      <c r="B19" s="216"/>
      <c r="C19" s="120">
        <f t="shared" si="0"/>
        <v>0</v>
      </c>
      <c r="D19" s="70"/>
      <c r="E19" s="71"/>
      <c r="F19" s="72"/>
      <c r="G19" s="52"/>
      <c r="H19" s="52"/>
    </row>
    <row r="20" spans="1:8" ht="15.95" customHeight="1" x14ac:dyDescent="0.15">
      <c r="A20" s="210" t="s">
        <v>23</v>
      </c>
      <c r="B20" s="216"/>
      <c r="C20" s="120">
        <f t="shared" si="0"/>
        <v>0</v>
      </c>
      <c r="D20" s="70"/>
      <c r="E20" s="71"/>
      <c r="F20" s="72"/>
      <c r="G20" s="52"/>
      <c r="H20" s="52"/>
    </row>
    <row r="21" spans="1:8" ht="15.95" customHeight="1" x14ac:dyDescent="0.15">
      <c r="A21" s="210" t="s">
        <v>24</v>
      </c>
      <c r="B21" s="216"/>
      <c r="C21" s="120">
        <f t="shared" si="0"/>
        <v>0</v>
      </c>
      <c r="D21" s="70"/>
      <c r="E21" s="71"/>
      <c r="F21" s="72"/>
      <c r="G21" s="52"/>
      <c r="H21" s="52"/>
    </row>
    <row r="22" spans="1:8" ht="15.95" customHeight="1" x14ac:dyDescent="0.15">
      <c r="A22" s="215" t="s">
        <v>25</v>
      </c>
      <c r="B22" s="217"/>
      <c r="C22" s="120">
        <f t="shared" si="0"/>
        <v>0</v>
      </c>
      <c r="D22" s="70"/>
      <c r="E22" s="34"/>
      <c r="F22" s="35"/>
      <c r="G22" s="52"/>
      <c r="H22" s="52"/>
    </row>
    <row r="23" spans="1:8" ht="15.95" customHeight="1" x14ac:dyDescent="0.15">
      <c r="A23" s="218" t="s">
        <v>26</v>
      </c>
      <c r="B23" s="121" t="s">
        <v>27</v>
      </c>
      <c r="C23" s="122">
        <f t="shared" si="0"/>
        <v>0</v>
      </c>
      <c r="D23" s="31"/>
      <c r="E23" s="71"/>
      <c r="F23" s="72"/>
      <c r="G23" s="52"/>
      <c r="H23" s="52"/>
    </row>
    <row r="24" spans="1:8" ht="15.95" customHeight="1" x14ac:dyDescent="0.15">
      <c r="A24" s="219"/>
      <c r="B24" s="123" t="s">
        <v>28</v>
      </c>
      <c r="C24" s="120">
        <f t="shared" si="0"/>
        <v>0</v>
      </c>
      <c r="D24" s="33"/>
      <c r="E24" s="34"/>
      <c r="F24" s="35"/>
      <c r="G24" s="52"/>
      <c r="H24" s="52"/>
    </row>
    <row r="25" spans="1:8" ht="15.95" customHeight="1" x14ac:dyDescent="0.15">
      <c r="A25" s="204" t="s">
        <v>29</v>
      </c>
      <c r="B25" s="205"/>
      <c r="C25" s="122">
        <f t="shared" si="0"/>
        <v>0</v>
      </c>
      <c r="D25" s="70"/>
      <c r="E25" s="71"/>
      <c r="F25" s="72"/>
      <c r="G25" s="52"/>
      <c r="H25" s="52"/>
    </row>
    <row r="26" spans="1:8" ht="15.95" customHeight="1" x14ac:dyDescent="0.15">
      <c r="A26" s="204" t="s">
        <v>30</v>
      </c>
      <c r="B26" s="205"/>
      <c r="C26" s="78">
        <f t="shared" si="0"/>
        <v>0</v>
      </c>
      <c r="D26" s="70"/>
      <c r="E26" s="71"/>
      <c r="F26" s="72"/>
      <c r="G26" s="52"/>
      <c r="H26" s="52"/>
    </row>
    <row r="27" spans="1:8" ht="15.95" customHeight="1" x14ac:dyDescent="0.15">
      <c r="A27" s="206" t="s">
        <v>31</v>
      </c>
      <c r="B27" s="207"/>
      <c r="C27" s="124">
        <f t="shared" si="0"/>
        <v>0</v>
      </c>
      <c r="D27" s="74"/>
      <c r="E27" s="75"/>
      <c r="F27" s="76"/>
      <c r="G27" s="53"/>
      <c r="H27" s="52"/>
    </row>
    <row r="28" spans="1:8" ht="30" customHeight="1" x14ac:dyDescent="0.2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42" x14ac:dyDescent="0.15">
      <c r="A29" s="151" t="s">
        <v>7</v>
      </c>
      <c r="B29" s="164"/>
      <c r="C29" s="60" t="s">
        <v>8</v>
      </c>
      <c r="D29" s="60" t="s">
        <v>9</v>
      </c>
      <c r="E29" s="125" t="s">
        <v>10</v>
      </c>
      <c r="F29" s="118" t="s">
        <v>11</v>
      </c>
      <c r="G29" s="50" t="s">
        <v>33</v>
      </c>
      <c r="H29" s="61"/>
    </row>
    <row r="30" spans="1:8" ht="15.95" customHeight="1" x14ac:dyDescent="0.15">
      <c r="A30" s="208" t="s">
        <v>34</v>
      </c>
      <c r="B30" s="209"/>
      <c r="C30" s="77">
        <f>SUM(D30:F30)</f>
        <v>0</v>
      </c>
      <c r="D30" s="31"/>
      <c r="E30" s="32"/>
      <c r="F30" s="37"/>
      <c r="G30" s="87"/>
      <c r="H30" s="52"/>
    </row>
    <row r="31" spans="1:8" ht="15.95" customHeight="1" x14ac:dyDescent="0.15">
      <c r="A31" s="210" t="s">
        <v>35</v>
      </c>
      <c r="B31" s="211"/>
      <c r="C31" s="78">
        <f>SUM(D31:F31)</f>
        <v>0</v>
      </c>
      <c r="D31" s="29"/>
      <c r="E31" s="30"/>
      <c r="F31" s="38"/>
      <c r="G31" s="88"/>
      <c r="H31" s="52"/>
    </row>
    <row r="32" spans="1:8" ht="15.95" customHeight="1" x14ac:dyDescent="0.15">
      <c r="A32" s="210" t="s">
        <v>36</v>
      </c>
      <c r="B32" s="211"/>
      <c r="C32" s="120">
        <f t="shared" ref="C32:C37" si="1">SUM(D32:F32)</f>
        <v>0</v>
      </c>
      <c r="D32" s="29"/>
      <c r="E32" s="30"/>
      <c r="F32" s="38"/>
      <c r="G32" s="88"/>
      <c r="H32" s="52"/>
    </row>
    <row r="33" spans="1:8" ht="15.95" customHeight="1" x14ac:dyDescent="0.15">
      <c r="A33" s="210" t="s">
        <v>37</v>
      </c>
      <c r="B33" s="211"/>
      <c r="C33" s="120">
        <f t="shared" si="1"/>
        <v>0</v>
      </c>
      <c r="D33" s="29"/>
      <c r="E33" s="30"/>
      <c r="F33" s="38"/>
      <c r="G33" s="88"/>
      <c r="H33" s="52"/>
    </row>
    <row r="34" spans="1:8" ht="15.95" customHeight="1" x14ac:dyDescent="0.15">
      <c r="A34" s="206" t="s">
        <v>38</v>
      </c>
      <c r="B34" s="212"/>
      <c r="C34" s="120">
        <f t="shared" si="1"/>
        <v>22</v>
      </c>
      <c r="D34" s="41">
        <v>22</v>
      </c>
      <c r="E34" s="34"/>
      <c r="F34" s="40"/>
      <c r="G34" s="101"/>
      <c r="H34" s="52"/>
    </row>
    <row r="35" spans="1:8" ht="15.95" customHeight="1" x14ac:dyDescent="0.15">
      <c r="A35" s="213" t="s">
        <v>39</v>
      </c>
      <c r="B35" s="121" t="s">
        <v>40</v>
      </c>
      <c r="C35" s="122">
        <f t="shared" si="1"/>
        <v>0</v>
      </c>
      <c r="D35" s="31"/>
      <c r="E35" s="106"/>
      <c r="F35" s="37"/>
      <c r="G35" s="88"/>
      <c r="H35" s="52"/>
    </row>
    <row r="36" spans="1:8" ht="15.95" customHeight="1" x14ac:dyDescent="0.15">
      <c r="A36" s="213"/>
      <c r="B36" s="126" t="s">
        <v>41</v>
      </c>
      <c r="C36" s="120">
        <f t="shared" si="1"/>
        <v>0</v>
      </c>
      <c r="D36" s="29"/>
      <c r="E36" s="30"/>
      <c r="F36" s="38"/>
      <c r="G36" s="88"/>
      <c r="H36" s="52"/>
    </row>
    <row r="37" spans="1:8" ht="15.95" customHeight="1" x14ac:dyDescent="0.15">
      <c r="A37" s="213"/>
      <c r="B37" s="123" t="s">
        <v>42</v>
      </c>
      <c r="C37" s="124">
        <f t="shared" si="1"/>
        <v>0</v>
      </c>
      <c r="D37" s="33"/>
      <c r="E37" s="34"/>
      <c r="F37" s="36"/>
      <c r="G37" s="101"/>
      <c r="H37" s="52"/>
    </row>
    <row r="38" spans="1:8" ht="15.95" customHeight="1" x14ac:dyDescent="0.15">
      <c r="A38" s="204" t="s">
        <v>43</v>
      </c>
      <c r="B38" s="214"/>
      <c r="C38" s="102">
        <f>G38</f>
        <v>0</v>
      </c>
      <c r="D38" s="103"/>
      <c r="E38" s="104"/>
      <c r="F38" s="105"/>
      <c r="G38" s="89"/>
      <c r="H38" s="52"/>
    </row>
    <row r="39" spans="1:8" ht="15.95" customHeight="1" x14ac:dyDescent="0.15">
      <c r="A39" s="215" t="s">
        <v>44</v>
      </c>
      <c r="B39" s="212"/>
      <c r="C39" s="84">
        <f>SUM(D39:G39)</f>
        <v>0</v>
      </c>
      <c r="D39" s="41"/>
      <c r="E39" s="39"/>
      <c r="F39" s="40"/>
      <c r="G39" s="90"/>
      <c r="H39" s="62"/>
    </row>
    <row r="40" spans="1:8" ht="15.95" customHeight="1" x14ac:dyDescent="0.15">
      <c r="A40" s="160" t="s">
        <v>8</v>
      </c>
      <c r="B40" s="161"/>
      <c r="C40" s="42">
        <f>SUM(C30:C39)</f>
        <v>22</v>
      </c>
      <c r="D40" s="42">
        <f>SUM(D30:D39)</f>
        <v>22</v>
      </c>
      <c r="E40" s="43">
        <f>SUM(E30:E39)</f>
        <v>0</v>
      </c>
      <c r="F40" s="44">
        <f>SUM(F30:F39)</f>
        <v>0</v>
      </c>
      <c r="G40" s="91">
        <f>SUM(G30:G39)</f>
        <v>0</v>
      </c>
      <c r="H40" s="62"/>
    </row>
    <row r="41" spans="1:8" ht="15" customHeight="1" x14ac:dyDescent="0.1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ht="30" customHeight="1" x14ac:dyDescent="0.2">
      <c r="A42" s="127" t="s">
        <v>46</v>
      </c>
      <c r="B42" s="127"/>
      <c r="C42" s="127"/>
      <c r="D42" s="127"/>
      <c r="E42" s="127"/>
      <c r="F42" s="128"/>
      <c r="G42" s="128"/>
      <c r="H42" s="128"/>
    </row>
    <row r="43" spans="1:8" ht="31.5" x14ac:dyDescent="0.2">
      <c r="A43" s="190" t="s">
        <v>7</v>
      </c>
      <c r="B43" s="191"/>
      <c r="C43" s="142" t="s">
        <v>8</v>
      </c>
      <c r="D43" s="51" t="s">
        <v>47</v>
      </c>
      <c r="E43" s="50" t="s">
        <v>33</v>
      </c>
      <c r="F43" s="130"/>
      <c r="G43" s="131"/>
      <c r="H43" s="132"/>
    </row>
    <row r="44" spans="1:8" ht="15.95" customHeight="1" x14ac:dyDescent="0.2">
      <c r="A44" s="192" t="s">
        <v>48</v>
      </c>
      <c r="B44" s="121" t="s">
        <v>27</v>
      </c>
      <c r="C44" s="107">
        <f>SUM(D44:E44)</f>
        <v>0</v>
      </c>
      <c r="D44" s="108"/>
      <c r="E44" s="26"/>
      <c r="F44" s="23"/>
      <c r="G44" s="133"/>
      <c r="H44" s="134"/>
    </row>
    <row r="45" spans="1:8" ht="15.95" customHeight="1" x14ac:dyDescent="0.2">
      <c r="A45" s="193"/>
      <c r="B45" s="123" t="s">
        <v>28</v>
      </c>
      <c r="C45" s="109">
        <f>SUM(D45:E45)</f>
        <v>0</v>
      </c>
      <c r="D45" s="81"/>
      <c r="E45" s="27"/>
      <c r="F45" s="23"/>
      <c r="G45" s="133"/>
      <c r="H45" s="134"/>
    </row>
    <row r="46" spans="1:8" ht="15.95" customHeight="1" x14ac:dyDescent="0.2">
      <c r="A46" s="194" t="s">
        <v>49</v>
      </c>
      <c r="B46" s="195"/>
      <c r="C46" s="79">
        <f>SUM(D46:E46)</f>
        <v>0</v>
      </c>
      <c r="D46" s="80"/>
      <c r="E46" s="28"/>
      <c r="F46" s="110"/>
      <c r="G46" s="133"/>
      <c r="H46" s="134"/>
    </row>
    <row r="47" spans="1:8" ht="30" customHeight="1" x14ac:dyDescent="0.2">
      <c r="A47" s="196" t="s">
        <v>50</v>
      </c>
      <c r="B47" s="196"/>
      <c r="C47" s="196"/>
      <c r="D47" s="196"/>
      <c r="E47" s="197"/>
      <c r="F47" s="198"/>
      <c r="G47" s="198"/>
      <c r="H47" s="9"/>
    </row>
    <row r="48" spans="1:8" ht="15" customHeight="1" x14ac:dyDescent="0.2">
      <c r="A48" s="199" t="s">
        <v>51</v>
      </c>
      <c r="B48" s="200"/>
      <c r="C48" s="203" t="s">
        <v>52</v>
      </c>
      <c r="D48" s="203"/>
      <c r="E48" s="203"/>
      <c r="F48" s="203"/>
      <c r="G48" s="135"/>
      <c r="H48" s="132"/>
    </row>
    <row r="49" spans="1:8" ht="30" customHeight="1" x14ac:dyDescent="0.2">
      <c r="A49" s="201"/>
      <c r="B49" s="202"/>
      <c r="C49" s="143" t="s">
        <v>8</v>
      </c>
      <c r="D49" s="142" t="s">
        <v>53</v>
      </c>
      <c r="E49" s="142" t="s">
        <v>54</v>
      </c>
      <c r="F49" s="142" t="s">
        <v>55</v>
      </c>
      <c r="G49" s="137"/>
      <c r="H49" s="17"/>
    </row>
    <row r="50" spans="1:8" ht="15.95" customHeight="1" x14ac:dyDescent="0.2">
      <c r="A50" s="188" t="s">
        <v>56</v>
      </c>
      <c r="B50" s="189"/>
      <c r="C50" s="82">
        <f>SUM(D50:F50)</f>
        <v>0</v>
      </c>
      <c r="D50" s="86"/>
      <c r="E50" s="86"/>
      <c r="F50" s="83"/>
      <c r="G50" s="138"/>
      <c r="H50" s="131"/>
    </row>
    <row r="51" spans="1:8" ht="15.95" customHeight="1" x14ac:dyDescent="0.15">
      <c r="A51" s="172"/>
      <c r="B51" s="172"/>
      <c r="C51" s="172"/>
      <c r="D51" s="172"/>
      <c r="E51" s="63"/>
      <c r="F51" s="63"/>
      <c r="G51" s="63"/>
      <c r="H51" s="63"/>
    </row>
    <row r="52" spans="1:8" ht="15.95" customHeight="1" x14ac:dyDescent="0.15">
      <c r="A52" s="173"/>
      <c r="B52" s="173"/>
      <c r="C52" s="173"/>
      <c r="D52" s="173"/>
      <c r="E52" s="63"/>
      <c r="F52" s="63"/>
      <c r="G52" s="63"/>
      <c r="H52" s="63"/>
    </row>
    <row r="53" spans="1:8" ht="15.95" customHeight="1" x14ac:dyDescent="0.15">
      <c r="A53" s="64"/>
      <c r="B53" s="64"/>
      <c r="C53" s="64"/>
      <c r="D53" s="64"/>
      <c r="E53" s="61"/>
      <c r="F53" s="61"/>
      <c r="G53" s="61"/>
      <c r="H53" s="61"/>
    </row>
    <row r="54" spans="1:8" ht="30" customHeight="1" x14ac:dyDescent="0.15">
      <c r="A54" s="64"/>
      <c r="B54" s="64"/>
      <c r="C54" s="64"/>
      <c r="D54" s="64"/>
      <c r="E54" s="61"/>
      <c r="F54" s="61"/>
      <c r="G54" s="61"/>
      <c r="H54" s="61"/>
    </row>
    <row r="55" spans="1:8" ht="21.75" customHeight="1" x14ac:dyDescent="0.15">
      <c r="A55" s="61"/>
      <c r="B55" s="61"/>
      <c r="C55" s="61"/>
      <c r="D55" s="61"/>
      <c r="E55" s="61"/>
      <c r="F55" s="61"/>
      <c r="G55" s="61"/>
      <c r="H55" s="61"/>
    </row>
    <row r="56" spans="1:8" ht="30.75" customHeight="1" x14ac:dyDescent="0.15">
      <c r="A56" s="65"/>
      <c r="B56" s="61"/>
      <c r="C56" s="61"/>
      <c r="D56" s="61"/>
      <c r="E56" s="61"/>
      <c r="F56" s="61"/>
      <c r="G56" s="61"/>
      <c r="H56" s="61"/>
    </row>
    <row r="57" spans="1:8" ht="15.95" customHeight="1" x14ac:dyDescent="0.15">
      <c r="A57" s="61"/>
      <c r="B57" s="61"/>
      <c r="C57" s="61"/>
      <c r="D57" s="61"/>
      <c r="E57" s="61"/>
      <c r="F57" s="61"/>
      <c r="G57" s="61"/>
      <c r="H57" s="61"/>
    </row>
    <row r="207" spans="1:1" hidden="1" x14ac:dyDescent="0.15">
      <c r="A207" s="139">
        <f>SUM(A9:H52)</f>
        <v>88</v>
      </c>
    </row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</sheetData>
  <mergeCells count="39"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  <mergeCell ref="A40:B40"/>
    <mergeCell ref="A26:B26"/>
    <mergeCell ref="A27:B27"/>
    <mergeCell ref="A29:B29"/>
    <mergeCell ref="A30:B30"/>
    <mergeCell ref="A31:B31"/>
    <mergeCell ref="A32:B32"/>
    <mergeCell ref="A33:B33"/>
    <mergeCell ref="A34:B34"/>
    <mergeCell ref="A35:A37"/>
    <mergeCell ref="A38:B38"/>
    <mergeCell ref="A39:B39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A24"/>
    <mergeCell ref="A12:B12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>
      <selection activeCell="C11" sqref="C11"/>
    </sheetView>
  </sheetViews>
  <sheetFormatPr baseColWidth="10" defaultRowHeight="11.25" x14ac:dyDescent="0.15"/>
  <cols>
    <col min="1" max="1" width="22.5703125" style="115" customWidth="1"/>
    <col min="2" max="2" width="30.42578125" style="115" customWidth="1"/>
    <col min="3" max="3" width="15.42578125" style="115" customWidth="1"/>
    <col min="4" max="7" width="15.7109375" style="115" customWidth="1"/>
    <col min="8" max="8" width="16.7109375" style="115" customWidth="1"/>
    <col min="9" max="9" width="12.5703125" style="115" customWidth="1"/>
    <col min="10" max="12" width="16.140625" style="115" customWidth="1"/>
    <col min="13" max="15" width="9.28515625" style="115" customWidth="1"/>
    <col min="16" max="16" width="3.7109375" style="116" customWidth="1"/>
    <col min="17" max="17" width="3.42578125" style="116" customWidth="1"/>
    <col min="18" max="18" width="1.85546875" style="116" customWidth="1"/>
    <col min="19" max="22" width="11.42578125" style="116"/>
    <col min="23" max="23" width="11.42578125" style="116" hidden="1" customWidth="1"/>
    <col min="24" max="256" width="11.42578125" style="116"/>
    <col min="257" max="257" width="22.5703125" style="116" customWidth="1"/>
    <col min="258" max="258" width="30.42578125" style="116" customWidth="1"/>
    <col min="259" max="259" width="15.42578125" style="116" customWidth="1"/>
    <col min="260" max="263" width="15.7109375" style="116" customWidth="1"/>
    <col min="264" max="264" width="16.7109375" style="116" customWidth="1"/>
    <col min="265" max="265" width="12.5703125" style="116" customWidth="1"/>
    <col min="266" max="268" width="16.140625" style="116" customWidth="1"/>
    <col min="269" max="271" width="9.28515625" style="116" customWidth="1"/>
    <col min="272" max="272" width="3.7109375" style="116" customWidth="1"/>
    <col min="273" max="273" width="3.42578125" style="116" customWidth="1"/>
    <col min="274" max="274" width="1.85546875" style="116" customWidth="1"/>
    <col min="275" max="278" width="11.42578125" style="116"/>
    <col min="279" max="279" width="0" style="116" hidden="1" customWidth="1"/>
    <col min="280" max="512" width="11.42578125" style="116"/>
    <col min="513" max="513" width="22.5703125" style="116" customWidth="1"/>
    <col min="514" max="514" width="30.42578125" style="116" customWidth="1"/>
    <col min="515" max="515" width="15.42578125" style="116" customWidth="1"/>
    <col min="516" max="519" width="15.7109375" style="116" customWidth="1"/>
    <col min="520" max="520" width="16.7109375" style="116" customWidth="1"/>
    <col min="521" max="521" width="12.5703125" style="116" customWidth="1"/>
    <col min="522" max="524" width="16.140625" style="116" customWidth="1"/>
    <col min="525" max="527" width="9.28515625" style="116" customWidth="1"/>
    <col min="528" max="528" width="3.7109375" style="116" customWidth="1"/>
    <col min="529" max="529" width="3.42578125" style="116" customWidth="1"/>
    <col min="530" max="530" width="1.85546875" style="116" customWidth="1"/>
    <col min="531" max="534" width="11.42578125" style="116"/>
    <col min="535" max="535" width="0" style="116" hidden="1" customWidth="1"/>
    <col min="536" max="768" width="11.42578125" style="116"/>
    <col min="769" max="769" width="22.5703125" style="116" customWidth="1"/>
    <col min="770" max="770" width="30.42578125" style="116" customWidth="1"/>
    <col min="771" max="771" width="15.42578125" style="116" customWidth="1"/>
    <col min="772" max="775" width="15.7109375" style="116" customWidth="1"/>
    <col min="776" max="776" width="16.7109375" style="116" customWidth="1"/>
    <col min="777" max="777" width="12.5703125" style="116" customWidth="1"/>
    <col min="778" max="780" width="16.140625" style="116" customWidth="1"/>
    <col min="781" max="783" width="9.28515625" style="116" customWidth="1"/>
    <col min="784" max="784" width="3.7109375" style="116" customWidth="1"/>
    <col min="785" max="785" width="3.42578125" style="116" customWidth="1"/>
    <col min="786" max="786" width="1.85546875" style="116" customWidth="1"/>
    <col min="787" max="790" width="11.42578125" style="116"/>
    <col min="791" max="791" width="0" style="116" hidden="1" customWidth="1"/>
    <col min="792" max="1024" width="11.42578125" style="116"/>
    <col min="1025" max="1025" width="22.5703125" style="116" customWidth="1"/>
    <col min="1026" max="1026" width="30.42578125" style="116" customWidth="1"/>
    <col min="1027" max="1027" width="15.42578125" style="116" customWidth="1"/>
    <col min="1028" max="1031" width="15.7109375" style="116" customWidth="1"/>
    <col min="1032" max="1032" width="16.7109375" style="116" customWidth="1"/>
    <col min="1033" max="1033" width="12.5703125" style="116" customWidth="1"/>
    <col min="1034" max="1036" width="16.140625" style="116" customWidth="1"/>
    <col min="1037" max="1039" width="9.28515625" style="116" customWidth="1"/>
    <col min="1040" max="1040" width="3.7109375" style="116" customWidth="1"/>
    <col min="1041" max="1041" width="3.42578125" style="116" customWidth="1"/>
    <col min="1042" max="1042" width="1.85546875" style="116" customWidth="1"/>
    <col min="1043" max="1046" width="11.42578125" style="116"/>
    <col min="1047" max="1047" width="0" style="116" hidden="1" customWidth="1"/>
    <col min="1048" max="1280" width="11.42578125" style="116"/>
    <col min="1281" max="1281" width="22.5703125" style="116" customWidth="1"/>
    <col min="1282" max="1282" width="30.42578125" style="116" customWidth="1"/>
    <col min="1283" max="1283" width="15.42578125" style="116" customWidth="1"/>
    <col min="1284" max="1287" width="15.7109375" style="116" customWidth="1"/>
    <col min="1288" max="1288" width="16.7109375" style="116" customWidth="1"/>
    <col min="1289" max="1289" width="12.5703125" style="116" customWidth="1"/>
    <col min="1290" max="1292" width="16.140625" style="116" customWidth="1"/>
    <col min="1293" max="1295" width="9.28515625" style="116" customWidth="1"/>
    <col min="1296" max="1296" width="3.7109375" style="116" customWidth="1"/>
    <col min="1297" max="1297" width="3.42578125" style="116" customWidth="1"/>
    <col min="1298" max="1298" width="1.85546875" style="116" customWidth="1"/>
    <col min="1299" max="1302" width="11.42578125" style="116"/>
    <col min="1303" max="1303" width="0" style="116" hidden="1" customWidth="1"/>
    <col min="1304" max="1536" width="11.42578125" style="116"/>
    <col min="1537" max="1537" width="22.5703125" style="116" customWidth="1"/>
    <col min="1538" max="1538" width="30.42578125" style="116" customWidth="1"/>
    <col min="1539" max="1539" width="15.42578125" style="116" customWidth="1"/>
    <col min="1540" max="1543" width="15.7109375" style="116" customWidth="1"/>
    <col min="1544" max="1544" width="16.7109375" style="116" customWidth="1"/>
    <col min="1545" max="1545" width="12.5703125" style="116" customWidth="1"/>
    <col min="1546" max="1548" width="16.140625" style="116" customWidth="1"/>
    <col min="1549" max="1551" width="9.28515625" style="116" customWidth="1"/>
    <col min="1552" max="1552" width="3.7109375" style="116" customWidth="1"/>
    <col min="1553" max="1553" width="3.42578125" style="116" customWidth="1"/>
    <col min="1554" max="1554" width="1.85546875" style="116" customWidth="1"/>
    <col min="1555" max="1558" width="11.42578125" style="116"/>
    <col min="1559" max="1559" width="0" style="116" hidden="1" customWidth="1"/>
    <col min="1560" max="1792" width="11.42578125" style="116"/>
    <col min="1793" max="1793" width="22.5703125" style="116" customWidth="1"/>
    <col min="1794" max="1794" width="30.42578125" style="116" customWidth="1"/>
    <col min="1795" max="1795" width="15.42578125" style="116" customWidth="1"/>
    <col min="1796" max="1799" width="15.7109375" style="116" customWidth="1"/>
    <col min="1800" max="1800" width="16.7109375" style="116" customWidth="1"/>
    <col min="1801" max="1801" width="12.5703125" style="116" customWidth="1"/>
    <col min="1802" max="1804" width="16.140625" style="116" customWidth="1"/>
    <col min="1805" max="1807" width="9.28515625" style="116" customWidth="1"/>
    <col min="1808" max="1808" width="3.7109375" style="116" customWidth="1"/>
    <col min="1809" max="1809" width="3.42578125" style="116" customWidth="1"/>
    <col min="1810" max="1810" width="1.85546875" style="116" customWidth="1"/>
    <col min="1811" max="1814" width="11.42578125" style="116"/>
    <col min="1815" max="1815" width="0" style="116" hidden="1" customWidth="1"/>
    <col min="1816" max="2048" width="11.42578125" style="116"/>
    <col min="2049" max="2049" width="22.5703125" style="116" customWidth="1"/>
    <col min="2050" max="2050" width="30.42578125" style="116" customWidth="1"/>
    <col min="2051" max="2051" width="15.42578125" style="116" customWidth="1"/>
    <col min="2052" max="2055" width="15.7109375" style="116" customWidth="1"/>
    <col min="2056" max="2056" width="16.7109375" style="116" customWidth="1"/>
    <col min="2057" max="2057" width="12.5703125" style="116" customWidth="1"/>
    <col min="2058" max="2060" width="16.140625" style="116" customWidth="1"/>
    <col min="2061" max="2063" width="9.28515625" style="116" customWidth="1"/>
    <col min="2064" max="2064" width="3.7109375" style="116" customWidth="1"/>
    <col min="2065" max="2065" width="3.42578125" style="116" customWidth="1"/>
    <col min="2066" max="2066" width="1.85546875" style="116" customWidth="1"/>
    <col min="2067" max="2070" width="11.42578125" style="116"/>
    <col min="2071" max="2071" width="0" style="116" hidden="1" customWidth="1"/>
    <col min="2072" max="2304" width="11.42578125" style="116"/>
    <col min="2305" max="2305" width="22.5703125" style="116" customWidth="1"/>
    <col min="2306" max="2306" width="30.42578125" style="116" customWidth="1"/>
    <col min="2307" max="2307" width="15.42578125" style="116" customWidth="1"/>
    <col min="2308" max="2311" width="15.7109375" style="116" customWidth="1"/>
    <col min="2312" max="2312" width="16.7109375" style="116" customWidth="1"/>
    <col min="2313" max="2313" width="12.5703125" style="116" customWidth="1"/>
    <col min="2314" max="2316" width="16.140625" style="116" customWidth="1"/>
    <col min="2317" max="2319" width="9.28515625" style="116" customWidth="1"/>
    <col min="2320" max="2320" width="3.7109375" style="116" customWidth="1"/>
    <col min="2321" max="2321" width="3.42578125" style="116" customWidth="1"/>
    <col min="2322" max="2322" width="1.85546875" style="116" customWidth="1"/>
    <col min="2323" max="2326" width="11.42578125" style="116"/>
    <col min="2327" max="2327" width="0" style="116" hidden="1" customWidth="1"/>
    <col min="2328" max="2560" width="11.42578125" style="116"/>
    <col min="2561" max="2561" width="22.5703125" style="116" customWidth="1"/>
    <col min="2562" max="2562" width="30.42578125" style="116" customWidth="1"/>
    <col min="2563" max="2563" width="15.42578125" style="116" customWidth="1"/>
    <col min="2564" max="2567" width="15.7109375" style="116" customWidth="1"/>
    <col min="2568" max="2568" width="16.7109375" style="116" customWidth="1"/>
    <col min="2569" max="2569" width="12.5703125" style="116" customWidth="1"/>
    <col min="2570" max="2572" width="16.140625" style="116" customWidth="1"/>
    <col min="2573" max="2575" width="9.28515625" style="116" customWidth="1"/>
    <col min="2576" max="2576" width="3.7109375" style="116" customWidth="1"/>
    <col min="2577" max="2577" width="3.42578125" style="116" customWidth="1"/>
    <col min="2578" max="2578" width="1.85546875" style="116" customWidth="1"/>
    <col min="2579" max="2582" width="11.42578125" style="116"/>
    <col min="2583" max="2583" width="0" style="116" hidden="1" customWidth="1"/>
    <col min="2584" max="2816" width="11.42578125" style="116"/>
    <col min="2817" max="2817" width="22.5703125" style="116" customWidth="1"/>
    <col min="2818" max="2818" width="30.42578125" style="116" customWidth="1"/>
    <col min="2819" max="2819" width="15.42578125" style="116" customWidth="1"/>
    <col min="2820" max="2823" width="15.7109375" style="116" customWidth="1"/>
    <col min="2824" max="2824" width="16.7109375" style="116" customWidth="1"/>
    <col min="2825" max="2825" width="12.5703125" style="116" customWidth="1"/>
    <col min="2826" max="2828" width="16.140625" style="116" customWidth="1"/>
    <col min="2829" max="2831" width="9.28515625" style="116" customWidth="1"/>
    <col min="2832" max="2832" width="3.7109375" style="116" customWidth="1"/>
    <col min="2833" max="2833" width="3.42578125" style="116" customWidth="1"/>
    <col min="2834" max="2834" width="1.85546875" style="116" customWidth="1"/>
    <col min="2835" max="2838" width="11.42578125" style="116"/>
    <col min="2839" max="2839" width="0" style="116" hidden="1" customWidth="1"/>
    <col min="2840" max="3072" width="11.42578125" style="116"/>
    <col min="3073" max="3073" width="22.5703125" style="116" customWidth="1"/>
    <col min="3074" max="3074" width="30.42578125" style="116" customWidth="1"/>
    <col min="3075" max="3075" width="15.42578125" style="116" customWidth="1"/>
    <col min="3076" max="3079" width="15.7109375" style="116" customWidth="1"/>
    <col min="3080" max="3080" width="16.7109375" style="116" customWidth="1"/>
    <col min="3081" max="3081" width="12.5703125" style="116" customWidth="1"/>
    <col min="3082" max="3084" width="16.140625" style="116" customWidth="1"/>
    <col min="3085" max="3087" width="9.28515625" style="116" customWidth="1"/>
    <col min="3088" max="3088" width="3.7109375" style="116" customWidth="1"/>
    <col min="3089" max="3089" width="3.42578125" style="116" customWidth="1"/>
    <col min="3090" max="3090" width="1.85546875" style="116" customWidth="1"/>
    <col min="3091" max="3094" width="11.42578125" style="116"/>
    <col min="3095" max="3095" width="0" style="116" hidden="1" customWidth="1"/>
    <col min="3096" max="3328" width="11.42578125" style="116"/>
    <col min="3329" max="3329" width="22.5703125" style="116" customWidth="1"/>
    <col min="3330" max="3330" width="30.42578125" style="116" customWidth="1"/>
    <col min="3331" max="3331" width="15.42578125" style="116" customWidth="1"/>
    <col min="3332" max="3335" width="15.7109375" style="116" customWidth="1"/>
    <col min="3336" max="3336" width="16.7109375" style="116" customWidth="1"/>
    <col min="3337" max="3337" width="12.5703125" style="116" customWidth="1"/>
    <col min="3338" max="3340" width="16.140625" style="116" customWidth="1"/>
    <col min="3341" max="3343" width="9.28515625" style="116" customWidth="1"/>
    <col min="3344" max="3344" width="3.7109375" style="116" customWidth="1"/>
    <col min="3345" max="3345" width="3.42578125" style="116" customWidth="1"/>
    <col min="3346" max="3346" width="1.85546875" style="116" customWidth="1"/>
    <col min="3347" max="3350" width="11.42578125" style="116"/>
    <col min="3351" max="3351" width="0" style="116" hidden="1" customWidth="1"/>
    <col min="3352" max="3584" width="11.42578125" style="116"/>
    <col min="3585" max="3585" width="22.5703125" style="116" customWidth="1"/>
    <col min="3586" max="3586" width="30.42578125" style="116" customWidth="1"/>
    <col min="3587" max="3587" width="15.42578125" style="116" customWidth="1"/>
    <col min="3588" max="3591" width="15.7109375" style="116" customWidth="1"/>
    <col min="3592" max="3592" width="16.7109375" style="116" customWidth="1"/>
    <col min="3593" max="3593" width="12.5703125" style="116" customWidth="1"/>
    <col min="3594" max="3596" width="16.140625" style="116" customWidth="1"/>
    <col min="3597" max="3599" width="9.28515625" style="116" customWidth="1"/>
    <col min="3600" max="3600" width="3.7109375" style="116" customWidth="1"/>
    <col min="3601" max="3601" width="3.42578125" style="116" customWidth="1"/>
    <col min="3602" max="3602" width="1.85546875" style="116" customWidth="1"/>
    <col min="3603" max="3606" width="11.42578125" style="116"/>
    <col min="3607" max="3607" width="0" style="116" hidden="1" customWidth="1"/>
    <col min="3608" max="3840" width="11.42578125" style="116"/>
    <col min="3841" max="3841" width="22.5703125" style="116" customWidth="1"/>
    <col min="3842" max="3842" width="30.42578125" style="116" customWidth="1"/>
    <col min="3843" max="3843" width="15.42578125" style="116" customWidth="1"/>
    <col min="3844" max="3847" width="15.7109375" style="116" customWidth="1"/>
    <col min="3848" max="3848" width="16.7109375" style="116" customWidth="1"/>
    <col min="3849" max="3849" width="12.5703125" style="116" customWidth="1"/>
    <col min="3850" max="3852" width="16.140625" style="116" customWidth="1"/>
    <col min="3853" max="3855" width="9.28515625" style="116" customWidth="1"/>
    <col min="3856" max="3856" width="3.7109375" style="116" customWidth="1"/>
    <col min="3857" max="3857" width="3.42578125" style="116" customWidth="1"/>
    <col min="3858" max="3858" width="1.85546875" style="116" customWidth="1"/>
    <col min="3859" max="3862" width="11.42578125" style="116"/>
    <col min="3863" max="3863" width="0" style="116" hidden="1" customWidth="1"/>
    <col min="3864" max="4096" width="11.42578125" style="116"/>
    <col min="4097" max="4097" width="22.5703125" style="116" customWidth="1"/>
    <col min="4098" max="4098" width="30.42578125" style="116" customWidth="1"/>
    <col min="4099" max="4099" width="15.42578125" style="116" customWidth="1"/>
    <col min="4100" max="4103" width="15.7109375" style="116" customWidth="1"/>
    <col min="4104" max="4104" width="16.7109375" style="116" customWidth="1"/>
    <col min="4105" max="4105" width="12.5703125" style="116" customWidth="1"/>
    <col min="4106" max="4108" width="16.140625" style="116" customWidth="1"/>
    <col min="4109" max="4111" width="9.28515625" style="116" customWidth="1"/>
    <col min="4112" max="4112" width="3.7109375" style="116" customWidth="1"/>
    <col min="4113" max="4113" width="3.42578125" style="116" customWidth="1"/>
    <col min="4114" max="4114" width="1.85546875" style="116" customWidth="1"/>
    <col min="4115" max="4118" width="11.42578125" style="116"/>
    <col min="4119" max="4119" width="0" style="116" hidden="1" customWidth="1"/>
    <col min="4120" max="4352" width="11.42578125" style="116"/>
    <col min="4353" max="4353" width="22.5703125" style="116" customWidth="1"/>
    <col min="4354" max="4354" width="30.42578125" style="116" customWidth="1"/>
    <col min="4355" max="4355" width="15.42578125" style="116" customWidth="1"/>
    <col min="4356" max="4359" width="15.7109375" style="116" customWidth="1"/>
    <col min="4360" max="4360" width="16.7109375" style="116" customWidth="1"/>
    <col min="4361" max="4361" width="12.5703125" style="116" customWidth="1"/>
    <col min="4362" max="4364" width="16.140625" style="116" customWidth="1"/>
    <col min="4365" max="4367" width="9.28515625" style="116" customWidth="1"/>
    <col min="4368" max="4368" width="3.7109375" style="116" customWidth="1"/>
    <col min="4369" max="4369" width="3.42578125" style="116" customWidth="1"/>
    <col min="4370" max="4370" width="1.85546875" style="116" customWidth="1"/>
    <col min="4371" max="4374" width="11.42578125" style="116"/>
    <col min="4375" max="4375" width="0" style="116" hidden="1" customWidth="1"/>
    <col min="4376" max="4608" width="11.42578125" style="116"/>
    <col min="4609" max="4609" width="22.5703125" style="116" customWidth="1"/>
    <col min="4610" max="4610" width="30.42578125" style="116" customWidth="1"/>
    <col min="4611" max="4611" width="15.42578125" style="116" customWidth="1"/>
    <col min="4612" max="4615" width="15.7109375" style="116" customWidth="1"/>
    <col min="4616" max="4616" width="16.7109375" style="116" customWidth="1"/>
    <col min="4617" max="4617" width="12.5703125" style="116" customWidth="1"/>
    <col min="4618" max="4620" width="16.140625" style="116" customWidth="1"/>
    <col min="4621" max="4623" width="9.28515625" style="116" customWidth="1"/>
    <col min="4624" max="4624" width="3.7109375" style="116" customWidth="1"/>
    <col min="4625" max="4625" width="3.42578125" style="116" customWidth="1"/>
    <col min="4626" max="4626" width="1.85546875" style="116" customWidth="1"/>
    <col min="4627" max="4630" width="11.42578125" style="116"/>
    <col min="4631" max="4631" width="0" style="116" hidden="1" customWidth="1"/>
    <col min="4632" max="4864" width="11.42578125" style="116"/>
    <col min="4865" max="4865" width="22.5703125" style="116" customWidth="1"/>
    <col min="4866" max="4866" width="30.42578125" style="116" customWidth="1"/>
    <col min="4867" max="4867" width="15.42578125" style="116" customWidth="1"/>
    <col min="4868" max="4871" width="15.7109375" style="116" customWidth="1"/>
    <col min="4872" max="4872" width="16.7109375" style="116" customWidth="1"/>
    <col min="4873" max="4873" width="12.5703125" style="116" customWidth="1"/>
    <col min="4874" max="4876" width="16.140625" style="116" customWidth="1"/>
    <col min="4877" max="4879" width="9.28515625" style="116" customWidth="1"/>
    <col min="4880" max="4880" width="3.7109375" style="116" customWidth="1"/>
    <col min="4881" max="4881" width="3.42578125" style="116" customWidth="1"/>
    <col min="4882" max="4882" width="1.85546875" style="116" customWidth="1"/>
    <col min="4883" max="4886" width="11.42578125" style="116"/>
    <col min="4887" max="4887" width="0" style="116" hidden="1" customWidth="1"/>
    <col min="4888" max="5120" width="11.42578125" style="116"/>
    <col min="5121" max="5121" width="22.5703125" style="116" customWidth="1"/>
    <col min="5122" max="5122" width="30.42578125" style="116" customWidth="1"/>
    <col min="5123" max="5123" width="15.42578125" style="116" customWidth="1"/>
    <col min="5124" max="5127" width="15.7109375" style="116" customWidth="1"/>
    <col min="5128" max="5128" width="16.7109375" style="116" customWidth="1"/>
    <col min="5129" max="5129" width="12.5703125" style="116" customWidth="1"/>
    <col min="5130" max="5132" width="16.140625" style="116" customWidth="1"/>
    <col min="5133" max="5135" width="9.28515625" style="116" customWidth="1"/>
    <col min="5136" max="5136" width="3.7109375" style="116" customWidth="1"/>
    <col min="5137" max="5137" width="3.42578125" style="116" customWidth="1"/>
    <col min="5138" max="5138" width="1.85546875" style="116" customWidth="1"/>
    <col min="5139" max="5142" width="11.42578125" style="116"/>
    <col min="5143" max="5143" width="0" style="116" hidden="1" customWidth="1"/>
    <col min="5144" max="5376" width="11.42578125" style="116"/>
    <col min="5377" max="5377" width="22.5703125" style="116" customWidth="1"/>
    <col min="5378" max="5378" width="30.42578125" style="116" customWidth="1"/>
    <col min="5379" max="5379" width="15.42578125" style="116" customWidth="1"/>
    <col min="5380" max="5383" width="15.7109375" style="116" customWidth="1"/>
    <col min="5384" max="5384" width="16.7109375" style="116" customWidth="1"/>
    <col min="5385" max="5385" width="12.5703125" style="116" customWidth="1"/>
    <col min="5386" max="5388" width="16.140625" style="116" customWidth="1"/>
    <col min="5389" max="5391" width="9.28515625" style="116" customWidth="1"/>
    <col min="5392" max="5392" width="3.7109375" style="116" customWidth="1"/>
    <col min="5393" max="5393" width="3.42578125" style="116" customWidth="1"/>
    <col min="5394" max="5394" width="1.85546875" style="116" customWidth="1"/>
    <col min="5395" max="5398" width="11.42578125" style="116"/>
    <col min="5399" max="5399" width="0" style="116" hidden="1" customWidth="1"/>
    <col min="5400" max="5632" width="11.42578125" style="116"/>
    <col min="5633" max="5633" width="22.5703125" style="116" customWidth="1"/>
    <col min="5634" max="5634" width="30.42578125" style="116" customWidth="1"/>
    <col min="5635" max="5635" width="15.42578125" style="116" customWidth="1"/>
    <col min="5636" max="5639" width="15.7109375" style="116" customWidth="1"/>
    <col min="5640" max="5640" width="16.7109375" style="116" customWidth="1"/>
    <col min="5641" max="5641" width="12.5703125" style="116" customWidth="1"/>
    <col min="5642" max="5644" width="16.140625" style="116" customWidth="1"/>
    <col min="5645" max="5647" width="9.28515625" style="116" customWidth="1"/>
    <col min="5648" max="5648" width="3.7109375" style="116" customWidth="1"/>
    <col min="5649" max="5649" width="3.42578125" style="116" customWidth="1"/>
    <col min="5650" max="5650" width="1.85546875" style="116" customWidth="1"/>
    <col min="5651" max="5654" width="11.42578125" style="116"/>
    <col min="5655" max="5655" width="0" style="116" hidden="1" customWidth="1"/>
    <col min="5656" max="5888" width="11.42578125" style="116"/>
    <col min="5889" max="5889" width="22.5703125" style="116" customWidth="1"/>
    <col min="5890" max="5890" width="30.42578125" style="116" customWidth="1"/>
    <col min="5891" max="5891" width="15.42578125" style="116" customWidth="1"/>
    <col min="5892" max="5895" width="15.7109375" style="116" customWidth="1"/>
    <col min="5896" max="5896" width="16.7109375" style="116" customWidth="1"/>
    <col min="5897" max="5897" width="12.5703125" style="116" customWidth="1"/>
    <col min="5898" max="5900" width="16.140625" style="116" customWidth="1"/>
    <col min="5901" max="5903" width="9.28515625" style="116" customWidth="1"/>
    <col min="5904" max="5904" width="3.7109375" style="116" customWidth="1"/>
    <col min="5905" max="5905" width="3.42578125" style="116" customWidth="1"/>
    <col min="5906" max="5906" width="1.85546875" style="116" customWidth="1"/>
    <col min="5907" max="5910" width="11.42578125" style="116"/>
    <col min="5911" max="5911" width="0" style="116" hidden="1" customWidth="1"/>
    <col min="5912" max="6144" width="11.42578125" style="116"/>
    <col min="6145" max="6145" width="22.5703125" style="116" customWidth="1"/>
    <col min="6146" max="6146" width="30.42578125" style="116" customWidth="1"/>
    <col min="6147" max="6147" width="15.42578125" style="116" customWidth="1"/>
    <col min="6148" max="6151" width="15.7109375" style="116" customWidth="1"/>
    <col min="6152" max="6152" width="16.7109375" style="116" customWidth="1"/>
    <col min="6153" max="6153" width="12.5703125" style="116" customWidth="1"/>
    <col min="6154" max="6156" width="16.140625" style="116" customWidth="1"/>
    <col min="6157" max="6159" width="9.28515625" style="116" customWidth="1"/>
    <col min="6160" max="6160" width="3.7109375" style="116" customWidth="1"/>
    <col min="6161" max="6161" width="3.42578125" style="116" customWidth="1"/>
    <col min="6162" max="6162" width="1.85546875" style="116" customWidth="1"/>
    <col min="6163" max="6166" width="11.42578125" style="116"/>
    <col min="6167" max="6167" width="0" style="116" hidden="1" customWidth="1"/>
    <col min="6168" max="6400" width="11.42578125" style="116"/>
    <col min="6401" max="6401" width="22.5703125" style="116" customWidth="1"/>
    <col min="6402" max="6402" width="30.42578125" style="116" customWidth="1"/>
    <col min="6403" max="6403" width="15.42578125" style="116" customWidth="1"/>
    <col min="6404" max="6407" width="15.7109375" style="116" customWidth="1"/>
    <col min="6408" max="6408" width="16.7109375" style="116" customWidth="1"/>
    <col min="6409" max="6409" width="12.5703125" style="116" customWidth="1"/>
    <col min="6410" max="6412" width="16.140625" style="116" customWidth="1"/>
    <col min="6413" max="6415" width="9.28515625" style="116" customWidth="1"/>
    <col min="6416" max="6416" width="3.7109375" style="116" customWidth="1"/>
    <col min="6417" max="6417" width="3.42578125" style="116" customWidth="1"/>
    <col min="6418" max="6418" width="1.85546875" style="116" customWidth="1"/>
    <col min="6419" max="6422" width="11.42578125" style="116"/>
    <col min="6423" max="6423" width="0" style="116" hidden="1" customWidth="1"/>
    <col min="6424" max="6656" width="11.42578125" style="116"/>
    <col min="6657" max="6657" width="22.5703125" style="116" customWidth="1"/>
    <col min="6658" max="6658" width="30.42578125" style="116" customWidth="1"/>
    <col min="6659" max="6659" width="15.42578125" style="116" customWidth="1"/>
    <col min="6660" max="6663" width="15.7109375" style="116" customWidth="1"/>
    <col min="6664" max="6664" width="16.7109375" style="116" customWidth="1"/>
    <col min="6665" max="6665" width="12.5703125" style="116" customWidth="1"/>
    <col min="6666" max="6668" width="16.140625" style="116" customWidth="1"/>
    <col min="6669" max="6671" width="9.28515625" style="116" customWidth="1"/>
    <col min="6672" max="6672" width="3.7109375" style="116" customWidth="1"/>
    <col min="6673" max="6673" width="3.42578125" style="116" customWidth="1"/>
    <col min="6674" max="6674" width="1.85546875" style="116" customWidth="1"/>
    <col min="6675" max="6678" width="11.42578125" style="116"/>
    <col min="6679" max="6679" width="0" style="116" hidden="1" customWidth="1"/>
    <col min="6680" max="6912" width="11.42578125" style="116"/>
    <col min="6913" max="6913" width="22.5703125" style="116" customWidth="1"/>
    <col min="6914" max="6914" width="30.42578125" style="116" customWidth="1"/>
    <col min="6915" max="6915" width="15.42578125" style="116" customWidth="1"/>
    <col min="6916" max="6919" width="15.7109375" style="116" customWidth="1"/>
    <col min="6920" max="6920" width="16.7109375" style="116" customWidth="1"/>
    <col min="6921" max="6921" width="12.5703125" style="116" customWidth="1"/>
    <col min="6922" max="6924" width="16.140625" style="116" customWidth="1"/>
    <col min="6925" max="6927" width="9.28515625" style="116" customWidth="1"/>
    <col min="6928" max="6928" width="3.7109375" style="116" customWidth="1"/>
    <col min="6929" max="6929" width="3.42578125" style="116" customWidth="1"/>
    <col min="6930" max="6930" width="1.85546875" style="116" customWidth="1"/>
    <col min="6931" max="6934" width="11.42578125" style="116"/>
    <col min="6935" max="6935" width="0" style="116" hidden="1" customWidth="1"/>
    <col min="6936" max="7168" width="11.42578125" style="116"/>
    <col min="7169" max="7169" width="22.5703125" style="116" customWidth="1"/>
    <col min="7170" max="7170" width="30.42578125" style="116" customWidth="1"/>
    <col min="7171" max="7171" width="15.42578125" style="116" customWidth="1"/>
    <col min="7172" max="7175" width="15.7109375" style="116" customWidth="1"/>
    <col min="7176" max="7176" width="16.7109375" style="116" customWidth="1"/>
    <col min="7177" max="7177" width="12.5703125" style="116" customWidth="1"/>
    <col min="7178" max="7180" width="16.140625" style="116" customWidth="1"/>
    <col min="7181" max="7183" width="9.28515625" style="116" customWidth="1"/>
    <col min="7184" max="7184" width="3.7109375" style="116" customWidth="1"/>
    <col min="7185" max="7185" width="3.42578125" style="116" customWidth="1"/>
    <col min="7186" max="7186" width="1.85546875" style="116" customWidth="1"/>
    <col min="7187" max="7190" width="11.42578125" style="116"/>
    <col min="7191" max="7191" width="0" style="116" hidden="1" customWidth="1"/>
    <col min="7192" max="7424" width="11.42578125" style="116"/>
    <col min="7425" max="7425" width="22.5703125" style="116" customWidth="1"/>
    <col min="7426" max="7426" width="30.42578125" style="116" customWidth="1"/>
    <col min="7427" max="7427" width="15.42578125" style="116" customWidth="1"/>
    <col min="7428" max="7431" width="15.7109375" style="116" customWidth="1"/>
    <col min="7432" max="7432" width="16.7109375" style="116" customWidth="1"/>
    <col min="7433" max="7433" width="12.5703125" style="116" customWidth="1"/>
    <col min="7434" max="7436" width="16.140625" style="116" customWidth="1"/>
    <col min="7437" max="7439" width="9.28515625" style="116" customWidth="1"/>
    <col min="7440" max="7440" width="3.7109375" style="116" customWidth="1"/>
    <col min="7441" max="7441" width="3.42578125" style="116" customWidth="1"/>
    <col min="7442" max="7442" width="1.85546875" style="116" customWidth="1"/>
    <col min="7443" max="7446" width="11.42578125" style="116"/>
    <col min="7447" max="7447" width="0" style="116" hidden="1" customWidth="1"/>
    <col min="7448" max="7680" width="11.42578125" style="116"/>
    <col min="7681" max="7681" width="22.5703125" style="116" customWidth="1"/>
    <col min="7682" max="7682" width="30.42578125" style="116" customWidth="1"/>
    <col min="7683" max="7683" width="15.42578125" style="116" customWidth="1"/>
    <col min="7684" max="7687" width="15.7109375" style="116" customWidth="1"/>
    <col min="7688" max="7688" width="16.7109375" style="116" customWidth="1"/>
    <col min="7689" max="7689" width="12.5703125" style="116" customWidth="1"/>
    <col min="7690" max="7692" width="16.140625" style="116" customWidth="1"/>
    <col min="7693" max="7695" width="9.28515625" style="116" customWidth="1"/>
    <col min="7696" max="7696" width="3.7109375" style="116" customWidth="1"/>
    <col min="7697" max="7697" width="3.42578125" style="116" customWidth="1"/>
    <col min="7698" max="7698" width="1.85546875" style="116" customWidth="1"/>
    <col min="7699" max="7702" width="11.42578125" style="116"/>
    <col min="7703" max="7703" width="0" style="116" hidden="1" customWidth="1"/>
    <col min="7704" max="7936" width="11.42578125" style="116"/>
    <col min="7937" max="7937" width="22.5703125" style="116" customWidth="1"/>
    <col min="7938" max="7938" width="30.42578125" style="116" customWidth="1"/>
    <col min="7939" max="7939" width="15.42578125" style="116" customWidth="1"/>
    <col min="7940" max="7943" width="15.7109375" style="116" customWidth="1"/>
    <col min="7944" max="7944" width="16.7109375" style="116" customWidth="1"/>
    <col min="7945" max="7945" width="12.5703125" style="116" customWidth="1"/>
    <col min="7946" max="7948" width="16.140625" style="116" customWidth="1"/>
    <col min="7949" max="7951" width="9.28515625" style="116" customWidth="1"/>
    <col min="7952" max="7952" width="3.7109375" style="116" customWidth="1"/>
    <col min="7953" max="7953" width="3.42578125" style="116" customWidth="1"/>
    <col min="7954" max="7954" width="1.85546875" style="116" customWidth="1"/>
    <col min="7955" max="7958" width="11.42578125" style="116"/>
    <col min="7959" max="7959" width="0" style="116" hidden="1" customWidth="1"/>
    <col min="7960" max="8192" width="11.42578125" style="116"/>
    <col min="8193" max="8193" width="22.5703125" style="116" customWidth="1"/>
    <col min="8194" max="8194" width="30.42578125" style="116" customWidth="1"/>
    <col min="8195" max="8195" width="15.42578125" style="116" customWidth="1"/>
    <col min="8196" max="8199" width="15.7109375" style="116" customWidth="1"/>
    <col min="8200" max="8200" width="16.7109375" style="116" customWidth="1"/>
    <col min="8201" max="8201" width="12.5703125" style="116" customWidth="1"/>
    <col min="8202" max="8204" width="16.140625" style="116" customWidth="1"/>
    <col min="8205" max="8207" width="9.28515625" style="116" customWidth="1"/>
    <col min="8208" max="8208" width="3.7109375" style="116" customWidth="1"/>
    <col min="8209" max="8209" width="3.42578125" style="116" customWidth="1"/>
    <col min="8210" max="8210" width="1.85546875" style="116" customWidth="1"/>
    <col min="8211" max="8214" width="11.42578125" style="116"/>
    <col min="8215" max="8215" width="0" style="116" hidden="1" customWidth="1"/>
    <col min="8216" max="8448" width="11.42578125" style="116"/>
    <col min="8449" max="8449" width="22.5703125" style="116" customWidth="1"/>
    <col min="8450" max="8450" width="30.42578125" style="116" customWidth="1"/>
    <col min="8451" max="8451" width="15.42578125" style="116" customWidth="1"/>
    <col min="8452" max="8455" width="15.7109375" style="116" customWidth="1"/>
    <col min="8456" max="8456" width="16.7109375" style="116" customWidth="1"/>
    <col min="8457" max="8457" width="12.5703125" style="116" customWidth="1"/>
    <col min="8458" max="8460" width="16.140625" style="116" customWidth="1"/>
    <col min="8461" max="8463" width="9.28515625" style="116" customWidth="1"/>
    <col min="8464" max="8464" width="3.7109375" style="116" customWidth="1"/>
    <col min="8465" max="8465" width="3.42578125" style="116" customWidth="1"/>
    <col min="8466" max="8466" width="1.85546875" style="116" customWidth="1"/>
    <col min="8467" max="8470" width="11.42578125" style="116"/>
    <col min="8471" max="8471" width="0" style="116" hidden="1" customWidth="1"/>
    <col min="8472" max="8704" width="11.42578125" style="116"/>
    <col min="8705" max="8705" width="22.5703125" style="116" customWidth="1"/>
    <col min="8706" max="8706" width="30.42578125" style="116" customWidth="1"/>
    <col min="8707" max="8707" width="15.42578125" style="116" customWidth="1"/>
    <col min="8708" max="8711" width="15.7109375" style="116" customWidth="1"/>
    <col min="8712" max="8712" width="16.7109375" style="116" customWidth="1"/>
    <col min="8713" max="8713" width="12.5703125" style="116" customWidth="1"/>
    <col min="8714" max="8716" width="16.140625" style="116" customWidth="1"/>
    <col min="8717" max="8719" width="9.28515625" style="116" customWidth="1"/>
    <col min="8720" max="8720" width="3.7109375" style="116" customWidth="1"/>
    <col min="8721" max="8721" width="3.42578125" style="116" customWidth="1"/>
    <col min="8722" max="8722" width="1.85546875" style="116" customWidth="1"/>
    <col min="8723" max="8726" width="11.42578125" style="116"/>
    <col min="8727" max="8727" width="0" style="116" hidden="1" customWidth="1"/>
    <col min="8728" max="8960" width="11.42578125" style="116"/>
    <col min="8961" max="8961" width="22.5703125" style="116" customWidth="1"/>
    <col min="8962" max="8962" width="30.42578125" style="116" customWidth="1"/>
    <col min="8963" max="8963" width="15.42578125" style="116" customWidth="1"/>
    <col min="8964" max="8967" width="15.7109375" style="116" customWidth="1"/>
    <col min="8968" max="8968" width="16.7109375" style="116" customWidth="1"/>
    <col min="8969" max="8969" width="12.5703125" style="116" customWidth="1"/>
    <col min="8970" max="8972" width="16.140625" style="116" customWidth="1"/>
    <col min="8973" max="8975" width="9.28515625" style="116" customWidth="1"/>
    <col min="8976" max="8976" width="3.7109375" style="116" customWidth="1"/>
    <col min="8977" max="8977" width="3.42578125" style="116" customWidth="1"/>
    <col min="8978" max="8978" width="1.85546875" style="116" customWidth="1"/>
    <col min="8979" max="8982" width="11.42578125" style="116"/>
    <col min="8983" max="8983" width="0" style="116" hidden="1" customWidth="1"/>
    <col min="8984" max="9216" width="11.42578125" style="116"/>
    <col min="9217" max="9217" width="22.5703125" style="116" customWidth="1"/>
    <col min="9218" max="9218" width="30.42578125" style="116" customWidth="1"/>
    <col min="9219" max="9219" width="15.42578125" style="116" customWidth="1"/>
    <col min="9220" max="9223" width="15.7109375" style="116" customWidth="1"/>
    <col min="9224" max="9224" width="16.7109375" style="116" customWidth="1"/>
    <col min="9225" max="9225" width="12.5703125" style="116" customWidth="1"/>
    <col min="9226" max="9228" width="16.140625" style="116" customWidth="1"/>
    <col min="9229" max="9231" width="9.28515625" style="116" customWidth="1"/>
    <col min="9232" max="9232" width="3.7109375" style="116" customWidth="1"/>
    <col min="9233" max="9233" width="3.42578125" style="116" customWidth="1"/>
    <col min="9234" max="9234" width="1.85546875" style="116" customWidth="1"/>
    <col min="9235" max="9238" width="11.42578125" style="116"/>
    <col min="9239" max="9239" width="0" style="116" hidden="1" customWidth="1"/>
    <col min="9240" max="9472" width="11.42578125" style="116"/>
    <col min="9473" max="9473" width="22.5703125" style="116" customWidth="1"/>
    <col min="9474" max="9474" width="30.42578125" style="116" customWidth="1"/>
    <col min="9475" max="9475" width="15.42578125" style="116" customWidth="1"/>
    <col min="9476" max="9479" width="15.7109375" style="116" customWidth="1"/>
    <col min="9480" max="9480" width="16.7109375" style="116" customWidth="1"/>
    <col min="9481" max="9481" width="12.5703125" style="116" customWidth="1"/>
    <col min="9482" max="9484" width="16.140625" style="116" customWidth="1"/>
    <col min="9485" max="9487" width="9.28515625" style="116" customWidth="1"/>
    <col min="9488" max="9488" width="3.7109375" style="116" customWidth="1"/>
    <col min="9489" max="9489" width="3.42578125" style="116" customWidth="1"/>
    <col min="9490" max="9490" width="1.85546875" style="116" customWidth="1"/>
    <col min="9491" max="9494" width="11.42578125" style="116"/>
    <col min="9495" max="9495" width="0" style="116" hidden="1" customWidth="1"/>
    <col min="9496" max="9728" width="11.42578125" style="116"/>
    <col min="9729" max="9729" width="22.5703125" style="116" customWidth="1"/>
    <col min="9730" max="9730" width="30.42578125" style="116" customWidth="1"/>
    <col min="9731" max="9731" width="15.42578125" style="116" customWidth="1"/>
    <col min="9732" max="9735" width="15.7109375" style="116" customWidth="1"/>
    <col min="9736" max="9736" width="16.7109375" style="116" customWidth="1"/>
    <col min="9737" max="9737" width="12.5703125" style="116" customWidth="1"/>
    <col min="9738" max="9740" width="16.140625" style="116" customWidth="1"/>
    <col min="9741" max="9743" width="9.28515625" style="116" customWidth="1"/>
    <col min="9744" max="9744" width="3.7109375" style="116" customWidth="1"/>
    <col min="9745" max="9745" width="3.42578125" style="116" customWidth="1"/>
    <col min="9746" max="9746" width="1.85546875" style="116" customWidth="1"/>
    <col min="9747" max="9750" width="11.42578125" style="116"/>
    <col min="9751" max="9751" width="0" style="116" hidden="1" customWidth="1"/>
    <col min="9752" max="9984" width="11.42578125" style="116"/>
    <col min="9985" max="9985" width="22.5703125" style="116" customWidth="1"/>
    <col min="9986" max="9986" width="30.42578125" style="116" customWidth="1"/>
    <col min="9987" max="9987" width="15.42578125" style="116" customWidth="1"/>
    <col min="9988" max="9991" width="15.7109375" style="116" customWidth="1"/>
    <col min="9992" max="9992" width="16.7109375" style="116" customWidth="1"/>
    <col min="9993" max="9993" width="12.5703125" style="116" customWidth="1"/>
    <col min="9994" max="9996" width="16.140625" style="116" customWidth="1"/>
    <col min="9997" max="9999" width="9.28515625" style="116" customWidth="1"/>
    <col min="10000" max="10000" width="3.7109375" style="116" customWidth="1"/>
    <col min="10001" max="10001" width="3.42578125" style="116" customWidth="1"/>
    <col min="10002" max="10002" width="1.85546875" style="116" customWidth="1"/>
    <col min="10003" max="10006" width="11.42578125" style="116"/>
    <col min="10007" max="10007" width="0" style="116" hidden="1" customWidth="1"/>
    <col min="10008" max="10240" width="11.42578125" style="116"/>
    <col min="10241" max="10241" width="22.5703125" style="116" customWidth="1"/>
    <col min="10242" max="10242" width="30.42578125" style="116" customWidth="1"/>
    <col min="10243" max="10243" width="15.42578125" style="116" customWidth="1"/>
    <col min="10244" max="10247" width="15.7109375" style="116" customWidth="1"/>
    <col min="10248" max="10248" width="16.7109375" style="116" customWidth="1"/>
    <col min="10249" max="10249" width="12.5703125" style="116" customWidth="1"/>
    <col min="10250" max="10252" width="16.140625" style="116" customWidth="1"/>
    <col min="10253" max="10255" width="9.28515625" style="116" customWidth="1"/>
    <col min="10256" max="10256" width="3.7109375" style="116" customWidth="1"/>
    <col min="10257" max="10257" width="3.42578125" style="116" customWidth="1"/>
    <col min="10258" max="10258" width="1.85546875" style="116" customWidth="1"/>
    <col min="10259" max="10262" width="11.42578125" style="116"/>
    <col min="10263" max="10263" width="0" style="116" hidden="1" customWidth="1"/>
    <col min="10264" max="10496" width="11.42578125" style="116"/>
    <col min="10497" max="10497" width="22.5703125" style="116" customWidth="1"/>
    <col min="10498" max="10498" width="30.42578125" style="116" customWidth="1"/>
    <col min="10499" max="10499" width="15.42578125" style="116" customWidth="1"/>
    <col min="10500" max="10503" width="15.7109375" style="116" customWidth="1"/>
    <col min="10504" max="10504" width="16.7109375" style="116" customWidth="1"/>
    <col min="10505" max="10505" width="12.5703125" style="116" customWidth="1"/>
    <col min="10506" max="10508" width="16.140625" style="116" customWidth="1"/>
    <col min="10509" max="10511" width="9.28515625" style="116" customWidth="1"/>
    <col min="10512" max="10512" width="3.7109375" style="116" customWidth="1"/>
    <col min="10513" max="10513" width="3.42578125" style="116" customWidth="1"/>
    <col min="10514" max="10514" width="1.85546875" style="116" customWidth="1"/>
    <col min="10515" max="10518" width="11.42578125" style="116"/>
    <col min="10519" max="10519" width="0" style="116" hidden="1" customWidth="1"/>
    <col min="10520" max="10752" width="11.42578125" style="116"/>
    <col min="10753" max="10753" width="22.5703125" style="116" customWidth="1"/>
    <col min="10754" max="10754" width="30.42578125" style="116" customWidth="1"/>
    <col min="10755" max="10755" width="15.42578125" style="116" customWidth="1"/>
    <col min="10756" max="10759" width="15.7109375" style="116" customWidth="1"/>
    <col min="10760" max="10760" width="16.7109375" style="116" customWidth="1"/>
    <col min="10761" max="10761" width="12.5703125" style="116" customWidth="1"/>
    <col min="10762" max="10764" width="16.140625" style="116" customWidth="1"/>
    <col min="10765" max="10767" width="9.28515625" style="116" customWidth="1"/>
    <col min="10768" max="10768" width="3.7109375" style="116" customWidth="1"/>
    <col min="10769" max="10769" width="3.42578125" style="116" customWidth="1"/>
    <col min="10770" max="10770" width="1.85546875" style="116" customWidth="1"/>
    <col min="10771" max="10774" width="11.42578125" style="116"/>
    <col min="10775" max="10775" width="0" style="116" hidden="1" customWidth="1"/>
    <col min="10776" max="11008" width="11.42578125" style="116"/>
    <col min="11009" max="11009" width="22.5703125" style="116" customWidth="1"/>
    <col min="11010" max="11010" width="30.42578125" style="116" customWidth="1"/>
    <col min="11011" max="11011" width="15.42578125" style="116" customWidth="1"/>
    <col min="11012" max="11015" width="15.7109375" style="116" customWidth="1"/>
    <col min="11016" max="11016" width="16.7109375" style="116" customWidth="1"/>
    <col min="11017" max="11017" width="12.5703125" style="116" customWidth="1"/>
    <col min="11018" max="11020" width="16.140625" style="116" customWidth="1"/>
    <col min="11021" max="11023" width="9.28515625" style="116" customWidth="1"/>
    <col min="11024" max="11024" width="3.7109375" style="116" customWidth="1"/>
    <col min="11025" max="11025" width="3.42578125" style="116" customWidth="1"/>
    <col min="11026" max="11026" width="1.85546875" style="116" customWidth="1"/>
    <col min="11027" max="11030" width="11.42578125" style="116"/>
    <col min="11031" max="11031" width="0" style="116" hidden="1" customWidth="1"/>
    <col min="11032" max="11264" width="11.42578125" style="116"/>
    <col min="11265" max="11265" width="22.5703125" style="116" customWidth="1"/>
    <col min="11266" max="11266" width="30.42578125" style="116" customWidth="1"/>
    <col min="11267" max="11267" width="15.42578125" style="116" customWidth="1"/>
    <col min="11268" max="11271" width="15.7109375" style="116" customWidth="1"/>
    <col min="11272" max="11272" width="16.7109375" style="116" customWidth="1"/>
    <col min="11273" max="11273" width="12.5703125" style="116" customWidth="1"/>
    <col min="11274" max="11276" width="16.140625" style="116" customWidth="1"/>
    <col min="11277" max="11279" width="9.28515625" style="116" customWidth="1"/>
    <col min="11280" max="11280" width="3.7109375" style="116" customWidth="1"/>
    <col min="11281" max="11281" width="3.42578125" style="116" customWidth="1"/>
    <col min="11282" max="11282" width="1.85546875" style="116" customWidth="1"/>
    <col min="11283" max="11286" width="11.42578125" style="116"/>
    <col min="11287" max="11287" width="0" style="116" hidden="1" customWidth="1"/>
    <col min="11288" max="11520" width="11.42578125" style="116"/>
    <col min="11521" max="11521" width="22.5703125" style="116" customWidth="1"/>
    <col min="11522" max="11522" width="30.42578125" style="116" customWidth="1"/>
    <col min="11523" max="11523" width="15.42578125" style="116" customWidth="1"/>
    <col min="11524" max="11527" width="15.7109375" style="116" customWidth="1"/>
    <col min="11528" max="11528" width="16.7109375" style="116" customWidth="1"/>
    <col min="11529" max="11529" width="12.5703125" style="116" customWidth="1"/>
    <col min="11530" max="11532" width="16.140625" style="116" customWidth="1"/>
    <col min="11533" max="11535" width="9.28515625" style="116" customWidth="1"/>
    <col min="11536" max="11536" width="3.7109375" style="116" customWidth="1"/>
    <col min="11537" max="11537" width="3.42578125" style="116" customWidth="1"/>
    <col min="11538" max="11538" width="1.85546875" style="116" customWidth="1"/>
    <col min="11539" max="11542" width="11.42578125" style="116"/>
    <col min="11543" max="11543" width="0" style="116" hidden="1" customWidth="1"/>
    <col min="11544" max="11776" width="11.42578125" style="116"/>
    <col min="11777" max="11777" width="22.5703125" style="116" customWidth="1"/>
    <col min="11778" max="11778" width="30.42578125" style="116" customWidth="1"/>
    <col min="11779" max="11779" width="15.42578125" style="116" customWidth="1"/>
    <col min="11780" max="11783" width="15.7109375" style="116" customWidth="1"/>
    <col min="11784" max="11784" width="16.7109375" style="116" customWidth="1"/>
    <col min="11785" max="11785" width="12.5703125" style="116" customWidth="1"/>
    <col min="11786" max="11788" width="16.140625" style="116" customWidth="1"/>
    <col min="11789" max="11791" width="9.28515625" style="116" customWidth="1"/>
    <col min="11792" max="11792" width="3.7109375" style="116" customWidth="1"/>
    <col min="11793" max="11793" width="3.42578125" style="116" customWidth="1"/>
    <col min="11794" max="11794" width="1.85546875" style="116" customWidth="1"/>
    <col min="11795" max="11798" width="11.42578125" style="116"/>
    <col min="11799" max="11799" width="0" style="116" hidden="1" customWidth="1"/>
    <col min="11800" max="12032" width="11.42578125" style="116"/>
    <col min="12033" max="12033" width="22.5703125" style="116" customWidth="1"/>
    <col min="12034" max="12034" width="30.42578125" style="116" customWidth="1"/>
    <col min="12035" max="12035" width="15.42578125" style="116" customWidth="1"/>
    <col min="12036" max="12039" width="15.7109375" style="116" customWidth="1"/>
    <col min="12040" max="12040" width="16.7109375" style="116" customWidth="1"/>
    <col min="12041" max="12041" width="12.5703125" style="116" customWidth="1"/>
    <col min="12042" max="12044" width="16.140625" style="116" customWidth="1"/>
    <col min="12045" max="12047" width="9.28515625" style="116" customWidth="1"/>
    <col min="12048" max="12048" width="3.7109375" style="116" customWidth="1"/>
    <col min="12049" max="12049" width="3.42578125" style="116" customWidth="1"/>
    <col min="12050" max="12050" width="1.85546875" style="116" customWidth="1"/>
    <col min="12051" max="12054" width="11.42578125" style="116"/>
    <col min="12055" max="12055" width="0" style="116" hidden="1" customWidth="1"/>
    <col min="12056" max="12288" width="11.42578125" style="116"/>
    <col min="12289" max="12289" width="22.5703125" style="116" customWidth="1"/>
    <col min="12290" max="12290" width="30.42578125" style="116" customWidth="1"/>
    <col min="12291" max="12291" width="15.42578125" style="116" customWidth="1"/>
    <col min="12292" max="12295" width="15.7109375" style="116" customWidth="1"/>
    <col min="12296" max="12296" width="16.7109375" style="116" customWidth="1"/>
    <col min="12297" max="12297" width="12.5703125" style="116" customWidth="1"/>
    <col min="12298" max="12300" width="16.140625" style="116" customWidth="1"/>
    <col min="12301" max="12303" width="9.28515625" style="116" customWidth="1"/>
    <col min="12304" max="12304" width="3.7109375" style="116" customWidth="1"/>
    <col min="12305" max="12305" width="3.42578125" style="116" customWidth="1"/>
    <col min="12306" max="12306" width="1.85546875" style="116" customWidth="1"/>
    <col min="12307" max="12310" width="11.42578125" style="116"/>
    <col min="12311" max="12311" width="0" style="116" hidden="1" customWidth="1"/>
    <col min="12312" max="12544" width="11.42578125" style="116"/>
    <col min="12545" max="12545" width="22.5703125" style="116" customWidth="1"/>
    <col min="12546" max="12546" width="30.42578125" style="116" customWidth="1"/>
    <col min="12547" max="12547" width="15.42578125" style="116" customWidth="1"/>
    <col min="12548" max="12551" width="15.7109375" style="116" customWidth="1"/>
    <col min="12552" max="12552" width="16.7109375" style="116" customWidth="1"/>
    <col min="12553" max="12553" width="12.5703125" style="116" customWidth="1"/>
    <col min="12554" max="12556" width="16.140625" style="116" customWidth="1"/>
    <col min="12557" max="12559" width="9.28515625" style="116" customWidth="1"/>
    <col min="12560" max="12560" width="3.7109375" style="116" customWidth="1"/>
    <col min="12561" max="12561" width="3.42578125" style="116" customWidth="1"/>
    <col min="12562" max="12562" width="1.85546875" style="116" customWidth="1"/>
    <col min="12563" max="12566" width="11.42578125" style="116"/>
    <col min="12567" max="12567" width="0" style="116" hidden="1" customWidth="1"/>
    <col min="12568" max="12800" width="11.42578125" style="116"/>
    <col min="12801" max="12801" width="22.5703125" style="116" customWidth="1"/>
    <col min="12802" max="12802" width="30.42578125" style="116" customWidth="1"/>
    <col min="12803" max="12803" width="15.42578125" style="116" customWidth="1"/>
    <col min="12804" max="12807" width="15.7109375" style="116" customWidth="1"/>
    <col min="12808" max="12808" width="16.7109375" style="116" customWidth="1"/>
    <col min="12809" max="12809" width="12.5703125" style="116" customWidth="1"/>
    <col min="12810" max="12812" width="16.140625" style="116" customWidth="1"/>
    <col min="12813" max="12815" width="9.28515625" style="116" customWidth="1"/>
    <col min="12816" max="12816" width="3.7109375" style="116" customWidth="1"/>
    <col min="12817" max="12817" width="3.42578125" style="116" customWidth="1"/>
    <col min="12818" max="12818" width="1.85546875" style="116" customWidth="1"/>
    <col min="12819" max="12822" width="11.42578125" style="116"/>
    <col min="12823" max="12823" width="0" style="116" hidden="1" customWidth="1"/>
    <col min="12824" max="13056" width="11.42578125" style="116"/>
    <col min="13057" max="13057" width="22.5703125" style="116" customWidth="1"/>
    <col min="13058" max="13058" width="30.42578125" style="116" customWidth="1"/>
    <col min="13059" max="13059" width="15.42578125" style="116" customWidth="1"/>
    <col min="13060" max="13063" width="15.7109375" style="116" customWidth="1"/>
    <col min="13064" max="13064" width="16.7109375" style="116" customWidth="1"/>
    <col min="13065" max="13065" width="12.5703125" style="116" customWidth="1"/>
    <col min="13066" max="13068" width="16.140625" style="116" customWidth="1"/>
    <col min="13069" max="13071" width="9.28515625" style="116" customWidth="1"/>
    <col min="13072" max="13072" width="3.7109375" style="116" customWidth="1"/>
    <col min="13073" max="13073" width="3.42578125" style="116" customWidth="1"/>
    <col min="13074" max="13074" width="1.85546875" style="116" customWidth="1"/>
    <col min="13075" max="13078" width="11.42578125" style="116"/>
    <col min="13079" max="13079" width="0" style="116" hidden="1" customWidth="1"/>
    <col min="13080" max="13312" width="11.42578125" style="116"/>
    <col min="13313" max="13313" width="22.5703125" style="116" customWidth="1"/>
    <col min="13314" max="13314" width="30.42578125" style="116" customWidth="1"/>
    <col min="13315" max="13315" width="15.42578125" style="116" customWidth="1"/>
    <col min="13316" max="13319" width="15.7109375" style="116" customWidth="1"/>
    <col min="13320" max="13320" width="16.7109375" style="116" customWidth="1"/>
    <col min="13321" max="13321" width="12.5703125" style="116" customWidth="1"/>
    <col min="13322" max="13324" width="16.140625" style="116" customWidth="1"/>
    <col min="13325" max="13327" width="9.28515625" style="116" customWidth="1"/>
    <col min="13328" max="13328" width="3.7109375" style="116" customWidth="1"/>
    <col min="13329" max="13329" width="3.42578125" style="116" customWidth="1"/>
    <col min="13330" max="13330" width="1.85546875" style="116" customWidth="1"/>
    <col min="13331" max="13334" width="11.42578125" style="116"/>
    <col min="13335" max="13335" width="0" style="116" hidden="1" customWidth="1"/>
    <col min="13336" max="13568" width="11.42578125" style="116"/>
    <col min="13569" max="13569" width="22.5703125" style="116" customWidth="1"/>
    <col min="13570" max="13570" width="30.42578125" style="116" customWidth="1"/>
    <col min="13571" max="13571" width="15.42578125" style="116" customWidth="1"/>
    <col min="13572" max="13575" width="15.7109375" style="116" customWidth="1"/>
    <col min="13576" max="13576" width="16.7109375" style="116" customWidth="1"/>
    <col min="13577" max="13577" width="12.5703125" style="116" customWidth="1"/>
    <col min="13578" max="13580" width="16.140625" style="116" customWidth="1"/>
    <col min="13581" max="13583" width="9.28515625" style="116" customWidth="1"/>
    <col min="13584" max="13584" width="3.7109375" style="116" customWidth="1"/>
    <col min="13585" max="13585" width="3.42578125" style="116" customWidth="1"/>
    <col min="13586" max="13586" width="1.85546875" style="116" customWidth="1"/>
    <col min="13587" max="13590" width="11.42578125" style="116"/>
    <col min="13591" max="13591" width="0" style="116" hidden="1" customWidth="1"/>
    <col min="13592" max="13824" width="11.42578125" style="116"/>
    <col min="13825" max="13825" width="22.5703125" style="116" customWidth="1"/>
    <col min="13826" max="13826" width="30.42578125" style="116" customWidth="1"/>
    <col min="13827" max="13827" width="15.42578125" style="116" customWidth="1"/>
    <col min="13828" max="13831" width="15.7109375" style="116" customWidth="1"/>
    <col min="13832" max="13832" width="16.7109375" style="116" customWidth="1"/>
    <col min="13833" max="13833" width="12.5703125" style="116" customWidth="1"/>
    <col min="13834" max="13836" width="16.140625" style="116" customWidth="1"/>
    <col min="13837" max="13839" width="9.28515625" style="116" customWidth="1"/>
    <col min="13840" max="13840" width="3.7109375" style="116" customWidth="1"/>
    <col min="13841" max="13841" width="3.42578125" style="116" customWidth="1"/>
    <col min="13842" max="13842" width="1.85546875" style="116" customWidth="1"/>
    <col min="13843" max="13846" width="11.42578125" style="116"/>
    <col min="13847" max="13847" width="0" style="116" hidden="1" customWidth="1"/>
    <col min="13848" max="14080" width="11.42578125" style="116"/>
    <col min="14081" max="14081" width="22.5703125" style="116" customWidth="1"/>
    <col min="14082" max="14082" width="30.42578125" style="116" customWidth="1"/>
    <col min="14083" max="14083" width="15.42578125" style="116" customWidth="1"/>
    <col min="14084" max="14087" width="15.7109375" style="116" customWidth="1"/>
    <col min="14088" max="14088" width="16.7109375" style="116" customWidth="1"/>
    <col min="14089" max="14089" width="12.5703125" style="116" customWidth="1"/>
    <col min="14090" max="14092" width="16.140625" style="116" customWidth="1"/>
    <col min="14093" max="14095" width="9.28515625" style="116" customWidth="1"/>
    <col min="14096" max="14096" width="3.7109375" style="116" customWidth="1"/>
    <col min="14097" max="14097" width="3.42578125" style="116" customWidth="1"/>
    <col min="14098" max="14098" width="1.85546875" style="116" customWidth="1"/>
    <col min="14099" max="14102" width="11.42578125" style="116"/>
    <col min="14103" max="14103" width="0" style="116" hidden="1" customWidth="1"/>
    <col min="14104" max="14336" width="11.42578125" style="116"/>
    <col min="14337" max="14337" width="22.5703125" style="116" customWidth="1"/>
    <col min="14338" max="14338" width="30.42578125" style="116" customWidth="1"/>
    <col min="14339" max="14339" width="15.42578125" style="116" customWidth="1"/>
    <col min="14340" max="14343" width="15.7109375" style="116" customWidth="1"/>
    <col min="14344" max="14344" width="16.7109375" style="116" customWidth="1"/>
    <col min="14345" max="14345" width="12.5703125" style="116" customWidth="1"/>
    <col min="14346" max="14348" width="16.140625" style="116" customWidth="1"/>
    <col min="14349" max="14351" width="9.28515625" style="116" customWidth="1"/>
    <col min="14352" max="14352" width="3.7109375" style="116" customWidth="1"/>
    <col min="14353" max="14353" width="3.42578125" style="116" customWidth="1"/>
    <col min="14354" max="14354" width="1.85546875" style="116" customWidth="1"/>
    <col min="14355" max="14358" width="11.42578125" style="116"/>
    <col min="14359" max="14359" width="0" style="116" hidden="1" customWidth="1"/>
    <col min="14360" max="14592" width="11.42578125" style="116"/>
    <col min="14593" max="14593" width="22.5703125" style="116" customWidth="1"/>
    <col min="14594" max="14594" width="30.42578125" style="116" customWidth="1"/>
    <col min="14595" max="14595" width="15.42578125" style="116" customWidth="1"/>
    <col min="14596" max="14599" width="15.7109375" style="116" customWidth="1"/>
    <col min="14600" max="14600" width="16.7109375" style="116" customWidth="1"/>
    <col min="14601" max="14601" width="12.5703125" style="116" customWidth="1"/>
    <col min="14602" max="14604" width="16.140625" style="116" customWidth="1"/>
    <col min="14605" max="14607" width="9.28515625" style="116" customWidth="1"/>
    <col min="14608" max="14608" width="3.7109375" style="116" customWidth="1"/>
    <col min="14609" max="14609" width="3.42578125" style="116" customWidth="1"/>
    <col min="14610" max="14610" width="1.85546875" style="116" customWidth="1"/>
    <col min="14611" max="14614" width="11.42578125" style="116"/>
    <col min="14615" max="14615" width="0" style="116" hidden="1" customWidth="1"/>
    <col min="14616" max="14848" width="11.42578125" style="116"/>
    <col min="14849" max="14849" width="22.5703125" style="116" customWidth="1"/>
    <col min="14850" max="14850" width="30.42578125" style="116" customWidth="1"/>
    <col min="14851" max="14851" width="15.42578125" style="116" customWidth="1"/>
    <col min="14852" max="14855" width="15.7109375" style="116" customWidth="1"/>
    <col min="14856" max="14856" width="16.7109375" style="116" customWidth="1"/>
    <col min="14857" max="14857" width="12.5703125" style="116" customWidth="1"/>
    <col min="14858" max="14860" width="16.140625" style="116" customWidth="1"/>
    <col min="14861" max="14863" width="9.28515625" style="116" customWidth="1"/>
    <col min="14864" max="14864" width="3.7109375" style="116" customWidth="1"/>
    <col min="14865" max="14865" width="3.42578125" style="116" customWidth="1"/>
    <col min="14866" max="14866" width="1.85546875" style="116" customWidth="1"/>
    <col min="14867" max="14870" width="11.42578125" style="116"/>
    <col min="14871" max="14871" width="0" style="116" hidden="1" customWidth="1"/>
    <col min="14872" max="15104" width="11.42578125" style="116"/>
    <col min="15105" max="15105" width="22.5703125" style="116" customWidth="1"/>
    <col min="15106" max="15106" width="30.42578125" style="116" customWidth="1"/>
    <col min="15107" max="15107" width="15.42578125" style="116" customWidth="1"/>
    <col min="15108" max="15111" width="15.7109375" style="116" customWidth="1"/>
    <col min="15112" max="15112" width="16.7109375" style="116" customWidth="1"/>
    <col min="15113" max="15113" width="12.5703125" style="116" customWidth="1"/>
    <col min="15114" max="15116" width="16.140625" style="116" customWidth="1"/>
    <col min="15117" max="15119" width="9.28515625" style="116" customWidth="1"/>
    <col min="15120" max="15120" width="3.7109375" style="116" customWidth="1"/>
    <col min="15121" max="15121" width="3.42578125" style="116" customWidth="1"/>
    <col min="15122" max="15122" width="1.85546875" style="116" customWidth="1"/>
    <col min="15123" max="15126" width="11.42578125" style="116"/>
    <col min="15127" max="15127" width="0" style="116" hidden="1" customWidth="1"/>
    <col min="15128" max="15360" width="11.42578125" style="116"/>
    <col min="15361" max="15361" width="22.5703125" style="116" customWidth="1"/>
    <col min="15362" max="15362" width="30.42578125" style="116" customWidth="1"/>
    <col min="15363" max="15363" width="15.42578125" style="116" customWidth="1"/>
    <col min="15364" max="15367" width="15.7109375" style="116" customWidth="1"/>
    <col min="15368" max="15368" width="16.7109375" style="116" customWidth="1"/>
    <col min="15369" max="15369" width="12.5703125" style="116" customWidth="1"/>
    <col min="15370" max="15372" width="16.140625" style="116" customWidth="1"/>
    <col min="15373" max="15375" width="9.28515625" style="116" customWidth="1"/>
    <col min="15376" max="15376" width="3.7109375" style="116" customWidth="1"/>
    <col min="15377" max="15377" width="3.42578125" style="116" customWidth="1"/>
    <col min="15378" max="15378" width="1.85546875" style="116" customWidth="1"/>
    <col min="15379" max="15382" width="11.42578125" style="116"/>
    <col min="15383" max="15383" width="0" style="116" hidden="1" customWidth="1"/>
    <col min="15384" max="15616" width="11.42578125" style="116"/>
    <col min="15617" max="15617" width="22.5703125" style="116" customWidth="1"/>
    <col min="15618" max="15618" width="30.42578125" style="116" customWidth="1"/>
    <col min="15619" max="15619" width="15.42578125" style="116" customWidth="1"/>
    <col min="15620" max="15623" width="15.7109375" style="116" customWidth="1"/>
    <col min="15624" max="15624" width="16.7109375" style="116" customWidth="1"/>
    <col min="15625" max="15625" width="12.5703125" style="116" customWidth="1"/>
    <col min="15626" max="15628" width="16.140625" style="116" customWidth="1"/>
    <col min="15629" max="15631" width="9.28515625" style="116" customWidth="1"/>
    <col min="15632" max="15632" width="3.7109375" style="116" customWidth="1"/>
    <col min="15633" max="15633" width="3.42578125" style="116" customWidth="1"/>
    <col min="15634" max="15634" width="1.85546875" style="116" customWidth="1"/>
    <col min="15635" max="15638" width="11.42578125" style="116"/>
    <col min="15639" max="15639" width="0" style="116" hidden="1" customWidth="1"/>
    <col min="15640" max="15872" width="11.42578125" style="116"/>
    <col min="15873" max="15873" width="22.5703125" style="116" customWidth="1"/>
    <col min="15874" max="15874" width="30.42578125" style="116" customWidth="1"/>
    <col min="15875" max="15875" width="15.42578125" style="116" customWidth="1"/>
    <col min="15876" max="15879" width="15.7109375" style="116" customWidth="1"/>
    <col min="15880" max="15880" width="16.7109375" style="116" customWidth="1"/>
    <col min="15881" max="15881" width="12.5703125" style="116" customWidth="1"/>
    <col min="15882" max="15884" width="16.140625" style="116" customWidth="1"/>
    <col min="15885" max="15887" width="9.28515625" style="116" customWidth="1"/>
    <col min="15888" max="15888" width="3.7109375" style="116" customWidth="1"/>
    <col min="15889" max="15889" width="3.42578125" style="116" customWidth="1"/>
    <col min="15890" max="15890" width="1.85546875" style="116" customWidth="1"/>
    <col min="15891" max="15894" width="11.42578125" style="116"/>
    <col min="15895" max="15895" width="0" style="116" hidden="1" customWidth="1"/>
    <col min="15896" max="16128" width="11.42578125" style="116"/>
    <col min="16129" max="16129" width="22.5703125" style="116" customWidth="1"/>
    <col min="16130" max="16130" width="30.42578125" style="116" customWidth="1"/>
    <col min="16131" max="16131" width="15.42578125" style="116" customWidth="1"/>
    <col min="16132" max="16135" width="15.7109375" style="116" customWidth="1"/>
    <col min="16136" max="16136" width="16.7109375" style="116" customWidth="1"/>
    <col min="16137" max="16137" width="12.5703125" style="116" customWidth="1"/>
    <col min="16138" max="16140" width="16.140625" style="116" customWidth="1"/>
    <col min="16141" max="16143" width="9.28515625" style="116" customWidth="1"/>
    <col min="16144" max="16144" width="3.7109375" style="116" customWidth="1"/>
    <col min="16145" max="16145" width="3.42578125" style="116" customWidth="1"/>
    <col min="16146" max="16146" width="1.85546875" style="116" customWidth="1"/>
    <col min="16147" max="16150" width="11.42578125" style="116"/>
    <col min="16151" max="16151" width="0" style="116" hidden="1" customWidth="1"/>
    <col min="16152" max="16384" width="11.42578125" style="116"/>
  </cols>
  <sheetData>
    <row r="1" spans="1:22" s="112" customFormat="1" ht="12.75" customHeight="1" x14ac:dyDescent="0.15">
      <c r="A1" s="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2" s="112" customFormat="1" ht="12.75" customHeight="1" x14ac:dyDescent="0.15">
      <c r="A2" s="2" t="str">
        <f>CONCATENATE("COMUNA: ",[11]NOMBRE!B2," - ","( ",[11]NOMBRE!C2,[11]NOMBRE!D2,[11]NOMBRE!E2,[11]NOMBRE!F2,[11]NOMBRE!G2," )")</f>
        <v>COMUNA: LINARES  - ( 07401 )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2" s="112" customFormat="1" ht="12.75" customHeight="1" x14ac:dyDescent="0.2">
      <c r="A3" s="2" t="str">
        <f>CONCATENATE("ESTABLECIMIENTO: ",[11]NOMBRE!B3," - ","( ",[11]NOMBRE!C3,[11]NOMBRE!D3,[11]NOMBRE!E3,[11]NOMBRE!F3,[11]NOMBRE!G3," )")</f>
        <v>ESTABLECIMIENTO: HOSPITAL BASE DE LINARES  - ( 16108 )</v>
      </c>
      <c r="B3" s="111"/>
      <c r="C3" s="111"/>
      <c r="D3" s="113"/>
      <c r="E3" s="111"/>
      <c r="F3" s="111"/>
      <c r="G3" s="111"/>
      <c r="H3" s="111"/>
      <c r="I3" s="111"/>
      <c r="J3" s="111"/>
      <c r="K3" s="111"/>
    </row>
    <row r="4" spans="1:22" s="112" customFormat="1" ht="12.75" customHeight="1" x14ac:dyDescent="0.15">
      <c r="A4" s="2" t="str">
        <f>CONCATENATE("MES: ",[11]NOMBRE!B6," - ","( ",[11]NOMBRE!C6,[11]NOMBRE!D6," )")</f>
        <v>MES: ENERO - ( 01 )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22" s="112" customFormat="1" ht="12.75" customHeight="1" x14ac:dyDescent="0.15">
      <c r="A5" s="2" t="str">
        <f>CONCATENATE("AÑO: ",[11]NOMBRE!B7)</f>
        <v>AÑO: 2010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39.950000000000003" customHeight="1" x14ac:dyDescent="0.2">
      <c r="A6" s="150" t="s">
        <v>5</v>
      </c>
      <c r="B6" s="150"/>
      <c r="C6" s="150"/>
      <c r="D6" s="150"/>
      <c r="E6" s="150"/>
      <c r="F6" s="150"/>
      <c r="G6" s="150"/>
      <c r="H6" s="85"/>
      <c r="I6" s="114"/>
      <c r="J6" s="114"/>
      <c r="K6" s="114"/>
      <c r="L6" s="114"/>
      <c r="M6" s="114"/>
      <c r="N6" s="114"/>
      <c r="Q6" s="117"/>
      <c r="R6" s="117"/>
      <c r="S6" s="117"/>
      <c r="T6" s="117"/>
      <c r="U6" s="117"/>
      <c r="V6" s="117"/>
    </row>
    <row r="7" spans="1:22" ht="30" customHeight="1" x14ac:dyDescent="0.2">
      <c r="A7" s="45" t="s">
        <v>6</v>
      </c>
      <c r="B7" s="46"/>
      <c r="C7" s="47"/>
      <c r="D7" s="46"/>
      <c r="E7" s="48"/>
      <c r="F7" s="48"/>
      <c r="G7" s="49"/>
      <c r="H7" s="48"/>
    </row>
    <row r="8" spans="1:22" ht="53.25" customHeight="1" x14ac:dyDescent="0.15">
      <c r="A8" s="151" t="s">
        <v>7</v>
      </c>
      <c r="B8" s="152"/>
      <c r="C8" s="50" t="s">
        <v>8</v>
      </c>
      <c r="D8" s="51" t="s">
        <v>9</v>
      </c>
      <c r="E8" s="118" t="s">
        <v>10</v>
      </c>
      <c r="F8" s="119" t="s">
        <v>11</v>
      </c>
      <c r="G8" s="52"/>
      <c r="H8" s="52"/>
    </row>
    <row r="9" spans="1:22" ht="15.95" customHeight="1" x14ac:dyDescent="0.15">
      <c r="A9" s="204" t="s">
        <v>12</v>
      </c>
      <c r="B9" s="205"/>
      <c r="C9" s="120">
        <f t="shared" ref="C9:C27" si="0">SUM(D9:F9)</f>
        <v>0</v>
      </c>
      <c r="D9" s="67"/>
      <c r="E9" s="68"/>
      <c r="F9" s="69"/>
      <c r="G9" s="52"/>
      <c r="H9" s="52"/>
    </row>
    <row r="10" spans="1:22" ht="15.95" customHeight="1" x14ac:dyDescent="0.15">
      <c r="A10" s="210" t="s">
        <v>13</v>
      </c>
      <c r="B10" s="216"/>
      <c r="C10" s="120">
        <f t="shared" si="0"/>
        <v>0</v>
      </c>
      <c r="D10" s="70"/>
      <c r="E10" s="71"/>
      <c r="F10" s="72"/>
      <c r="G10" s="52"/>
      <c r="H10" s="52"/>
    </row>
    <row r="11" spans="1:22" ht="15.95" customHeight="1" x14ac:dyDescent="0.15">
      <c r="A11" s="210" t="s">
        <v>14</v>
      </c>
      <c r="B11" s="216"/>
      <c r="C11" s="120">
        <f t="shared" si="0"/>
        <v>0</v>
      </c>
      <c r="D11" s="70"/>
      <c r="E11" s="71"/>
      <c r="F11" s="72"/>
      <c r="G11" s="52"/>
      <c r="H11" s="52"/>
    </row>
    <row r="12" spans="1:22" ht="15.95" customHeight="1" x14ac:dyDescent="0.15">
      <c r="A12" s="210" t="s">
        <v>15</v>
      </c>
      <c r="B12" s="216"/>
      <c r="C12" s="120">
        <f t="shared" si="0"/>
        <v>0</v>
      </c>
      <c r="D12" s="70"/>
      <c r="E12" s="71"/>
      <c r="F12" s="72"/>
      <c r="G12" s="52"/>
      <c r="H12" s="52"/>
    </row>
    <row r="13" spans="1:22" ht="15.95" customHeight="1" x14ac:dyDescent="0.15">
      <c r="A13" s="210" t="s">
        <v>16</v>
      </c>
      <c r="B13" s="216"/>
      <c r="C13" s="120">
        <f t="shared" si="0"/>
        <v>0</v>
      </c>
      <c r="D13" s="70"/>
      <c r="E13" s="71"/>
      <c r="F13" s="72"/>
      <c r="G13" s="52"/>
      <c r="H13" s="52"/>
    </row>
    <row r="14" spans="1:22" ht="15.95" customHeight="1" x14ac:dyDescent="0.15">
      <c r="A14" s="210" t="s">
        <v>17</v>
      </c>
      <c r="B14" s="216"/>
      <c r="C14" s="120">
        <f t="shared" si="0"/>
        <v>0</v>
      </c>
      <c r="D14" s="70"/>
      <c r="E14" s="71"/>
      <c r="F14" s="72"/>
      <c r="G14" s="52"/>
      <c r="H14" s="52"/>
    </row>
    <row r="15" spans="1:22" ht="15.95" customHeight="1" x14ac:dyDescent="0.15">
      <c r="A15" s="210" t="s">
        <v>18</v>
      </c>
      <c r="B15" s="211"/>
      <c r="C15" s="120">
        <f t="shared" si="0"/>
        <v>0</v>
      </c>
      <c r="D15" s="70"/>
      <c r="E15" s="71"/>
      <c r="F15" s="72"/>
      <c r="G15" s="52"/>
      <c r="H15" s="52"/>
    </row>
    <row r="16" spans="1:22" ht="15.95" customHeight="1" x14ac:dyDescent="0.15">
      <c r="A16" s="210" t="s">
        <v>19</v>
      </c>
      <c r="B16" s="216"/>
      <c r="C16" s="120">
        <f t="shared" si="0"/>
        <v>0</v>
      </c>
      <c r="D16" s="70"/>
      <c r="E16" s="71"/>
      <c r="F16" s="72"/>
      <c r="G16" s="52"/>
      <c r="H16" s="52"/>
    </row>
    <row r="17" spans="1:8" ht="15.95" customHeight="1" x14ac:dyDescent="0.15">
      <c r="A17" s="210" t="s">
        <v>20</v>
      </c>
      <c r="B17" s="216"/>
      <c r="C17" s="120">
        <f t="shared" si="0"/>
        <v>0</v>
      </c>
      <c r="D17" s="70"/>
      <c r="E17" s="71"/>
      <c r="F17" s="72"/>
      <c r="G17" s="52"/>
      <c r="H17" s="52"/>
    </row>
    <row r="18" spans="1:8" ht="15.95" customHeight="1" x14ac:dyDescent="0.15">
      <c r="A18" s="210" t="s">
        <v>21</v>
      </c>
      <c r="B18" s="216"/>
      <c r="C18" s="120">
        <f t="shared" si="0"/>
        <v>0</v>
      </c>
      <c r="D18" s="70"/>
      <c r="E18" s="71"/>
      <c r="F18" s="72"/>
      <c r="G18" s="52"/>
      <c r="H18" s="52"/>
    </row>
    <row r="19" spans="1:8" ht="15.95" customHeight="1" x14ac:dyDescent="0.15">
      <c r="A19" s="210" t="s">
        <v>22</v>
      </c>
      <c r="B19" s="216"/>
      <c r="C19" s="120">
        <f t="shared" si="0"/>
        <v>0</v>
      </c>
      <c r="D19" s="70"/>
      <c r="E19" s="71"/>
      <c r="F19" s="72"/>
      <c r="G19" s="52"/>
      <c r="H19" s="52"/>
    </row>
    <row r="20" spans="1:8" ht="15.95" customHeight="1" x14ac:dyDescent="0.15">
      <c r="A20" s="210" t="s">
        <v>23</v>
      </c>
      <c r="B20" s="216"/>
      <c r="C20" s="120">
        <f t="shared" si="0"/>
        <v>0</v>
      </c>
      <c r="D20" s="70"/>
      <c r="E20" s="71"/>
      <c r="F20" s="72"/>
      <c r="G20" s="52"/>
      <c r="H20" s="52"/>
    </row>
    <row r="21" spans="1:8" ht="15.95" customHeight="1" x14ac:dyDescent="0.15">
      <c r="A21" s="210" t="s">
        <v>24</v>
      </c>
      <c r="B21" s="216"/>
      <c r="C21" s="120">
        <f t="shared" si="0"/>
        <v>0</v>
      </c>
      <c r="D21" s="70"/>
      <c r="E21" s="71"/>
      <c r="F21" s="72"/>
      <c r="G21" s="52"/>
      <c r="H21" s="52"/>
    </row>
    <row r="22" spans="1:8" ht="15.95" customHeight="1" x14ac:dyDescent="0.15">
      <c r="A22" s="215" t="s">
        <v>25</v>
      </c>
      <c r="B22" s="217"/>
      <c r="C22" s="120">
        <f t="shared" si="0"/>
        <v>0</v>
      </c>
      <c r="D22" s="70"/>
      <c r="E22" s="34"/>
      <c r="F22" s="35"/>
      <c r="G22" s="52"/>
      <c r="H22" s="52"/>
    </row>
    <row r="23" spans="1:8" ht="15.95" customHeight="1" x14ac:dyDescent="0.15">
      <c r="A23" s="218" t="s">
        <v>26</v>
      </c>
      <c r="B23" s="121" t="s">
        <v>27</v>
      </c>
      <c r="C23" s="121">
        <f t="shared" si="0"/>
        <v>0</v>
      </c>
      <c r="D23" s="31"/>
      <c r="E23" s="71"/>
      <c r="F23" s="72"/>
      <c r="G23" s="52"/>
      <c r="H23" s="52"/>
    </row>
    <row r="24" spans="1:8" ht="15.95" customHeight="1" x14ac:dyDescent="0.15">
      <c r="A24" s="219"/>
      <c r="B24" s="123" t="s">
        <v>28</v>
      </c>
      <c r="C24" s="123">
        <f t="shared" si="0"/>
        <v>0</v>
      </c>
      <c r="D24" s="33"/>
      <c r="E24" s="34"/>
      <c r="F24" s="35"/>
      <c r="G24" s="52"/>
      <c r="H24" s="52"/>
    </row>
    <row r="25" spans="1:8" ht="15.95" customHeight="1" x14ac:dyDescent="0.15">
      <c r="A25" s="204" t="s">
        <v>29</v>
      </c>
      <c r="B25" s="205"/>
      <c r="C25" s="120">
        <f t="shared" si="0"/>
        <v>0</v>
      </c>
      <c r="D25" s="70"/>
      <c r="E25" s="71"/>
      <c r="F25" s="72"/>
      <c r="G25" s="52"/>
      <c r="H25" s="52"/>
    </row>
    <row r="26" spans="1:8" ht="15.95" customHeight="1" x14ac:dyDescent="0.15">
      <c r="A26" s="204" t="s">
        <v>30</v>
      </c>
      <c r="B26" s="205"/>
      <c r="C26" s="120">
        <f t="shared" si="0"/>
        <v>0</v>
      </c>
      <c r="D26" s="70"/>
      <c r="E26" s="71"/>
      <c r="F26" s="72"/>
      <c r="G26" s="52"/>
      <c r="H26" s="52"/>
    </row>
    <row r="27" spans="1:8" ht="15.95" customHeight="1" x14ac:dyDescent="0.15">
      <c r="A27" s="206" t="s">
        <v>31</v>
      </c>
      <c r="B27" s="207"/>
      <c r="C27" s="220">
        <f t="shared" si="0"/>
        <v>0</v>
      </c>
      <c r="D27" s="74"/>
      <c r="E27" s="75"/>
      <c r="F27" s="76"/>
      <c r="G27" s="53"/>
      <c r="H27" s="52"/>
    </row>
    <row r="28" spans="1:8" ht="30" customHeight="1" x14ac:dyDescent="0.2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42" x14ac:dyDescent="0.15">
      <c r="A29" s="151" t="s">
        <v>7</v>
      </c>
      <c r="B29" s="164"/>
      <c r="C29" s="60" t="s">
        <v>8</v>
      </c>
      <c r="D29" s="60" t="s">
        <v>9</v>
      </c>
      <c r="E29" s="125" t="s">
        <v>10</v>
      </c>
      <c r="F29" s="118" t="s">
        <v>11</v>
      </c>
      <c r="G29" s="50" t="s">
        <v>33</v>
      </c>
      <c r="H29" s="61"/>
    </row>
    <row r="30" spans="1:8" ht="15.95" customHeight="1" x14ac:dyDescent="0.15">
      <c r="A30" s="208" t="s">
        <v>34</v>
      </c>
      <c r="B30" s="209"/>
      <c r="C30" s="77">
        <f>SUM(D30:F30)</f>
        <v>0</v>
      </c>
      <c r="D30" s="31"/>
      <c r="E30" s="32"/>
      <c r="F30" s="37"/>
      <c r="G30" s="87"/>
      <c r="H30" s="52"/>
    </row>
    <row r="31" spans="1:8" ht="15.95" customHeight="1" x14ac:dyDescent="0.15">
      <c r="A31" s="210" t="s">
        <v>35</v>
      </c>
      <c r="B31" s="211"/>
      <c r="C31" s="78">
        <f>SUM(D31:F31)</f>
        <v>0</v>
      </c>
      <c r="D31" s="29"/>
      <c r="E31" s="30"/>
      <c r="F31" s="38"/>
      <c r="G31" s="88"/>
      <c r="H31" s="52"/>
    </row>
    <row r="32" spans="1:8" ht="15.95" customHeight="1" x14ac:dyDescent="0.15">
      <c r="A32" s="210" t="s">
        <v>36</v>
      </c>
      <c r="B32" s="211"/>
      <c r="C32" s="78">
        <f t="shared" ref="C32:C37" si="1">SUM(D32:F32)</f>
        <v>0</v>
      </c>
      <c r="D32" s="29"/>
      <c r="E32" s="30"/>
      <c r="F32" s="38"/>
      <c r="G32" s="88"/>
      <c r="H32" s="52"/>
    </row>
    <row r="33" spans="1:8" ht="15.95" customHeight="1" x14ac:dyDescent="0.15">
      <c r="A33" s="210" t="s">
        <v>37</v>
      </c>
      <c r="B33" s="211"/>
      <c r="C33" s="78">
        <f t="shared" si="1"/>
        <v>0</v>
      </c>
      <c r="D33" s="29"/>
      <c r="E33" s="30"/>
      <c r="F33" s="38"/>
      <c r="G33" s="88"/>
      <c r="H33" s="52"/>
    </row>
    <row r="34" spans="1:8" ht="15.95" customHeight="1" x14ac:dyDescent="0.15">
      <c r="A34" s="206" t="s">
        <v>38</v>
      </c>
      <c r="B34" s="212"/>
      <c r="C34" s="84">
        <f t="shared" si="1"/>
        <v>0</v>
      </c>
      <c r="D34" s="41"/>
      <c r="E34" s="34"/>
      <c r="F34" s="40"/>
      <c r="G34" s="101"/>
      <c r="H34" s="52"/>
    </row>
    <row r="35" spans="1:8" ht="15.95" customHeight="1" x14ac:dyDescent="0.15">
      <c r="A35" s="213" t="s">
        <v>39</v>
      </c>
      <c r="B35" s="121" t="s">
        <v>40</v>
      </c>
      <c r="C35" s="121">
        <f t="shared" si="1"/>
        <v>0</v>
      </c>
      <c r="D35" s="31"/>
      <c r="E35" s="106"/>
      <c r="F35" s="37"/>
      <c r="G35" s="88"/>
      <c r="H35" s="52"/>
    </row>
    <row r="36" spans="1:8" ht="15.95" customHeight="1" x14ac:dyDescent="0.15">
      <c r="A36" s="213"/>
      <c r="B36" s="126" t="s">
        <v>41</v>
      </c>
      <c r="C36" s="78">
        <f t="shared" si="1"/>
        <v>0</v>
      </c>
      <c r="D36" s="29"/>
      <c r="E36" s="30"/>
      <c r="F36" s="38"/>
      <c r="G36" s="88"/>
      <c r="H36" s="52"/>
    </row>
    <row r="37" spans="1:8" ht="15.95" customHeight="1" x14ac:dyDescent="0.15">
      <c r="A37" s="213"/>
      <c r="B37" s="123" t="s">
        <v>42</v>
      </c>
      <c r="C37" s="123">
        <f t="shared" si="1"/>
        <v>0</v>
      </c>
      <c r="D37" s="33"/>
      <c r="E37" s="34"/>
      <c r="F37" s="36"/>
      <c r="G37" s="101"/>
      <c r="H37" s="52"/>
    </row>
    <row r="38" spans="1:8" ht="15.95" customHeight="1" x14ac:dyDescent="0.15">
      <c r="A38" s="204" t="s">
        <v>43</v>
      </c>
      <c r="B38" s="214"/>
      <c r="C38" s="102">
        <f>G38</f>
        <v>0</v>
      </c>
      <c r="D38" s="103"/>
      <c r="E38" s="104"/>
      <c r="F38" s="105"/>
      <c r="G38" s="89"/>
      <c r="H38" s="52"/>
    </row>
    <row r="39" spans="1:8" ht="15.95" customHeight="1" x14ac:dyDescent="0.15">
      <c r="A39" s="215" t="s">
        <v>44</v>
      </c>
      <c r="B39" s="212"/>
      <c r="C39" s="84">
        <f>SUM(D39:G39)</f>
        <v>0</v>
      </c>
      <c r="D39" s="41"/>
      <c r="E39" s="39"/>
      <c r="F39" s="40"/>
      <c r="G39" s="90"/>
      <c r="H39" s="62"/>
    </row>
    <row r="40" spans="1:8" ht="15.95" customHeight="1" x14ac:dyDescent="0.15">
      <c r="A40" s="160" t="s">
        <v>8</v>
      </c>
      <c r="B40" s="161"/>
      <c r="C40" s="42">
        <f>SUM(C30:C39)</f>
        <v>0</v>
      </c>
      <c r="D40" s="42">
        <f>SUM(D30:D39)</f>
        <v>0</v>
      </c>
      <c r="E40" s="43">
        <f>SUM(E30:E39)</f>
        <v>0</v>
      </c>
      <c r="F40" s="44">
        <f>SUM(F30:F39)</f>
        <v>0</v>
      </c>
      <c r="G40" s="91">
        <f>SUM(G30:G39)</f>
        <v>0</v>
      </c>
      <c r="H40" s="62"/>
    </row>
    <row r="41" spans="1:8" ht="15" customHeight="1" x14ac:dyDescent="0.1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ht="30" customHeight="1" x14ac:dyDescent="0.2">
      <c r="A42" s="127" t="s">
        <v>46</v>
      </c>
      <c r="B42" s="127"/>
      <c r="C42" s="127"/>
      <c r="D42" s="127"/>
      <c r="E42" s="127"/>
      <c r="F42" s="128"/>
      <c r="G42" s="128"/>
      <c r="H42" s="128"/>
    </row>
    <row r="43" spans="1:8" ht="31.5" x14ac:dyDescent="0.2">
      <c r="A43" s="190" t="s">
        <v>7</v>
      </c>
      <c r="B43" s="191"/>
      <c r="C43" s="146" t="s">
        <v>8</v>
      </c>
      <c r="D43" s="51" t="s">
        <v>47</v>
      </c>
      <c r="E43" s="50" t="s">
        <v>33</v>
      </c>
      <c r="F43" s="130"/>
      <c r="G43" s="131"/>
      <c r="H43" s="132"/>
    </row>
    <row r="44" spans="1:8" ht="15.95" customHeight="1" x14ac:dyDescent="0.2">
      <c r="A44" s="192" t="s">
        <v>48</v>
      </c>
      <c r="B44" s="121" t="s">
        <v>27</v>
      </c>
      <c r="C44" s="107">
        <f>SUM(D44:E44)</f>
        <v>0</v>
      </c>
      <c r="D44" s="108"/>
      <c r="E44" s="26"/>
      <c r="F44" s="23"/>
      <c r="G44" s="133"/>
      <c r="H44" s="134"/>
    </row>
    <row r="45" spans="1:8" ht="15.95" customHeight="1" x14ac:dyDescent="0.2">
      <c r="A45" s="193"/>
      <c r="B45" s="123" t="s">
        <v>28</v>
      </c>
      <c r="C45" s="109">
        <f>SUM(D45:E45)</f>
        <v>0</v>
      </c>
      <c r="D45" s="81"/>
      <c r="E45" s="27"/>
      <c r="F45" s="23"/>
      <c r="G45" s="133"/>
      <c r="H45" s="134"/>
    </row>
    <row r="46" spans="1:8" ht="15.95" customHeight="1" x14ac:dyDescent="0.2">
      <c r="A46" s="194" t="s">
        <v>49</v>
      </c>
      <c r="B46" s="195"/>
      <c r="C46" s="79">
        <f>SUM(D46:E46)</f>
        <v>0</v>
      </c>
      <c r="D46" s="80"/>
      <c r="E46" s="28"/>
      <c r="F46" s="110"/>
      <c r="G46" s="133"/>
      <c r="H46" s="134"/>
    </row>
    <row r="47" spans="1:8" ht="30" customHeight="1" x14ac:dyDescent="0.2">
      <c r="A47" s="196" t="s">
        <v>50</v>
      </c>
      <c r="B47" s="196"/>
      <c r="C47" s="196"/>
      <c r="D47" s="196"/>
      <c r="E47" s="197"/>
      <c r="F47" s="198"/>
      <c r="G47" s="198"/>
      <c r="H47" s="9"/>
    </row>
    <row r="48" spans="1:8" ht="15" customHeight="1" x14ac:dyDescent="0.2">
      <c r="A48" s="199" t="s">
        <v>51</v>
      </c>
      <c r="B48" s="200"/>
      <c r="C48" s="203" t="s">
        <v>52</v>
      </c>
      <c r="D48" s="203"/>
      <c r="E48" s="203"/>
      <c r="F48" s="203"/>
      <c r="G48" s="135"/>
      <c r="H48" s="132"/>
    </row>
    <row r="49" spans="1:8" ht="30" customHeight="1" x14ac:dyDescent="0.2">
      <c r="A49" s="201"/>
      <c r="B49" s="202"/>
      <c r="C49" s="147" t="s">
        <v>8</v>
      </c>
      <c r="D49" s="146" t="s">
        <v>53</v>
      </c>
      <c r="E49" s="146" t="s">
        <v>54</v>
      </c>
      <c r="F49" s="146" t="s">
        <v>55</v>
      </c>
      <c r="G49" s="137"/>
      <c r="H49" s="17"/>
    </row>
    <row r="50" spans="1:8" ht="15.95" customHeight="1" x14ac:dyDescent="0.2">
      <c r="A50" s="188" t="s">
        <v>56</v>
      </c>
      <c r="B50" s="189"/>
      <c r="C50" s="82">
        <f>SUM(D50:F50)</f>
        <v>0</v>
      </c>
      <c r="D50" s="86"/>
      <c r="E50" s="86"/>
      <c r="F50" s="83"/>
      <c r="G50" s="138"/>
      <c r="H50" s="131"/>
    </row>
    <row r="51" spans="1:8" ht="15.95" customHeight="1" x14ac:dyDescent="0.15">
      <c r="A51" s="172"/>
      <c r="B51" s="172"/>
      <c r="C51" s="172"/>
      <c r="D51" s="172"/>
      <c r="E51" s="63"/>
      <c r="F51" s="63"/>
      <c r="G51" s="63"/>
      <c r="H51" s="63"/>
    </row>
    <row r="52" spans="1:8" ht="15.95" customHeight="1" x14ac:dyDescent="0.15">
      <c r="A52" s="173"/>
      <c r="B52" s="173"/>
      <c r="C52" s="173"/>
      <c r="D52" s="173"/>
      <c r="E52" s="63"/>
      <c r="F52" s="63"/>
      <c r="G52" s="63"/>
      <c r="H52" s="63"/>
    </row>
    <row r="53" spans="1:8" ht="15.95" customHeight="1" x14ac:dyDescent="0.15">
      <c r="A53" s="64"/>
      <c r="B53" s="64"/>
      <c r="C53" s="64"/>
      <c r="D53" s="64"/>
      <c r="E53" s="61"/>
      <c r="F53" s="61"/>
      <c r="G53" s="61"/>
      <c r="H53" s="61"/>
    </row>
    <row r="54" spans="1:8" ht="30" customHeight="1" x14ac:dyDescent="0.15">
      <c r="A54" s="64"/>
      <c r="B54" s="64"/>
      <c r="C54" s="64"/>
      <c r="D54" s="64"/>
      <c r="E54" s="61"/>
      <c r="F54" s="61"/>
      <c r="G54" s="61"/>
      <c r="H54" s="61"/>
    </row>
    <row r="55" spans="1:8" ht="21.75" customHeight="1" x14ac:dyDescent="0.15">
      <c r="A55" s="61"/>
      <c r="B55" s="61"/>
      <c r="C55" s="61"/>
      <c r="D55" s="61"/>
      <c r="E55" s="61"/>
      <c r="F55" s="61"/>
      <c r="G55" s="61"/>
      <c r="H55" s="61"/>
    </row>
    <row r="56" spans="1:8" ht="30.75" customHeight="1" x14ac:dyDescent="0.15">
      <c r="A56" s="65"/>
      <c r="B56" s="61"/>
      <c r="C56" s="61"/>
      <c r="D56" s="61"/>
      <c r="E56" s="61"/>
      <c r="F56" s="61"/>
      <c r="G56" s="61"/>
      <c r="H56" s="61"/>
    </row>
    <row r="57" spans="1:8" ht="15.95" customHeight="1" x14ac:dyDescent="0.15">
      <c r="A57" s="61"/>
      <c r="B57" s="61"/>
      <c r="C57" s="61"/>
      <c r="D57" s="61"/>
      <c r="E57" s="61"/>
      <c r="F57" s="61"/>
      <c r="G57" s="61"/>
      <c r="H57" s="61"/>
    </row>
    <row r="207" spans="1:1" x14ac:dyDescent="0.15">
      <c r="A207" s="139">
        <f>SUM(A9:H52)</f>
        <v>0</v>
      </c>
    </row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</sheetData>
  <mergeCells count="39"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  <mergeCell ref="A40:B40"/>
    <mergeCell ref="A26:B26"/>
    <mergeCell ref="A27:B27"/>
    <mergeCell ref="A29:B29"/>
    <mergeCell ref="A30:B30"/>
    <mergeCell ref="A31:B31"/>
    <mergeCell ref="A32:B32"/>
    <mergeCell ref="A33:B33"/>
    <mergeCell ref="A34:B34"/>
    <mergeCell ref="A35:A37"/>
    <mergeCell ref="A38:B38"/>
    <mergeCell ref="A39:B39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A24"/>
    <mergeCell ref="A12:B12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7"/>
  <sheetViews>
    <sheetView workbookViewId="0">
      <selection activeCell="A19" sqref="A1:XFD1048576"/>
    </sheetView>
  </sheetViews>
  <sheetFormatPr baseColWidth="10" defaultRowHeight="15" x14ac:dyDescent="0.25"/>
  <sheetData>
    <row r="1" spans="1:22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2" t="s">
        <v>2</v>
      </c>
      <c r="B3" s="3"/>
      <c r="C3" s="3"/>
      <c r="D3" s="5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x14ac:dyDescent="0.25">
      <c r="A5" s="2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5.75" x14ac:dyDescent="0.25">
      <c r="A6" s="150" t="s">
        <v>5</v>
      </c>
      <c r="B6" s="150"/>
      <c r="C6" s="150"/>
      <c r="D6" s="150"/>
      <c r="E6" s="150"/>
      <c r="F6" s="150"/>
      <c r="G6" s="150"/>
      <c r="H6" s="85"/>
      <c r="I6" s="8"/>
      <c r="J6" s="8"/>
      <c r="K6" s="8"/>
      <c r="L6" s="8"/>
      <c r="M6" s="8"/>
      <c r="N6" s="8"/>
      <c r="O6" s="1"/>
      <c r="P6" s="1"/>
      <c r="Q6" s="7"/>
      <c r="R6" s="7"/>
      <c r="S6" s="7"/>
      <c r="T6" s="7"/>
      <c r="U6" s="7"/>
      <c r="V6" s="7"/>
    </row>
    <row r="7" spans="1:22" x14ac:dyDescent="0.25">
      <c r="A7" s="45" t="s">
        <v>6</v>
      </c>
      <c r="B7" s="46"/>
      <c r="C7" s="47"/>
      <c r="D7" s="46"/>
      <c r="E7" s="48"/>
      <c r="F7" s="48"/>
      <c r="G7" s="49"/>
      <c r="H7" s="4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63" x14ac:dyDescent="0.25">
      <c r="A8" s="151" t="s">
        <v>7</v>
      </c>
      <c r="B8" s="152"/>
      <c r="C8" s="50" t="s">
        <v>8</v>
      </c>
      <c r="D8" s="51" t="s">
        <v>9</v>
      </c>
      <c r="E8" s="10" t="s">
        <v>10</v>
      </c>
      <c r="F8" s="11" t="s">
        <v>11</v>
      </c>
      <c r="G8" s="52"/>
      <c r="H8" s="5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53" t="s">
        <v>12</v>
      </c>
      <c r="B9" s="154"/>
      <c r="C9" s="66">
        <v>0</v>
      </c>
      <c r="D9" s="67"/>
      <c r="E9" s="68"/>
      <c r="F9" s="69"/>
      <c r="G9" s="52"/>
      <c r="H9" s="5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48" t="s">
        <v>13</v>
      </c>
      <c r="B10" s="149"/>
      <c r="C10" s="66">
        <v>0</v>
      </c>
      <c r="D10" s="70"/>
      <c r="E10" s="71"/>
      <c r="F10" s="72"/>
      <c r="G10" s="52"/>
      <c r="H10" s="5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48" t="s">
        <v>14</v>
      </c>
      <c r="B11" s="149"/>
      <c r="C11" s="66">
        <v>0</v>
      </c>
      <c r="D11" s="70"/>
      <c r="E11" s="71"/>
      <c r="F11" s="72"/>
      <c r="G11" s="52"/>
      <c r="H11" s="5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48" t="s">
        <v>15</v>
      </c>
      <c r="B12" s="149"/>
      <c r="C12" s="66">
        <v>0</v>
      </c>
      <c r="D12" s="70"/>
      <c r="E12" s="71"/>
      <c r="F12" s="72"/>
      <c r="G12" s="52"/>
      <c r="H12" s="5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48" t="s">
        <v>16</v>
      </c>
      <c r="B13" s="149"/>
      <c r="C13" s="66">
        <v>0</v>
      </c>
      <c r="D13" s="70"/>
      <c r="E13" s="71"/>
      <c r="F13" s="72"/>
      <c r="G13" s="52"/>
      <c r="H13" s="5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48" t="s">
        <v>17</v>
      </c>
      <c r="B14" s="149"/>
      <c r="C14" s="66">
        <v>0</v>
      </c>
      <c r="D14" s="70"/>
      <c r="E14" s="71"/>
      <c r="F14" s="72"/>
      <c r="G14" s="52"/>
      <c r="H14" s="5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48" t="s">
        <v>18</v>
      </c>
      <c r="B15" s="155"/>
      <c r="C15" s="66">
        <v>0</v>
      </c>
      <c r="D15" s="70"/>
      <c r="E15" s="71"/>
      <c r="F15" s="72"/>
      <c r="G15" s="52"/>
      <c r="H15" s="5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48" t="s">
        <v>19</v>
      </c>
      <c r="B16" s="149"/>
      <c r="C16" s="66">
        <v>0</v>
      </c>
      <c r="D16" s="70"/>
      <c r="E16" s="71"/>
      <c r="F16" s="72"/>
      <c r="G16" s="52"/>
      <c r="H16" s="5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8" x14ac:dyDescent="0.25">
      <c r="A17" s="148" t="s">
        <v>20</v>
      </c>
      <c r="B17" s="149"/>
      <c r="C17" s="66">
        <v>0</v>
      </c>
      <c r="D17" s="70"/>
      <c r="E17" s="71"/>
      <c r="F17" s="72"/>
      <c r="G17" s="52"/>
      <c r="H17" s="52"/>
    </row>
    <row r="18" spans="1:8" x14ac:dyDescent="0.25">
      <c r="A18" s="148" t="s">
        <v>21</v>
      </c>
      <c r="B18" s="149"/>
      <c r="C18" s="66">
        <v>0</v>
      </c>
      <c r="D18" s="70"/>
      <c r="E18" s="71"/>
      <c r="F18" s="72"/>
      <c r="G18" s="52"/>
      <c r="H18" s="52"/>
    </row>
    <row r="19" spans="1:8" x14ac:dyDescent="0.25">
      <c r="A19" s="148" t="s">
        <v>22</v>
      </c>
      <c r="B19" s="149"/>
      <c r="C19" s="66">
        <v>0</v>
      </c>
      <c r="D19" s="70"/>
      <c r="E19" s="71"/>
      <c r="F19" s="72"/>
      <c r="G19" s="52"/>
      <c r="H19" s="52"/>
    </row>
    <row r="20" spans="1:8" x14ac:dyDescent="0.25">
      <c r="A20" s="148" t="s">
        <v>23</v>
      </c>
      <c r="B20" s="149"/>
      <c r="C20" s="66">
        <v>0</v>
      </c>
      <c r="D20" s="70"/>
      <c r="E20" s="71"/>
      <c r="F20" s="72"/>
      <c r="G20" s="52"/>
      <c r="H20" s="52"/>
    </row>
    <row r="21" spans="1:8" x14ac:dyDescent="0.25">
      <c r="A21" s="148" t="s">
        <v>24</v>
      </c>
      <c r="B21" s="149"/>
      <c r="C21" s="66">
        <v>0</v>
      </c>
      <c r="D21" s="70"/>
      <c r="E21" s="71"/>
      <c r="F21" s="72"/>
      <c r="G21" s="52"/>
      <c r="H21" s="52"/>
    </row>
    <row r="22" spans="1:8" x14ac:dyDescent="0.25">
      <c r="A22" s="156" t="s">
        <v>25</v>
      </c>
      <c r="B22" s="157"/>
      <c r="C22" s="66">
        <v>0</v>
      </c>
      <c r="D22" s="70"/>
      <c r="E22" s="34"/>
      <c r="F22" s="35"/>
      <c r="G22" s="52"/>
      <c r="H22" s="52"/>
    </row>
    <row r="23" spans="1:8" ht="31.5" x14ac:dyDescent="0.25">
      <c r="A23" s="158" t="s">
        <v>26</v>
      </c>
      <c r="B23" s="97" t="s">
        <v>27</v>
      </c>
      <c r="C23" s="97">
        <v>0</v>
      </c>
      <c r="D23" s="31"/>
      <c r="E23" s="71"/>
      <c r="F23" s="72"/>
      <c r="G23" s="52"/>
      <c r="H23" s="52"/>
    </row>
    <row r="24" spans="1:8" x14ac:dyDescent="0.25">
      <c r="A24" s="159"/>
      <c r="B24" s="98" t="s">
        <v>28</v>
      </c>
      <c r="C24" s="98">
        <v>0</v>
      </c>
      <c r="D24" s="33"/>
      <c r="E24" s="34"/>
      <c r="F24" s="35"/>
      <c r="G24" s="52"/>
      <c r="H24" s="52"/>
    </row>
    <row r="25" spans="1:8" x14ac:dyDescent="0.25">
      <c r="A25" s="153" t="s">
        <v>29</v>
      </c>
      <c r="B25" s="154"/>
      <c r="C25" s="66">
        <v>0</v>
      </c>
      <c r="D25" s="70"/>
      <c r="E25" s="71"/>
      <c r="F25" s="72"/>
      <c r="G25" s="52"/>
      <c r="H25" s="52"/>
    </row>
    <row r="26" spans="1:8" x14ac:dyDescent="0.25">
      <c r="A26" s="153" t="s">
        <v>30</v>
      </c>
      <c r="B26" s="154"/>
      <c r="C26" s="66">
        <v>0</v>
      </c>
      <c r="D26" s="70"/>
      <c r="E26" s="71"/>
      <c r="F26" s="72"/>
      <c r="G26" s="52"/>
      <c r="H26" s="52"/>
    </row>
    <row r="27" spans="1:8" x14ac:dyDescent="0.25">
      <c r="A27" s="162" t="s">
        <v>31</v>
      </c>
      <c r="B27" s="163"/>
      <c r="C27" s="73">
        <v>0</v>
      </c>
      <c r="D27" s="74"/>
      <c r="E27" s="75"/>
      <c r="F27" s="76"/>
      <c r="G27" s="53"/>
      <c r="H27" s="52"/>
    </row>
    <row r="28" spans="1:8" x14ac:dyDescent="0.25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63" x14ac:dyDescent="0.25">
      <c r="A29" s="151" t="s">
        <v>7</v>
      </c>
      <c r="B29" s="164"/>
      <c r="C29" s="60" t="s">
        <v>8</v>
      </c>
      <c r="D29" s="60" t="s">
        <v>9</v>
      </c>
      <c r="E29" s="12" t="s">
        <v>10</v>
      </c>
      <c r="F29" s="10" t="s">
        <v>11</v>
      </c>
      <c r="G29" s="50" t="s">
        <v>33</v>
      </c>
      <c r="H29" s="61"/>
    </row>
    <row r="30" spans="1:8" x14ac:dyDescent="0.25">
      <c r="A30" s="165" t="s">
        <v>34</v>
      </c>
      <c r="B30" s="166"/>
      <c r="C30" s="77">
        <v>0</v>
      </c>
      <c r="D30" s="31"/>
      <c r="E30" s="32"/>
      <c r="F30" s="37"/>
      <c r="G30" s="87"/>
      <c r="H30" s="52"/>
    </row>
    <row r="31" spans="1:8" x14ac:dyDescent="0.25">
      <c r="A31" s="148" t="s">
        <v>35</v>
      </c>
      <c r="B31" s="155"/>
      <c r="C31" s="78">
        <v>0</v>
      </c>
      <c r="D31" s="29"/>
      <c r="E31" s="30"/>
      <c r="F31" s="38"/>
      <c r="G31" s="88"/>
      <c r="H31" s="52"/>
    </row>
    <row r="32" spans="1:8" x14ac:dyDescent="0.25">
      <c r="A32" s="148" t="s">
        <v>36</v>
      </c>
      <c r="B32" s="155"/>
      <c r="C32" s="78">
        <v>0</v>
      </c>
      <c r="D32" s="29"/>
      <c r="E32" s="30"/>
      <c r="F32" s="38"/>
      <c r="G32" s="88"/>
      <c r="H32" s="52"/>
    </row>
    <row r="33" spans="1:8" x14ac:dyDescent="0.25">
      <c r="A33" s="148" t="s">
        <v>37</v>
      </c>
      <c r="B33" s="155"/>
      <c r="C33" s="78">
        <v>0</v>
      </c>
      <c r="D33" s="29"/>
      <c r="E33" s="30"/>
      <c r="F33" s="38"/>
      <c r="G33" s="88"/>
      <c r="H33" s="52"/>
    </row>
    <row r="34" spans="1:8" x14ac:dyDescent="0.25">
      <c r="A34" s="162" t="s">
        <v>38</v>
      </c>
      <c r="B34" s="167"/>
      <c r="C34" s="84">
        <v>20</v>
      </c>
      <c r="D34" s="41">
        <v>20</v>
      </c>
      <c r="E34" s="34"/>
      <c r="F34" s="40"/>
      <c r="G34" s="101"/>
      <c r="H34" s="52"/>
    </row>
    <row r="35" spans="1:8" ht="21" x14ac:dyDescent="0.25">
      <c r="A35" s="168" t="s">
        <v>39</v>
      </c>
      <c r="B35" s="97" t="s">
        <v>40</v>
      </c>
      <c r="C35" s="97">
        <v>0</v>
      </c>
      <c r="D35" s="31"/>
      <c r="E35" s="106"/>
      <c r="F35" s="37"/>
      <c r="G35" s="88"/>
      <c r="H35" s="52"/>
    </row>
    <row r="36" spans="1:8" ht="31.5" x14ac:dyDescent="0.25">
      <c r="A36" s="168"/>
      <c r="B36" s="99" t="s">
        <v>41</v>
      </c>
      <c r="C36" s="78">
        <v>0</v>
      </c>
      <c r="D36" s="29"/>
      <c r="E36" s="30"/>
      <c r="F36" s="38"/>
      <c r="G36" s="88"/>
      <c r="H36" s="52"/>
    </row>
    <row r="37" spans="1:8" ht="31.5" x14ac:dyDescent="0.25">
      <c r="A37" s="168"/>
      <c r="B37" s="98" t="s">
        <v>42</v>
      </c>
      <c r="C37" s="98">
        <v>0</v>
      </c>
      <c r="D37" s="33"/>
      <c r="E37" s="34"/>
      <c r="F37" s="36"/>
      <c r="G37" s="101"/>
      <c r="H37" s="52"/>
    </row>
    <row r="38" spans="1:8" x14ac:dyDescent="0.25">
      <c r="A38" s="153" t="s">
        <v>43</v>
      </c>
      <c r="B38" s="169"/>
      <c r="C38" s="102">
        <v>0</v>
      </c>
      <c r="D38" s="103"/>
      <c r="E38" s="104"/>
      <c r="F38" s="105"/>
      <c r="G38" s="89"/>
      <c r="H38" s="52"/>
    </row>
    <row r="39" spans="1:8" x14ac:dyDescent="0.25">
      <c r="A39" s="156" t="s">
        <v>44</v>
      </c>
      <c r="B39" s="167"/>
      <c r="C39" s="84">
        <v>0</v>
      </c>
      <c r="D39" s="41"/>
      <c r="E39" s="39"/>
      <c r="F39" s="40"/>
      <c r="G39" s="90"/>
      <c r="H39" s="62"/>
    </row>
    <row r="40" spans="1:8" x14ac:dyDescent="0.25">
      <c r="A40" s="160" t="s">
        <v>8</v>
      </c>
      <c r="B40" s="161"/>
      <c r="C40" s="42">
        <v>20</v>
      </c>
      <c r="D40" s="42">
        <v>20</v>
      </c>
      <c r="E40" s="43">
        <v>0</v>
      </c>
      <c r="F40" s="44">
        <v>0</v>
      </c>
      <c r="G40" s="91">
        <v>0</v>
      </c>
      <c r="H40" s="62"/>
    </row>
    <row r="41" spans="1:8" x14ac:dyDescent="0.2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x14ac:dyDescent="0.25">
      <c r="A42" s="94" t="s">
        <v>46</v>
      </c>
      <c r="B42" s="94"/>
      <c r="C42" s="94"/>
      <c r="D42" s="94"/>
      <c r="E42" s="94"/>
      <c r="F42" s="13"/>
      <c r="G42" s="13"/>
      <c r="H42" s="13"/>
    </row>
    <row r="43" spans="1:8" ht="31.5" x14ac:dyDescent="0.25">
      <c r="A43" s="174" t="s">
        <v>7</v>
      </c>
      <c r="B43" s="175"/>
      <c r="C43" s="14" t="s">
        <v>8</v>
      </c>
      <c r="D43" s="51" t="s">
        <v>47</v>
      </c>
      <c r="E43" s="50" t="s">
        <v>33</v>
      </c>
      <c r="F43" s="21"/>
      <c r="G43" s="22"/>
      <c r="H43" s="16"/>
    </row>
    <row r="44" spans="1:8" ht="31.5" x14ac:dyDescent="0.25">
      <c r="A44" s="176" t="s">
        <v>48</v>
      </c>
      <c r="B44" s="97" t="s">
        <v>27</v>
      </c>
      <c r="C44" s="107">
        <v>0</v>
      </c>
      <c r="D44" s="108"/>
      <c r="E44" s="26"/>
      <c r="F44" s="23"/>
      <c r="G44" s="15"/>
      <c r="H44" s="6"/>
    </row>
    <row r="45" spans="1:8" x14ac:dyDescent="0.25">
      <c r="A45" s="177"/>
      <c r="B45" s="98" t="s">
        <v>28</v>
      </c>
      <c r="C45" s="109">
        <v>0</v>
      </c>
      <c r="D45" s="81"/>
      <c r="E45" s="27"/>
      <c r="F45" s="23"/>
      <c r="G45" s="15"/>
      <c r="H45" s="6"/>
    </row>
    <row r="46" spans="1:8" x14ac:dyDescent="0.25">
      <c r="A46" s="178" t="s">
        <v>49</v>
      </c>
      <c r="B46" s="179"/>
      <c r="C46" s="79">
        <v>0</v>
      </c>
      <c r="D46" s="80"/>
      <c r="E46" s="28"/>
      <c r="F46" s="110"/>
      <c r="G46" s="15"/>
      <c r="H46" s="6"/>
    </row>
    <row r="47" spans="1:8" x14ac:dyDescent="0.25">
      <c r="A47" s="180" t="s">
        <v>50</v>
      </c>
      <c r="B47" s="180"/>
      <c r="C47" s="180"/>
      <c r="D47" s="180"/>
      <c r="E47" s="181"/>
      <c r="F47" s="182"/>
      <c r="G47" s="182"/>
      <c r="H47" s="9"/>
    </row>
    <row r="48" spans="1:8" x14ac:dyDescent="0.25">
      <c r="A48" s="183" t="s">
        <v>51</v>
      </c>
      <c r="B48" s="184"/>
      <c r="C48" s="187" t="s">
        <v>52</v>
      </c>
      <c r="D48" s="187"/>
      <c r="E48" s="187"/>
      <c r="F48" s="187"/>
      <c r="G48" s="24"/>
      <c r="H48" s="16"/>
    </row>
    <row r="49" spans="1:8" ht="31.5" x14ac:dyDescent="0.25">
      <c r="A49" s="185"/>
      <c r="B49" s="186"/>
      <c r="C49" s="20" t="s">
        <v>8</v>
      </c>
      <c r="D49" s="14" t="s">
        <v>53</v>
      </c>
      <c r="E49" s="14" t="s">
        <v>54</v>
      </c>
      <c r="F49" s="14" t="s">
        <v>55</v>
      </c>
      <c r="G49" s="25"/>
      <c r="H49" s="17"/>
    </row>
    <row r="50" spans="1:8" x14ac:dyDescent="0.25">
      <c r="A50" s="170" t="s">
        <v>56</v>
      </c>
      <c r="B50" s="171"/>
      <c r="C50" s="82">
        <v>0</v>
      </c>
      <c r="D50" s="86"/>
      <c r="E50" s="86"/>
      <c r="F50" s="83"/>
      <c r="G50" s="19"/>
      <c r="H50" s="22"/>
    </row>
    <row r="51" spans="1:8" x14ac:dyDescent="0.25">
      <c r="A51" s="172"/>
      <c r="B51" s="172"/>
      <c r="C51" s="172"/>
      <c r="D51" s="172"/>
      <c r="E51" s="63"/>
      <c r="F51" s="63"/>
      <c r="G51" s="63"/>
      <c r="H51" s="63"/>
    </row>
    <row r="52" spans="1:8" x14ac:dyDescent="0.25">
      <c r="A52" s="173"/>
      <c r="B52" s="173"/>
      <c r="C52" s="173"/>
      <c r="D52" s="173"/>
      <c r="E52" s="63"/>
      <c r="F52" s="63"/>
      <c r="G52" s="63"/>
      <c r="H52" s="63"/>
    </row>
    <row r="53" spans="1:8" x14ac:dyDescent="0.25">
      <c r="A53" s="64"/>
      <c r="B53" s="64"/>
      <c r="C53" s="64"/>
      <c r="D53" s="64"/>
      <c r="E53" s="61"/>
      <c r="F53" s="61"/>
      <c r="G53" s="61"/>
      <c r="H53" s="61"/>
    </row>
    <row r="54" spans="1:8" x14ac:dyDescent="0.25">
      <c r="A54" s="64"/>
      <c r="B54" s="64"/>
      <c r="C54" s="64"/>
      <c r="D54" s="64"/>
      <c r="E54" s="61"/>
      <c r="F54" s="61"/>
      <c r="G54" s="61"/>
      <c r="H54" s="61"/>
    </row>
    <row r="55" spans="1:8" x14ac:dyDescent="0.25">
      <c r="A55" s="61"/>
      <c r="B55" s="61"/>
      <c r="C55" s="61"/>
      <c r="D55" s="61"/>
      <c r="E55" s="61"/>
      <c r="F55" s="61"/>
      <c r="G55" s="61"/>
      <c r="H55" s="61"/>
    </row>
    <row r="56" spans="1:8" x14ac:dyDescent="0.25">
      <c r="A56" s="65"/>
      <c r="B56" s="61"/>
      <c r="C56" s="61"/>
      <c r="D56" s="61"/>
      <c r="E56" s="61"/>
      <c r="F56" s="61"/>
      <c r="G56" s="61"/>
      <c r="H56" s="61"/>
    </row>
    <row r="57" spans="1:8" x14ac:dyDescent="0.25">
      <c r="A57" s="61"/>
      <c r="B57" s="61"/>
      <c r="C57" s="61"/>
      <c r="D57" s="61"/>
      <c r="E57" s="61"/>
      <c r="F57" s="61"/>
      <c r="G57" s="61"/>
      <c r="H57" s="61"/>
    </row>
    <row r="207" spans="1:1" x14ac:dyDescent="0.25">
      <c r="A207" s="18">
        <v>80</v>
      </c>
    </row>
  </sheetData>
  <mergeCells count="39">
    <mergeCell ref="A52:D52"/>
    <mergeCell ref="A50:B50"/>
    <mergeCell ref="A48:B49"/>
    <mergeCell ref="C48:F48"/>
    <mergeCell ref="A51:D51"/>
    <mergeCell ref="A34:B34"/>
    <mergeCell ref="A39:B39"/>
    <mergeCell ref="A31:B31"/>
    <mergeCell ref="A38:B38"/>
    <mergeCell ref="A47:G47"/>
    <mergeCell ref="A21:B21"/>
    <mergeCell ref="A22:B22"/>
    <mergeCell ref="A26:B26"/>
    <mergeCell ref="A30:B30"/>
    <mergeCell ref="A27:B27"/>
    <mergeCell ref="A29:B29"/>
    <mergeCell ref="A6:G6"/>
    <mergeCell ref="A8:B8"/>
    <mergeCell ref="A9:B9"/>
    <mergeCell ref="A10:B10"/>
    <mergeCell ref="A46:B46"/>
    <mergeCell ref="A44:A45"/>
    <mergeCell ref="A32:B32"/>
    <mergeCell ref="A33:B33"/>
    <mergeCell ref="A19:B19"/>
    <mergeCell ref="A13:B13"/>
    <mergeCell ref="A20:B20"/>
    <mergeCell ref="A40:B40"/>
    <mergeCell ref="A43:B43"/>
    <mergeCell ref="A35:A37"/>
    <mergeCell ref="A23:A24"/>
    <mergeCell ref="A25:B25"/>
    <mergeCell ref="A18:B18"/>
    <mergeCell ref="A16:B16"/>
    <mergeCell ref="A11:B11"/>
    <mergeCell ref="A12:B12"/>
    <mergeCell ref="A14:B14"/>
    <mergeCell ref="A17:B17"/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>
      <selection activeCell="A8" sqref="A8:B8"/>
    </sheetView>
  </sheetViews>
  <sheetFormatPr baseColWidth="10" defaultRowHeight="11.25" x14ac:dyDescent="0.15"/>
  <cols>
    <col min="1" max="1" width="22.5703125" style="115" customWidth="1"/>
    <col min="2" max="2" width="30.42578125" style="115" customWidth="1"/>
    <col min="3" max="3" width="15.42578125" style="115" customWidth="1"/>
    <col min="4" max="7" width="15.7109375" style="115" customWidth="1"/>
    <col min="8" max="8" width="16.7109375" style="115" customWidth="1"/>
    <col min="9" max="9" width="12.5703125" style="115" customWidth="1"/>
    <col min="10" max="12" width="16.140625" style="115" customWidth="1"/>
    <col min="13" max="15" width="9.28515625" style="115" customWidth="1"/>
    <col min="16" max="16" width="3.7109375" style="116" customWidth="1"/>
    <col min="17" max="17" width="3.42578125" style="116" customWidth="1"/>
    <col min="18" max="18" width="1.85546875" style="116" customWidth="1"/>
    <col min="19" max="22" width="11.42578125" style="116"/>
    <col min="23" max="23" width="11.42578125" style="116" hidden="1" customWidth="1"/>
    <col min="24" max="256" width="11.42578125" style="116"/>
    <col min="257" max="257" width="22.5703125" style="116" customWidth="1"/>
    <col min="258" max="258" width="30.42578125" style="116" customWidth="1"/>
    <col min="259" max="259" width="15.42578125" style="116" customWidth="1"/>
    <col min="260" max="263" width="15.7109375" style="116" customWidth="1"/>
    <col min="264" max="264" width="16.7109375" style="116" customWidth="1"/>
    <col min="265" max="265" width="12.5703125" style="116" customWidth="1"/>
    <col min="266" max="268" width="16.140625" style="116" customWidth="1"/>
    <col min="269" max="271" width="9.28515625" style="116" customWidth="1"/>
    <col min="272" max="272" width="3.7109375" style="116" customWidth="1"/>
    <col min="273" max="273" width="3.42578125" style="116" customWidth="1"/>
    <col min="274" max="274" width="1.85546875" style="116" customWidth="1"/>
    <col min="275" max="278" width="11.42578125" style="116"/>
    <col min="279" max="279" width="0" style="116" hidden="1" customWidth="1"/>
    <col min="280" max="512" width="11.42578125" style="116"/>
    <col min="513" max="513" width="22.5703125" style="116" customWidth="1"/>
    <col min="514" max="514" width="30.42578125" style="116" customWidth="1"/>
    <col min="515" max="515" width="15.42578125" style="116" customWidth="1"/>
    <col min="516" max="519" width="15.7109375" style="116" customWidth="1"/>
    <col min="520" max="520" width="16.7109375" style="116" customWidth="1"/>
    <col min="521" max="521" width="12.5703125" style="116" customWidth="1"/>
    <col min="522" max="524" width="16.140625" style="116" customWidth="1"/>
    <col min="525" max="527" width="9.28515625" style="116" customWidth="1"/>
    <col min="528" max="528" width="3.7109375" style="116" customWidth="1"/>
    <col min="529" max="529" width="3.42578125" style="116" customWidth="1"/>
    <col min="530" max="530" width="1.85546875" style="116" customWidth="1"/>
    <col min="531" max="534" width="11.42578125" style="116"/>
    <col min="535" max="535" width="0" style="116" hidden="1" customWidth="1"/>
    <col min="536" max="768" width="11.42578125" style="116"/>
    <col min="769" max="769" width="22.5703125" style="116" customWidth="1"/>
    <col min="770" max="770" width="30.42578125" style="116" customWidth="1"/>
    <col min="771" max="771" width="15.42578125" style="116" customWidth="1"/>
    <col min="772" max="775" width="15.7109375" style="116" customWidth="1"/>
    <col min="776" max="776" width="16.7109375" style="116" customWidth="1"/>
    <col min="777" max="777" width="12.5703125" style="116" customWidth="1"/>
    <col min="778" max="780" width="16.140625" style="116" customWidth="1"/>
    <col min="781" max="783" width="9.28515625" style="116" customWidth="1"/>
    <col min="784" max="784" width="3.7109375" style="116" customWidth="1"/>
    <col min="785" max="785" width="3.42578125" style="116" customWidth="1"/>
    <col min="786" max="786" width="1.85546875" style="116" customWidth="1"/>
    <col min="787" max="790" width="11.42578125" style="116"/>
    <col min="791" max="791" width="0" style="116" hidden="1" customWidth="1"/>
    <col min="792" max="1024" width="11.42578125" style="116"/>
    <col min="1025" max="1025" width="22.5703125" style="116" customWidth="1"/>
    <col min="1026" max="1026" width="30.42578125" style="116" customWidth="1"/>
    <col min="1027" max="1027" width="15.42578125" style="116" customWidth="1"/>
    <col min="1028" max="1031" width="15.7109375" style="116" customWidth="1"/>
    <col min="1032" max="1032" width="16.7109375" style="116" customWidth="1"/>
    <col min="1033" max="1033" width="12.5703125" style="116" customWidth="1"/>
    <col min="1034" max="1036" width="16.140625" style="116" customWidth="1"/>
    <col min="1037" max="1039" width="9.28515625" style="116" customWidth="1"/>
    <col min="1040" max="1040" width="3.7109375" style="116" customWidth="1"/>
    <col min="1041" max="1041" width="3.42578125" style="116" customWidth="1"/>
    <col min="1042" max="1042" width="1.85546875" style="116" customWidth="1"/>
    <col min="1043" max="1046" width="11.42578125" style="116"/>
    <col min="1047" max="1047" width="0" style="116" hidden="1" customWidth="1"/>
    <col min="1048" max="1280" width="11.42578125" style="116"/>
    <col min="1281" max="1281" width="22.5703125" style="116" customWidth="1"/>
    <col min="1282" max="1282" width="30.42578125" style="116" customWidth="1"/>
    <col min="1283" max="1283" width="15.42578125" style="116" customWidth="1"/>
    <col min="1284" max="1287" width="15.7109375" style="116" customWidth="1"/>
    <col min="1288" max="1288" width="16.7109375" style="116" customWidth="1"/>
    <col min="1289" max="1289" width="12.5703125" style="116" customWidth="1"/>
    <col min="1290" max="1292" width="16.140625" style="116" customWidth="1"/>
    <col min="1293" max="1295" width="9.28515625" style="116" customWidth="1"/>
    <col min="1296" max="1296" width="3.7109375" style="116" customWidth="1"/>
    <col min="1297" max="1297" width="3.42578125" style="116" customWidth="1"/>
    <col min="1298" max="1298" width="1.85546875" style="116" customWidth="1"/>
    <col min="1299" max="1302" width="11.42578125" style="116"/>
    <col min="1303" max="1303" width="0" style="116" hidden="1" customWidth="1"/>
    <col min="1304" max="1536" width="11.42578125" style="116"/>
    <col min="1537" max="1537" width="22.5703125" style="116" customWidth="1"/>
    <col min="1538" max="1538" width="30.42578125" style="116" customWidth="1"/>
    <col min="1539" max="1539" width="15.42578125" style="116" customWidth="1"/>
    <col min="1540" max="1543" width="15.7109375" style="116" customWidth="1"/>
    <col min="1544" max="1544" width="16.7109375" style="116" customWidth="1"/>
    <col min="1545" max="1545" width="12.5703125" style="116" customWidth="1"/>
    <col min="1546" max="1548" width="16.140625" style="116" customWidth="1"/>
    <col min="1549" max="1551" width="9.28515625" style="116" customWidth="1"/>
    <col min="1552" max="1552" width="3.7109375" style="116" customWidth="1"/>
    <col min="1553" max="1553" width="3.42578125" style="116" customWidth="1"/>
    <col min="1554" max="1554" width="1.85546875" style="116" customWidth="1"/>
    <col min="1555" max="1558" width="11.42578125" style="116"/>
    <col min="1559" max="1559" width="0" style="116" hidden="1" customWidth="1"/>
    <col min="1560" max="1792" width="11.42578125" style="116"/>
    <col min="1793" max="1793" width="22.5703125" style="116" customWidth="1"/>
    <col min="1794" max="1794" width="30.42578125" style="116" customWidth="1"/>
    <col min="1795" max="1795" width="15.42578125" style="116" customWidth="1"/>
    <col min="1796" max="1799" width="15.7109375" style="116" customWidth="1"/>
    <col min="1800" max="1800" width="16.7109375" style="116" customWidth="1"/>
    <col min="1801" max="1801" width="12.5703125" style="116" customWidth="1"/>
    <col min="1802" max="1804" width="16.140625" style="116" customWidth="1"/>
    <col min="1805" max="1807" width="9.28515625" style="116" customWidth="1"/>
    <col min="1808" max="1808" width="3.7109375" style="116" customWidth="1"/>
    <col min="1809" max="1809" width="3.42578125" style="116" customWidth="1"/>
    <col min="1810" max="1810" width="1.85546875" style="116" customWidth="1"/>
    <col min="1811" max="1814" width="11.42578125" style="116"/>
    <col min="1815" max="1815" width="0" style="116" hidden="1" customWidth="1"/>
    <col min="1816" max="2048" width="11.42578125" style="116"/>
    <col min="2049" max="2049" width="22.5703125" style="116" customWidth="1"/>
    <col min="2050" max="2050" width="30.42578125" style="116" customWidth="1"/>
    <col min="2051" max="2051" width="15.42578125" style="116" customWidth="1"/>
    <col min="2052" max="2055" width="15.7109375" style="116" customWidth="1"/>
    <col min="2056" max="2056" width="16.7109375" style="116" customWidth="1"/>
    <col min="2057" max="2057" width="12.5703125" style="116" customWidth="1"/>
    <col min="2058" max="2060" width="16.140625" style="116" customWidth="1"/>
    <col min="2061" max="2063" width="9.28515625" style="116" customWidth="1"/>
    <col min="2064" max="2064" width="3.7109375" style="116" customWidth="1"/>
    <col min="2065" max="2065" width="3.42578125" style="116" customWidth="1"/>
    <col min="2066" max="2066" width="1.85546875" style="116" customWidth="1"/>
    <col min="2067" max="2070" width="11.42578125" style="116"/>
    <col min="2071" max="2071" width="0" style="116" hidden="1" customWidth="1"/>
    <col min="2072" max="2304" width="11.42578125" style="116"/>
    <col min="2305" max="2305" width="22.5703125" style="116" customWidth="1"/>
    <col min="2306" max="2306" width="30.42578125" style="116" customWidth="1"/>
    <col min="2307" max="2307" width="15.42578125" style="116" customWidth="1"/>
    <col min="2308" max="2311" width="15.7109375" style="116" customWidth="1"/>
    <col min="2312" max="2312" width="16.7109375" style="116" customWidth="1"/>
    <col min="2313" max="2313" width="12.5703125" style="116" customWidth="1"/>
    <col min="2314" max="2316" width="16.140625" style="116" customWidth="1"/>
    <col min="2317" max="2319" width="9.28515625" style="116" customWidth="1"/>
    <col min="2320" max="2320" width="3.7109375" style="116" customWidth="1"/>
    <col min="2321" max="2321" width="3.42578125" style="116" customWidth="1"/>
    <col min="2322" max="2322" width="1.85546875" style="116" customWidth="1"/>
    <col min="2323" max="2326" width="11.42578125" style="116"/>
    <col min="2327" max="2327" width="0" style="116" hidden="1" customWidth="1"/>
    <col min="2328" max="2560" width="11.42578125" style="116"/>
    <col min="2561" max="2561" width="22.5703125" style="116" customWidth="1"/>
    <col min="2562" max="2562" width="30.42578125" style="116" customWidth="1"/>
    <col min="2563" max="2563" width="15.42578125" style="116" customWidth="1"/>
    <col min="2564" max="2567" width="15.7109375" style="116" customWidth="1"/>
    <col min="2568" max="2568" width="16.7109375" style="116" customWidth="1"/>
    <col min="2569" max="2569" width="12.5703125" style="116" customWidth="1"/>
    <col min="2570" max="2572" width="16.140625" style="116" customWidth="1"/>
    <col min="2573" max="2575" width="9.28515625" style="116" customWidth="1"/>
    <col min="2576" max="2576" width="3.7109375" style="116" customWidth="1"/>
    <col min="2577" max="2577" width="3.42578125" style="116" customWidth="1"/>
    <col min="2578" max="2578" width="1.85546875" style="116" customWidth="1"/>
    <col min="2579" max="2582" width="11.42578125" style="116"/>
    <col min="2583" max="2583" width="0" style="116" hidden="1" customWidth="1"/>
    <col min="2584" max="2816" width="11.42578125" style="116"/>
    <col min="2817" max="2817" width="22.5703125" style="116" customWidth="1"/>
    <col min="2818" max="2818" width="30.42578125" style="116" customWidth="1"/>
    <col min="2819" max="2819" width="15.42578125" style="116" customWidth="1"/>
    <col min="2820" max="2823" width="15.7109375" style="116" customWidth="1"/>
    <col min="2824" max="2824" width="16.7109375" style="116" customWidth="1"/>
    <col min="2825" max="2825" width="12.5703125" style="116" customWidth="1"/>
    <col min="2826" max="2828" width="16.140625" style="116" customWidth="1"/>
    <col min="2829" max="2831" width="9.28515625" style="116" customWidth="1"/>
    <col min="2832" max="2832" width="3.7109375" style="116" customWidth="1"/>
    <col min="2833" max="2833" width="3.42578125" style="116" customWidth="1"/>
    <col min="2834" max="2834" width="1.85546875" style="116" customWidth="1"/>
    <col min="2835" max="2838" width="11.42578125" style="116"/>
    <col min="2839" max="2839" width="0" style="116" hidden="1" customWidth="1"/>
    <col min="2840" max="3072" width="11.42578125" style="116"/>
    <col min="3073" max="3073" width="22.5703125" style="116" customWidth="1"/>
    <col min="3074" max="3074" width="30.42578125" style="116" customWidth="1"/>
    <col min="3075" max="3075" width="15.42578125" style="116" customWidth="1"/>
    <col min="3076" max="3079" width="15.7109375" style="116" customWidth="1"/>
    <col min="3080" max="3080" width="16.7109375" style="116" customWidth="1"/>
    <col min="3081" max="3081" width="12.5703125" style="116" customWidth="1"/>
    <col min="3082" max="3084" width="16.140625" style="116" customWidth="1"/>
    <col min="3085" max="3087" width="9.28515625" style="116" customWidth="1"/>
    <col min="3088" max="3088" width="3.7109375" style="116" customWidth="1"/>
    <col min="3089" max="3089" width="3.42578125" style="116" customWidth="1"/>
    <col min="3090" max="3090" width="1.85546875" style="116" customWidth="1"/>
    <col min="3091" max="3094" width="11.42578125" style="116"/>
    <col min="3095" max="3095" width="0" style="116" hidden="1" customWidth="1"/>
    <col min="3096" max="3328" width="11.42578125" style="116"/>
    <col min="3329" max="3329" width="22.5703125" style="116" customWidth="1"/>
    <col min="3330" max="3330" width="30.42578125" style="116" customWidth="1"/>
    <col min="3331" max="3331" width="15.42578125" style="116" customWidth="1"/>
    <col min="3332" max="3335" width="15.7109375" style="116" customWidth="1"/>
    <col min="3336" max="3336" width="16.7109375" style="116" customWidth="1"/>
    <col min="3337" max="3337" width="12.5703125" style="116" customWidth="1"/>
    <col min="3338" max="3340" width="16.140625" style="116" customWidth="1"/>
    <col min="3341" max="3343" width="9.28515625" style="116" customWidth="1"/>
    <col min="3344" max="3344" width="3.7109375" style="116" customWidth="1"/>
    <col min="3345" max="3345" width="3.42578125" style="116" customWidth="1"/>
    <col min="3346" max="3346" width="1.85546875" style="116" customWidth="1"/>
    <col min="3347" max="3350" width="11.42578125" style="116"/>
    <col min="3351" max="3351" width="0" style="116" hidden="1" customWidth="1"/>
    <col min="3352" max="3584" width="11.42578125" style="116"/>
    <col min="3585" max="3585" width="22.5703125" style="116" customWidth="1"/>
    <col min="3586" max="3586" width="30.42578125" style="116" customWidth="1"/>
    <col min="3587" max="3587" width="15.42578125" style="116" customWidth="1"/>
    <col min="3588" max="3591" width="15.7109375" style="116" customWidth="1"/>
    <col min="3592" max="3592" width="16.7109375" style="116" customWidth="1"/>
    <col min="3593" max="3593" width="12.5703125" style="116" customWidth="1"/>
    <col min="3594" max="3596" width="16.140625" style="116" customWidth="1"/>
    <col min="3597" max="3599" width="9.28515625" style="116" customWidth="1"/>
    <col min="3600" max="3600" width="3.7109375" style="116" customWidth="1"/>
    <col min="3601" max="3601" width="3.42578125" style="116" customWidth="1"/>
    <col min="3602" max="3602" width="1.85546875" style="116" customWidth="1"/>
    <col min="3603" max="3606" width="11.42578125" style="116"/>
    <col min="3607" max="3607" width="0" style="116" hidden="1" customWidth="1"/>
    <col min="3608" max="3840" width="11.42578125" style="116"/>
    <col min="3841" max="3841" width="22.5703125" style="116" customWidth="1"/>
    <col min="3842" max="3842" width="30.42578125" style="116" customWidth="1"/>
    <col min="3843" max="3843" width="15.42578125" style="116" customWidth="1"/>
    <col min="3844" max="3847" width="15.7109375" style="116" customWidth="1"/>
    <col min="3848" max="3848" width="16.7109375" style="116" customWidth="1"/>
    <col min="3849" max="3849" width="12.5703125" style="116" customWidth="1"/>
    <col min="3850" max="3852" width="16.140625" style="116" customWidth="1"/>
    <col min="3853" max="3855" width="9.28515625" style="116" customWidth="1"/>
    <col min="3856" max="3856" width="3.7109375" style="116" customWidth="1"/>
    <col min="3857" max="3857" width="3.42578125" style="116" customWidth="1"/>
    <col min="3858" max="3858" width="1.85546875" style="116" customWidth="1"/>
    <col min="3859" max="3862" width="11.42578125" style="116"/>
    <col min="3863" max="3863" width="0" style="116" hidden="1" customWidth="1"/>
    <col min="3864" max="4096" width="11.42578125" style="116"/>
    <col min="4097" max="4097" width="22.5703125" style="116" customWidth="1"/>
    <col min="4098" max="4098" width="30.42578125" style="116" customWidth="1"/>
    <col min="4099" max="4099" width="15.42578125" style="116" customWidth="1"/>
    <col min="4100" max="4103" width="15.7109375" style="116" customWidth="1"/>
    <col min="4104" max="4104" width="16.7109375" style="116" customWidth="1"/>
    <col min="4105" max="4105" width="12.5703125" style="116" customWidth="1"/>
    <col min="4106" max="4108" width="16.140625" style="116" customWidth="1"/>
    <col min="4109" max="4111" width="9.28515625" style="116" customWidth="1"/>
    <col min="4112" max="4112" width="3.7109375" style="116" customWidth="1"/>
    <col min="4113" max="4113" width="3.42578125" style="116" customWidth="1"/>
    <col min="4114" max="4114" width="1.85546875" style="116" customWidth="1"/>
    <col min="4115" max="4118" width="11.42578125" style="116"/>
    <col min="4119" max="4119" width="0" style="116" hidden="1" customWidth="1"/>
    <col min="4120" max="4352" width="11.42578125" style="116"/>
    <col min="4353" max="4353" width="22.5703125" style="116" customWidth="1"/>
    <col min="4354" max="4354" width="30.42578125" style="116" customWidth="1"/>
    <col min="4355" max="4355" width="15.42578125" style="116" customWidth="1"/>
    <col min="4356" max="4359" width="15.7109375" style="116" customWidth="1"/>
    <col min="4360" max="4360" width="16.7109375" style="116" customWidth="1"/>
    <col min="4361" max="4361" width="12.5703125" style="116" customWidth="1"/>
    <col min="4362" max="4364" width="16.140625" style="116" customWidth="1"/>
    <col min="4365" max="4367" width="9.28515625" style="116" customWidth="1"/>
    <col min="4368" max="4368" width="3.7109375" style="116" customWidth="1"/>
    <col min="4369" max="4369" width="3.42578125" style="116" customWidth="1"/>
    <col min="4370" max="4370" width="1.85546875" style="116" customWidth="1"/>
    <col min="4371" max="4374" width="11.42578125" style="116"/>
    <col min="4375" max="4375" width="0" style="116" hidden="1" customWidth="1"/>
    <col min="4376" max="4608" width="11.42578125" style="116"/>
    <col min="4609" max="4609" width="22.5703125" style="116" customWidth="1"/>
    <col min="4610" max="4610" width="30.42578125" style="116" customWidth="1"/>
    <col min="4611" max="4611" width="15.42578125" style="116" customWidth="1"/>
    <col min="4612" max="4615" width="15.7109375" style="116" customWidth="1"/>
    <col min="4616" max="4616" width="16.7109375" style="116" customWidth="1"/>
    <col min="4617" max="4617" width="12.5703125" style="116" customWidth="1"/>
    <col min="4618" max="4620" width="16.140625" style="116" customWidth="1"/>
    <col min="4621" max="4623" width="9.28515625" style="116" customWidth="1"/>
    <col min="4624" max="4624" width="3.7109375" style="116" customWidth="1"/>
    <col min="4625" max="4625" width="3.42578125" style="116" customWidth="1"/>
    <col min="4626" max="4626" width="1.85546875" style="116" customWidth="1"/>
    <col min="4627" max="4630" width="11.42578125" style="116"/>
    <col min="4631" max="4631" width="0" style="116" hidden="1" customWidth="1"/>
    <col min="4632" max="4864" width="11.42578125" style="116"/>
    <col min="4865" max="4865" width="22.5703125" style="116" customWidth="1"/>
    <col min="4866" max="4866" width="30.42578125" style="116" customWidth="1"/>
    <col min="4867" max="4867" width="15.42578125" style="116" customWidth="1"/>
    <col min="4868" max="4871" width="15.7109375" style="116" customWidth="1"/>
    <col min="4872" max="4872" width="16.7109375" style="116" customWidth="1"/>
    <col min="4873" max="4873" width="12.5703125" style="116" customWidth="1"/>
    <col min="4874" max="4876" width="16.140625" style="116" customWidth="1"/>
    <col min="4877" max="4879" width="9.28515625" style="116" customWidth="1"/>
    <col min="4880" max="4880" width="3.7109375" style="116" customWidth="1"/>
    <col min="4881" max="4881" width="3.42578125" style="116" customWidth="1"/>
    <col min="4882" max="4882" width="1.85546875" style="116" customWidth="1"/>
    <col min="4883" max="4886" width="11.42578125" style="116"/>
    <col min="4887" max="4887" width="0" style="116" hidden="1" customWidth="1"/>
    <col min="4888" max="5120" width="11.42578125" style="116"/>
    <col min="5121" max="5121" width="22.5703125" style="116" customWidth="1"/>
    <col min="5122" max="5122" width="30.42578125" style="116" customWidth="1"/>
    <col min="5123" max="5123" width="15.42578125" style="116" customWidth="1"/>
    <col min="5124" max="5127" width="15.7109375" style="116" customWidth="1"/>
    <col min="5128" max="5128" width="16.7109375" style="116" customWidth="1"/>
    <col min="5129" max="5129" width="12.5703125" style="116" customWidth="1"/>
    <col min="5130" max="5132" width="16.140625" style="116" customWidth="1"/>
    <col min="5133" max="5135" width="9.28515625" style="116" customWidth="1"/>
    <col min="5136" max="5136" width="3.7109375" style="116" customWidth="1"/>
    <col min="5137" max="5137" width="3.42578125" style="116" customWidth="1"/>
    <col min="5138" max="5138" width="1.85546875" style="116" customWidth="1"/>
    <col min="5139" max="5142" width="11.42578125" style="116"/>
    <col min="5143" max="5143" width="0" style="116" hidden="1" customWidth="1"/>
    <col min="5144" max="5376" width="11.42578125" style="116"/>
    <col min="5377" max="5377" width="22.5703125" style="116" customWidth="1"/>
    <col min="5378" max="5378" width="30.42578125" style="116" customWidth="1"/>
    <col min="5379" max="5379" width="15.42578125" style="116" customWidth="1"/>
    <col min="5380" max="5383" width="15.7109375" style="116" customWidth="1"/>
    <col min="5384" max="5384" width="16.7109375" style="116" customWidth="1"/>
    <col min="5385" max="5385" width="12.5703125" style="116" customWidth="1"/>
    <col min="5386" max="5388" width="16.140625" style="116" customWidth="1"/>
    <col min="5389" max="5391" width="9.28515625" style="116" customWidth="1"/>
    <col min="5392" max="5392" width="3.7109375" style="116" customWidth="1"/>
    <col min="5393" max="5393" width="3.42578125" style="116" customWidth="1"/>
    <col min="5394" max="5394" width="1.85546875" style="116" customWidth="1"/>
    <col min="5395" max="5398" width="11.42578125" style="116"/>
    <col min="5399" max="5399" width="0" style="116" hidden="1" customWidth="1"/>
    <col min="5400" max="5632" width="11.42578125" style="116"/>
    <col min="5633" max="5633" width="22.5703125" style="116" customWidth="1"/>
    <col min="5634" max="5634" width="30.42578125" style="116" customWidth="1"/>
    <col min="5635" max="5635" width="15.42578125" style="116" customWidth="1"/>
    <col min="5636" max="5639" width="15.7109375" style="116" customWidth="1"/>
    <col min="5640" max="5640" width="16.7109375" style="116" customWidth="1"/>
    <col min="5641" max="5641" width="12.5703125" style="116" customWidth="1"/>
    <col min="5642" max="5644" width="16.140625" style="116" customWidth="1"/>
    <col min="5645" max="5647" width="9.28515625" style="116" customWidth="1"/>
    <col min="5648" max="5648" width="3.7109375" style="116" customWidth="1"/>
    <col min="5649" max="5649" width="3.42578125" style="116" customWidth="1"/>
    <col min="5650" max="5650" width="1.85546875" style="116" customWidth="1"/>
    <col min="5651" max="5654" width="11.42578125" style="116"/>
    <col min="5655" max="5655" width="0" style="116" hidden="1" customWidth="1"/>
    <col min="5656" max="5888" width="11.42578125" style="116"/>
    <col min="5889" max="5889" width="22.5703125" style="116" customWidth="1"/>
    <col min="5890" max="5890" width="30.42578125" style="116" customWidth="1"/>
    <col min="5891" max="5891" width="15.42578125" style="116" customWidth="1"/>
    <col min="5892" max="5895" width="15.7109375" style="116" customWidth="1"/>
    <col min="5896" max="5896" width="16.7109375" style="116" customWidth="1"/>
    <col min="5897" max="5897" width="12.5703125" style="116" customWidth="1"/>
    <col min="5898" max="5900" width="16.140625" style="116" customWidth="1"/>
    <col min="5901" max="5903" width="9.28515625" style="116" customWidth="1"/>
    <col min="5904" max="5904" width="3.7109375" style="116" customWidth="1"/>
    <col min="5905" max="5905" width="3.42578125" style="116" customWidth="1"/>
    <col min="5906" max="5906" width="1.85546875" style="116" customWidth="1"/>
    <col min="5907" max="5910" width="11.42578125" style="116"/>
    <col min="5911" max="5911" width="0" style="116" hidden="1" customWidth="1"/>
    <col min="5912" max="6144" width="11.42578125" style="116"/>
    <col min="6145" max="6145" width="22.5703125" style="116" customWidth="1"/>
    <col min="6146" max="6146" width="30.42578125" style="116" customWidth="1"/>
    <col min="6147" max="6147" width="15.42578125" style="116" customWidth="1"/>
    <col min="6148" max="6151" width="15.7109375" style="116" customWidth="1"/>
    <col min="6152" max="6152" width="16.7109375" style="116" customWidth="1"/>
    <col min="6153" max="6153" width="12.5703125" style="116" customWidth="1"/>
    <col min="6154" max="6156" width="16.140625" style="116" customWidth="1"/>
    <col min="6157" max="6159" width="9.28515625" style="116" customWidth="1"/>
    <col min="6160" max="6160" width="3.7109375" style="116" customWidth="1"/>
    <col min="6161" max="6161" width="3.42578125" style="116" customWidth="1"/>
    <col min="6162" max="6162" width="1.85546875" style="116" customWidth="1"/>
    <col min="6163" max="6166" width="11.42578125" style="116"/>
    <col min="6167" max="6167" width="0" style="116" hidden="1" customWidth="1"/>
    <col min="6168" max="6400" width="11.42578125" style="116"/>
    <col min="6401" max="6401" width="22.5703125" style="116" customWidth="1"/>
    <col min="6402" max="6402" width="30.42578125" style="116" customWidth="1"/>
    <col min="6403" max="6403" width="15.42578125" style="116" customWidth="1"/>
    <col min="6404" max="6407" width="15.7109375" style="116" customWidth="1"/>
    <col min="6408" max="6408" width="16.7109375" style="116" customWidth="1"/>
    <col min="6409" max="6409" width="12.5703125" style="116" customWidth="1"/>
    <col min="6410" max="6412" width="16.140625" style="116" customWidth="1"/>
    <col min="6413" max="6415" width="9.28515625" style="116" customWidth="1"/>
    <col min="6416" max="6416" width="3.7109375" style="116" customWidth="1"/>
    <col min="6417" max="6417" width="3.42578125" style="116" customWidth="1"/>
    <col min="6418" max="6418" width="1.85546875" style="116" customWidth="1"/>
    <col min="6419" max="6422" width="11.42578125" style="116"/>
    <col min="6423" max="6423" width="0" style="116" hidden="1" customWidth="1"/>
    <col min="6424" max="6656" width="11.42578125" style="116"/>
    <col min="6657" max="6657" width="22.5703125" style="116" customWidth="1"/>
    <col min="6658" max="6658" width="30.42578125" style="116" customWidth="1"/>
    <col min="6659" max="6659" width="15.42578125" style="116" customWidth="1"/>
    <col min="6660" max="6663" width="15.7109375" style="116" customWidth="1"/>
    <col min="6664" max="6664" width="16.7109375" style="116" customWidth="1"/>
    <col min="6665" max="6665" width="12.5703125" style="116" customWidth="1"/>
    <col min="6666" max="6668" width="16.140625" style="116" customWidth="1"/>
    <col min="6669" max="6671" width="9.28515625" style="116" customWidth="1"/>
    <col min="6672" max="6672" width="3.7109375" style="116" customWidth="1"/>
    <col min="6673" max="6673" width="3.42578125" style="116" customWidth="1"/>
    <col min="6674" max="6674" width="1.85546875" style="116" customWidth="1"/>
    <col min="6675" max="6678" width="11.42578125" style="116"/>
    <col min="6679" max="6679" width="0" style="116" hidden="1" customWidth="1"/>
    <col min="6680" max="6912" width="11.42578125" style="116"/>
    <col min="6913" max="6913" width="22.5703125" style="116" customWidth="1"/>
    <col min="6914" max="6914" width="30.42578125" style="116" customWidth="1"/>
    <col min="6915" max="6915" width="15.42578125" style="116" customWidth="1"/>
    <col min="6916" max="6919" width="15.7109375" style="116" customWidth="1"/>
    <col min="6920" max="6920" width="16.7109375" style="116" customWidth="1"/>
    <col min="6921" max="6921" width="12.5703125" style="116" customWidth="1"/>
    <col min="6922" max="6924" width="16.140625" style="116" customWidth="1"/>
    <col min="6925" max="6927" width="9.28515625" style="116" customWidth="1"/>
    <col min="6928" max="6928" width="3.7109375" style="116" customWidth="1"/>
    <col min="6929" max="6929" width="3.42578125" style="116" customWidth="1"/>
    <col min="6930" max="6930" width="1.85546875" style="116" customWidth="1"/>
    <col min="6931" max="6934" width="11.42578125" style="116"/>
    <col min="6935" max="6935" width="0" style="116" hidden="1" customWidth="1"/>
    <col min="6936" max="7168" width="11.42578125" style="116"/>
    <col min="7169" max="7169" width="22.5703125" style="116" customWidth="1"/>
    <col min="7170" max="7170" width="30.42578125" style="116" customWidth="1"/>
    <col min="7171" max="7171" width="15.42578125" style="116" customWidth="1"/>
    <col min="7172" max="7175" width="15.7109375" style="116" customWidth="1"/>
    <col min="7176" max="7176" width="16.7109375" style="116" customWidth="1"/>
    <col min="7177" max="7177" width="12.5703125" style="116" customWidth="1"/>
    <col min="7178" max="7180" width="16.140625" style="116" customWidth="1"/>
    <col min="7181" max="7183" width="9.28515625" style="116" customWidth="1"/>
    <col min="7184" max="7184" width="3.7109375" style="116" customWidth="1"/>
    <col min="7185" max="7185" width="3.42578125" style="116" customWidth="1"/>
    <col min="7186" max="7186" width="1.85546875" style="116" customWidth="1"/>
    <col min="7187" max="7190" width="11.42578125" style="116"/>
    <col min="7191" max="7191" width="0" style="116" hidden="1" customWidth="1"/>
    <col min="7192" max="7424" width="11.42578125" style="116"/>
    <col min="7425" max="7425" width="22.5703125" style="116" customWidth="1"/>
    <col min="7426" max="7426" width="30.42578125" style="116" customWidth="1"/>
    <col min="7427" max="7427" width="15.42578125" style="116" customWidth="1"/>
    <col min="7428" max="7431" width="15.7109375" style="116" customWidth="1"/>
    <col min="7432" max="7432" width="16.7109375" style="116" customWidth="1"/>
    <col min="7433" max="7433" width="12.5703125" style="116" customWidth="1"/>
    <col min="7434" max="7436" width="16.140625" style="116" customWidth="1"/>
    <col min="7437" max="7439" width="9.28515625" style="116" customWidth="1"/>
    <col min="7440" max="7440" width="3.7109375" style="116" customWidth="1"/>
    <col min="7441" max="7441" width="3.42578125" style="116" customWidth="1"/>
    <col min="7442" max="7442" width="1.85546875" style="116" customWidth="1"/>
    <col min="7443" max="7446" width="11.42578125" style="116"/>
    <col min="7447" max="7447" width="0" style="116" hidden="1" customWidth="1"/>
    <col min="7448" max="7680" width="11.42578125" style="116"/>
    <col min="7681" max="7681" width="22.5703125" style="116" customWidth="1"/>
    <col min="7682" max="7682" width="30.42578125" style="116" customWidth="1"/>
    <col min="7683" max="7683" width="15.42578125" style="116" customWidth="1"/>
    <col min="7684" max="7687" width="15.7109375" style="116" customWidth="1"/>
    <col min="7688" max="7688" width="16.7109375" style="116" customWidth="1"/>
    <col min="7689" max="7689" width="12.5703125" style="116" customWidth="1"/>
    <col min="7690" max="7692" width="16.140625" style="116" customWidth="1"/>
    <col min="7693" max="7695" width="9.28515625" style="116" customWidth="1"/>
    <col min="7696" max="7696" width="3.7109375" style="116" customWidth="1"/>
    <col min="7697" max="7697" width="3.42578125" style="116" customWidth="1"/>
    <col min="7698" max="7698" width="1.85546875" style="116" customWidth="1"/>
    <col min="7699" max="7702" width="11.42578125" style="116"/>
    <col min="7703" max="7703" width="0" style="116" hidden="1" customWidth="1"/>
    <col min="7704" max="7936" width="11.42578125" style="116"/>
    <col min="7937" max="7937" width="22.5703125" style="116" customWidth="1"/>
    <col min="7938" max="7938" width="30.42578125" style="116" customWidth="1"/>
    <col min="7939" max="7939" width="15.42578125" style="116" customWidth="1"/>
    <col min="7940" max="7943" width="15.7109375" style="116" customWidth="1"/>
    <col min="7944" max="7944" width="16.7109375" style="116" customWidth="1"/>
    <col min="7945" max="7945" width="12.5703125" style="116" customWidth="1"/>
    <col min="7946" max="7948" width="16.140625" style="116" customWidth="1"/>
    <col min="7949" max="7951" width="9.28515625" style="116" customWidth="1"/>
    <col min="7952" max="7952" width="3.7109375" style="116" customWidth="1"/>
    <col min="7953" max="7953" width="3.42578125" style="116" customWidth="1"/>
    <col min="7954" max="7954" width="1.85546875" style="116" customWidth="1"/>
    <col min="7955" max="7958" width="11.42578125" style="116"/>
    <col min="7959" max="7959" width="0" style="116" hidden="1" customWidth="1"/>
    <col min="7960" max="8192" width="11.42578125" style="116"/>
    <col min="8193" max="8193" width="22.5703125" style="116" customWidth="1"/>
    <col min="8194" max="8194" width="30.42578125" style="116" customWidth="1"/>
    <col min="8195" max="8195" width="15.42578125" style="116" customWidth="1"/>
    <col min="8196" max="8199" width="15.7109375" style="116" customWidth="1"/>
    <col min="8200" max="8200" width="16.7109375" style="116" customWidth="1"/>
    <col min="8201" max="8201" width="12.5703125" style="116" customWidth="1"/>
    <col min="8202" max="8204" width="16.140625" style="116" customWidth="1"/>
    <col min="8205" max="8207" width="9.28515625" style="116" customWidth="1"/>
    <col min="8208" max="8208" width="3.7109375" style="116" customWidth="1"/>
    <col min="8209" max="8209" width="3.42578125" style="116" customWidth="1"/>
    <col min="8210" max="8210" width="1.85546875" style="116" customWidth="1"/>
    <col min="8211" max="8214" width="11.42578125" style="116"/>
    <col min="8215" max="8215" width="0" style="116" hidden="1" customWidth="1"/>
    <col min="8216" max="8448" width="11.42578125" style="116"/>
    <col min="8449" max="8449" width="22.5703125" style="116" customWidth="1"/>
    <col min="8450" max="8450" width="30.42578125" style="116" customWidth="1"/>
    <col min="8451" max="8451" width="15.42578125" style="116" customWidth="1"/>
    <col min="8452" max="8455" width="15.7109375" style="116" customWidth="1"/>
    <col min="8456" max="8456" width="16.7109375" style="116" customWidth="1"/>
    <col min="8457" max="8457" width="12.5703125" style="116" customWidth="1"/>
    <col min="8458" max="8460" width="16.140625" style="116" customWidth="1"/>
    <col min="8461" max="8463" width="9.28515625" style="116" customWidth="1"/>
    <col min="8464" max="8464" width="3.7109375" style="116" customWidth="1"/>
    <col min="8465" max="8465" width="3.42578125" style="116" customWidth="1"/>
    <col min="8466" max="8466" width="1.85546875" style="116" customWidth="1"/>
    <col min="8467" max="8470" width="11.42578125" style="116"/>
    <col min="8471" max="8471" width="0" style="116" hidden="1" customWidth="1"/>
    <col min="8472" max="8704" width="11.42578125" style="116"/>
    <col min="8705" max="8705" width="22.5703125" style="116" customWidth="1"/>
    <col min="8706" max="8706" width="30.42578125" style="116" customWidth="1"/>
    <col min="8707" max="8707" width="15.42578125" style="116" customWidth="1"/>
    <col min="8708" max="8711" width="15.7109375" style="116" customWidth="1"/>
    <col min="8712" max="8712" width="16.7109375" style="116" customWidth="1"/>
    <col min="8713" max="8713" width="12.5703125" style="116" customWidth="1"/>
    <col min="8714" max="8716" width="16.140625" style="116" customWidth="1"/>
    <col min="8717" max="8719" width="9.28515625" style="116" customWidth="1"/>
    <col min="8720" max="8720" width="3.7109375" style="116" customWidth="1"/>
    <col min="8721" max="8721" width="3.42578125" style="116" customWidth="1"/>
    <col min="8722" max="8722" width="1.85546875" style="116" customWidth="1"/>
    <col min="8723" max="8726" width="11.42578125" style="116"/>
    <col min="8727" max="8727" width="0" style="116" hidden="1" customWidth="1"/>
    <col min="8728" max="8960" width="11.42578125" style="116"/>
    <col min="8961" max="8961" width="22.5703125" style="116" customWidth="1"/>
    <col min="8962" max="8962" width="30.42578125" style="116" customWidth="1"/>
    <col min="8963" max="8963" width="15.42578125" style="116" customWidth="1"/>
    <col min="8964" max="8967" width="15.7109375" style="116" customWidth="1"/>
    <col min="8968" max="8968" width="16.7109375" style="116" customWidth="1"/>
    <col min="8969" max="8969" width="12.5703125" style="116" customWidth="1"/>
    <col min="8970" max="8972" width="16.140625" style="116" customWidth="1"/>
    <col min="8973" max="8975" width="9.28515625" style="116" customWidth="1"/>
    <col min="8976" max="8976" width="3.7109375" style="116" customWidth="1"/>
    <col min="8977" max="8977" width="3.42578125" style="116" customWidth="1"/>
    <col min="8978" max="8978" width="1.85546875" style="116" customWidth="1"/>
    <col min="8979" max="8982" width="11.42578125" style="116"/>
    <col min="8983" max="8983" width="0" style="116" hidden="1" customWidth="1"/>
    <col min="8984" max="9216" width="11.42578125" style="116"/>
    <col min="9217" max="9217" width="22.5703125" style="116" customWidth="1"/>
    <col min="9218" max="9218" width="30.42578125" style="116" customWidth="1"/>
    <col min="9219" max="9219" width="15.42578125" style="116" customWidth="1"/>
    <col min="9220" max="9223" width="15.7109375" style="116" customWidth="1"/>
    <col min="9224" max="9224" width="16.7109375" style="116" customWidth="1"/>
    <col min="9225" max="9225" width="12.5703125" style="116" customWidth="1"/>
    <col min="9226" max="9228" width="16.140625" style="116" customWidth="1"/>
    <col min="9229" max="9231" width="9.28515625" style="116" customWidth="1"/>
    <col min="9232" max="9232" width="3.7109375" style="116" customWidth="1"/>
    <col min="9233" max="9233" width="3.42578125" style="116" customWidth="1"/>
    <col min="9234" max="9234" width="1.85546875" style="116" customWidth="1"/>
    <col min="9235" max="9238" width="11.42578125" style="116"/>
    <col min="9239" max="9239" width="0" style="116" hidden="1" customWidth="1"/>
    <col min="9240" max="9472" width="11.42578125" style="116"/>
    <col min="9473" max="9473" width="22.5703125" style="116" customWidth="1"/>
    <col min="9474" max="9474" width="30.42578125" style="116" customWidth="1"/>
    <col min="9475" max="9475" width="15.42578125" style="116" customWidth="1"/>
    <col min="9476" max="9479" width="15.7109375" style="116" customWidth="1"/>
    <col min="9480" max="9480" width="16.7109375" style="116" customWidth="1"/>
    <col min="9481" max="9481" width="12.5703125" style="116" customWidth="1"/>
    <col min="9482" max="9484" width="16.140625" style="116" customWidth="1"/>
    <col min="9485" max="9487" width="9.28515625" style="116" customWidth="1"/>
    <col min="9488" max="9488" width="3.7109375" style="116" customWidth="1"/>
    <col min="9489" max="9489" width="3.42578125" style="116" customWidth="1"/>
    <col min="9490" max="9490" width="1.85546875" style="116" customWidth="1"/>
    <col min="9491" max="9494" width="11.42578125" style="116"/>
    <col min="9495" max="9495" width="0" style="116" hidden="1" customWidth="1"/>
    <col min="9496" max="9728" width="11.42578125" style="116"/>
    <col min="9729" max="9729" width="22.5703125" style="116" customWidth="1"/>
    <col min="9730" max="9730" width="30.42578125" style="116" customWidth="1"/>
    <col min="9731" max="9731" width="15.42578125" style="116" customWidth="1"/>
    <col min="9732" max="9735" width="15.7109375" style="116" customWidth="1"/>
    <col min="9736" max="9736" width="16.7109375" style="116" customWidth="1"/>
    <col min="9737" max="9737" width="12.5703125" style="116" customWidth="1"/>
    <col min="9738" max="9740" width="16.140625" style="116" customWidth="1"/>
    <col min="9741" max="9743" width="9.28515625" style="116" customWidth="1"/>
    <col min="9744" max="9744" width="3.7109375" style="116" customWidth="1"/>
    <col min="9745" max="9745" width="3.42578125" style="116" customWidth="1"/>
    <col min="9746" max="9746" width="1.85546875" style="116" customWidth="1"/>
    <col min="9747" max="9750" width="11.42578125" style="116"/>
    <col min="9751" max="9751" width="0" style="116" hidden="1" customWidth="1"/>
    <col min="9752" max="9984" width="11.42578125" style="116"/>
    <col min="9985" max="9985" width="22.5703125" style="116" customWidth="1"/>
    <col min="9986" max="9986" width="30.42578125" style="116" customWidth="1"/>
    <col min="9987" max="9987" width="15.42578125" style="116" customWidth="1"/>
    <col min="9988" max="9991" width="15.7109375" style="116" customWidth="1"/>
    <col min="9992" max="9992" width="16.7109375" style="116" customWidth="1"/>
    <col min="9993" max="9993" width="12.5703125" style="116" customWidth="1"/>
    <col min="9994" max="9996" width="16.140625" style="116" customWidth="1"/>
    <col min="9997" max="9999" width="9.28515625" style="116" customWidth="1"/>
    <col min="10000" max="10000" width="3.7109375" style="116" customWidth="1"/>
    <col min="10001" max="10001" width="3.42578125" style="116" customWidth="1"/>
    <col min="10002" max="10002" width="1.85546875" style="116" customWidth="1"/>
    <col min="10003" max="10006" width="11.42578125" style="116"/>
    <col min="10007" max="10007" width="0" style="116" hidden="1" customWidth="1"/>
    <col min="10008" max="10240" width="11.42578125" style="116"/>
    <col min="10241" max="10241" width="22.5703125" style="116" customWidth="1"/>
    <col min="10242" max="10242" width="30.42578125" style="116" customWidth="1"/>
    <col min="10243" max="10243" width="15.42578125" style="116" customWidth="1"/>
    <col min="10244" max="10247" width="15.7109375" style="116" customWidth="1"/>
    <col min="10248" max="10248" width="16.7109375" style="116" customWidth="1"/>
    <col min="10249" max="10249" width="12.5703125" style="116" customWidth="1"/>
    <col min="10250" max="10252" width="16.140625" style="116" customWidth="1"/>
    <col min="10253" max="10255" width="9.28515625" style="116" customWidth="1"/>
    <col min="10256" max="10256" width="3.7109375" style="116" customWidth="1"/>
    <col min="10257" max="10257" width="3.42578125" style="116" customWidth="1"/>
    <col min="10258" max="10258" width="1.85546875" style="116" customWidth="1"/>
    <col min="10259" max="10262" width="11.42578125" style="116"/>
    <col min="10263" max="10263" width="0" style="116" hidden="1" customWidth="1"/>
    <col min="10264" max="10496" width="11.42578125" style="116"/>
    <col min="10497" max="10497" width="22.5703125" style="116" customWidth="1"/>
    <col min="10498" max="10498" width="30.42578125" style="116" customWidth="1"/>
    <col min="10499" max="10499" width="15.42578125" style="116" customWidth="1"/>
    <col min="10500" max="10503" width="15.7109375" style="116" customWidth="1"/>
    <col min="10504" max="10504" width="16.7109375" style="116" customWidth="1"/>
    <col min="10505" max="10505" width="12.5703125" style="116" customWidth="1"/>
    <col min="10506" max="10508" width="16.140625" style="116" customWidth="1"/>
    <col min="10509" max="10511" width="9.28515625" style="116" customWidth="1"/>
    <col min="10512" max="10512" width="3.7109375" style="116" customWidth="1"/>
    <col min="10513" max="10513" width="3.42578125" style="116" customWidth="1"/>
    <col min="10514" max="10514" width="1.85546875" style="116" customWidth="1"/>
    <col min="10515" max="10518" width="11.42578125" style="116"/>
    <col min="10519" max="10519" width="0" style="116" hidden="1" customWidth="1"/>
    <col min="10520" max="10752" width="11.42578125" style="116"/>
    <col min="10753" max="10753" width="22.5703125" style="116" customWidth="1"/>
    <col min="10754" max="10754" width="30.42578125" style="116" customWidth="1"/>
    <col min="10755" max="10755" width="15.42578125" style="116" customWidth="1"/>
    <col min="10756" max="10759" width="15.7109375" style="116" customWidth="1"/>
    <col min="10760" max="10760" width="16.7109375" style="116" customWidth="1"/>
    <col min="10761" max="10761" width="12.5703125" style="116" customWidth="1"/>
    <col min="10762" max="10764" width="16.140625" style="116" customWidth="1"/>
    <col min="10765" max="10767" width="9.28515625" style="116" customWidth="1"/>
    <col min="10768" max="10768" width="3.7109375" style="116" customWidth="1"/>
    <col min="10769" max="10769" width="3.42578125" style="116" customWidth="1"/>
    <col min="10770" max="10770" width="1.85546875" style="116" customWidth="1"/>
    <col min="10771" max="10774" width="11.42578125" style="116"/>
    <col min="10775" max="10775" width="0" style="116" hidden="1" customWidth="1"/>
    <col min="10776" max="11008" width="11.42578125" style="116"/>
    <col min="11009" max="11009" width="22.5703125" style="116" customWidth="1"/>
    <col min="11010" max="11010" width="30.42578125" style="116" customWidth="1"/>
    <col min="11011" max="11011" width="15.42578125" style="116" customWidth="1"/>
    <col min="11012" max="11015" width="15.7109375" style="116" customWidth="1"/>
    <col min="11016" max="11016" width="16.7109375" style="116" customWidth="1"/>
    <col min="11017" max="11017" width="12.5703125" style="116" customWidth="1"/>
    <col min="11018" max="11020" width="16.140625" style="116" customWidth="1"/>
    <col min="11021" max="11023" width="9.28515625" style="116" customWidth="1"/>
    <col min="11024" max="11024" width="3.7109375" style="116" customWidth="1"/>
    <col min="11025" max="11025" width="3.42578125" style="116" customWidth="1"/>
    <col min="11026" max="11026" width="1.85546875" style="116" customWidth="1"/>
    <col min="11027" max="11030" width="11.42578125" style="116"/>
    <col min="11031" max="11031" width="0" style="116" hidden="1" customWidth="1"/>
    <col min="11032" max="11264" width="11.42578125" style="116"/>
    <col min="11265" max="11265" width="22.5703125" style="116" customWidth="1"/>
    <col min="11266" max="11266" width="30.42578125" style="116" customWidth="1"/>
    <col min="11267" max="11267" width="15.42578125" style="116" customWidth="1"/>
    <col min="11268" max="11271" width="15.7109375" style="116" customWidth="1"/>
    <col min="11272" max="11272" width="16.7109375" style="116" customWidth="1"/>
    <col min="11273" max="11273" width="12.5703125" style="116" customWidth="1"/>
    <col min="11274" max="11276" width="16.140625" style="116" customWidth="1"/>
    <col min="11277" max="11279" width="9.28515625" style="116" customWidth="1"/>
    <col min="11280" max="11280" width="3.7109375" style="116" customWidth="1"/>
    <col min="11281" max="11281" width="3.42578125" style="116" customWidth="1"/>
    <col min="11282" max="11282" width="1.85546875" style="116" customWidth="1"/>
    <col min="11283" max="11286" width="11.42578125" style="116"/>
    <col min="11287" max="11287" width="0" style="116" hidden="1" customWidth="1"/>
    <col min="11288" max="11520" width="11.42578125" style="116"/>
    <col min="11521" max="11521" width="22.5703125" style="116" customWidth="1"/>
    <col min="11522" max="11522" width="30.42578125" style="116" customWidth="1"/>
    <col min="11523" max="11523" width="15.42578125" style="116" customWidth="1"/>
    <col min="11524" max="11527" width="15.7109375" style="116" customWidth="1"/>
    <col min="11528" max="11528" width="16.7109375" style="116" customWidth="1"/>
    <col min="11529" max="11529" width="12.5703125" style="116" customWidth="1"/>
    <col min="11530" max="11532" width="16.140625" style="116" customWidth="1"/>
    <col min="11533" max="11535" width="9.28515625" style="116" customWidth="1"/>
    <col min="11536" max="11536" width="3.7109375" style="116" customWidth="1"/>
    <col min="11537" max="11537" width="3.42578125" style="116" customWidth="1"/>
    <col min="11538" max="11538" width="1.85546875" style="116" customWidth="1"/>
    <col min="11539" max="11542" width="11.42578125" style="116"/>
    <col min="11543" max="11543" width="0" style="116" hidden="1" customWidth="1"/>
    <col min="11544" max="11776" width="11.42578125" style="116"/>
    <col min="11777" max="11777" width="22.5703125" style="116" customWidth="1"/>
    <col min="11778" max="11778" width="30.42578125" style="116" customWidth="1"/>
    <col min="11779" max="11779" width="15.42578125" style="116" customWidth="1"/>
    <col min="11780" max="11783" width="15.7109375" style="116" customWidth="1"/>
    <col min="11784" max="11784" width="16.7109375" style="116" customWidth="1"/>
    <col min="11785" max="11785" width="12.5703125" style="116" customWidth="1"/>
    <col min="11786" max="11788" width="16.140625" style="116" customWidth="1"/>
    <col min="11789" max="11791" width="9.28515625" style="116" customWidth="1"/>
    <col min="11792" max="11792" width="3.7109375" style="116" customWidth="1"/>
    <col min="11793" max="11793" width="3.42578125" style="116" customWidth="1"/>
    <col min="11794" max="11794" width="1.85546875" style="116" customWidth="1"/>
    <col min="11795" max="11798" width="11.42578125" style="116"/>
    <col min="11799" max="11799" width="0" style="116" hidden="1" customWidth="1"/>
    <col min="11800" max="12032" width="11.42578125" style="116"/>
    <col min="12033" max="12033" width="22.5703125" style="116" customWidth="1"/>
    <col min="12034" max="12034" width="30.42578125" style="116" customWidth="1"/>
    <col min="12035" max="12035" width="15.42578125" style="116" customWidth="1"/>
    <col min="12036" max="12039" width="15.7109375" style="116" customWidth="1"/>
    <col min="12040" max="12040" width="16.7109375" style="116" customWidth="1"/>
    <col min="12041" max="12041" width="12.5703125" style="116" customWidth="1"/>
    <col min="12042" max="12044" width="16.140625" style="116" customWidth="1"/>
    <col min="12045" max="12047" width="9.28515625" style="116" customWidth="1"/>
    <col min="12048" max="12048" width="3.7109375" style="116" customWidth="1"/>
    <col min="12049" max="12049" width="3.42578125" style="116" customWidth="1"/>
    <col min="12050" max="12050" width="1.85546875" style="116" customWidth="1"/>
    <col min="12051" max="12054" width="11.42578125" style="116"/>
    <col min="12055" max="12055" width="0" style="116" hidden="1" customWidth="1"/>
    <col min="12056" max="12288" width="11.42578125" style="116"/>
    <col min="12289" max="12289" width="22.5703125" style="116" customWidth="1"/>
    <col min="12290" max="12290" width="30.42578125" style="116" customWidth="1"/>
    <col min="12291" max="12291" width="15.42578125" style="116" customWidth="1"/>
    <col min="12292" max="12295" width="15.7109375" style="116" customWidth="1"/>
    <col min="12296" max="12296" width="16.7109375" style="116" customWidth="1"/>
    <col min="12297" max="12297" width="12.5703125" style="116" customWidth="1"/>
    <col min="12298" max="12300" width="16.140625" style="116" customWidth="1"/>
    <col min="12301" max="12303" width="9.28515625" style="116" customWidth="1"/>
    <col min="12304" max="12304" width="3.7109375" style="116" customWidth="1"/>
    <col min="12305" max="12305" width="3.42578125" style="116" customWidth="1"/>
    <col min="12306" max="12306" width="1.85546875" style="116" customWidth="1"/>
    <col min="12307" max="12310" width="11.42578125" style="116"/>
    <col min="12311" max="12311" width="0" style="116" hidden="1" customWidth="1"/>
    <col min="12312" max="12544" width="11.42578125" style="116"/>
    <col min="12545" max="12545" width="22.5703125" style="116" customWidth="1"/>
    <col min="12546" max="12546" width="30.42578125" style="116" customWidth="1"/>
    <col min="12547" max="12547" width="15.42578125" style="116" customWidth="1"/>
    <col min="12548" max="12551" width="15.7109375" style="116" customWidth="1"/>
    <col min="12552" max="12552" width="16.7109375" style="116" customWidth="1"/>
    <col min="12553" max="12553" width="12.5703125" style="116" customWidth="1"/>
    <col min="12554" max="12556" width="16.140625" style="116" customWidth="1"/>
    <col min="12557" max="12559" width="9.28515625" style="116" customWidth="1"/>
    <col min="12560" max="12560" width="3.7109375" style="116" customWidth="1"/>
    <col min="12561" max="12561" width="3.42578125" style="116" customWidth="1"/>
    <col min="12562" max="12562" width="1.85546875" style="116" customWidth="1"/>
    <col min="12563" max="12566" width="11.42578125" style="116"/>
    <col min="12567" max="12567" width="0" style="116" hidden="1" customWidth="1"/>
    <col min="12568" max="12800" width="11.42578125" style="116"/>
    <col min="12801" max="12801" width="22.5703125" style="116" customWidth="1"/>
    <col min="12802" max="12802" width="30.42578125" style="116" customWidth="1"/>
    <col min="12803" max="12803" width="15.42578125" style="116" customWidth="1"/>
    <col min="12804" max="12807" width="15.7109375" style="116" customWidth="1"/>
    <col min="12808" max="12808" width="16.7109375" style="116" customWidth="1"/>
    <col min="12809" max="12809" width="12.5703125" style="116" customWidth="1"/>
    <col min="12810" max="12812" width="16.140625" style="116" customWidth="1"/>
    <col min="12813" max="12815" width="9.28515625" style="116" customWidth="1"/>
    <col min="12816" max="12816" width="3.7109375" style="116" customWidth="1"/>
    <col min="12817" max="12817" width="3.42578125" style="116" customWidth="1"/>
    <col min="12818" max="12818" width="1.85546875" style="116" customWidth="1"/>
    <col min="12819" max="12822" width="11.42578125" style="116"/>
    <col min="12823" max="12823" width="0" style="116" hidden="1" customWidth="1"/>
    <col min="12824" max="13056" width="11.42578125" style="116"/>
    <col min="13057" max="13057" width="22.5703125" style="116" customWidth="1"/>
    <col min="13058" max="13058" width="30.42578125" style="116" customWidth="1"/>
    <col min="13059" max="13059" width="15.42578125" style="116" customWidth="1"/>
    <col min="13060" max="13063" width="15.7109375" style="116" customWidth="1"/>
    <col min="13064" max="13064" width="16.7109375" style="116" customWidth="1"/>
    <col min="13065" max="13065" width="12.5703125" style="116" customWidth="1"/>
    <col min="13066" max="13068" width="16.140625" style="116" customWidth="1"/>
    <col min="13069" max="13071" width="9.28515625" style="116" customWidth="1"/>
    <col min="13072" max="13072" width="3.7109375" style="116" customWidth="1"/>
    <col min="13073" max="13073" width="3.42578125" style="116" customWidth="1"/>
    <col min="13074" max="13074" width="1.85546875" style="116" customWidth="1"/>
    <col min="13075" max="13078" width="11.42578125" style="116"/>
    <col min="13079" max="13079" width="0" style="116" hidden="1" customWidth="1"/>
    <col min="13080" max="13312" width="11.42578125" style="116"/>
    <col min="13313" max="13313" width="22.5703125" style="116" customWidth="1"/>
    <col min="13314" max="13314" width="30.42578125" style="116" customWidth="1"/>
    <col min="13315" max="13315" width="15.42578125" style="116" customWidth="1"/>
    <col min="13316" max="13319" width="15.7109375" style="116" customWidth="1"/>
    <col min="13320" max="13320" width="16.7109375" style="116" customWidth="1"/>
    <col min="13321" max="13321" width="12.5703125" style="116" customWidth="1"/>
    <col min="13322" max="13324" width="16.140625" style="116" customWidth="1"/>
    <col min="13325" max="13327" width="9.28515625" style="116" customWidth="1"/>
    <col min="13328" max="13328" width="3.7109375" style="116" customWidth="1"/>
    <col min="13329" max="13329" width="3.42578125" style="116" customWidth="1"/>
    <col min="13330" max="13330" width="1.85546875" style="116" customWidth="1"/>
    <col min="13331" max="13334" width="11.42578125" style="116"/>
    <col min="13335" max="13335" width="0" style="116" hidden="1" customWidth="1"/>
    <col min="13336" max="13568" width="11.42578125" style="116"/>
    <col min="13569" max="13569" width="22.5703125" style="116" customWidth="1"/>
    <col min="13570" max="13570" width="30.42578125" style="116" customWidth="1"/>
    <col min="13571" max="13571" width="15.42578125" style="116" customWidth="1"/>
    <col min="13572" max="13575" width="15.7109375" style="116" customWidth="1"/>
    <col min="13576" max="13576" width="16.7109375" style="116" customWidth="1"/>
    <col min="13577" max="13577" width="12.5703125" style="116" customWidth="1"/>
    <col min="13578" max="13580" width="16.140625" style="116" customWidth="1"/>
    <col min="13581" max="13583" width="9.28515625" style="116" customWidth="1"/>
    <col min="13584" max="13584" width="3.7109375" style="116" customWidth="1"/>
    <col min="13585" max="13585" width="3.42578125" style="116" customWidth="1"/>
    <col min="13586" max="13586" width="1.85546875" style="116" customWidth="1"/>
    <col min="13587" max="13590" width="11.42578125" style="116"/>
    <col min="13591" max="13591" width="0" style="116" hidden="1" customWidth="1"/>
    <col min="13592" max="13824" width="11.42578125" style="116"/>
    <col min="13825" max="13825" width="22.5703125" style="116" customWidth="1"/>
    <col min="13826" max="13826" width="30.42578125" style="116" customWidth="1"/>
    <col min="13827" max="13827" width="15.42578125" style="116" customWidth="1"/>
    <col min="13828" max="13831" width="15.7109375" style="116" customWidth="1"/>
    <col min="13832" max="13832" width="16.7109375" style="116" customWidth="1"/>
    <col min="13833" max="13833" width="12.5703125" style="116" customWidth="1"/>
    <col min="13834" max="13836" width="16.140625" style="116" customWidth="1"/>
    <col min="13837" max="13839" width="9.28515625" style="116" customWidth="1"/>
    <col min="13840" max="13840" width="3.7109375" style="116" customWidth="1"/>
    <col min="13841" max="13841" width="3.42578125" style="116" customWidth="1"/>
    <col min="13842" max="13842" width="1.85546875" style="116" customWidth="1"/>
    <col min="13843" max="13846" width="11.42578125" style="116"/>
    <col min="13847" max="13847" width="0" style="116" hidden="1" customWidth="1"/>
    <col min="13848" max="14080" width="11.42578125" style="116"/>
    <col min="14081" max="14081" width="22.5703125" style="116" customWidth="1"/>
    <col min="14082" max="14082" width="30.42578125" style="116" customWidth="1"/>
    <col min="14083" max="14083" width="15.42578125" style="116" customWidth="1"/>
    <col min="14084" max="14087" width="15.7109375" style="116" customWidth="1"/>
    <col min="14088" max="14088" width="16.7109375" style="116" customWidth="1"/>
    <col min="14089" max="14089" width="12.5703125" style="116" customWidth="1"/>
    <col min="14090" max="14092" width="16.140625" style="116" customWidth="1"/>
    <col min="14093" max="14095" width="9.28515625" style="116" customWidth="1"/>
    <col min="14096" max="14096" width="3.7109375" style="116" customWidth="1"/>
    <col min="14097" max="14097" width="3.42578125" style="116" customWidth="1"/>
    <col min="14098" max="14098" width="1.85546875" style="116" customWidth="1"/>
    <col min="14099" max="14102" width="11.42578125" style="116"/>
    <col min="14103" max="14103" width="0" style="116" hidden="1" customWidth="1"/>
    <col min="14104" max="14336" width="11.42578125" style="116"/>
    <col min="14337" max="14337" width="22.5703125" style="116" customWidth="1"/>
    <col min="14338" max="14338" width="30.42578125" style="116" customWidth="1"/>
    <col min="14339" max="14339" width="15.42578125" style="116" customWidth="1"/>
    <col min="14340" max="14343" width="15.7109375" style="116" customWidth="1"/>
    <col min="14344" max="14344" width="16.7109375" style="116" customWidth="1"/>
    <col min="14345" max="14345" width="12.5703125" style="116" customWidth="1"/>
    <col min="14346" max="14348" width="16.140625" style="116" customWidth="1"/>
    <col min="14349" max="14351" width="9.28515625" style="116" customWidth="1"/>
    <col min="14352" max="14352" width="3.7109375" style="116" customWidth="1"/>
    <col min="14353" max="14353" width="3.42578125" style="116" customWidth="1"/>
    <col min="14354" max="14354" width="1.85546875" style="116" customWidth="1"/>
    <col min="14355" max="14358" width="11.42578125" style="116"/>
    <col min="14359" max="14359" width="0" style="116" hidden="1" customWidth="1"/>
    <col min="14360" max="14592" width="11.42578125" style="116"/>
    <col min="14593" max="14593" width="22.5703125" style="116" customWidth="1"/>
    <col min="14594" max="14594" width="30.42578125" style="116" customWidth="1"/>
    <col min="14595" max="14595" width="15.42578125" style="116" customWidth="1"/>
    <col min="14596" max="14599" width="15.7109375" style="116" customWidth="1"/>
    <col min="14600" max="14600" width="16.7109375" style="116" customWidth="1"/>
    <col min="14601" max="14601" width="12.5703125" style="116" customWidth="1"/>
    <col min="14602" max="14604" width="16.140625" style="116" customWidth="1"/>
    <col min="14605" max="14607" width="9.28515625" style="116" customWidth="1"/>
    <col min="14608" max="14608" width="3.7109375" style="116" customWidth="1"/>
    <col min="14609" max="14609" width="3.42578125" style="116" customWidth="1"/>
    <col min="14610" max="14610" width="1.85546875" style="116" customWidth="1"/>
    <col min="14611" max="14614" width="11.42578125" style="116"/>
    <col min="14615" max="14615" width="0" style="116" hidden="1" customWidth="1"/>
    <col min="14616" max="14848" width="11.42578125" style="116"/>
    <col min="14849" max="14849" width="22.5703125" style="116" customWidth="1"/>
    <col min="14850" max="14850" width="30.42578125" style="116" customWidth="1"/>
    <col min="14851" max="14851" width="15.42578125" style="116" customWidth="1"/>
    <col min="14852" max="14855" width="15.7109375" style="116" customWidth="1"/>
    <col min="14856" max="14856" width="16.7109375" style="116" customWidth="1"/>
    <col min="14857" max="14857" width="12.5703125" style="116" customWidth="1"/>
    <col min="14858" max="14860" width="16.140625" style="116" customWidth="1"/>
    <col min="14861" max="14863" width="9.28515625" style="116" customWidth="1"/>
    <col min="14864" max="14864" width="3.7109375" style="116" customWidth="1"/>
    <col min="14865" max="14865" width="3.42578125" style="116" customWidth="1"/>
    <col min="14866" max="14866" width="1.85546875" style="116" customWidth="1"/>
    <col min="14867" max="14870" width="11.42578125" style="116"/>
    <col min="14871" max="14871" width="0" style="116" hidden="1" customWidth="1"/>
    <col min="14872" max="15104" width="11.42578125" style="116"/>
    <col min="15105" max="15105" width="22.5703125" style="116" customWidth="1"/>
    <col min="15106" max="15106" width="30.42578125" style="116" customWidth="1"/>
    <col min="15107" max="15107" width="15.42578125" style="116" customWidth="1"/>
    <col min="15108" max="15111" width="15.7109375" style="116" customWidth="1"/>
    <col min="15112" max="15112" width="16.7109375" style="116" customWidth="1"/>
    <col min="15113" max="15113" width="12.5703125" style="116" customWidth="1"/>
    <col min="15114" max="15116" width="16.140625" style="116" customWidth="1"/>
    <col min="15117" max="15119" width="9.28515625" style="116" customWidth="1"/>
    <col min="15120" max="15120" width="3.7109375" style="116" customWidth="1"/>
    <col min="15121" max="15121" width="3.42578125" style="116" customWidth="1"/>
    <col min="15122" max="15122" width="1.85546875" style="116" customWidth="1"/>
    <col min="15123" max="15126" width="11.42578125" style="116"/>
    <col min="15127" max="15127" width="0" style="116" hidden="1" customWidth="1"/>
    <col min="15128" max="15360" width="11.42578125" style="116"/>
    <col min="15361" max="15361" width="22.5703125" style="116" customWidth="1"/>
    <col min="15362" max="15362" width="30.42578125" style="116" customWidth="1"/>
    <col min="15363" max="15363" width="15.42578125" style="116" customWidth="1"/>
    <col min="15364" max="15367" width="15.7109375" style="116" customWidth="1"/>
    <col min="15368" max="15368" width="16.7109375" style="116" customWidth="1"/>
    <col min="15369" max="15369" width="12.5703125" style="116" customWidth="1"/>
    <col min="15370" max="15372" width="16.140625" style="116" customWidth="1"/>
    <col min="15373" max="15375" width="9.28515625" style="116" customWidth="1"/>
    <col min="15376" max="15376" width="3.7109375" style="116" customWidth="1"/>
    <col min="15377" max="15377" width="3.42578125" style="116" customWidth="1"/>
    <col min="15378" max="15378" width="1.85546875" style="116" customWidth="1"/>
    <col min="15379" max="15382" width="11.42578125" style="116"/>
    <col min="15383" max="15383" width="0" style="116" hidden="1" customWidth="1"/>
    <col min="15384" max="15616" width="11.42578125" style="116"/>
    <col min="15617" max="15617" width="22.5703125" style="116" customWidth="1"/>
    <col min="15618" max="15618" width="30.42578125" style="116" customWidth="1"/>
    <col min="15619" max="15619" width="15.42578125" style="116" customWidth="1"/>
    <col min="15620" max="15623" width="15.7109375" style="116" customWidth="1"/>
    <col min="15624" max="15624" width="16.7109375" style="116" customWidth="1"/>
    <col min="15625" max="15625" width="12.5703125" style="116" customWidth="1"/>
    <col min="15626" max="15628" width="16.140625" style="116" customWidth="1"/>
    <col min="15629" max="15631" width="9.28515625" style="116" customWidth="1"/>
    <col min="15632" max="15632" width="3.7109375" style="116" customWidth="1"/>
    <col min="15633" max="15633" width="3.42578125" style="116" customWidth="1"/>
    <col min="15634" max="15634" width="1.85546875" style="116" customWidth="1"/>
    <col min="15635" max="15638" width="11.42578125" style="116"/>
    <col min="15639" max="15639" width="0" style="116" hidden="1" customWidth="1"/>
    <col min="15640" max="15872" width="11.42578125" style="116"/>
    <col min="15873" max="15873" width="22.5703125" style="116" customWidth="1"/>
    <col min="15874" max="15874" width="30.42578125" style="116" customWidth="1"/>
    <col min="15875" max="15875" width="15.42578125" style="116" customWidth="1"/>
    <col min="15876" max="15879" width="15.7109375" style="116" customWidth="1"/>
    <col min="15880" max="15880" width="16.7109375" style="116" customWidth="1"/>
    <col min="15881" max="15881" width="12.5703125" style="116" customWidth="1"/>
    <col min="15882" max="15884" width="16.140625" style="116" customWidth="1"/>
    <col min="15885" max="15887" width="9.28515625" style="116" customWidth="1"/>
    <col min="15888" max="15888" width="3.7109375" style="116" customWidth="1"/>
    <col min="15889" max="15889" width="3.42578125" style="116" customWidth="1"/>
    <col min="15890" max="15890" width="1.85546875" style="116" customWidth="1"/>
    <col min="15891" max="15894" width="11.42578125" style="116"/>
    <col min="15895" max="15895" width="0" style="116" hidden="1" customWidth="1"/>
    <col min="15896" max="16128" width="11.42578125" style="116"/>
    <col min="16129" max="16129" width="22.5703125" style="116" customWidth="1"/>
    <col min="16130" max="16130" width="30.42578125" style="116" customWidth="1"/>
    <col min="16131" max="16131" width="15.42578125" style="116" customWidth="1"/>
    <col min="16132" max="16135" width="15.7109375" style="116" customWidth="1"/>
    <col min="16136" max="16136" width="16.7109375" style="116" customWidth="1"/>
    <col min="16137" max="16137" width="12.5703125" style="116" customWidth="1"/>
    <col min="16138" max="16140" width="16.140625" style="116" customWidth="1"/>
    <col min="16141" max="16143" width="9.28515625" style="116" customWidth="1"/>
    <col min="16144" max="16144" width="3.7109375" style="116" customWidth="1"/>
    <col min="16145" max="16145" width="3.42578125" style="116" customWidth="1"/>
    <col min="16146" max="16146" width="1.85546875" style="116" customWidth="1"/>
    <col min="16147" max="16150" width="11.42578125" style="116"/>
    <col min="16151" max="16151" width="0" style="116" hidden="1" customWidth="1"/>
    <col min="16152" max="16384" width="11.42578125" style="116"/>
  </cols>
  <sheetData>
    <row r="1" spans="1:22" s="112" customFormat="1" ht="12.75" customHeight="1" x14ac:dyDescent="0.15">
      <c r="A1" s="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2" s="112" customFormat="1" ht="12.75" customHeight="1" x14ac:dyDescent="0.15">
      <c r="A2" s="2" t="str">
        <f>CONCATENATE("COMUNA: ",[1]NOMBRE!B2," - ","( ",[1]NOMBRE!C2,[1]NOMBRE!D2,[1]NOMBRE!E2,[1]NOMBRE!F2,[1]NOMBRE!G2," )")</f>
        <v>COMUNA: LINARES - ( 07401 )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2" s="112" customFormat="1" ht="12.75" customHeight="1" x14ac:dyDescent="0.2">
      <c r="A3" s="2" t="str">
        <f>CONCATENATE("ESTABLECIMIENTO: ",[1]NOMBRE!B3," - ","( ",[1]NOMBRE!C3,[1]NOMBRE!D3,[1]NOMBRE!E3,[1]NOMBRE!F3,[1]NOMBRE!G3," )")</f>
        <v>ESTABLECIMIENTO: HOSPITAL BASE DE LINARES - ( 16108 )</v>
      </c>
      <c r="B3" s="111"/>
      <c r="C3" s="111"/>
      <c r="D3" s="113"/>
      <c r="E3" s="111"/>
      <c r="F3" s="111"/>
      <c r="G3" s="111"/>
      <c r="H3" s="111"/>
      <c r="I3" s="111"/>
      <c r="J3" s="111"/>
      <c r="K3" s="111"/>
    </row>
    <row r="4" spans="1:22" s="112" customFormat="1" ht="12.75" customHeight="1" x14ac:dyDescent="0.15">
      <c r="A4" s="2" t="str">
        <f>CONCATENATE("MES: ",[1]NOMBRE!B6," - ","( ",[1]NOMBRE!C6,[1]NOMBRE!D6," )")</f>
        <v>MES: MARZO - ( 03 )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22" s="112" customFormat="1" ht="12.75" customHeight="1" x14ac:dyDescent="0.15">
      <c r="A5" s="2" t="str">
        <f>CONCATENATE("AÑO: ",[1]NOMBRE!B7)</f>
        <v>AÑO: 2010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39.950000000000003" customHeight="1" x14ac:dyDescent="0.2">
      <c r="A6" s="150" t="s">
        <v>5</v>
      </c>
      <c r="B6" s="150"/>
      <c r="C6" s="150"/>
      <c r="D6" s="150"/>
      <c r="E6" s="150"/>
      <c r="F6" s="150"/>
      <c r="G6" s="150"/>
      <c r="H6" s="85"/>
      <c r="I6" s="114"/>
      <c r="J6" s="114"/>
      <c r="K6" s="114"/>
      <c r="L6" s="114"/>
      <c r="M6" s="114"/>
      <c r="N6" s="114"/>
      <c r="Q6" s="117"/>
      <c r="R6" s="117"/>
      <c r="S6" s="117"/>
      <c r="T6" s="117"/>
      <c r="U6" s="117"/>
      <c r="V6" s="117"/>
    </row>
    <row r="7" spans="1:22" ht="30" customHeight="1" x14ac:dyDescent="0.2">
      <c r="A7" s="45" t="s">
        <v>6</v>
      </c>
      <c r="B7" s="46"/>
      <c r="C7" s="47"/>
      <c r="D7" s="46"/>
      <c r="E7" s="48"/>
      <c r="F7" s="48"/>
      <c r="G7" s="49"/>
      <c r="H7" s="48"/>
    </row>
    <row r="8" spans="1:22" ht="53.25" customHeight="1" x14ac:dyDescent="0.15">
      <c r="A8" s="151" t="s">
        <v>7</v>
      </c>
      <c r="B8" s="152"/>
      <c r="C8" s="50" t="s">
        <v>8</v>
      </c>
      <c r="D8" s="51" t="s">
        <v>9</v>
      </c>
      <c r="E8" s="118" t="s">
        <v>10</v>
      </c>
      <c r="F8" s="119" t="s">
        <v>11</v>
      </c>
      <c r="G8" s="52"/>
      <c r="H8" s="52"/>
    </row>
    <row r="9" spans="1:22" ht="15.95" customHeight="1" x14ac:dyDescent="0.15">
      <c r="A9" s="204" t="s">
        <v>12</v>
      </c>
      <c r="B9" s="205"/>
      <c r="C9" s="120">
        <f t="shared" ref="C9:C27" si="0">SUM(D9:F9)</f>
        <v>0</v>
      </c>
      <c r="D9" s="67"/>
      <c r="E9" s="68"/>
      <c r="F9" s="69"/>
      <c r="G9" s="52"/>
      <c r="H9" s="52"/>
    </row>
    <row r="10" spans="1:22" ht="15.95" customHeight="1" x14ac:dyDescent="0.15">
      <c r="A10" s="210" t="s">
        <v>13</v>
      </c>
      <c r="B10" s="216"/>
      <c r="C10" s="120">
        <f t="shared" si="0"/>
        <v>0</v>
      </c>
      <c r="D10" s="70"/>
      <c r="E10" s="71"/>
      <c r="F10" s="72"/>
      <c r="G10" s="52"/>
      <c r="H10" s="52"/>
    </row>
    <row r="11" spans="1:22" ht="15.95" customHeight="1" x14ac:dyDescent="0.15">
      <c r="A11" s="210" t="s">
        <v>14</v>
      </c>
      <c r="B11" s="216"/>
      <c r="C11" s="120">
        <f t="shared" si="0"/>
        <v>0</v>
      </c>
      <c r="D11" s="70"/>
      <c r="E11" s="71"/>
      <c r="F11" s="72"/>
      <c r="G11" s="52"/>
      <c r="H11" s="52"/>
    </row>
    <row r="12" spans="1:22" ht="15.95" customHeight="1" x14ac:dyDescent="0.15">
      <c r="A12" s="210" t="s">
        <v>15</v>
      </c>
      <c r="B12" s="216"/>
      <c r="C12" s="120">
        <f t="shared" si="0"/>
        <v>0</v>
      </c>
      <c r="D12" s="70"/>
      <c r="E12" s="71"/>
      <c r="F12" s="72"/>
      <c r="G12" s="52"/>
      <c r="H12" s="52"/>
    </row>
    <row r="13" spans="1:22" ht="15.95" customHeight="1" x14ac:dyDescent="0.15">
      <c r="A13" s="210" t="s">
        <v>16</v>
      </c>
      <c r="B13" s="216"/>
      <c r="C13" s="120">
        <f t="shared" si="0"/>
        <v>0</v>
      </c>
      <c r="D13" s="70"/>
      <c r="E13" s="71"/>
      <c r="F13" s="72"/>
      <c r="G13" s="52"/>
      <c r="H13" s="52"/>
    </row>
    <row r="14" spans="1:22" ht="15.95" customHeight="1" x14ac:dyDescent="0.15">
      <c r="A14" s="210" t="s">
        <v>17</v>
      </c>
      <c r="B14" s="216"/>
      <c r="C14" s="120">
        <f t="shared" si="0"/>
        <v>0</v>
      </c>
      <c r="D14" s="70"/>
      <c r="E14" s="71"/>
      <c r="F14" s="72"/>
      <c r="G14" s="52"/>
      <c r="H14" s="52"/>
    </row>
    <row r="15" spans="1:22" ht="15.95" customHeight="1" x14ac:dyDescent="0.15">
      <c r="A15" s="210" t="s">
        <v>18</v>
      </c>
      <c r="B15" s="211"/>
      <c r="C15" s="120">
        <f t="shared" si="0"/>
        <v>0</v>
      </c>
      <c r="D15" s="70"/>
      <c r="E15" s="71"/>
      <c r="F15" s="72"/>
      <c r="G15" s="52"/>
      <c r="H15" s="52"/>
    </row>
    <row r="16" spans="1:22" ht="15.95" customHeight="1" x14ac:dyDescent="0.15">
      <c r="A16" s="210" t="s">
        <v>19</v>
      </c>
      <c r="B16" s="216"/>
      <c r="C16" s="120">
        <f t="shared" si="0"/>
        <v>0</v>
      </c>
      <c r="D16" s="70"/>
      <c r="E16" s="71"/>
      <c r="F16" s="72"/>
      <c r="G16" s="52"/>
      <c r="H16" s="52"/>
    </row>
    <row r="17" spans="1:8" ht="15.95" customHeight="1" x14ac:dyDescent="0.15">
      <c r="A17" s="210" t="s">
        <v>20</v>
      </c>
      <c r="B17" s="216"/>
      <c r="C17" s="120">
        <f t="shared" si="0"/>
        <v>0</v>
      </c>
      <c r="D17" s="70"/>
      <c r="E17" s="71"/>
      <c r="F17" s="72"/>
      <c r="G17" s="52"/>
      <c r="H17" s="52"/>
    </row>
    <row r="18" spans="1:8" ht="15.95" customHeight="1" x14ac:dyDescent="0.15">
      <c r="A18" s="210" t="s">
        <v>21</v>
      </c>
      <c r="B18" s="216"/>
      <c r="C18" s="120">
        <f t="shared" si="0"/>
        <v>0</v>
      </c>
      <c r="D18" s="70"/>
      <c r="E18" s="71"/>
      <c r="F18" s="72"/>
      <c r="G18" s="52"/>
      <c r="H18" s="52"/>
    </row>
    <row r="19" spans="1:8" ht="15.95" customHeight="1" x14ac:dyDescent="0.15">
      <c r="A19" s="210" t="s">
        <v>22</v>
      </c>
      <c r="B19" s="216"/>
      <c r="C19" s="120">
        <f t="shared" si="0"/>
        <v>0</v>
      </c>
      <c r="D19" s="70"/>
      <c r="E19" s="71"/>
      <c r="F19" s="72"/>
      <c r="G19" s="52"/>
      <c r="H19" s="52"/>
    </row>
    <row r="20" spans="1:8" ht="15.95" customHeight="1" x14ac:dyDescent="0.15">
      <c r="A20" s="210" t="s">
        <v>23</v>
      </c>
      <c r="B20" s="216"/>
      <c r="C20" s="120">
        <f t="shared" si="0"/>
        <v>0</v>
      </c>
      <c r="D20" s="70"/>
      <c r="E20" s="71"/>
      <c r="F20" s="72"/>
      <c r="G20" s="52"/>
      <c r="H20" s="52"/>
    </row>
    <row r="21" spans="1:8" ht="15.95" customHeight="1" x14ac:dyDescent="0.15">
      <c r="A21" s="210" t="s">
        <v>24</v>
      </c>
      <c r="B21" s="216"/>
      <c r="C21" s="120">
        <f t="shared" si="0"/>
        <v>0</v>
      </c>
      <c r="D21" s="70"/>
      <c r="E21" s="71"/>
      <c r="F21" s="72"/>
      <c r="G21" s="52"/>
      <c r="H21" s="52"/>
    </row>
    <row r="22" spans="1:8" ht="15.95" customHeight="1" x14ac:dyDescent="0.15">
      <c r="A22" s="215" t="s">
        <v>25</v>
      </c>
      <c r="B22" s="217"/>
      <c r="C22" s="120">
        <f t="shared" si="0"/>
        <v>0</v>
      </c>
      <c r="D22" s="70"/>
      <c r="E22" s="34"/>
      <c r="F22" s="35"/>
      <c r="G22" s="52"/>
      <c r="H22" s="52"/>
    </row>
    <row r="23" spans="1:8" ht="15.95" customHeight="1" x14ac:dyDescent="0.15">
      <c r="A23" s="218" t="s">
        <v>26</v>
      </c>
      <c r="B23" s="121" t="s">
        <v>27</v>
      </c>
      <c r="C23" s="122">
        <f t="shared" si="0"/>
        <v>0</v>
      </c>
      <c r="D23" s="31"/>
      <c r="E23" s="71"/>
      <c r="F23" s="72"/>
      <c r="G23" s="52"/>
      <c r="H23" s="52"/>
    </row>
    <row r="24" spans="1:8" ht="15.95" customHeight="1" x14ac:dyDescent="0.15">
      <c r="A24" s="219"/>
      <c r="B24" s="123" t="s">
        <v>28</v>
      </c>
      <c r="C24" s="120">
        <f t="shared" si="0"/>
        <v>0</v>
      </c>
      <c r="D24" s="33"/>
      <c r="E24" s="34"/>
      <c r="F24" s="35"/>
      <c r="G24" s="52"/>
      <c r="H24" s="52"/>
    </row>
    <row r="25" spans="1:8" ht="15.95" customHeight="1" x14ac:dyDescent="0.15">
      <c r="A25" s="204" t="s">
        <v>29</v>
      </c>
      <c r="B25" s="205"/>
      <c r="C25" s="122">
        <f t="shared" si="0"/>
        <v>0</v>
      </c>
      <c r="D25" s="70"/>
      <c r="E25" s="71"/>
      <c r="F25" s="72"/>
      <c r="G25" s="52"/>
      <c r="H25" s="52"/>
    </row>
    <row r="26" spans="1:8" ht="15.95" customHeight="1" x14ac:dyDescent="0.15">
      <c r="A26" s="204" t="s">
        <v>30</v>
      </c>
      <c r="B26" s="205"/>
      <c r="C26" s="78">
        <f t="shared" si="0"/>
        <v>0</v>
      </c>
      <c r="D26" s="70"/>
      <c r="E26" s="71"/>
      <c r="F26" s="72"/>
      <c r="G26" s="52"/>
      <c r="H26" s="52"/>
    </row>
    <row r="27" spans="1:8" ht="15.95" customHeight="1" x14ac:dyDescent="0.15">
      <c r="A27" s="206" t="s">
        <v>31</v>
      </c>
      <c r="B27" s="207"/>
      <c r="C27" s="124">
        <f t="shared" si="0"/>
        <v>0</v>
      </c>
      <c r="D27" s="74"/>
      <c r="E27" s="75"/>
      <c r="F27" s="76"/>
      <c r="G27" s="53"/>
      <c r="H27" s="52"/>
    </row>
    <row r="28" spans="1:8" ht="30" customHeight="1" x14ac:dyDescent="0.2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42" x14ac:dyDescent="0.15">
      <c r="A29" s="151" t="s">
        <v>7</v>
      </c>
      <c r="B29" s="164"/>
      <c r="C29" s="60" t="s">
        <v>8</v>
      </c>
      <c r="D29" s="60" t="s">
        <v>9</v>
      </c>
      <c r="E29" s="125" t="s">
        <v>10</v>
      </c>
      <c r="F29" s="118" t="s">
        <v>11</v>
      </c>
      <c r="G29" s="50" t="s">
        <v>33</v>
      </c>
      <c r="H29" s="61"/>
    </row>
    <row r="30" spans="1:8" ht="15.95" customHeight="1" x14ac:dyDescent="0.15">
      <c r="A30" s="208" t="s">
        <v>34</v>
      </c>
      <c r="B30" s="209"/>
      <c r="C30" s="77">
        <f>SUM(D30:F30)</f>
        <v>0</v>
      </c>
      <c r="D30" s="31"/>
      <c r="E30" s="32"/>
      <c r="F30" s="37"/>
      <c r="G30" s="87"/>
      <c r="H30" s="52"/>
    </row>
    <row r="31" spans="1:8" ht="15.95" customHeight="1" x14ac:dyDescent="0.15">
      <c r="A31" s="210" t="s">
        <v>35</v>
      </c>
      <c r="B31" s="211"/>
      <c r="C31" s="78">
        <f>SUM(D31:F31)</f>
        <v>0</v>
      </c>
      <c r="D31" s="29"/>
      <c r="E31" s="30"/>
      <c r="F31" s="38"/>
      <c r="G31" s="88"/>
      <c r="H31" s="52"/>
    </row>
    <row r="32" spans="1:8" ht="15.95" customHeight="1" x14ac:dyDescent="0.15">
      <c r="A32" s="210" t="s">
        <v>36</v>
      </c>
      <c r="B32" s="211"/>
      <c r="C32" s="120">
        <f t="shared" ref="C32:C37" si="1">SUM(D32:F32)</f>
        <v>0</v>
      </c>
      <c r="D32" s="29"/>
      <c r="E32" s="30"/>
      <c r="F32" s="38"/>
      <c r="G32" s="88"/>
      <c r="H32" s="52"/>
    </row>
    <row r="33" spans="1:8" ht="15.95" customHeight="1" x14ac:dyDescent="0.15">
      <c r="A33" s="210" t="s">
        <v>37</v>
      </c>
      <c r="B33" s="211"/>
      <c r="C33" s="120">
        <f t="shared" si="1"/>
        <v>0</v>
      </c>
      <c r="D33" s="29"/>
      <c r="E33" s="30"/>
      <c r="F33" s="38"/>
      <c r="G33" s="88"/>
      <c r="H33" s="52"/>
    </row>
    <row r="34" spans="1:8" ht="15.95" customHeight="1" x14ac:dyDescent="0.15">
      <c r="A34" s="206" t="s">
        <v>38</v>
      </c>
      <c r="B34" s="212"/>
      <c r="C34" s="120">
        <f t="shared" si="1"/>
        <v>24</v>
      </c>
      <c r="D34" s="41">
        <v>24</v>
      </c>
      <c r="E34" s="34"/>
      <c r="F34" s="40"/>
      <c r="G34" s="101"/>
      <c r="H34" s="52"/>
    </row>
    <row r="35" spans="1:8" ht="15.95" customHeight="1" x14ac:dyDescent="0.15">
      <c r="A35" s="213" t="s">
        <v>39</v>
      </c>
      <c r="B35" s="121" t="s">
        <v>40</v>
      </c>
      <c r="C35" s="122">
        <f t="shared" si="1"/>
        <v>0</v>
      </c>
      <c r="D35" s="31"/>
      <c r="E35" s="106"/>
      <c r="F35" s="37"/>
      <c r="G35" s="88"/>
      <c r="H35" s="52"/>
    </row>
    <row r="36" spans="1:8" ht="15.95" customHeight="1" x14ac:dyDescent="0.15">
      <c r="A36" s="213"/>
      <c r="B36" s="126" t="s">
        <v>41</v>
      </c>
      <c r="C36" s="120">
        <f t="shared" si="1"/>
        <v>0</v>
      </c>
      <c r="D36" s="29"/>
      <c r="E36" s="30"/>
      <c r="F36" s="38"/>
      <c r="G36" s="88"/>
      <c r="H36" s="52"/>
    </row>
    <row r="37" spans="1:8" ht="15.95" customHeight="1" x14ac:dyDescent="0.15">
      <c r="A37" s="213"/>
      <c r="B37" s="123" t="s">
        <v>42</v>
      </c>
      <c r="C37" s="124">
        <f t="shared" si="1"/>
        <v>0</v>
      </c>
      <c r="D37" s="33"/>
      <c r="E37" s="34"/>
      <c r="F37" s="36"/>
      <c r="G37" s="101"/>
      <c r="H37" s="52"/>
    </row>
    <row r="38" spans="1:8" ht="15.95" customHeight="1" x14ac:dyDescent="0.15">
      <c r="A38" s="204" t="s">
        <v>43</v>
      </c>
      <c r="B38" s="214"/>
      <c r="C38" s="102">
        <f>G38</f>
        <v>0</v>
      </c>
      <c r="D38" s="103"/>
      <c r="E38" s="104"/>
      <c r="F38" s="105"/>
      <c r="G38" s="89"/>
      <c r="H38" s="52"/>
    </row>
    <row r="39" spans="1:8" ht="15.95" customHeight="1" x14ac:dyDescent="0.15">
      <c r="A39" s="215" t="s">
        <v>44</v>
      </c>
      <c r="B39" s="212"/>
      <c r="C39" s="84">
        <f>SUM(D39:G39)</f>
        <v>0</v>
      </c>
      <c r="D39" s="41"/>
      <c r="E39" s="39"/>
      <c r="F39" s="40"/>
      <c r="G39" s="90"/>
      <c r="H39" s="62"/>
    </row>
    <row r="40" spans="1:8" ht="15.95" customHeight="1" x14ac:dyDescent="0.15">
      <c r="A40" s="160" t="s">
        <v>8</v>
      </c>
      <c r="B40" s="161"/>
      <c r="C40" s="42">
        <f>SUM(C30:C39)</f>
        <v>24</v>
      </c>
      <c r="D40" s="42">
        <f>SUM(D30:D39)</f>
        <v>24</v>
      </c>
      <c r="E40" s="43">
        <f>SUM(E30:E39)</f>
        <v>0</v>
      </c>
      <c r="F40" s="44">
        <f>SUM(F30:F39)</f>
        <v>0</v>
      </c>
      <c r="G40" s="91">
        <f>SUM(G30:G39)</f>
        <v>0</v>
      </c>
      <c r="H40" s="62"/>
    </row>
    <row r="41" spans="1:8" ht="15" customHeight="1" x14ac:dyDescent="0.1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ht="30" customHeight="1" x14ac:dyDescent="0.2">
      <c r="A42" s="127" t="s">
        <v>46</v>
      </c>
      <c r="B42" s="127"/>
      <c r="C42" s="127"/>
      <c r="D42" s="127"/>
      <c r="E42" s="127"/>
      <c r="F42" s="128"/>
      <c r="G42" s="128"/>
      <c r="H42" s="128"/>
    </row>
    <row r="43" spans="1:8" ht="31.5" x14ac:dyDescent="0.2">
      <c r="A43" s="190" t="s">
        <v>7</v>
      </c>
      <c r="B43" s="191"/>
      <c r="C43" s="129" t="s">
        <v>8</v>
      </c>
      <c r="D43" s="51" t="s">
        <v>47</v>
      </c>
      <c r="E43" s="50" t="s">
        <v>33</v>
      </c>
      <c r="F43" s="130"/>
      <c r="G43" s="131"/>
      <c r="H43" s="132"/>
    </row>
    <row r="44" spans="1:8" ht="15.95" customHeight="1" x14ac:dyDescent="0.2">
      <c r="A44" s="192" t="s">
        <v>48</v>
      </c>
      <c r="B44" s="121" t="s">
        <v>27</v>
      </c>
      <c r="C44" s="107">
        <f>SUM(D44:E44)</f>
        <v>0</v>
      </c>
      <c r="D44" s="108"/>
      <c r="E44" s="26"/>
      <c r="F44" s="23"/>
      <c r="G44" s="133"/>
      <c r="H44" s="134"/>
    </row>
    <row r="45" spans="1:8" ht="15.95" customHeight="1" x14ac:dyDescent="0.2">
      <c r="A45" s="193"/>
      <c r="B45" s="123" t="s">
        <v>28</v>
      </c>
      <c r="C45" s="109">
        <f>SUM(D45:E45)</f>
        <v>0</v>
      </c>
      <c r="D45" s="81"/>
      <c r="E45" s="27"/>
      <c r="F45" s="23"/>
      <c r="G45" s="133"/>
      <c r="H45" s="134"/>
    </row>
    <row r="46" spans="1:8" ht="15.95" customHeight="1" x14ac:dyDescent="0.2">
      <c r="A46" s="194" t="s">
        <v>49</v>
      </c>
      <c r="B46" s="195"/>
      <c r="C46" s="79">
        <f>SUM(D46:E46)</f>
        <v>0</v>
      </c>
      <c r="D46" s="80"/>
      <c r="E46" s="28"/>
      <c r="F46" s="110"/>
      <c r="G46" s="133"/>
      <c r="H46" s="134"/>
    </row>
    <row r="47" spans="1:8" ht="30" customHeight="1" x14ac:dyDescent="0.2">
      <c r="A47" s="196" t="s">
        <v>50</v>
      </c>
      <c r="B47" s="196"/>
      <c r="C47" s="196"/>
      <c r="D47" s="196"/>
      <c r="E47" s="197"/>
      <c r="F47" s="198"/>
      <c r="G47" s="198"/>
      <c r="H47" s="9"/>
    </row>
    <row r="48" spans="1:8" ht="15" customHeight="1" x14ac:dyDescent="0.2">
      <c r="A48" s="199" t="s">
        <v>51</v>
      </c>
      <c r="B48" s="200"/>
      <c r="C48" s="203" t="s">
        <v>52</v>
      </c>
      <c r="D48" s="203"/>
      <c r="E48" s="203"/>
      <c r="F48" s="203"/>
      <c r="G48" s="135"/>
      <c r="H48" s="132"/>
    </row>
    <row r="49" spans="1:8" ht="30" customHeight="1" x14ac:dyDescent="0.2">
      <c r="A49" s="201"/>
      <c r="B49" s="202"/>
      <c r="C49" s="136" t="s">
        <v>8</v>
      </c>
      <c r="D49" s="129" t="s">
        <v>53</v>
      </c>
      <c r="E49" s="129" t="s">
        <v>54</v>
      </c>
      <c r="F49" s="129" t="s">
        <v>55</v>
      </c>
      <c r="G49" s="137"/>
      <c r="H49" s="17"/>
    </row>
    <row r="50" spans="1:8" ht="15.95" customHeight="1" x14ac:dyDescent="0.2">
      <c r="A50" s="188" t="s">
        <v>56</v>
      </c>
      <c r="B50" s="189"/>
      <c r="C50" s="82">
        <f>SUM(D50:F50)</f>
        <v>0</v>
      </c>
      <c r="D50" s="86"/>
      <c r="E50" s="86"/>
      <c r="F50" s="83"/>
      <c r="G50" s="138"/>
      <c r="H50" s="131"/>
    </row>
    <row r="51" spans="1:8" ht="15.95" customHeight="1" x14ac:dyDescent="0.15">
      <c r="A51" s="172"/>
      <c r="B51" s="172"/>
      <c r="C51" s="172"/>
      <c r="D51" s="172"/>
      <c r="E51" s="63"/>
      <c r="F51" s="63"/>
      <c r="G51" s="63"/>
      <c r="H51" s="63"/>
    </row>
    <row r="52" spans="1:8" ht="15.95" customHeight="1" x14ac:dyDescent="0.15">
      <c r="A52" s="173"/>
      <c r="B52" s="173"/>
      <c r="C52" s="173"/>
      <c r="D52" s="173"/>
      <c r="E52" s="63"/>
      <c r="F52" s="63"/>
      <c r="G52" s="63"/>
      <c r="H52" s="63"/>
    </row>
    <row r="53" spans="1:8" ht="15.95" customHeight="1" x14ac:dyDescent="0.15">
      <c r="A53" s="64"/>
      <c r="B53" s="64"/>
      <c r="C53" s="64"/>
      <c r="D53" s="64"/>
      <c r="E53" s="61"/>
      <c r="F53" s="61"/>
      <c r="G53" s="61"/>
      <c r="H53" s="61"/>
    </row>
    <row r="54" spans="1:8" ht="30" customHeight="1" x14ac:dyDescent="0.15">
      <c r="A54" s="64"/>
      <c r="B54" s="64"/>
      <c r="C54" s="64"/>
      <c r="D54" s="64"/>
      <c r="E54" s="61"/>
      <c r="F54" s="61"/>
      <c r="G54" s="61"/>
      <c r="H54" s="61"/>
    </row>
    <row r="55" spans="1:8" ht="21.75" customHeight="1" x14ac:dyDescent="0.15">
      <c r="A55" s="61"/>
      <c r="B55" s="61"/>
      <c r="C55" s="61"/>
      <c r="D55" s="61"/>
      <c r="E55" s="61"/>
      <c r="F55" s="61"/>
      <c r="G55" s="61"/>
      <c r="H55" s="61"/>
    </row>
    <row r="56" spans="1:8" ht="30.75" customHeight="1" x14ac:dyDescent="0.15">
      <c r="A56" s="65"/>
      <c r="B56" s="61"/>
      <c r="C56" s="61"/>
      <c r="D56" s="61"/>
      <c r="E56" s="61"/>
      <c r="F56" s="61"/>
      <c r="G56" s="61"/>
      <c r="H56" s="61"/>
    </row>
    <row r="57" spans="1:8" ht="15.95" customHeight="1" x14ac:dyDescent="0.15">
      <c r="A57" s="61"/>
      <c r="B57" s="61"/>
      <c r="C57" s="61"/>
      <c r="D57" s="61"/>
      <c r="E57" s="61"/>
      <c r="F57" s="61"/>
      <c r="G57" s="61"/>
      <c r="H57" s="61"/>
    </row>
    <row r="207" spans="1:1" hidden="1" x14ac:dyDescent="0.15">
      <c r="A207" s="139">
        <f>SUM(A9:H52)</f>
        <v>96</v>
      </c>
    </row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</sheetData>
  <mergeCells count="39">
    <mergeCell ref="A12:B12"/>
    <mergeCell ref="A6:G6"/>
    <mergeCell ref="A8:B8"/>
    <mergeCell ref="A9:B9"/>
    <mergeCell ref="A10:B10"/>
    <mergeCell ref="A11:B11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A24"/>
    <mergeCell ref="A40:B40"/>
    <mergeCell ref="A26:B26"/>
    <mergeCell ref="A27:B27"/>
    <mergeCell ref="A29:B29"/>
    <mergeCell ref="A30:B30"/>
    <mergeCell ref="A31:B31"/>
    <mergeCell ref="A32:B32"/>
    <mergeCell ref="A33:B33"/>
    <mergeCell ref="A34:B34"/>
    <mergeCell ref="A35:A37"/>
    <mergeCell ref="A38:B38"/>
    <mergeCell ref="A39:B39"/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>
      <selection sqref="A1:XFD1048576"/>
    </sheetView>
  </sheetViews>
  <sheetFormatPr baseColWidth="10" defaultRowHeight="11.25" x14ac:dyDescent="0.15"/>
  <cols>
    <col min="1" max="1" width="22.5703125" style="115" customWidth="1"/>
    <col min="2" max="2" width="30.42578125" style="115" customWidth="1"/>
    <col min="3" max="3" width="15.42578125" style="115" customWidth="1"/>
    <col min="4" max="7" width="15.7109375" style="115" customWidth="1"/>
    <col min="8" max="8" width="16.7109375" style="115" customWidth="1"/>
    <col min="9" max="9" width="12.5703125" style="115" customWidth="1"/>
    <col min="10" max="12" width="16.140625" style="115" customWidth="1"/>
    <col min="13" max="15" width="9.28515625" style="115" customWidth="1"/>
    <col min="16" max="16" width="3.7109375" style="116" customWidth="1"/>
    <col min="17" max="17" width="3.42578125" style="116" customWidth="1"/>
    <col min="18" max="18" width="1.85546875" style="116" customWidth="1"/>
    <col min="19" max="22" width="11.42578125" style="116"/>
    <col min="23" max="23" width="11.42578125" style="116" hidden="1" customWidth="1"/>
    <col min="24" max="256" width="11.42578125" style="116"/>
    <col min="257" max="257" width="22.5703125" style="116" customWidth="1"/>
    <col min="258" max="258" width="30.42578125" style="116" customWidth="1"/>
    <col min="259" max="259" width="15.42578125" style="116" customWidth="1"/>
    <col min="260" max="263" width="15.7109375" style="116" customWidth="1"/>
    <col min="264" max="264" width="16.7109375" style="116" customWidth="1"/>
    <col min="265" max="265" width="12.5703125" style="116" customWidth="1"/>
    <col min="266" max="268" width="16.140625" style="116" customWidth="1"/>
    <col min="269" max="271" width="9.28515625" style="116" customWidth="1"/>
    <col min="272" max="272" width="3.7109375" style="116" customWidth="1"/>
    <col min="273" max="273" width="3.42578125" style="116" customWidth="1"/>
    <col min="274" max="274" width="1.85546875" style="116" customWidth="1"/>
    <col min="275" max="278" width="11.42578125" style="116"/>
    <col min="279" max="279" width="0" style="116" hidden="1" customWidth="1"/>
    <col min="280" max="512" width="11.42578125" style="116"/>
    <col min="513" max="513" width="22.5703125" style="116" customWidth="1"/>
    <col min="514" max="514" width="30.42578125" style="116" customWidth="1"/>
    <col min="515" max="515" width="15.42578125" style="116" customWidth="1"/>
    <col min="516" max="519" width="15.7109375" style="116" customWidth="1"/>
    <col min="520" max="520" width="16.7109375" style="116" customWidth="1"/>
    <col min="521" max="521" width="12.5703125" style="116" customWidth="1"/>
    <col min="522" max="524" width="16.140625" style="116" customWidth="1"/>
    <col min="525" max="527" width="9.28515625" style="116" customWidth="1"/>
    <col min="528" max="528" width="3.7109375" style="116" customWidth="1"/>
    <col min="529" max="529" width="3.42578125" style="116" customWidth="1"/>
    <col min="530" max="530" width="1.85546875" style="116" customWidth="1"/>
    <col min="531" max="534" width="11.42578125" style="116"/>
    <col min="535" max="535" width="0" style="116" hidden="1" customWidth="1"/>
    <col min="536" max="768" width="11.42578125" style="116"/>
    <col min="769" max="769" width="22.5703125" style="116" customWidth="1"/>
    <col min="770" max="770" width="30.42578125" style="116" customWidth="1"/>
    <col min="771" max="771" width="15.42578125" style="116" customWidth="1"/>
    <col min="772" max="775" width="15.7109375" style="116" customWidth="1"/>
    <col min="776" max="776" width="16.7109375" style="116" customWidth="1"/>
    <col min="777" max="777" width="12.5703125" style="116" customWidth="1"/>
    <col min="778" max="780" width="16.140625" style="116" customWidth="1"/>
    <col min="781" max="783" width="9.28515625" style="116" customWidth="1"/>
    <col min="784" max="784" width="3.7109375" style="116" customWidth="1"/>
    <col min="785" max="785" width="3.42578125" style="116" customWidth="1"/>
    <col min="786" max="786" width="1.85546875" style="116" customWidth="1"/>
    <col min="787" max="790" width="11.42578125" style="116"/>
    <col min="791" max="791" width="0" style="116" hidden="1" customWidth="1"/>
    <col min="792" max="1024" width="11.42578125" style="116"/>
    <col min="1025" max="1025" width="22.5703125" style="116" customWidth="1"/>
    <col min="1026" max="1026" width="30.42578125" style="116" customWidth="1"/>
    <col min="1027" max="1027" width="15.42578125" style="116" customWidth="1"/>
    <col min="1028" max="1031" width="15.7109375" style="116" customWidth="1"/>
    <col min="1032" max="1032" width="16.7109375" style="116" customWidth="1"/>
    <col min="1033" max="1033" width="12.5703125" style="116" customWidth="1"/>
    <col min="1034" max="1036" width="16.140625" style="116" customWidth="1"/>
    <col min="1037" max="1039" width="9.28515625" style="116" customWidth="1"/>
    <col min="1040" max="1040" width="3.7109375" style="116" customWidth="1"/>
    <col min="1041" max="1041" width="3.42578125" style="116" customWidth="1"/>
    <col min="1042" max="1042" width="1.85546875" style="116" customWidth="1"/>
    <col min="1043" max="1046" width="11.42578125" style="116"/>
    <col min="1047" max="1047" width="0" style="116" hidden="1" customWidth="1"/>
    <col min="1048" max="1280" width="11.42578125" style="116"/>
    <col min="1281" max="1281" width="22.5703125" style="116" customWidth="1"/>
    <col min="1282" max="1282" width="30.42578125" style="116" customWidth="1"/>
    <col min="1283" max="1283" width="15.42578125" style="116" customWidth="1"/>
    <col min="1284" max="1287" width="15.7109375" style="116" customWidth="1"/>
    <col min="1288" max="1288" width="16.7109375" style="116" customWidth="1"/>
    <col min="1289" max="1289" width="12.5703125" style="116" customWidth="1"/>
    <col min="1290" max="1292" width="16.140625" style="116" customWidth="1"/>
    <col min="1293" max="1295" width="9.28515625" style="116" customWidth="1"/>
    <col min="1296" max="1296" width="3.7109375" style="116" customWidth="1"/>
    <col min="1297" max="1297" width="3.42578125" style="116" customWidth="1"/>
    <col min="1298" max="1298" width="1.85546875" style="116" customWidth="1"/>
    <col min="1299" max="1302" width="11.42578125" style="116"/>
    <col min="1303" max="1303" width="0" style="116" hidden="1" customWidth="1"/>
    <col min="1304" max="1536" width="11.42578125" style="116"/>
    <col min="1537" max="1537" width="22.5703125" style="116" customWidth="1"/>
    <col min="1538" max="1538" width="30.42578125" style="116" customWidth="1"/>
    <col min="1539" max="1539" width="15.42578125" style="116" customWidth="1"/>
    <col min="1540" max="1543" width="15.7109375" style="116" customWidth="1"/>
    <col min="1544" max="1544" width="16.7109375" style="116" customWidth="1"/>
    <col min="1545" max="1545" width="12.5703125" style="116" customWidth="1"/>
    <col min="1546" max="1548" width="16.140625" style="116" customWidth="1"/>
    <col min="1549" max="1551" width="9.28515625" style="116" customWidth="1"/>
    <col min="1552" max="1552" width="3.7109375" style="116" customWidth="1"/>
    <col min="1553" max="1553" width="3.42578125" style="116" customWidth="1"/>
    <col min="1554" max="1554" width="1.85546875" style="116" customWidth="1"/>
    <col min="1555" max="1558" width="11.42578125" style="116"/>
    <col min="1559" max="1559" width="0" style="116" hidden="1" customWidth="1"/>
    <col min="1560" max="1792" width="11.42578125" style="116"/>
    <col min="1793" max="1793" width="22.5703125" style="116" customWidth="1"/>
    <col min="1794" max="1794" width="30.42578125" style="116" customWidth="1"/>
    <col min="1795" max="1795" width="15.42578125" style="116" customWidth="1"/>
    <col min="1796" max="1799" width="15.7109375" style="116" customWidth="1"/>
    <col min="1800" max="1800" width="16.7109375" style="116" customWidth="1"/>
    <col min="1801" max="1801" width="12.5703125" style="116" customWidth="1"/>
    <col min="1802" max="1804" width="16.140625" style="116" customWidth="1"/>
    <col min="1805" max="1807" width="9.28515625" style="116" customWidth="1"/>
    <col min="1808" max="1808" width="3.7109375" style="116" customWidth="1"/>
    <col min="1809" max="1809" width="3.42578125" style="116" customWidth="1"/>
    <col min="1810" max="1810" width="1.85546875" style="116" customWidth="1"/>
    <col min="1811" max="1814" width="11.42578125" style="116"/>
    <col min="1815" max="1815" width="0" style="116" hidden="1" customWidth="1"/>
    <col min="1816" max="2048" width="11.42578125" style="116"/>
    <col min="2049" max="2049" width="22.5703125" style="116" customWidth="1"/>
    <col min="2050" max="2050" width="30.42578125" style="116" customWidth="1"/>
    <col min="2051" max="2051" width="15.42578125" style="116" customWidth="1"/>
    <col min="2052" max="2055" width="15.7109375" style="116" customWidth="1"/>
    <col min="2056" max="2056" width="16.7109375" style="116" customWidth="1"/>
    <col min="2057" max="2057" width="12.5703125" style="116" customWidth="1"/>
    <col min="2058" max="2060" width="16.140625" style="116" customWidth="1"/>
    <col min="2061" max="2063" width="9.28515625" style="116" customWidth="1"/>
    <col min="2064" max="2064" width="3.7109375" style="116" customWidth="1"/>
    <col min="2065" max="2065" width="3.42578125" style="116" customWidth="1"/>
    <col min="2066" max="2066" width="1.85546875" style="116" customWidth="1"/>
    <col min="2067" max="2070" width="11.42578125" style="116"/>
    <col min="2071" max="2071" width="0" style="116" hidden="1" customWidth="1"/>
    <col min="2072" max="2304" width="11.42578125" style="116"/>
    <col min="2305" max="2305" width="22.5703125" style="116" customWidth="1"/>
    <col min="2306" max="2306" width="30.42578125" style="116" customWidth="1"/>
    <col min="2307" max="2307" width="15.42578125" style="116" customWidth="1"/>
    <col min="2308" max="2311" width="15.7109375" style="116" customWidth="1"/>
    <col min="2312" max="2312" width="16.7109375" style="116" customWidth="1"/>
    <col min="2313" max="2313" width="12.5703125" style="116" customWidth="1"/>
    <col min="2314" max="2316" width="16.140625" style="116" customWidth="1"/>
    <col min="2317" max="2319" width="9.28515625" style="116" customWidth="1"/>
    <col min="2320" max="2320" width="3.7109375" style="116" customWidth="1"/>
    <col min="2321" max="2321" width="3.42578125" style="116" customWidth="1"/>
    <col min="2322" max="2322" width="1.85546875" style="116" customWidth="1"/>
    <col min="2323" max="2326" width="11.42578125" style="116"/>
    <col min="2327" max="2327" width="0" style="116" hidden="1" customWidth="1"/>
    <col min="2328" max="2560" width="11.42578125" style="116"/>
    <col min="2561" max="2561" width="22.5703125" style="116" customWidth="1"/>
    <col min="2562" max="2562" width="30.42578125" style="116" customWidth="1"/>
    <col min="2563" max="2563" width="15.42578125" style="116" customWidth="1"/>
    <col min="2564" max="2567" width="15.7109375" style="116" customWidth="1"/>
    <col min="2568" max="2568" width="16.7109375" style="116" customWidth="1"/>
    <col min="2569" max="2569" width="12.5703125" style="116" customWidth="1"/>
    <col min="2570" max="2572" width="16.140625" style="116" customWidth="1"/>
    <col min="2573" max="2575" width="9.28515625" style="116" customWidth="1"/>
    <col min="2576" max="2576" width="3.7109375" style="116" customWidth="1"/>
    <col min="2577" max="2577" width="3.42578125" style="116" customWidth="1"/>
    <col min="2578" max="2578" width="1.85546875" style="116" customWidth="1"/>
    <col min="2579" max="2582" width="11.42578125" style="116"/>
    <col min="2583" max="2583" width="0" style="116" hidden="1" customWidth="1"/>
    <col min="2584" max="2816" width="11.42578125" style="116"/>
    <col min="2817" max="2817" width="22.5703125" style="116" customWidth="1"/>
    <col min="2818" max="2818" width="30.42578125" style="116" customWidth="1"/>
    <col min="2819" max="2819" width="15.42578125" style="116" customWidth="1"/>
    <col min="2820" max="2823" width="15.7109375" style="116" customWidth="1"/>
    <col min="2824" max="2824" width="16.7109375" style="116" customWidth="1"/>
    <col min="2825" max="2825" width="12.5703125" style="116" customWidth="1"/>
    <col min="2826" max="2828" width="16.140625" style="116" customWidth="1"/>
    <col min="2829" max="2831" width="9.28515625" style="116" customWidth="1"/>
    <col min="2832" max="2832" width="3.7109375" style="116" customWidth="1"/>
    <col min="2833" max="2833" width="3.42578125" style="116" customWidth="1"/>
    <col min="2834" max="2834" width="1.85546875" style="116" customWidth="1"/>
    <col min="2835" max="2838" width="11.42578125" style="116"/>
    <col min="2839" max="2839" width="0" style="116" hidden="1" customWidth="1"/>
    <col min="2840" max="3072" width="11.42578125" style="116"/>
    <col min="3073" max="3073" width="22.5703125" style="116" customWidth="1"/>
    <col min="3074" max="3074" width="30.42578125" style="116" customWidth="1"/>
    <col min="3075" max="3075" width="15.42578125" style="116" customWidth="1"/>
    <col min="3076" max="3079" width="15.7109375" style="116" customWidth="1"/>
    <col min="3080" max="3080" width="16.7109375" style="116" customWidth="1"/>
    <col min="3081" max="3081" width="12.5703125" style="116" customWidth="1"/>
    <col min="3082" max="3084" width="16.140625" style="116" customWidth="1"/>
    <col min="3085" max="3087" width="9.28515625" style="116" customWidth="1"/>
    <col min="3088" max="3088" width="3.7109375" style="116" customWidth="1"/>
    <col min="3089" max="3089" width="3.42578125" style="116" customWidth="1"/>
    <col min="3090" max="3090" width="1.85546875" style="116" customWidth="1"/>
    <col min="3091" max="3094" width="11.42578125" style="116"/>
    <col min="3095" max="3095" width="0" style="116" hidden="1" customWidth="1"/>
    <col min="3096" max="3328" width="11.42578125" style="116"/>
    <col min="3329" max="3329" width="22.5703125" style="116" customWidth="1"/>
    <col min="3330" max="3330" width="30.42578125" style="116" customWidth="1"/>
    <col min="3331" max="3331" width="15.42578125" style="116" customWidth="1"/>
    <col min="3332" max="3335" width="15.7109375" style="116" customWidth="1"/>
    <col min="3336" max="3336" width="16.7109375" style="116" customWidth="1"/>
    <col min="3337" max="3337" width="12.5703125" style="116" customWidth="1"/>
    <col min="3338" max="3340" width="16.140625" style="116" customWidth="1"/>
    <col min="3341" max="3343" width="9.28515625" style="116" customWidth="1"/>
    <col min="3344" max="3344" width="3.7109375" style="116" customWidth="1"/>
    <col min="3345" max="3345" width="3.42578125" style="116" customWidth="1"/>
    <col min="3346" max="3346" width="1.85546875" style="116" customWidth="1"/>
    <col min="3347" max="3350" width="11.42578125" style="116"/>
    <col min="3351" max="3351" width="0" style="116" hidden="1" customWidth="1"/>
    <col min="3352" max="3584" width="11.42578125" style="116"/>
    <col min="3585" max="3585" width="22.5703125" style="116" customWidth="1"/>
    <col min="3586" max="3586" width="30.42578125" style="116" customWidth="1"/>
    <col min="3587" max="3587" width="15.42578125" style="116" customWidth="1"/>
    <col min="3588" max="3591" width="15.7109375" style="116" customWidth="1"/>
    <col min="3592" max="3592" width="16.7109375" style="116" customWidth="1"/>
    <col min="3593" max="3593" width="12.5703125" style="116" customWidth="1"/>
    <col min="3594" max="3596" width="16.140625" style="116" customWidth="1"/>
    <col min="3597" max="3599" width="9.28515625" style="116" customWidth="1"/>
    <col min="3600" max="3600" width="3.7109375" style="116" customWidth="1"/>
    <col min="3601" max="3601" width="3.42578125" style="116" customWidth="1"/>
    <col min="3602" max="3602" width="1.85546875" style="116" customWidth="1"/>
    <col min="3603" max="3606" width="11.42578125" style="116"/>
    <col min="3607" max="3607" width="0" style="116" hidden="1" customWidth="1"/>
    <col min="3608" max="3840" width="11.42578125" style="116"/>
    <col min="3841" max="3841" width="22.5703125" style="116" customWidth="1"/>
    <col min="3842" max="3842" width="30.42578125" style="116" customWidth="1"/>
    <col min="3843" max="3843" width="15.42578125" style="116" customWidth="1"/>
    <col min="3844" max="3847" width="15.7109375" style="116" customWidth="1"/>
    <col min="3848" max="3848" width="16.7109375" style="116" customWidth="1"/>
    <col min="3849" max="3849" width="12.5703125" style="116" customWidth="1"/>
    <col min="3850" max="3852" width="16.140625" style="116" customWidth="1"/>
    <col min="3853" max="3855" width="9.28515625" style="116" customWidth="1"/>
    <col min="3856" max="3856" width="3.7109375" style="116" customWidth="1"/>
    <col min="3857" max="3857" width="3.42578125" style="116" customWidth="1"/>
    <col min="3858" max="3858" width="1.85546875" style="116" customWidth="1"/>
    <col min="3859" max="3862" width="11.42578125" style="116"/>
    <col min="3863" max="3863" width="0" style="116" hidden="1" customWidth="1"/>
    <col min="3864" max="4096" width="11.42578125" style="116"/>
    <col min="4097" max="4097" width="22.5703125" style="116" customWidth="1"/>
    <col min="4098" max="4098" width="30.42578125" style="116" customWidth="1"/>
    <col min="4099" max="4099" width="15.42578125" style="116" customWidth="1"/>
    <col min="4100" max="4103" width="15.7109375" style="116" customWidth="1"/>
    <col min="4104" max="4104" width="16.7109375" style="116" customWidth="1"/>
    <col min="4105" max="4105" width="12.5703125" style="116" customWidth="1"/>
    <col min="4106" max="4108" width="16.140625" style="116" customWidth="1"/>
    <col min="4109" max="4111" width="9.28515625" style="116" customWidth="1"/>
    <col min="4112" max="4112" width="3.7109375" style="116" customWidth="1"/>
    <col min="4113" max="4113" width="3.42578125" style="116" customWidth="1"/>
    <col min="4114" max="4114" width="1.85546875" style="116" customWidth="1"/>
    <col min="4115" max="4118" width="11.42578125" style="116"/>
    <col min="4119" max="4119" width="0" style="116" hidden="1" customWidth="1"/>
    <col min="4120" max="4352" width="11.42578125" style="116"/>
    <col min="4353" max="4353" width="22.5703125" style="116" customWidth="1"/>
    <col min="4354" max="4354" width="30.42578125" style="116" customWidth="1"/>
    <col min="4355" max="4355" width="15.42578125" style="116" customWidth="1"/>
    <col min="4356" max="4359" width="15.7109375" style="116" customWidth="1"/>
    <col min="4360" max="4360" width="16.7109375" style="116" customWidth="1"/>
    <col min="4361" max="4361" width="12.5703125" style="116" customWidth="1"/>
    <col min="4362" max="4364" width="16.140625" style="116" customWidth="1"/>
    <col min="4365" max="4367" width="9.28515625" style="116" customWidth="1"/>
    <col min="4368" max="4368" width="3.7109375" style="116" customWidth="1"/>
    <col min="4369" max="4369" width="3.42578125" style="116" customWidth="1"/>
    <col min="4370" max="4370" width="1.85546875" style="116" customWidth="1"/>
    <col min="4371" max="4374" width="11.42578125" style="116"/>
    <col min="4375" max="4375" width="0" style="116" hidden="1" customWidth="1"/>
    <col min="4376" max="4608" width="11.42578125" style="116"/>
    <col min="4609" max="4609" width="22.5703125" style="116" customWidth="1"/>
    <col min="4610" max="4610" width="30.42578125" style="116" customWidth="1"/>
    <col min="4611" max="4611" width="15.42578125" style="116" customWidth="1"/>
    <col min="4612" max="4615" width="15.7109375" style="116" customWidth="1"/>
    <col min="4616" max="4616" width="16.7109375" style="116" customWidth="1"/>
    <col min="4617" max="4617" width="12.5703125" style="116" customWidth="1"/>
    <col min="4618" max="4620" width="16.140625" style="116" customWidth="1"/>
    <col min="4621" max="4623" width="9.28515625" style="116" customWidth="1"/>
    <col min="4624" max="4624" width="3.7109375" style="116" customWidth="1"/>
    <col min="4625" max="4625" width="3.42578125" style="116" customWidth="1"/>
    <col min="4626" max="4626" width="1.85546875" style="116" customWidth="1"/>
    <col min="4627" max="4630" width="11.42578125" style="116"/>
    <col min="4631" max="4631" width="0" style="116" hidden="1" customWidth="1"/>
    <col min="4632" max="4864" width="11.42578125" style="116"/>
    <col min="4865" max="4865" width="22.5703125" style="116" customWidth="1"/>
    <col min="4866" max="4866" width="30.42578125" style="116" customWidth="1"/>
    <col min="4867" max="4867" width="15.42578125" style="116" customWidth="1"/>
    <col min="4868" max="4871" width="15.7109375" style="116" customWidth="1"/>
    <col min="4872" max="4872" width="16.7109375" style="116" customWidth="1"/>
    <col min="4873" max="4873" width="12.5703125" style="116" customWidth="1"/>
    <col min="4874" max="4876" width="16.140625" style="116" customWidth="1"/>
    <col min="4877" max="4879" width="9.28515625" style="116" customWidth="1"/>
    <col min="4880" max="4880" width="3.7109375" style="116" customWidth="1"/>
    <col min="4881" max="4881" width="3.42578125" style="116" customWidth="1"/>
    <col min="4882" max="4882" width="1.85546875" style="116" customWidth="1"/>
    <col min="4883" max="4886" width="11.42578125" style="116"/>
    <col min="4887" max="4887" width="0" style="116" hidden="1" customWidth="1"/>
    <col min="4888" max="5120" width="11.42578125" style="116"/>
    <col min="5121" max="5121" width="22.5703125" style="116" customWidth="1"/>
    <col min="5122" max="5122" width="30.42578125" style="116" customWidth="1"/>
    <col min="5123" max="5123" width="15.42578125" style="116" customWidth="1"/>
    <col min="5124" max="5127" width="15.7109375" style="116" customWidth="1"/>
    <col min="5128" max="5128" width="16.7109375" style="116" customWidth="1"/>
    <col min="5129" max="5129" width="12.5703125" style="116" customWidth="1"/>
    <col min="5130" max="5132" width="16.140625" style="116" customWidth="1"/>
    <col min="5133" max="5135" width="9.28515625" style="116" customWidth="1"/>
    <col min="5136" max="5136" width="3.7109375" style="116" customWidth="1"/>
    <col min="5137" max="5137" width="3.42578125" style="116" customWidth="1"/>
    <col min="5138" max="5138" width="1.85546875" style="116" customWidth="1"/>
    <col min="5139" max="5142" width="11.42578125" style="116"/>
    <col min="5143" max="5143" width="0" style="116" hidden="1" customWidth="1"/>
    <col min="5144" max="5376" width="11.42578125" style="116"/>
    <col min="5377" max="5377" width="22.5703125" style="116" customWidth="1"/>
    <col min="5378" max="5378" width="30.42578125" style="116" customWidth="1"/>
    <col min="5379" max="5379" width="15.42578125" style="116" customWidth="1"/>
    <col min="5380" max="5383" width="15.7109375" style="116" customWidth="1"/>
    <col min="5384" max="5384" width="16.7109375" style="116" customWidth="1"/>
    <col min="5385" max="5385" width="12.5703125" style="116" customWidth="1"/>
    <col min="5386" max="5388" width="16.140625" style="116" customWidth="1"/>
    <col min="5389" max="5391" width="9.28515625" style="116" customWidth="1"/>
    <col min="5392" max="5392" width="3.7109375" style="116" customWidth="1"/>
    <col min="5393" max="5393" width="3.42578125" style="116" customWidth="1"/>
    <col min="5394" max="5394" width="1.85546875" style="116" customWidth="1"/>
    <col min="5395" max="5398" width="11.42578125" style="116"/>
    <col min="5399" max="5399" width="0" style="116" hidden="1" customWidth="1"/>
    <col min="5400" max="5632" width="11.42578125" style="116"/>
    <col min="5633" max="5633" width="22.5703125" style="116" customWidth="1"/>
    <col min="5634" max="5634" width="30.42578125" style="116" customWidth="1"/>
    <col min="5635" max="5635" width="15.42578125" style="116" customWidth="1"/>
    <col min="5636" max="5639" width="15.7109375" style="116" customWidth="1"/>
    <col min="5640" max="5640" width="16.7109375" style="116" customWidth="1"/>
    <col min="5641" max="5641" width="12.5703125" style="116" customWidth="1"/>
    <col min="5642" max="5644" width="16.140625" style="116" customWidth="1"/>
    <col min="5645" max="5647" width="9.28515625" style="116" customWidth="1"/>
    <col min="5648" max="5648" width="3.7109375" style="116" customWidth="1"/>
    <col min="5649" max="5649" width="3.42578125" style="116" customWidth="1"/>
    <col min="5650" max="5650" width="1.85546875" style="116" customWidth="1"/>
    <col min="5651" max="5654" width="11.42578125" style="116"/>
    <col min="5655" max="5655" width="0" style="116" hidden="1" customWidth="1"/>
    <col min="5656" max="5888" width="11.42578125" style="116"/>
    <col min="5889" max="5889" width="22.5703125" style="116" customWidth="1"/>
    <col min="5890" max="5890" width="30.42578125" style="116" customWidth="1"/>
    <col min="5891" max="5891" width="15.42578125" style="116" customWidth="1"/>
    <col min="5892" max="5895" width="15.7109375" style="116" customWidth="1"/>
    <col min="5896" max="5896" width="16.7109375" style="116" customWidth="1"/>
    <col min="5897" max="5897" width="12.5703125" style="116" customWidth="1"/>
    <col min="5898" max="5900" width="16.140625" style="116" customWidth="1"/>
    <col min="5901" max="5903" width="9.28515625" style="116" customWidth="1"/>
    <col min="5904" max="5904" width="3.7109375" style="116" customWidth="1"/>
    <col min="5905" max="5905" width="3.42578125" style="116" customWidth="1"/>
    <col min="5906" max="5906" width="1.85546875" style="116" customWidth="1"/>
    <col min="5907" max="5910" width="11.42578125" style="116"/>
    <col min="5911" max="5911" width="0" style="116" hidden="1" customWidth="1"/>
    <col min="5912" max="6144" width="11.42578125" style="116"/>
    <col min="6145" max="6145" width="22.5703125" style="116" customWidth="1"/>
    <col min="6146" max="6146" width="30.42578125" style="116" customWidth="1"/>
    <col min="6147" max="6147" width="15.42578125" style="116" customWidth="1"/>
    <col min="6148" max="6151" width="15.7109375" style="116" customWidth="1"/>
    <col min="6152" max="6152" width="16.7109375" style="116" customWidth="1"/>
    <col min="6153" max="6153" width="12.5703125" style="116" customWidth="1"/>
    <col min="6154" max="6156" width="16.140625" style="116" customWidth="1"/>
    <col min="6157" max="6159" width="9.28515625" style="116" customWidth="1"/>
    <col min="6160" max="6160" width="3.7109375" style="116" customWidth="1"/>
    <col min="6161" max="6161" width="3.42578125" style="116" customWidth="1"/>
    <col min="6162" max="6162" width="1.85546875" style="116" customWidth="1"/>
    <col min="6163" max="6166" width="11.42578125" style="116"/>
    <col min="6167" max="6167" width="0" style="116" hidden="1" customWidth="1"/>
    <col min="6168" max="6400" width="11.42578125" style="116"/>
    <col min="6401" max="6401" width="22.5703125" style="116" customWidth="1"/>
    <col min="6402" max="6402" width="30.42578125" style="116" customWidth="1"/>
    <col min="6403" max="6403" width="15.42578125" style="116" customWidth="1"/>
    <col min="6404" max="6407" width="15.7109375" style="116" customWidth="1"/>
    <col min="6408" max="6408" width="16.7109375" style="116" customWidth="1"/>
    <col min="6409" max="6409" width="12.5703125" style="116" customWidth="1"/>
    <col min="6410" max="6412" width="16.140625" style="116" customWidth="1"/>
    <col min="6413" max="6415" width="9.28515625" style="116" customWidth="1"/>
    <col min="6416" max="6416" width="3.7109375" style="116" customWidth="1"/>
    <col min="6417" max="6417" width="3.42578125" style="116" customWidth="1"/>
    <col min="6418" max="6418" width="1.85546875" style="116" customWidth="1"/>
    <col min="6419" max="6422" width="11.42578125" style="116"/>
    <col min="6423" max="6423" width="0" style="116" hidden="1" customWidth="1"/>
    <col min="6424" max="6656" width="11.42578125" style="116"/>
    <col min="6657" max="6657" width="22.5703125" style="116" customWidth="1"/>
    <col min="6658" max="6658" width="30.42578125" style="116" customWidth="1"/>
    <col min="6659" max="6659" width="15.42578125" style="116" customWidth="1"/>
    <col min="6660" max="6663" width="15.7109375" style="116" customWidth="1"/>
    <col min="6664" max="6664" width="16.7109375" style="116" customWidth="1"/>
    <col min="6665" max="6665" width="12.5703125" style="116" customWidth="1"/>
    <col min="6666" max="6668" width="16.140625" style="116" customWidth="1"/>
    <col min="6669" max="6671" width="9.28515625" style="116" customWidth="1"/>
    <col min="6672" max="6672" width="3.7109375" style="116" customWidth="1"/>
    <col min="6673" max="6673" width="3.42578125" style="116" customWidth="1"/>
    <col min="6674" max="6674" width="1.85546875" style="116" customWidth="1"/>
    <col min="6675" max="6678" width="11.42578125" style="116"/>
    <col min="6679" max="6679" width="0" style="116" hidden="1" customWidth="1"/>
    <col min="6680" max="6912" width="11.42578125" style="116"/>
    <col min="6913" max="6913" width="22.5703125" style="116" customWidth="1"/>
    <col min="6914" max="6914" width="30.42578125" style="116" customWidth="1"/>
    <col min="6915" max="6915" width="15.42578125" style="116" customWidth="1"/>
    <col min="6916" max="6919" width="15.7109375" style="116" customWidth="1"/>
    <col min="6920" max="6920" width="16.7109375" style="116" customWidth="1"/>
    <col min="6921" max="6921" width="12.5703125" style="116" customWidth="1"/>
    <col min="6922" max="6924" width="16.140625" style="116" customWidth="1"/>
    <col min="6925" max="6927" width="9.28515625" style="116" customWidth="1"/>
    <col min="6928" max="6928" width="3.7109375" style="116" customWidth="1"/>
    <col min="6929" max="6929" width="3.42578125" style="116" customWidth="1"/>
    <col min="6930" max="6930" width="1.85546875" style="116" customWidth="1"/>
    <col min="6931" max="6934" width="11.42578125" style="116"/>
    <col min="6935" max="6935" width="0" style="116" hidden="1" customWidth="1"/>
    <col min="6936" max="7168" width="11.42578125" style="116"/>
    <col min="7169" max="7169" width="22.5703125" style="116" customWidth="1"/>
    <col min="7170" max="7170" width="30.42578125" style="116" customWidth="1"/>
    <col min="7171" max="7171" width="15.42578125" style="116" customWidth="1"/>
    <col min="7172" max="7175" width="15.7109375" style="116" customWidth="1"/>
    <col min="7176" max="7176" width="16.7109375" style="116" customWidth="1"/>
    <col min="7177" max="7177" width="12.5703125" style="116" customWidth="1"/>
    <col min="7178" max="7180" width="16.140625" style="116" customWidth="1"/>
    <col min="7181" max="7183" width="9.28515625" style="116" customWidth="1"/>
    <col min="7184" max="7184" width="3.7109375" style="116" customWidth="1"/>
    <col min="7185" max="7185" width="3.42578125" style="116" customWidth="1"/>
    <col min="7186" max="7186" width="1.85546875" style="116" customWidth="1"/>
    <col min="7187" max="7190" width="11.42578125" style="116"/>
    <col min="7191" max="7191" width="0" style="116" hidden="1" customWidth="1"/>
    <col min="7192" max="7424" width="11.42578125" style="116"/>
    <col min="7425" max="7425" width="22.5703125" style="116" customWidth="1"/>
    <col min="7426" max="7426" width="30.42578125" style="116" customWidth="1"/>
    <col min="7427" max="7427" width="15.42578125" style="116" customWidth="1"/>
    <col min="7428" max="7431" width="15.7109375" style="116" customWidth="1"/>
    <col min="7432" max="7432" width="16.7109375" style="116" customWidth="1"/>
    <col min="7433" max="7433" width="12.5703125" style="116" customWidth="1"/>
    <col min="7434" max="7436" width="16.140625" style="116" customWidth="1"/>
    <col min="7437" max="7439" width="9.28515625" style="116" customWidth="1"/>
    <col min="7440" max="7440" width="3.7109375" style="116" customWidth="1"/>
    <col min="7441" max="7441" width="3.42578125" style="116" customWidth="1"/>
    <col min="7442" max="7442" width="1.85546875" style="116" customWidth="1"/>
    <col min="7443" max="7446" width="11.42578125" style="116"/>
    <col min="7447" max="7447" width="0" style="116" hidden="1" customWidth="1"/>
    <col min="7448" max="7680" width="11.42578125" style="116"/>
    <col min="7681" max="7681" width="22.5703125" style="116" customWidth="1"/>
    <col min="7682" max="7682" width="30.42578125" style="116" customWidth="1"/>
    <col min="7683" max="7683" width="15.42578125" style="116" customWidth="1"/>
    <col min="7684" max="7687" width="15.7109375" style="116" customWidth="1"/>
    <col min="7688" max="7688" width="16.7109375" style="116" customWidth="1"/>
    <col min="7689" max="7689" width="12.5703125" style="116" customWidth="1"/>
    <col min="7690" max="7692" width="16.140625" style="116" customWidth="1"/>
    <col min="7693" max="7695" width="9.28515625" style="116" customWidth="1"/>
    <col min="7696" max="7696" width="3.7109375" style="116" customWidth="1"/>
    <col min="7697" max="7697" width="3.42578125" style="116" customWidth="1"/>
    <col min="7698" max="7698" width="1.85546875" style="116" customWidth="1"/>
    <col min="7699" max="7702" width="11.42578125" style="116"/>
    <col min="7703" max="7703" width="0" style="116" hidden="1" customWidth="1"/>
    <col min="7704" max="7936" width="11.42578125" style="116"/>
    <col min="7937" max="7937" width="22.5703125" style="116" customWidth="1"/>
    <col min="7938" max="7938" width="30.42578125" style="116" customWidth="1"/>
    <col min="7939" max="7939" width="15.42578125" style="116" customWidth="1"/>
    <col min="7940" max="7943" width="15.7109375" style="116" customWidth="1"/>
    <col min="7944" max="7944" width="16.7109375" style="116" customWidth="1"/>
    <col min="7945" max="7945" width="12.5703125" style="116" customWidth="1"/>
    <col min="7946" max="7948" width="16.140625" style="116" customWidth="1"/>
    <col min="7949" max="7951" width="9.28515625" style="116" customWidth="1"/>
    <col min="7952" max="7952" width="3.7109375" style="116" customWidth="1"/>
    <col min="7953" max="7953" width="3.42578125" style="116" customWidth="1"/>
    <col min="7954" max="7954" width="1.85546875" style="116" customWidth="1"/>
    <col min="7955" max="7958" width="11.42578125" style="116"/>
    <col min="7959" max="7959" width="0" style="116" hidden="1" customWidth="1"/>
    <col min="7960" max="8192" width="11.42578125" style="116"/>
    <col min="8193" max="8193" width="22.5703125" style="116" customWidth="1"/>
    <col min="8194" max="8194" width="30.42578125" style="116" customWidth="1"/>
    <col min="8195" max="8195" width="15.42578125" style="116" customWidth="1"/>
    <col min="8196" max="8199" width="15.7109375" style="116" customWidth="1"/>
    <col min="8200" max="8200" width="16.7109375" style="116" customWidth="1"/>
    <col min="8201" max="8201" width="12.5703125" style="116" customWidth="1"/>
    <col min="8202" max="8204" width="16.140625" style="116" customWidth="1"/>
    <col min="8205" max="8207" width="9.28515625" style="116" customWidth="1"/>
    <col min="8208" max="8208" width="3.7109375" style="116" customWidth="1"/>
    <col min="8209" max="8209" width="3.42578125" style="116" customWidth="1"/>
    <col min="8210" max="8210" width="1.85546875" style="116" customWidth="1"/>
    <col min="8211" max="8214" width="11.42578125" style="116"/>
    <col min="8215" max="8215" width="0" style="116" hidden="1" customWidth="1"/>
    <col min="8216" max="8448" width="11.42578125" style="116"/>
    <col min="8449" max="8449" width="22.5703125" style="116" customWidth="1"/>
    <col min="8450" max="8450" width="30.42578125" style="116" customWidth="1"/>
    <col min="8451" max="8451" width="15.42578125" style="116" customWidth="1"/>
    <col min="8452" max="8455" width="15.7109375" style="116" customWidth="1"/>
    <col min="8456" max="8456" width="16.7109375" style="116" customWidth="1"/>
    <col min="8457" max="8457" width="12.5703125" style="116" customWidth="1"/>
    <col min="8458" max="8460" width="16.140625" style="116" customWidth="1"/>
    <col min="8461" max="8463" width="9.28515625" style="116" customWidth="1"/>
    <col min="8464" max="8464" width="3.7109375" style="116" customWidth="1"/>
    <col min="8465" max="8465" width="3.42578125" style="116" customWidth="1"/>
    <col min="8466" max="8466" width="1.85546875" style="116" customWidth="1"/>
    <col min="8467" max="8470" width="11.42578125" style="116"/>
    <col min="8471" max="8471" width="0" style="116" hidden="1" customWidth="1"/>
    <col min="8472" max="8704" width="11.42578125" style="116"/>
    <col min="8705" max="8705" width="22.5703125" style="116" customWidth="1"/>
    <col min="8706" max="8706" width="30.42578125" style="116" customWidth="1"/>
    <col min="8707" max="8707" width="15.42578125" style="116" customWidth="1"/>
    <col min="8708" max="8711" width="15.7109375" style="116" customWidth="1"/>
    <col min="8712" max="8712" width="16.7109375" style="116" customWidth="1"/>
    <col min="8713" max="8713" width="12.5703125" style="116" customWidth="1"/>
    <col min="8714" max="8716" width="16.140625" style="116" customWidth="1"/>
    <col min="8717" max="8719" width="9.28515625" style="116" customWidth="1"/>
    <col min="8720" max="8720" width="3.7109375" style="116" customWidth="1"/>
    <col min="8721" max="8721" width="3.42578125" style="116" customWidth="1"/>
    <col min="8722" max="8722" width="1.85546875" style="116" customWidth="1"/>
    <col min="8723" max="8726" width="11.42578125" style="116"/>
    <col min="8727" max="8727" width="0" style="116" hidden="1" customWidth="1"/>
    <col min="8728" max="8960" width="11.42578125" style="116"/>
    <col min="8961" max="8961" width="22.5703125" style="116" customWidth="1"/>
    <col min="8962" max="8962" width="30.42578125" style="116" customWidth="1"/>
    <col min="8963" max="8963" width="15.42578125" style="116" customWidth="1"/>
    <col min="8964" max="8967" width="15.7109375" style="116" customWidth="1"/>
    <col min="8968" max="8968" width="16.7109375" style="116" customWidth="1"/>
    <col min="8969" max="8969" width="12.5703125" style="116" customWidth="1"/>
    <col min="8970" max="8972" width="16.140625" style="116" customWidth="1"/>
    <col min="8973" max="8975" width="9.28515625" style="116" customWidth="1"/>
    <col min="8976" max="8976" width="3.7109375" style="116" customWidth="1"/>
    <col min="8977" max="8977" width="3.42578125" style="116" customWidth="1"/>
    <col min="8978" max="8978" width="1.85546875" style="116" customWidth="1"/>
    <col min="8979" max="8982" width="11.42578125" style="116"/>
    <col min="8983" max="8983" width="0" style="116" hidden="1" customWidth="1"/>
    <col min="8984" max="9216" width="11.42578125" style="116"/>
    <col min="9217" max="9217" width="22.5703125" style="116" customWidth="1"/>
    <col min="9218" max="9218" width="30.42578125" style="116" customWidth="1"/>
    <col min="9219" max="9219" width="15.42578125" style="116" customWidth="1"/>
    <col min="9220" max="9223" width="15.7109375" style="116" customWidth="1"/>
    <col min="9224" max="9224" width="16.7109375" style="116" customWidth="1"/>
    <col min="9225" max="9225" width="12.5703125" style="116" customWidth="1"/>
    <col min="9226" max="9228" width="16.140625" style="116" customWidth="1"/>
    <col min="9229" max="9231" width="9.28515625" style="116" customWidth="1"/>
    <col min="9232" max="9232" width="3.7109375" style="116" customWidth="1"/>
    <col min="9233" max="9233" width="3.42578125" style="116" customWidth="1"/>
    <col min="9234" max="9234" width="1.85546875" style="116" customWidth="1"/>
    <col min="9235" max="9238" width="11.42578125" style="116"/>
    <col min="9239" max="9239" width="0" style="116" hidden="1" customWidth="1"/>
    <col min="9240" max="9472" width="11.42578125" style="116"/>
    <col min="9473" max="9473" width="22.5703125" style="116" customWidth="1"/>
    <col min="9474" max="9474" width="30.42578125" style="116" customWidth="1"/>
    <col min="9475" max="9475" width="15.42578125" style="116" customWidth="1"/>
    <col min="9476" max="9479" width="15.7109375" style="116" customWidth="1"/>
    <col min="9480" max="9480" width="16.7109375" style="116" customWidth="1"/>
    <col min="9481" max="9481" width="12.5703125" style="116" customWidth="1"/>
    <col min="9482" max="9484" width="16.140625" style="116" customWidth="1"/>
    <col min="9485" max="9487" width="9.28515625" style="116" customWidth="1"/>
    <col min="9488" max="9488" width="3.7109375" style="116" customWidth="1"/>
    <col min="9489" max="9489" width="3.42578125" style="116" customWidth="1"/>
    <col min="9490" max="9490" width="1.85546875" style="116" customWidth="1"/>
    <col min="9491" max="9494" width="11.42578125" style="116"/>
    <col min="9495" max="9495" width="0" style="116" hidden="1" customWidth="1"/>
    <col min="9496" max="9728" width="11.42578125" style="116"/>
    <col min="9729" max="9729" width="22.5703125" style="116" customWidth="1"/>
    <col min="9730" max="9730" width="30.42578125" style="116" customWidth="1"/>
    <col min="9731" max="9731" width="15.42578125" style="116" customWidth="1"/>
    <col min="9732" max="9735" width="15.7109375" style="116" customWidth="1"/>
    <col min="9736" max="9736" width="16.7109375" style="116" customWidth="1"/>
    <col min="9737" max="9737" width="12.5703125" style="116" customWidth="1"/>
    <col min="9738" max="9740" width="16.140625" style="116" customWidth="1"/>
    <col min="9741" max="9743" width="9.28515625" style="116" customWidth="1"/>
    <col min="9744" max="9744" width="3.7109375" style="116" customWidth="1"/>
    <col min="9745" max="9745" width="3.42578125" style="116" customWidth="1"/>
    <col min="9746" max="9746" width="1.85546875" style="116" customWidth="1"/>
    <col min="9747" max="9750" width="11.42578125" style="116"/>
    <col min="9751" max="9751" width="0" style="116" hidden="1" customWidth="1"/>
    <col min="9752" max="9984" width="11.42578125" style="116"/>
    <col min="9985" max="9985" width="22.5703125" style="116" customWidth="1"/>
    <col min="9986" max="9986" width="30.42578125" style="116" customWidth="1"/>
    <col min="9987" max="9987" width="15.42578125" style="116" customWidth="1"/>
    <col min="9988" max="9991" width="15.7109375" style="116" customWidth="1"/>
    <col min="9992" max="9992" width="16.7109375" style="116" customWidth="1"/>
    <col min="9993" max="9993" width="12.5703125" style="116" customWidth="1"/>
    <col min="9994" max="9996" width="16.140625" style="116" customWidth="1"/>
    <col min="9997" max="9999" width="9.28515625" style="116" customWidth="1"/>
    <col min="10000" max="10000" width="3.7109375" style="116" customWidth="1"/>
    <col min="10001" max="10001" width="3.42578125" style="116" customWidth="1"/>
    <col min="10002" max="10002" width="1.85546875" style="116" customWidth="1"/>
    <col min="10003" max="10006" width="11.42578125" style="116"/>
    <col min="10007" max="10007" width="0" style="116" hidden="1" customWidth="1"/>
    <col min="10008" max="10240" width="11.42578125" style="116"/>
    <col min="10241" max="10241" width="22.5703125" style="116" customWidth="1"/>
    <col min="10242" max="10242" width="30.42578125" style="116" customWidth="1"/>
    <col min="10243" max="10243" width="15.42578125" style="116" customWidth="1"/>
    <col min="10244" max="10247" width="15.7109375" style="116" customWidth="1"/>
    <col min="10248" max="10248" width="16.7109375" style="116" customWidth="1"/>
    <col min="10249" max="10249" width="12.5703125" style="116" customWidth="1"/>
    <col min="10250" max="10252" width="16.140625" style="116" customWidth="1"/>
    <col min="10253" max="10255" width="9.28515625" style="116" customWidth="1"/>
    <col min="10256" max="10256" width="3.7109375" style="116" customWidth="1"/>
    <col min="10257" max="10257" width="3.42578125" style="116" customWidth="1"/>
    <col min="10258" max="10258" width="1.85546875" style="116" customWidth="1"/>
    <col min="10259" max="10262" width="11.42578125" style="116"/>
    <col min="10263" max="10263" width="0" style="116" hidden="1" customWidth="1"/>
    <col min="10264" max="10496" width="11.42578125" style="116"/>
    <col min="10497" max="10497" width="22.5703125" style="116" customWidth="1"/>
    <col min="10498" max="10498" width="30.42578125" style="116" customWidth="1"/>
    <col min="10499" max="10499" width="15.42578125" style="116" customWidth="1"/>
    <col min="10500" max="10503" width="15.7109375" style="116" customWidth="1"/>
    <col min="10504" max="10504" width="16.7109375" style="116" customWidth="1"/>
    <col min="10505" max="10505" width="12.5703125" style="116" customWidth="1"/>
    <col min="10506" max="10508" width="16.140625" style="116" customWidth="1"/>
    <col min="10509" max="10511" width="9.28515625" style="116" customWidth="1"/>
    <col min="10512" max="10512" width="3.7109375" style="116" customWidth="1"/>
    <col min="10513" max="10513" width="3.42578125" style="116" customWidth="1"/>
    <col min="10514" max="10514" width="1.85546875" style="116" customWidth="1"/>
    <col min="10515" max="10518" width="11.42578125" style="116"/>
    <col min="10519" max="10519" width="0" style="116" hidden="1" customWidth="1"/>
    <col min="10520" max="10752" width="11.42578125" style="116"/>
    <col min="10753" max="10753" width="22.5703125" style="116" customWidth="1"/>
    <col min="10754" max="10754" width="30.42578125" style="116" customWidth="1"/>
    <col min="10755" max="10755" width="15.42578125" style="116" customWidth="1"/>
    <col min="10756" max="10759" width="15.7109375" style="116" customWidth="1"/>
    <col min="10760" max="10760" width="16.7109375" style="116" customWidth="1"/>
    <col min="10761" max="10761" width="12.5703125" style="116" customWidth="1"/>
    <col min="10762" max="10764" width="16.140625" style="116" customWidth="1"/>
    <col min="10765" max="10767" width="9.28515625" style="116" customWidth="1"/>
    <col min="10768" max="10768" width="3.7109375" style="116" customWidth="1"/>
    <col min="10769" max="10769" width="3.42578125" style="116" customWidth="1"/>
    <col min="10770" max="10770" width="1.85546875" style="116" customWidth="1"/>
    <col min="10771" max="10774" width="11.42578125" style="116"/>
    <col min="10775" max="10775" width="0" style="116" hidden="1" customWidth="1"/>
    <col min="10776" max="11008" width="11.42578125" style="116"/>
    <col min="11009" max="11009" width="22.5703125" style="116" customWidth="1"/>
    <col min="11010" max="11010" width="30.42578125" style="116" customWidth="1"/>
    <col min="11011" max="11011" width="15.42578125" style="116" customWidth="1"/>
    <col min="11012" max="11015" width="15.7109375" style="116" customWidth="1"/>
    <col min="11016" max="11016" width="16.7109375" style="116" customWidth="1"/>
    <col min="11017" max="11017" width="12.5703125" style="116" customWidth="1"/>
    <col min="11018" max="11020" width="16.140625" style="116" customWidth="1"/>
    <col min="11021" max="11023" width="9.28515625" style="116" customWidth="1"/>
    <col min="11024" max="11024" width="3.7109375" style="116" customWidth="1"/>
    <col min="11025" max="11025" width="3.42578125" style="116" customWidth="1"/>
    <col min="11026" max="11026" width="1.85546875" style="116" customWidth="1"/>
    <col min="11027" max="11030" width="11.42578125" style="116"/>
    <col min="11031" max="11031" width="0" style="116" hidden="1" customWidth="1"/>
    <col min="11032" max="11264" width="11.42578125" style="116"/>
    <col min="11265" max="11265" width="22.5703125" style="116" customWidth="1"/>
    <col min="11266" max="11266" width="30.42578125" style="116" customWidth="1"/>
    <col min="11267" max="11267" width="15.42578125" style="116" customWidth="1"/>
    <col min="11268" max="11271" width="15.7109375" style="116" customWidth="1"/>
    <col min="11272" max="11272" width="16.7109375" style="116" customWidth="1"/>
    <col min="11273" max="11273" width="12.5703125" style="116" customWidth="1"/>
    <col min="11274" max="11276" width="16.140625" style="116" customWidth="1"/>
    <col min="11277" max="11279" width="9.28515625" style="116" customWidth="1"/>
    <col min="11280" max="11280" width="3.7109375" style="116" customWidth="1"/>
    <col min="11281" max="11281" width="3.42578125" style="116" customWidth="1"/>
    <col min="11282" max="11282" width="1.85546875" style="116" customWidth="1"/>
    <col min="11283" max="11286" width="11.42578125" style="116"/>
    <col min="11287" max="11287" width="0" style="116" hidden="1" customWidth="1"/>
    <col min="11288" max="11520" width="11.42578125" style="116"/>
    <col min="11521" max="11521" width="22.5703125" style="116" customWidth="1"/>
    <col min="11522" max="11522" width="30.42578125" style="116" customWidth="1"/>
    <col min="11523" max="11523" width="15.42578125" style="116" customWidth="1"/>
    <col min="11524" max="11527" width="15.7109375" style="116" customWidth="1"/>
    <col min="11528" max="11528" width="16.7109375" style="116" customWidth="1"/>
    <col min="11529" max="11529" width="12.5703125" style="116" customWidth="1"/>
    <col min="11530" max="11532" width="16.140625" style="116" customWidth="1"/>
    <col min="11533" max="11535" width="9.28515625" style="116" customWidth="1"/>
    <col min="11536" max="11536" width="3.7109375" style="116" customWidth="1"/>
    <col min="11537" max="11537" width="3.42578125" style="116" customWidth="1"/>
    <col min="11538" max="11538" width="1.85546875" style="116" customWidth="1"/>
    <col min="11539" max="11542" width="11.42578125" style="116"/>
    <col min="11543" max="11543" width="0" style="116" hidden="1" customWidth="1"/>
    <col min="11544" max="11776" width="11.42578125" style="116"/>
    <col min="11777" max="11777" width="22.5703125" style="116" customWidth="1"/>
    <col min="11778" max="11778" width="30.42578125" style="116" customWidth="1"/>
    <col min="11779" max="11779" width="15.42578125" style="116" customWidth="1"/>
    <col min="11780" max="11783" width="15.7109375" style="116" customWidth="1"/>
    <col min="11784" max="11784" width="16.7109375" style="116" customWidth="1"/>
    <col min="11785" max="11785" width="12.5703125" style="116" customWidth="1"/>
    <col min="11786" max="11788" width="16.140625" style="116" customWidth="1"/>
    <col min="11789" max="11791" width="9.28515625" style="116" customWidth="1"/>
    <col min="11792" max="11792" width="3.7109375" style="116" customWidth="1"/>
    <col min="11793" max="11793" width="3.42578125" style="116" customWidth="1"/>
    <col min="11794" max="11794" width="1.85546875" style="116" customWidth="1"/>
    <col min="11795" max="11798" width="11.42578125" style="116"/>
    <col min="11799" max="11799" width="0" style="116" hidden="1" customWidth="1"/>
    <col min="11800" max="12032" width="11.42578125" style="116"/>
    <col min="12033" max="12033" width="22.5703125" style="116" customWidth="1"/>
    <col min="12034" max="12034" width="30.42578125" style="116" customWidth="1"/>
    <col min="12035" max="12035" width="15.42578125" style="116" customWidth="1"/>
    <col min="12036" max="12039" width="15.7109375" style="116" customWidth="1"/>
    <col min="12040" max="12040" width="16.7109375" style="116" customWidth="1"/>
    <col min="12041" max="12041" width="12.5703125" style="116" customWidth="1"/>
    <col min="12042" max="12044" width="16.140625" style="116" customWidth="1"/>
    <col min="12045" max="12047" width="9.28515625" style="116" customWidth="1"/>
    <col min="12048" max="12048" width="3.7109375" style="116" customWidth="1"/>
    <col min="12049" max="12049" width="3.42578125" style="116" customWidth="1"/>
    <col min="12050" max="12050" width="1.85546875" style="116" customWidth="1"/>
    <col min="12051" max="12054" width="11.42578125" style="116"/>
    <col min="12055" max="12055" width="0" style="116" hidden="1" customWidth="1"/>
    <col min="12056" max="12288" width="11.42578125" style="116"/>
    <col min="12289" max="12289" width="22.5703125" style="116" customWidth="1"/>
    <col min="12290" max="12290" width="30.42578125" style="116" customWidth="1"/>
    <col min="12291" max="12291" width="15.42578125" style="116" customWidth="1"/>
    <col min="12292" max="12295" width="15.7109375" style="116" customWidth="1"/>
    <col min="12296" max="12296" width="16.7109375" style="116" customWidth="1"/>
    <col min="12297" max="12297" width="12.5703125" style="116" customWidth="1"/>
    <col min="12298" max="12300" width="16.140625" style="116" customWidth="1"/>
    <col min="12301" max="12303" width="9.28515625" style="116" customWidth="1"/>
    <col min="12304" max="12304" width="3.7109375" style="116" customWidth="1"/>
    <col min="12305" max="12305" width="3.42578125" style="116" customWidth="1"/>
    <col min="12306" max="12306" width="1.85546875" style="116" customWidth="1"/>
    <col min="12307" max="12310" width="11.42578125" style="116"/>
    <col min="12311" max="12311" width="0" style="116" hidden="1" customWidth="1"/>
    <col min="12312" max="12544" width="11.42578125" style="116"/>
    <col min="12545" max="12545" width="22.5703125" style="116" customWidth="1"/>
    <col min="12546" max="12546" width="30.42578125" style="116" customWidth="1"/>
    <col min="12547" max="12547" width="15.42578125" style="116" customWidth="1"/>
    <col min="12548" max="12551" width="15.7109375" style="116" customWidth="1"/>
    <col min="12552" max="12552" width="16.7109375" style="116" customWidth="1"/>
    <col min="12553" max="12553" width="12.5703125" style="116" customWidth="1"/>
    <col min="12554" max="12556" width="16.140625" style="116" customWidth="1"/>
    <col min="12557" max="12559" width="9.28515625" style="116" customWidth="1"/>
    <col min="12560" max="12560" width="3.7109375" style="116" customWidth="1"/>
    <col min="12561" max="12561" width="3.42578125" style="116" customWidth="1"/>
    <col min="12562" max="12562" width="1.85546875" style="116" customWidth="1"/>
    <col min="12563" max="12566" width="11.42578125" style="116"/>
    <col min="12567" max="12567" width="0" style="116" hidden="1" customWidth="1"/>
    <col min="12568" max="12800" width="11.42578125" style="116"/>
    <col min="12801" max="12801" width="22.5703125" style="116" customWidth="1"/>
    <col min="12802" max="12802" width="30.42578125" style="116" customWidth="1"/>
    <col min="12803" max="12803" width="15.42578125" style="116" customWidth="1"/>
    <col min="12804" max="12807" width="15.7109375" style="116" customWidth="1"/>
    <col min="12808" max="12808" width="16.7109375" style="116" customWidth="1"/>
    <col min="12809" max="12809" width="12.5703125" style="116" customWidth="1"/>
    <col min="12810" max="12812" width="16.140625" style="116" customWidth="1"/>
    <col min="12813" max="12815" width="9.28515625" style="116" customWidth="1"/>
    <col min="12816" max="12816" width="3.7109375" style="116" customWidth="1"/>
    <col min="12817" max="12817" width="3.42578125" style="116" customWidth="1"/>
    <col min="12818" max="12818" width="1.85546875" style="116" customWidth="1"/>
    <col min="12819" max="12822" width="11.42578125" style="116"/>
    <col min="12823" max="12823" width="0" style="116" hidden="1" customWidth="1"/>
    <col min="12824" max="13056" width="11.42578125" style="116"/>
    <col min="13057" max="13057" width="22.5703125" style="116" customWidth="1"/>
    <col min="13058" max="13058" width="30.42578125" style="116" customWidth="1"/>
    <col min="13059" max="13059" width="15.42578125" style="116" customWidth="1"/>
    <col min="13060" max="13063" width="15.7109375" style="116" customWidth="1"/>
    <col min="13064" max="13064" width="16.7109375" style="116" customWidth="1"/>
    <col min="13065" max="13065" width="12.5703125" style="116" customWidth="1"/>
    <col min="13066" max="13068" width="16.140625" style="116" customWidth="1"/>
    <col min="13069" max="13071" width="9.28515625" style="116" customWidth="1"/>
    <col min="13072" max="13072" width="3.7109375" style="116" customWidth="1"/>
    <col min="13073" max="13073" width="3.42578125" style="116" customWidth="1"/>
    <col min="13074" max="13074" width="1.85546875" style="116" customWidth="1"/>
    <col min="13075" max="13078" width="11.42578125" style="116"/>
    <col min="13079" max="13079" width="0" style="116" hidden="1" customWidth="1"/>
    <col min="13080" max="13312" width="11.42578125" style="116"/>
    <col min="13313" max="13313" width="22.5703125" style="116" customWidth="1"/>
    <col min="13314" max="13314" width="30.42578125" style="116" customWidth="1"/>
    <col min="13315" max="13315" width="15.42578125" style="116" customWidth="1"/>
    <col min="13316" max="13319" width="15.7109375" style="116" customWidth="1"/>
    <col min="13320" max="13320" width="16.7109375" style="116" customWidth="1"/>
    <col min="13321" max="13321" width="12.5703125" style="116" customWidth="1"/>
    <col min="13322" max="13324" width="16.140625" style="116" customWidth="1"/>
    <col min="13325" max="13327" width="9.28515625" style="116" customWidth="1"/>
    <col min="13328" max="13328" width="3.7109375" style="116" customWidth="1"/>
    <col min="13329" max="13329" width="3.42578125" style="116" customWidth="1"/>
    <col min="13330" max="13330" width="1.85546875" style="116" customWidth="1"/>
    <col min="13331" max="13334" width="11.42578125" style="116"/>
    <col min="13335" max="13335" width="0" style="116" hidden="1" customWidth="1"/>
    <col min="13336" max="13568" width="11.42578125" style="116"/>
    <col min="13569" max="13569" width="22.5703125" style="116" customWidth="1"/>
    <col min="13570" max="13570" width="30.42578125" style="116" customWidth="1"/>
    <col min="13571" max="13571" width="15.42578125" style="116" customWidth="1"/>
    <col min="13572" max="13575" width="15.7109375" style="116" customWidth="1"/>
    <col min="13576" max="13576" width="16.7109375" style="116" customWidth="1"/>
    <col min="13577" max="13577" width="12.5703125" style="116" customWidth="1"/>
    <col min="13578" max="13580" width="16.140625" style="116" customWidth="1"/>
    <col min="13581" max="13583" width="9.28515625" style="116" customWidth="1"/>
    <col min="13584" max="13584" width="3.7109375" style="116" customWidth="1"/>
    <col min="13585" max="13585" width="3.42578125" style="116" customWidth="1"/>
    <col min="13586" max="13586" width="1.85546875" style="116" customWidth="1"/>
    <col min="13587" max="13590" width="11.42578125" style="116"/>
    <col min="13591" max="13591" width="0" style="116" hidden="1" customWidth="1"/>
    <col min="13592" max="13824" width="11.42578125" style="116"/>
    <col min="13825" max="13825" width="22.5703125" style="116" customWidth="1"/>
    <col min="13826" max="13826" width="30.42578125" style="116" customWidth="1"/>
    <col min="13827" max="13827" width="15.42578125" style="116" customWidth="1"/>
    <col min="13828" max="13831" width="15.7109375" style="116" customWidth="1"/>
    <col min="13832" max="13832" width="16.7109375" style="116" customWidth="1"/>
    <col min="13833" max="13833" width="12.5703125" style="116" customWidth="1"/>
    <col min="13834" max="13836" width="16.140625" style="116" customWidth="1"/>
    <col min="13837" max="13839" width="9.28515625" style="116" customWidth="1"/>
    <col min="13840" max="13840" width="3.7109375" style="116" customWidth="1"/>
    <col min="13841" max="13841" width="3.42578125" style="116" customWidth="1"/>
    <col min="13842" max="13842" width="1.85546875" style="116" customWidth="1"/>
    <col min="13843" max="13846" width="11.42578125" style="116"/>
    <col min="13847" max="13847" width="0" style="116" hidden="1" customWidth="1"/>
    <col min="13848" max="14080" width="11.42578125" style="116"/>
    <col min="14081" max="14081" width="22.5703125" style="116" customWidth="1"/>
    <col min="14082" max="14082" width="30.42578125" style="116" customWidth="1"/>
    <col min="14083" max="14083" width="15.42578125" style="116" customWidth="1"/>
    <col min="14084" max="14087" width="15.7109375" style="116" customWidth="1"/>
    <col min="14088" max="14088" width="16.7109375" style="116" customWidth="1"/>
    <col min="14089" max="14089" width="12.5703125" style="116" customWidth="1"/>
    <col min="14090" max="14092" width="16.140625" style="116" customWidth="1"/>
    <col min="14093" max="14095" width="9.28515625" style="116" customWidth="1"/>
    <col min="14096" max="14096" width="3.7109375" style="116" customWidth="1"/>
    <col min="14097" max="14097" width="3.42578125" style="116" customWidth="1"/>
    <col min="14098" max="14098" width="1.85546875" style="116" customWidth="1"/>
    <col min="14099" max="14102" width="11.42578125" style="116"/>
    <col min="14103" max="14103" width="0" style="116" hidden="1" customWidth="1"/>
    <col min="14104" max="14336" width="11.42578125" style="116"/>
    <col min="14337" max="14337" width="22.5703125" style="116" customWidth="1"/>
    <col min="14338" max="14338" width="30.42578125" style="116" customWidth="1"/>
    <col min="14339" max="14339" width="15.42578125" style="116" customWidth="1"/>
    <col min="14340" max="14343" width="15.7109375" style="116" customWidth="1"/>
    <col min="14344" max="14344" width="16.7109375" style="116" customWidth="1"/>
    <col min="14345" max="14345" width="12.5703125" style="116" customWidth="1"/>
    <col min="14346" max="14348" width="16.140625" style="116" customWidth="1"/>
    <col min="14349" max="14351" width="9.28515625" style="116" customWidth="1"/>
    <col min="14352" max="14352" width="3.7109375" style="116" customWidth="1"/>
    <col min="14353" max="14353" width="3.42578125" style="116" customWidth="1"/>
    <col min="14354" max="14354" width="1.85546875" style="116" customWidth="1"/>
    <col min="14355" max="14358" width="11.42578125" style="116"/>
    <col min="14359" max="14359" width="0" style="116" hidden="1" customWidth="1"/>
    <col min="14360" max="14592" width="11.42578125" style="116"/>
    <col min="14593" max="14593" width="22.5703125" style="116" customWidth="1"/>
    <col min="14594" max="14594" width="30.42578125" style="116" customWidth="1"/>
    <col min="14595" max="14595" width="15.42578125" style="116" customWidth="1"/>
    <col min="14596" max="14599" width="15.7109375" style="116" customWidth="1"/>
    <col min="14600" max="14600" width="16.7109375" style="116" customWidth="1"/>
    <col min="14601" max="14601" width="12.5703125" style="116" customWidth="1"/>
    <col min="14602" max="14604" width="16.140625" style="116" customWidth="1"/>
    <col min="14605" max="14607" width="9.28515625" style="116" customWidth="1"/>
    <col min="14608" max="14608" width="3.7109375" style="116" customWidth="1"/>
    <col min="14609" max="14609" width="3.42578125" style="116" customWidth="1"/>
    <col min="14610" max="14610" width="1.85546875" style="116" customWidth="1"/>
    <col min="14611" max="14614" width="11.42578125" style="116"/>
    <col min="14615" max="14615" width="0" style="116" hidden="1" customWidth="1"/>
    <col min="14616" max="14848" width="11.42578125" style="116"/>
    <col min="14849" max="14849" width="22.5703125" style="116" customWidth="1"/>
    <col min="14850" max="14850" width="30.42578125" style="116" customWidth="1"/>
    <col min="14851" max="14851" width="15.42578125" style="116" customWidth="1"/>
    <col min="14852" max="14855" width="15.7109375" style="116" customWidth="1"/>
    <col min="14856" max="14856" width="16.7109375" style="116" customWidth="1"/>
    <col min="14857" max="14857" width="12.5703125" style="116" customWidth="1"/>
    <col min="14858" max="14860" width="16.140625" style="116" customWidth="1"/>
    <col min="14861" max="14863" width="9.28515625" style="116" customWidth="1"/>
    <col min="14864" max="14864" width="3.7109375" style="116" customWidth="1"/>
    <col min="14865" max="14865" width="3.42578125" style="116" customWidth="1"/>
    <col min="14866" max="14866" width="1.85546875" style="116" customWidth="1"/>
    <col min="14867" max="14870" width="11.42578125" style="116"/>
    <col min="14871" max="14871" width="0" style="116" hidden="1" customWidth="1"/>
    <col min="14872" max="15104" width="11.42578125" style="116"/>
    <col min="15105" max="15105" width="22.5703125" style="116" customWidth="1"/>
    <col min="15106" max="15106" width="30.42578125" style="116" customWidth="1"/>
    <col min="15107" max="15107" width="15.42578125" style="116" customWidth="1"/>
    <col min="15108" max="15111" width="15.7109375" style="116" customWidth="1"/>
    <col min="15112" max="15112" width="16.7109375" style="116" customWidth="1"/>
    <col min="15113" max="15113" width="12.5703125" style="116" customWidth="1"/>
    <col min="15114" max="15116" width="16.140625" style="116" customWidth="1"/>
    <col min="15117" max="15119" width="9.28515625" style="116" customWidth="1"/>
    <col min="15120" max="15120" width="3.7109375" style="116" customWidth="1"/>
    <col min="15121" max="15121" width="3.42578125" style="116" customWidth="1"/>
    <col min="15122" max="15122" width="1.85546875" style="116" customWidth="1"/>
    <col min="15123" max="15126" width="11.42578125" style="116"/>
    <col min="15127" max="15127" width="0" style="116" hidden="1" customWidth="1"/>
    <col min="15128" max="15360" width="11.42578125" style="116"/>
    <col min="15361" max="15361" width="22.5703125" style="116" customWidth="1"/>
    <col min="15362" max="15362" width="30.42578125" style="116" customWidth="1"/>
    <col min="15363" max="15363" width="15.42578125" style="116" customWidth="1"/>
    <col min="15364" max="15367" width="15.7109375" style="116" customWidth="1"/>
    <col min="15368" max="15368" width="16.7109375" style="116" customWidth="1"/>
    <col min="15369" max="15369" width="12.5703125" style="116" customWidth="1"/>
    <col min="15370" max="15372" width="16.140625" style="116" customWidth="1"/>
    <col min="15373" max="15375" width="9.28515625" style="116" customWidth="1"/>
    <col min="15376" max="15376" width="3.7109375" style="116" customWidth="1"/>
    <col min="15377" max="15377" width="3.42578125" style="116" customWidth="1"/>
    <col min="15378" max="15378" width="1.85546875" style="116" customWidth="1"/>
    <col min="15379" max="15382" width="11.42578125" style="116"/>
    <col min="15383" max="15383" width="0" style="116" hidden="1" customWidth="1"/>
    <col min="15384" max="15616" width="11.42578125" style="116"/>
    <col min="15617" max="15617" width="22.5703125" style="116" customWidth="1"/>
    <col min="15618" max="15618" width="30.42578125" style="116" customWidth="1"/>
    <col min="15619" max="15619" width="15.42578125" style="116" customWidth="1"/>
    <col min="15620" max="15623" width="15.7109375" style="116" customWidth="1"/>
    <col min="15624" max="15624" width="16.7109375" style="116" customWidth="1"/>
    <col min="15625" max="15625" width="12.5703125" style="116" customWidth="1"/>
    <col min="15626" max="15628" width="16.140625" style="116" customWidth="1"/>
    <col min="15629" max="15631" width="9.28515625" style="116" customWidth="1"/>
    <col min="15632" max="15632" width="3.7109375" style="116" customWidth="1"/>
    <col min="15633" max="15633" width="3.42578125" style="116" customWidth="1"/>
    <col min="15634" max="15634" width="1.85546875" style="116" customWidth="1"/>
    <col min="15635" max="15638" width="11.42578125" style="116"/>
    <col min="15639" max="15639" width="0" style="116" hidden="1" customWidth="1"/>
    <col min="15640" max="15872" width="11.42578125" style="116"/>
    <col min="15873" max="15873" width="22.5703125" style="116" customWidth="1"/>
    <col min="15874" max="15874" width="30.42578125" style="116" customWidth="1"/>
    <col min="15875" max="15875" width="15.42578125" style="116" customWidth="1"/>
    <col min="15876" max="15879" width="15.7109375" style="116" customWidth="1"/>
    <col min="15880" max="15880" width="16.7109375" style="116" customWidth="1"/>
    <col min="15881" max="15881" width="12.5703125" style="116" customWidth="1"/>
    <col min="15882" max="15884" width="16.140625" style="116" customWidth="1"/>
    <col min="15885" max="15887" width="9.28515625" style="116" customWidth="1"/>
    <col min="15888" max="15888" width="3.7109375" style="116" customWidth="1"/>
    <col min="15889" max="15889" width="3.42578125" style="116" customWidth="1"/>
    <col min="15890" max="15890" width="1.85546875" style="116" customWidth="1"/>
    <col min="15891" max="15894" width="11.42578125" style="116"/>
    <col min="15895" max="15895" width="0" style="116" hidden="1" customWidth="1"/>
    <col min="15896" max="16128" width="11.42578125" style="116"/>
    <col min="16129" max="16129" width="22.5703125" style="116" customWidth="1"/>
    <col min="16130" max="16130" width="30.42578125" style="116" customWidth="1"/>
    <col min="16131" max="16131" width="15.42578125" style="116" customWidth="1"/>
    <col min="16132" max="16135" width="15.7109375" style="116" customWidth="1"/>
    <col min="16136" max="16136" width="16.7109375" style="116" customWidth="1"/>
    <col min="16137" max="16137" width="12.5703125" style="116" customWidth="1"/>
    <col min="16138" max="16140" width="16.140625" style="116" customWidth="1"/>
    <col min="16141" max="16143" width="9.28515625" style="116" customWidth="1"/>
    <col min="16144" max="16144" width="3.7109375" style="116" customWidth="1"/>
    <col min="16145" max="16145" width="3.42578125" style="116" customWidth="1"/>
    <col min="16146" max="16146" width="1.85546875" style="116" customWidth="1"/>
    <col min="16147" max="16150" width="11.42578125" style="116"/>
    <col min="16151" max="16151" width="0" style="116" hidden="1" customWidth="1"/>
    <col min="16152" max="16384" width="11.42578125" style="116"/>
  </cols>
  <sheetData>
    <row r="1" spans="1:22" s="112" customFormat="1" ht="12.75" customHeight="1" x14ac:dyDescent="0.15">
      <c r="A1" s="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2" s="112" customFormat="1" ht="12.75" customHeight="1" x14ac:dyDescent="0.15">
      <c r="A2" s="2" t="str">
        <f>CONCATENATE("COMUNA: ",[2]NOMBRE!B2," - ","( ",[2]NOMBRE!C2,[2]NOMBRE!D2,[2]NOMBRE!E2,[2]NOMBRE!F2,[2]NOMBRE!G2," )")</f>
        <v>COMUNA: LINARES - ( 07401 )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2" s="112" customFormat="1" ht="12.75" customHeight="1" x14ac:dyDescent="0.2">
      <c r="A3" s="2" t="str">
        <f>CONCATENATE("ESTABLECIMIENTO: ",[2]NOMBRE!B3," - ","( ",[2]NOMBRE!C3,[2]NOMBRE!D3,[2]NOMBRE!E3,[2]NOMBRE!F3,[2]NOMBRE!G3," )")</f>
        <v>ESTABLECIMIENTO: HOSPITAL BASE DE LINARES - ( 16108 )</v>
      </c>
      <c r="B3" s="111"/>
      <c r="C3" s="111"/>
      <c r="D3" s="113"/>
      <c r="E3" s="111"/>
      <c r="F3" s="111"/>
      <c r="G3" s="111"/>
      <c r="H3" s="111"/>
      <c r="I3" s="111"/>
      <c r="J3" s="111"/>
      <c r="K3" s="111"/>
    </row>
    <row r="4" spans="1:22" s="112" customFormat="1" ht="12.75" customHeight="1" x14ac:dyDescent="0.15">
      <c r="A4" s="2" t="str">
        <f>CONCATENATE("MES: ",[2]NOMBRE!B6," - ","( ",[2]NOMBRE!C6,[2]NOMBRE!D6," )")</f>
        <v>MES: ABRIL - ( 04 )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22" s="112" customFormat="1" ht="12.75" customHeight="1" x14ac:dyDescent="0.15">
      <c r="A5" s="2" t="str">
        <f>CONCATENATE("AÑO: ",[2]NOMBRE!B7)</f>
        <v>AÑO: 2010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39.950000000000003" customHeight="1" x14ac:dyDescent="0.2">
      <c r="A6" s="150" t="s">
        <v>5</v>
      </c>
      <c r="B6" s="150"/>
      <c r="C6" s="150"/>
      <c r="D6" s="150"/>
      <c r="E6" s="150"/>
      <c r="F6" s="150"/>
      <c r="G6" s="150"/>
      <c r="H6" s="85"/>
      <c r="I6" s="114"/>
      <c r="J6" s="114"/>
      <c r="K6" s="114"/>
      <c r="L6" s="114"/>
      <c r="M6" s="114"/>
      <c r="N6" s="114"/>
      <c r="Q6" s="117"/>
      <c r="R6" s="117"/>
      <c r="S6" s="117"/>
      <c r="T6" s="117"/>
      <c r="U6" s="117"/>
      <c r="V6" s="117"/>
    </row>
    <row r="7" spans="1:22" ht="30" customHeight="1" x14ac:dyDescent="0.2">
      <c r="A7" s="45" t="s">
        <v>6</v>
      </c>
      <c r="B7" s="46"/>
      <c r="C7" s="47"/>
      <c r="D7" s="46"/>
      <c r="E7" s="48"/>
      <c r="F7" s="48"/>
      <c r="G7" s="49"/>
      <c r="H7" s="48"/>
    </row>
    <row r="8" spans="1:22" ht="53.25" customHeight="1" x14ac:dyDescent="0.15">
      <c r="A8" s="151" t="s">
        <v>7</v>
      </c>
      <c r="B8" s="152"/>
      <c r="C8" s="50" t="s">
        <v>8</v>
      </c>
      <c r="D8" s="51" t="s">
        <v>9</v>
      </c>
      <c r="E8" s="118" t="s">
        <v>10</v>
      </c>
      <c r="F8" s="119" t="s">
        <v>11</v>
      </c>
      <c r="G8" s="52"/>
      <c r="H8" s="52"/>
    </row>
    <row r="9" spans="1:22" ht="15.95" customHeight="1" x14ac:dyDescent="0.15">
      <c r="A9" s="204" t="s">
        <v>12</v>
      </c>
      <c r="B9" s="205"/>
      <c r="C9" s="120">
        <f t="shared" ref="C9:C27" si="0">SUM(D9:F9)</f>
        <v>0</v>
      </c>
      <c r="D9" s="67"/>
      <c r="E9" s="68"/>
      <c r="F9" s="69"/>
      <c r="G9" s="52"/>
      <c r="H9" s="52"/>
    </row>
    <row r="10" spans="1:22" ht="15.95" customHeight="1" x14ac:dyDescent="0.15">
      <c r="A10" s="210" t="s">
        <v>13</v>
      </c>
      <c r="B10" s="216"/>
      <c r="C10" s="120">
        <f t="shared" si="0"/>
        <v>0</v>
      </c>
      <c r="D10" s="70"/>
      <c r="E10" s="71"/>
      <c r="F10" s="72"/>
      <c r="G10" s="52"/>
      <c r="H10" s="52"/>
    </row>
    <row r="11" spans="1:22" ht="15.95" customHeight="1" x14ac:dyDescent="0.15">
      <c r="A11" s="210" t="s">
        <v>14</v>
      </c>
      <c r="B11" s="216"/>
      <c r="C11" s="120">
        <f t="shared" si="0"/>
        <v>0</v>
      </c>
      <c r="D11" s="70"/>
      <c r="E11" s="71"/>
      <c r="F11" s="72"/>
      <c r="G11" s="52"/>
      <c r="H11" s="52"/>
    </row>
    <row r="12" spans="1:22" ht="15.95" customHeight="1" x14ac:dyDescent="0.15">
      <c r="A12" s="210" t="s">
        <v>15</v>
      </c>
      <c r="B12" s="216"/>
      <c r="C12" s="120">
        <f t="shared" si="0"/>
        <v>0</v>
      </c>
      <c r="D12" s="70"/>
      <c r="E12" s="71"/>
      <c r="F12" s="72"/>
      <c r="G12" s="52"/>
      <c r="H12" s="52"/>
    </row>
    <row r="13" spans="1:22" ht="15.95" customHeight="1" x14ac:dyDescent="0.15">
      <c r="A13" s="210" t="s">
        <v>16</v>
      </c>
      <c r="B13" s="216"/>
      <c r="C13" s="120">
        <f t="shared" si="0"/>
        <v>0</v>
      </c>
      <c r="D13" s="70"/>
      <c r="E13" s="71"/>
      <c r="F13" s="72"/>
      <c r="G13" s="52"/>
      <c r="H13" s="52"/>
    </row>
    <row r="14" spans="1:22" ht="15.95" customHeight="1" x14ac:dyDescent="0.15">
      <c r="A14" s="210" t="s">
        <v>17</v>
      </c>
      <c r="B14" s="216"/>
      <c r="C14" s="120">
        <f t="shared" si="0"/>
        <v>0</v>
      </c>
      <c r="D14" s="70"/>
      <c r="E14" s="71"/>
      <c r="F14" s="72"/>
      <c r="G14" s="52"/>
      <c r="H14" s="52"/>
    </row>
    <row r="15" spans="1:22" ht="15.95" customHeight="1" x14ac:dyDescent="0.15">
      <c r="A15" s="210" t="s">
        <v>18</v>
      </c>
      <c r="B15" s="211"/>
      <c r="C15" s="120">
        <f t="shared" si="0"/>
        <v>0</v>
      </c>
      <c r="D15" s="70"/>
      <c r="E15" s="71"/>
      <c r="F15" s="72"/>
      <c r="G15" s="52"/>
      <c r="H15" s="52"/>
    </row>
    <row r="16" spans="1:22" ht="15.95" customHeight="1" x14ac:dyDescent="0.15">
      <c r="A16" s="210" t="s">
        <v>19</v>
      </c>
      <c r="B16" s="216"/>
      <c r="C16" s="120">
        <f t="shared" si="0"/>
        <v>0</v>
      </c>
      <c r="D16" s="70"/>
      <c r="E16" s="71"/>
      <c r="F16" s="72"/>
      <c r="G16" s="52"/>
      <c r="H16" s="52"/>
    </row>
    <row r="17" spans="1:8" ht="15.95" customHeight="1" x14ac:dyDescent="0.15">
      <c r="A17" s="210" t="s">
        <v>20</v>
      </c>
      <c r="B17" s="216"/>
      <c r="C17" s="120">
        <f t="shared" si="0"/>
        <v>0</v>
      </c>
      <c r="D17" s="70"/>
      <c r="E17" s="71"/>
      <c r="F17" s="72"/>
      <c r="G17" s="52"/>
      <c r="H17" s="52"/>
    </row>
    <row r="18" spans="1:8" ht="15.95" customHeight="1" x14ac:dyDescent="0.15">
      <c r="A18" s="210" t="s">
        <v>21</v>
      </c>
      <c r="B18" s="216"/>
      <c r="C18" s="120">
        <f t="shared" si="0"/>
        <v>0</v>
      </c>
      <c r="D18" s="70"/>
      <c r="E18" s="71"/>
      <c r="F18" s="72"/>
      <c r="G18" s="52"/>
      <c r="H18" s="52"/>
    </row>
    <row r="19" spans="1:8" ht="15.95" customHeight="1" x14ac:dyDescent="0.15">
      <c r="A19" s="210" t="s">
        <v>22</v>
      </c>
      <c r="B19" s="216"/>
      <c r="C19" s="120">
        <f t="shared" si="0"/>
        <v>0</v>
      </c>
      <c r="D19" s="70"/>
      <c r="E19" s="71"/>
      <c r="F19" s="72"/>
      <c r="G19" s="52"/>
      <c r="H19" s="52"/>
    </row>
    <row r="20" spans="1:8" ht="15.95" customHeight="1" x14ac:dyDescent="0.15">
      <c r="A20" s="210" t="s">
        <v>23</v>
      </c>
      <c r="B20" s="216"/>
      <c r="C20" s="120">
        <f t="shared" si="0"/>
        <v>0</v>
      </c>
      <c r="D20" s="70"/>
      <c r="E20" s="71"/>
      <c r="F20" s="72"/>
      <c r="G20" s="52"/>
      <c r="H20" s="52"/>
    </row>
    <row r="21" spans="1:8" ht="15.95" customHeight="1" x14ac:dyDescent="0.15">
      <c r="A21" s="210" t="s">
        <v>24</v>
      </c>
      <c r="B21" s="216"/>
      <c r="C21" s="120">
        <f t="shared" si="0"/>
        <v>0</v>
      </c>
      <c r="D21" s="70"/>
      <c r="E21" s="71"/>
      <c r="F21" s="72"/>
      <c r="G21" s="52"/>
      <c r="H21" s="52"/>
    </row>
    <row r="22" spans="1:8" ht="15.95" customHeight="1" x14ac:dyDescent="0.15">
      <c r="A22" s="215" t="s">
        <v>25</v>
      </c>
      <c r="B22" s="217"/>
      <c r="C22" s="120">
        <f t="shared" si="0"/>
        <v>0</v>
      </c>
      <c r="D22" s="70"/>
      <c r="E22" s="34"/>
      <c r="F22" s="35"/>
      <c r="G22" s="52"/>
      <c r="H22" s="52"/>
    </row>
    <row r="23" spans="1:8" ht="15.95" customHeight="1" x14ac:dyDescent="0.15">
      <c r="A23" s="218" t="s">
        <v>26</v>
      </c>
      <c r="B23" s="121" t="s">
        <v>27</v>
      </c>
      <c r="C23" s="122">
        <f t="shared" si="0"/>
        <v>0</v>
      </c>
      <c r="D23" s="31"/>
      <c r="E23" s="71"/>
      <c r="F23" s="72"/>
      <c r="G23" s="52"/>
      <c r="H23" s="52"/>
    </row>
    <row r="24" spans="1:8" ht="15.95" customHeight="1" x14ac:dyDescent="0.15">
      <c r="A24" s="219"/>
      <c r="B24" s="123" t="s">
        <v>28</v>
      </c>
      <c r="C24" s="120">
        <f t="shared" si="0"/>
        <v>0</v>
      </c>
      <c r="D24" s="33"/>
      <c r="E24" s="34"/>
      <c r="F24" s="35"/>
      <c r="G24" s="52"/>
      <c r="H24" s="52"/>
    </row>
    <row r="25" spans="1:8" ht="15.95" customHeight="1" x14ac:dyDescent="0.15">
      <c r="A25" s="204" t="s">
        <v>29</v>
      </c>
      <c r="B25" s="205"/>
      <c r="C25" s="122">
        <f t="shared" si="0"/>
        <v>0</v>
      </c>
      <c r="D25" s="70"/>
      <c r="E25" s="71"/>
      <c r="F25" s="72"/>
      <c r="G25" s="52"/>
      <c r="H25" s="52"/>
    </row>
    <row r="26" spans="1:8" ht="15.95" customHeight="1" x14ac:dyDescent="0.15">
      <c r="A26" s="204" t="s">
        <v>30</v>
      </c>
      <c r="B26" s="205"/>
      <c r="C26" s="78">
        <f t="shared" si="0"/>
        <v>0</v>
      </c>
      <c r="D26" s="70"/>
      <c r="E26" s="71"/>
      <c r="F26" s="72"/>
      <c r="G26" s="52"/>
      <c r="H26" s="52"/>
    </row>
    <row r="27" spans="1:8" ht="15.95" customHeight="1" x14ac:dyDescent="0.15">
      <c r="A27" s="206" t="s">
        <v>31</v>
      </c>
      <c r="B27" s="207"/>
      <c r="C27" s="124">
        <f t="shared" si="0"/>
        <v>0</v>
      </c>
      <c r="D27" s="74"/>
      <c r="E27" s="75"/>
      <c r="F27" s="76"/>
      <c r="G27" s="53"/>
      <c r="H27" s="52"/>
    </row>
    <row r="28" spans="1:8" ht="30" customHeight="1" x14ac:dyDescent="0.2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42" x14ac:dyDescent="0.15">
      <c r="A29" s="151" t="s">
        <v>7</v>
      </c>
      <c r="B29" s="164"/>
      <c r="C29" s="60" t="s">
        <v>8</v>
      </c>
      <c r="D29" s="60" t="s">
        <v>9</v>
      </c>
      <c r="E29" s="125" t="s">
        <v>10</v>
      </c>
      <c r="F29" s="118" t="s">
        <v>11</v>
      </c>
      <c r="G29" s="50" t="s">
        <v>33</v>
      </c>
      <c r="H29" s="61"/>
    </row>
    <row r="30" spans="1:8" ht="15.95" customHeight="1" x14ac:dyDescent="0.15">
      <c r="A30" s="208" t="s">
        <v>34</v>
      </c>
      <c r="B30" s="209"/>
      <c r="C30" s="77">
        <f>SUM(D30:F30)</f>
        <v>0</v>
      </c>
      <c r="D30" s="31"/>
      <c r="E30" s="32"/>
      <c r="F30" s="37"/>
      <c r="G30" s="87"/>
      <c r="H30" s="52"/>
    </row>
    <row r="31" spans="1:8" ht="15.95" customHeight="1" x14ac:dyDescent="0.15">
      <c r="A31" s="210" t="s">
        <v>35</v>
      </c>
      <c r="B31" s="211"/>
      <c r="C31" s="78">
        <f>SUM(D31:F31)</f>
        <v>0</v>
      </c>
      <c r="D31" s="29"/>
      <c r="E31" s="30"/>
      <c r="F31" s="38"/>
      <c r="G31" s="88"/>
      <c r="H31" s="52"/>
    </row>
    <row r="32" spans="1:8" ht="15.95" customHeight="1" x14ac:dyDescent="0.15">
      <c r="A32" s="210" t="s">
        <v>36</v>
      </c>
      <c r="B32" s="211"/>
      <c r="C32" s="120">
        <f t="shared" ref="C32:C37" si="1">SUM(D32:F32)</f>
        <v>0</v>
      </c>
      <c r="D32" s="29"/>
      <c r="E32" s="30"/>
      <c r="F32" s="38"/>
      <c r="G32" s="88"/>
      <c r="H32" s="52"/>
    </row>
    <row r="33" spans="1:8" ht="15.95" customHeight="1" x14ac:dyDescent="0.15">
      <c r="A33" s="210" t="s">
        <v>37</v>
      </c>
      <c r="B33" s="211"/>
      <c r="C33" s="120">
        <f t="shared" si="1"/>
        <v>0</v>
      </c>
      <c r="D33" s="29"/>
      <c r="E33" s="30"/>
      <c r="F33" s="38"/>
      <c r="G33" s="88"/>
      <c r="H33" s="52"/>
    </row>
    <row r="34" spans="1:8" ht="15.95" customHeight="1" x14ac:dyDescent="0.15">
      <c r="A34" s="206" t="s">
        <v>38</v>
      </c>
      <c r="B34" s="212"/>
      <c r="C34" s="120">
        <f t="shared" si="1"/>
        <v>19</v>
      </c>
      <c r="D34" s="41">
        <v>19</v>
      </c>
      <c r="E34" s="34"/>
      <c r="F34" s="40"/>
      <c r="G34" s="101"/>
      <c r="H34" s="52"/>
    </row>
    <row r="35" spans="1:8" ht="15.95" customHeight="1" x14ac:dyDescent="0.15">
      <c r="A35" s="213" t="s">
        <v>39</v>
      </c>
      <c r="B35" s="121" t="s">
        <v>40</v>
      </c>
      <c r="C35" s="122">
        <f t="shared" si="1"/>
        <v>0</v>
      </c>
      <c r="D35" s="31"/>
      <c r="E35" s="106"/>
      <c r="F35" s="37"/>
      <c r="G35" s="88"/>
      <c r="H35" s="52"/>
    </row>
    <row r="36" spans="1:8" ht="15.95" customHeight="1" x14ac:dyDescent="0.15">
      <c r="A36" s="213"/>
      <c r="B36" s="126" t="s">
        <v>41</v>
      </c>
      <c r="C36" s="120">
        <f t="shared" si="1"/>
        <v>0</v>
      </c>
      <c r="D36" s="29"/>
      <c r="E36" s="30"/>
      <c r="F36" s="38"/>
      <c r="G36" s="88"/>
      <c r="H36" s="52"/>
    </row>
    <row r="37" spans="1:8" ht="15.95" customHeight="1" x14ac:dyDescent="0.15">
      <c r="A37" s="213"/>
      <c r="B37" s="123" t="s">
        <v>42</v>
      </c>
      <c r="C37" s="124">
        <f t="shared" si="1"/>
        <v>0</v>
      </c>
      <c r="D37" s="33"/>
      <c r="E37" s="34"/>
      <c r="F37" s="36"/>
      <c r="G37" s="101"/>
      <c r="H37" s="52"/>
    </row>
    <row r="38" spans="1:8" ht="15.95" customHeight="1" x14ac:dyDescent="0.15">
      <c r="A38" s="204" t="s">
        <v>43</v>
      </c>
      <c r="B38" s="214"/>
      <c r="C38" s="102">
        <f>G38</f>
        <v>0</v>
      </c>
      <c r="D38" s="103"/>
      <c r="E38" s="104"/>
      <c r="F38" s="105"/>
      <c r="G38" s="89"/>
      <c r="H38" s="52"/>
    </row>
    <row r="39" spans="1:8" ht="15.95" customHeight="1" x14ac:dyDescent="0.15">
      <c r="A39" s="215" t="s">
        <v>44</v>
      </c>
      <c r="B39" s="212"/>
      <c r="C39" s="84">
        <f>SUM(D39:G39)</f>
        <v>0</v>
      </c>
      <c r="D39" s="41"/>
      <c r="E39" s="39"/>
      <c r="F39" s="40"/>
      <c r="G39" s="90"/>
      <c r="H39" s="62"/>
    </row>
    <row r="40" spans="1:8" ht="15.95" customHeight="1" x14ac:dyDescent="0.15">
      <c r="A40" s="160" t="s">
        <v>8</v>
      </c>
      <c r="B40" s="161"/>
      <c r="C40" s="42">
        <f>SUM(C30:C39)</f>
        <v>19</v>
      </c>
      <c r="D40" s="42">
        <f>SUM(D30:D39)</f>
        <v>19</v>
      </c>
      <c r="E40" s="43">
        <f>SUM(E30:E39)</f>
        <v>0</v>
      </c>
      <c r="F40" s="44">
        <f>SUM(F30:F39)</f>
        <v>0</v>
      </c>
      <c r="G40" s="91">
        <f>SUM(G30:G39)</f>
        <v>0</v>
      </c>
      <c r="H40" s="62"/>
    </row>
    <row r="41" spans="1:8" ht="15" customHeight="1" x14ac:dyDescent="0.1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ht="30" customHeight="1" x14ac:dyDescent="0.2">
      <c r="A42" s="127" t="s">
        <v>46</v>
      </c>
      <c r="B42" s="127"/>
      <c r="C42" s="127"/>
      <c r="D42" s="127"/>
      <c r="E42" s="127"/>
      <c r="F42" s="128"/>
      <c r="G42" s="128"/>
      <c r="H42" s="128"/>
    </row>
    <row r="43" spans="1:8" ht="31.5" x14ac:dyDescent="0.2">
      <c r="A43" s="190" t="s">
        <v>7</v>
      </c>
      <c r="B43" s="191"/>
      <c r="C43" s="129" t="s">
        <v>8</v>
      </c>
      <c r="D43" s="51" t="s">
        <v>47</v>
      </c>
      <c r="E43" s="50" t="s">
        <v>33</v>
      </c>
      <c r="F43" s="130"/>
      <c r="G43" s="131"/>
      <c r="H43" s="132"/>
    </row>
    <row r="44" spans="1:8" ht="15.95" customHeight="1" x14ac:dyDescent="0.2">
      <c r="A44" s="192" t="s">
        <v>48</v>
      </c>
      <c r="B44" s="121" t="s">
        <v>27</v>
      </c>
      <c r="C44" s="107">
        <f>SUM(D44:E44)</f>
        <v>0</v>
      </c>
      <c r="D44" s="108"/>
      <c r="E44" s="26"/>
      <c r="F44" s="23"/>
      <c r="G44" s="133"/>
      <c r="H44" s="134"/>
    </row>
    <row r="45" spans="1:8" ht="15.95" customHeight="1" x14ac:dyDescent="0.2">
      <c r="A45" s="193"/>
      <c r="B45" s="123" t="s">
        <v>28</v>
      </c>
      <c r="C45" s="109">
        <f>SUM(D45:E45)</f>
        <v>0</v>
      </c>
      <c r="D45" s="81"/>
      <c r="E45" s="27"/>
      <c r="F45" s="23"/>
      <c r="G45" s="133"/>
      <c r="H45" s="134"/>
    </row>
    <row r="46" spans="1:8" ht="15.95" customHeight="1" x14ac:dyDescent="0.2">
      <c r="A46" s="194" t="s">
        <v>49</v>
      </c>
      <c r="B46" s="195"/>
      <c r="C46" s="79">
        <f>SUM(D46:E46)</f>
        <v>0</v>
      </c>
      <c r="D46" s="80"/>
      <c r="E46" s="28"/>
      <c r="F46" s="110"/>
      <c r="G46" s="133"/>
      <c r="H46" s="134"/>
    </row>
    <row r="47" spans="1:8" ht="30" customHeight="1" x14ac:dyDescent="0.2">
      <c r="A47" s="196" t="s">
        <v>50</v>
      </c>
      <c r="B47" s="196"/>
      <c r="C47" s="196"/>
      <c r="D47" s="196"/>
      <c r="E47" s="197"/>
      <c r="F47" s="198"/>
      <c r="G47" s="198"/>
      <c r="H47" s="9"/>
    </row>
    <row r="48" spans="1:8" ht="15" customHeight="1" x14ac:dyDescent="0.2">
      <c r="A48" s="199" t="s">
        <v>51</v>
      </c>
      <c r="B48" s="200"/>
      <c r="C48" s="203" t="s">
        <v>52</v>
      </c>
      <c r="D48" s="203"/>
      <c r="E48" s="203"/>
      <c r="F48" s="203"/>
      <c r="G48" s="135"/>
      <c r="H48" s="132"/>
    </row>
    <row r="49" spans="1:8" ht="30" customHeight="1" x14ac:dyDescent="0.2">
      <c r="A49" s="201"/>
      <c r="B49" s="202"/>
      <c r="C49" s="136" t="s">
        <v>8</v>
      </c>
      <c r="D49" s="129" t="s">
        <v>53</v>
      </c>
      <c r="E49" s="129" t="s">
        <v>54</v>
      </c>
      <c r="F49" s="129" t="s">
        <v>55</v>
      </c>
      <c r="G49" s="137"/>
      <c r="H49" s="17"/>
    </row>
    <row r="50" spans="1:8" ht="15.95" customHeight="1" x14ac:dyDescent="0.2">
      <c r="A50" s="188" t="s">
        <v>56</v>
      </c>
      <c r="B50" s="189"/>
      <c r="C50" s="82">
        <f>SUM(D50:F50)</f>
        <v>0</v>
      </c>
      <c r="D50" s="86"/>
      <c r="E50" s="86"/>
      <c r="F50" s="83"/>
      <c r="G50" s="138"/>
      <c r="H50" s="131"/>
    </row>
    <row r="51" spans="1:8" ht="15.95" customHeight="1" x14ac:dyDescent="0.15">
      <c r="A51" s="172"/>
      <c r="B51" s="172"/>
      <c r="C51" s="172"/>
      <c r="D51" s="172"/>
      <c r="E51" s="63"/>
      <c r="F51" s="63"/>
      <c r="G51" s="63"/>
      <c r="H51" s="63"/>
    </row>
    <row r="52" spans="1:8" ht="15.95" customHeight="1" x14ac:dyDescent="0.15">
      <c r="A52" s="173"/>
      <c r="B52" s="173"/>
      <c r="C52" s="173"/>
      <c r="D52" s="173"/>
      <c r="E52" s="63"/>
      <c r="F52" s="63"/>
      <c r="G52" s="63"/>
      <c r="H52" s="63"/>
    </row>
    <row r="53" spans="1:8" ht="15.95" customHeight="1" x14ac:dyDescent="0.15">
      <c r="A53" s="64"/>
      <c r="B53" s="64"/>
      <c r="C53" s="64"/>
      <c r="D53" s="64"/>
      <c r="E53" s="61"/>
      <c r="F53" s="61"/>
      <c r="G53" s="61"/>
      <c r="H53" s="61"/>
    </row>
    <row r="54" spans="1:8" ht="30" customHeight="1" x14ac:dyDescent="0.15">
      <c r="A54" s="64"/>
      <c r="B54" s="64"/>
      <c r="C54" s="64"/>
      <c r="D54" s="64"/>
      <c r="E54" s="61"/>
      <c r="F54" s="61"/>
      <c r="G54" s="61"/>
      <c r="H54" s="61"/>
    </row>
    <row r="55" spans="1:8" ht="21.75" customHeight="1" x14ac:dyDescent="0.15">
      <c r="A55" s="61"/>
      <c r="B55" s="61"/>
      <c r="C55" s="61"/>
      <c r="D55" s="61"/>
      <c r="E55" s="61"/>
      <c r="F55" s="61"/>
      <c r="G55" s="61"/>
      <c r="H55" s="61"/>
    </row>
    <row r="56" spans="1:8" ht="30.75" customHeight="1" x14ac:dyDescent="0.15">
      <c r="A56" s="65"/>
      <c r="B56" s="61"/>
      <c r="C56" s="61"/>
      <c r="D56" s="61"/>
      <c r="E56" s="61"/>
      <c r="F56" s="61"/>
      <c r="G56" s="61"/>
      <c r="H56" s="61"/>
    </row>
    <row r="57" spans="1:8" ht="15.95" customHeight="1" x14ac:dyDescent="0.15">
      <c r="A57" s="61"/>
      <c r="B57" s="61"/>
      <c r="C57" s="61"/>
      <c r="D57" s="61"/>
      <c r="E57" s="61"/>
      <c r="F57" s="61"/>
      <c r="G57" s="61"/>
      <c r="H57" s="61"/>
    </row>
    <row r="207" spans="1:1" hidden="1" x14ac:dyDescent="0.15">
      <c r="A207" s="139">
        <f>SUM(A9:H52)</f>
        <v>76</v>
      </c>
    </row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</sheetData>
  <mergeCells count="39">
    <mergeCell ref="A12:B12"/>
    <mergeCell ref="A6:G6"/>
    <mergeCell ref="A8:B8"/>
    <mergeCell ref="A9:B9"/>
    <mergeCell ref="A10:B10"/>
    <mergeCell ref="A11:B11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A24"/>
    <mergeCell ref="A40:B40"/>
    <mergeCell ref="A26:B26"/>
    <mergeCell ref="A27:B27"/>
    <mergeCell ref="A29:B29"/>
    <mergeCell ref="A30:B30"/>
    <mergeCell ref="A31:B31"/>
    <mergeCell ref="A32:B32"/>
    <mergeCell ref="A33:B33"/>
    <mergeCell ref="A34:B34"/>
    <mergeCell ref="A35:A37"/>
    <mergeCell ref="A38:B38"/>
    <mergeCell ref="A39:B39"/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>
      <selection sqref="A1:XFD1048576"/>
    </sheetView>
  </sheetViews>
  <sheetFormatPr baseColWidth="10" defaultRowHeight="11.25" x14ac:dyDescent="0.15"/>
  <cols>
    <col min="1" max="1" width="22.5703125" style="115" customWidth="1"/>
    <col min="2" max="2" width="30.42578125" style="115" customWidth="1"/>
    <col min="3" max="3" width="15.42578125" style="115" customWidth="1"/>
    <col min="4" max="7" width="15.7109375" style="115" customWidth="1"/>
    <col min="8" max="8" width="16.7109375" style="115" customWidth="1"/>
    <col min="9" max="9" width="12.5703125" style="115" customWidth="1"/>
    <col min="10" max="12" width="16.140625" style="115" customWidth="1"/>
    <col min="13" max="15" width="9.28515625" style="115" customWidth="1"/>
    <col min="16" max="16" width="3.7109375" style="116" customWidth="1"/>
    <col min="17" max="17" width="3.42578125" style="116" customWidth="1"/>
    <col min="18" max="18" width="1.85546875" style="116" customWidth="1"/>
    <col min="19" max="22" width="11.42578125" style="116"/>
    <col min="23" max="23" width="11.42578125" style="116" hidden="1" customWidth="1"/>
    <col min="24" max="256" width="11.42578125" style="116"/>
    <col min="257" max="257" width="22.5703125" style="116" customWidth="1"/>
    <col min="258" max="258" width="30.42578125" style="116" customWidth="1"/>
    <col min="259" max="259" width="15.42578125" style="116" customWidth="1"/>
    <col min="260" max="263" width="15.7109375" style="116" customWidth="1"/>
    <col min="264" max="264" width="16.7109375" style="116" customWidth="1"/>
    <col min="265" max="265" width="12.5703125" style="116" customWidth="1"/>
    <col min="266" max="268" width="16.140625" style="116" customWidth="1"/>
    <col min="269" max="271" width="9.28515625" style="116" customWidth="1"/>
    <col min="272" max="272" width="3.7109375" style="116" customWidth="1"/>
    <col min="273" max="273" width="3.42578125" style="116" customWidth="1"/>
    <col min="274" max="274" width="1.85546875" style="116" customWidth="1"/>
    <col min="275" max="278" width="11.42578125" style="116"/>
    <col min="279" max="279" width="0" style="116" hidden="1" customWidth="1"/>
    <col min="280" max="512" width="11.42578125" style="116"/>
    <col min="513" max="513" width="22.5703125" style="116" customWidth="1"/>
    <col min="514" max="514" width="30.42578125" style="116" customWidth="1"/>
    <col min="515" max="515" width="15.42578125" style="116" customWidth="1"/>
    <col min="516" max="519" width="15.7109375" style="116" customWidth="1"/>
    <col min="520" max="520" width="16.7109375" style="116" customWidth="1"/>
    <col min="521" max="521" width="12.5703125" style="116" customWidth="1"/>
    <col min="522" max="524" width="16.140625" style="116" customWidth="1"/>
    <col min="525" max="527" width="9.28515625" style="116" customWidth="1"/>
    <col min="528" max="528" width="3.7109375" style="116" customWidth="1"/>
    <col min="529" max="529" width="3.42578125" style="116" customWidth="1"/>
    <col min="530" max="530" width="1.85546875" style="116" customWidth="1"/>
    <col min="531" max="534" width="11.42578125" style="116"/>
    <col min="535" max="535" width="0" style="116" hidden="1" customWidth="1"/>
    <col min="536" max="768" width="11.42578125" style="116"/>
    <col min="769" max="769" width="22.5703125" style="116" customWidth="1"/>
    <col min="770" max="770" width="30.42578125" style="116" customWidth="1"/>
    <col min="771" max="771" width="15.42578125" style="116" customWidth="1"/>
    <col min="772" max="775" width="15.7109375" style="116" customWidth="1"/>
    <col min="776" max="776" width="16.7109375" style="116" customWidth="1"/>
    <col min="777" max="777" width="12.5703125" style="116" customWidth="1"/>
    <col min="778" max="780" width="16.140625" style="116" customWidth="1"/>
    <col min="781" max="783" width="9.28515625" style="116" customWidth="1"/>
    <col min="784" max="784" width="3.7109375" style="116" customWidth="1"/>
    <col min="785" max="785" width="3.42578125" style="116" customWidth="1"/>
    <col min="786" max="786" width="1.85546875" style="116" customWidth="1"/>
    <col min="787" max="790" width="11.42578125" style="116"/>
    <col min="791" max="791" width="0" style="116" hidden="1" customWidth="1"/>
    <col min="792" max="1024" width="11.42578125" style="116"/>
    <col min="1025" max="1025" width="22.5703125" style="116" customWidth="1"/>
    <col min="1026" max="1026" width="30.42578125" style="116" customWidth="1"/>
    <col min="1027" max="1027" width="15.42578125" style="116" customWidth="1"/>
    <col min="1028" max="1031" width="15.7109375" style="116" customWidth="1"/>
    <col min="1032" max="1032" width="16.7109375" style="116" customWidth="1"/>
    <col min="1033" max="1033" width="12.5703125" style="116" customWidth="1"/>
    <col min="1034" max="1036" width="16.140625" style="116" customWidth="1"/>
    <col min="1037" max="1039" width="9.28515625" style="116" customWidth="1"/>
    <col min="1040" max="1040" width="3.7109375" style="116" customWidth="1"/>
    <col min="1041" max="1041" width="3.42578125" style="116" customWidth="1"/>
    <col min="1042" max="1042" width="1.85546875" style="116" customWidth="1"/>
    <col min="1043" max="1046" width="11.42578125" style="116"/>
    <col min="1047" max="1047" width="0" style="116" hidden="1" customWidth="1"/>
    <col min="1048" max="1280" width="11.42578125" style="116"/>
    <col min="1281" max="1281" width="22.5703125" style="116" customWidth="1"/>
    <col min="1282" max="1282" width="30.42578125" style="116" customWidth="1"/>
    <col min="1283" max="1283" width="15.42578125" style="116" customWidth="1"/>
    <col min="1284" max="1287" width="15.7109375" style="116" customWidth="1"/>
    <col min="1288" max="1288" width="16.7109375" style="116" customWidth="1"/>
    <col min="1289" max="1289" width="12.5703125" style="116" customWidth="1"/>
    <col min="1290" max="1292" width="16.140625" style="116" customWidth="1"/>
    <col min="1293" max="1295" width="9.28515625" style="116" customWidth="1"/>
    <col min="1296" max="1296" width="3.7109375" style="116" customWidth="1"/>
    <col min="1297" max="1297" width="3.42578125" style="116" customWidth="1"/>
    <col min="1298" max="1298" width="1.85546875" style="116" customWidth="1"/>
    <col min="1299" max="1302" width="11.42578125" style="116"/>
    <col min="1303" max="1303" width="0" style="116" hidden="1" customWidth="1"/>
    <col min="1304" max="1536" width="11.42578125" style="116"/>
    <col min="1537" max="1537" width="22.5703125" style="116" customWidth="1"/>
    <col min="1538" max="1538" width="30.42578125" style="116" customWidth="1"/>
    <col min="1539" max="1539" width="15.42578125" style="116" customWidth="1"/>
    <col min="1540" max="1543" width="15.7109375" style="116" customWidth="1"/>
    <col min="1544" max="1544" width="16.7109375" style="116" customWidth="1"/>
    <col min="1545" max="1545" width="12.5703125" style="116" customWidth="1"/>
    <col min="1546" max="1548" width="16.140625" style="116" customWidth="1"/>
    <col min="1549" max="1551" width="9.28515625" style="116" customWidth="1"/>
    <col min="1552" max="1552" width="3.7109375" style="116" customWidth="1"/>
    <col min="1553" max="1553" width="3.42578125" style="116" customWidth="1"/>
    <col min="1554" max="1554" width="1.85546875" style="116" customWidth="1"/>
    <col min="1555" max="1558" width="11.42578125" style="116"/>
    <col min="1559" max="1559" width="0" style="116" hidden="1" customWidth="1"/>
    <col min="1560" max="1792" width="11.42578125" style="116"/>
    <col min="1793" max="1793" width="22.5703125" style="116" customWidth="1"/>
    <col min="1794" max="1794" width="30.42578125" style="116" customWidth="1"/>
    <col min="1795" max="1795" width="15.42578125" style="116" customWidth="1"/>
    <col min="1796" max="1799" width="15.7109375" style="116" customWidth="1"/>
    <col min="1800" max="1800" width="16.7109375" style="116" customWidth="1"/>
    <col min="1801" max="1801" width="12.5703125" style="116" customWidth="1"/>
    <col min="1802" max="1804" width="16.140625" style="116" customWidth="1"/>
    <col min="1805" max="1807" width="9.28515625" style="116" customWidth="1"/>
    <col min="1808" max="1808" width="3.7109375" style="116" customWidth="1"/>
    <col min="1809" max="1809" width="3.42578125" style="116" customWidth="1"/>
    <col min="1810" max="1810" width="1.85546875" style="116" customWidth="1"/>
    <col min="1811" max="1814" width="11.42578125" style="116"/>
    <col min="1815" max="1815" width="0" style="116" hidden="1" customWidth="1"/>
    <col min="1816" max="2048" width="11.42578125" style="116"/>
    <col min="2049" max="2049" width="22.5703125" style="116" customWidth="1"/>
    <col min="2050" max="2050" width="30.42578125" style="116" customWidth="1"/>
    <col min="2051" max="2051" width="15.42578125" style="116" customWidth="1"/>
    <col min="2052" max="2055" width="15.7109375" style="116" customWidth="1"/>
    <col min="2056" max="2056" width="16.7109375" style="116" customWidth="1"/>
    <col min="2057" max="2057" width="12.5703125" style="116" customWidth="1"/>
    <col min="2058" max="2060" width="16.140625" style="116" customWidth="1"/>
    <col min="2061" max="2063" width="9.28515625" style="116" customWidth="1"/>
    <col min="2064" max="2064" width="3.7109375" style="116" customWidth="1"/>
    <col min="2065" max="2065" width="3.42578125" style="116" customWidth="1"/>
    <col min="2066" max="2066" width="1.85546875" style="116" customWidth="1"/>
    <col min="2067" max="2070" width="11.42578125" style="116"/>
    <col min="2071" max="2071" width="0" style="116" hidden="1" customWidth="1"/>
    <col min="2072" max="2304" width="11.42578125" style="116"/>
    <col min="2305" max="2305" width="22.5703125" style="116" customWidth="1"/>
    <col min="2306" max="2306" width="30.42578125" style="116" customWidth="1"/>
    <col min="2307" max="2307" width="15.42578125" style="116" customWidth="1"/>
    <col min="2308" max="2311" width="15.7109375" style="116" customWidth="1"/>
    <col min="2312" max="2312" width="16.7109375" style="116" customWidth="1"/>
    <col min="2313" max="2313" width="12.5703125" style="116" customWidth="1"/>
    <col min="2314" max="2316" width="16.140625" style="116" customWidth="1"/>
    <col min="2317" max="2319" width="9.28515625" style="116" customWidth="1"/>
    <col min="2320" max="2320" width="3.7109375" style="116" customWidth="1"/>
    <col min="2321" max="2321" width="3.42578125" style="116" customWidth="1"/>
    <col min="2322" max="2322" width="1.85546875" style="116" customWidth="1"/>
    <col min="2323" max="2326" width="11.42578125" style="116"/>
    <col min="2327" max="2327" width="0" style="116" hidden="1" customWidth="1"/>
    <col min="2328" max="2560" width="11.42578125" style="116"/>
    <col min="2561" max="2561" width="22.5703125" style="116" customWidth="1"/>
    <col min="2562" max="2562" width="30.42578125" style="116" customWidth="1"/>
    <col min="2563" max="2563" width="15.42578125" style="116" customWidth="1"/>
    <col min="2564" max="2567" width="15.7109375" style="116" customWidth="1"/>
    <col min="2568" max="2568" width="16.7109375" style="116" customWidth="1"/>
    <col min="2569" max="2569" width="12.5703125" style="116" customWidth="1"/>
    <col min="2570" max="2572" width="16.140625" style="116" customWidth="1"/>
    <col min="2573" max="2575" width="9.28515625" style="116" customWidth="1"/>
    <col min="2576" max="2576" width="3.7109375" style="116" customWidth="1"/>
    <col min="2577" max="2577" width="3.42578125" style="116" customWidth="1"/>
    <col min="2578" max="2578" width="1.85546875" style="116" customWidth="1"/>
    <col min="2579" max="2582" width="11.42578125" style="116"/>
    <col min="2583" max="2583" width="0" style="116" hidden="1" customWidth="1"/>
    <col min="2584" max="2816" width="11.42578125" style="116"/>
    <col min="2817" max="2817" width="22.5703125" style="116" customWidth="1"/>
    <col min="2818" max="2818" width="30.42578125" style="116" customWidth="1"/>
    <col min="2819" max="2819" width="15.42578125" style="116" customWidth="1"/>
    <col min="2820" max="2823" width="15.7109375" style="116" customWidth="1"/>
    <col min="2824" max="2824" width="16.7109375" style="116" customWidth="1"/>
    <col min="2825" max="2825" width="12.5703125" style="116" customWidth="1"/>
    <col min="2826" max="2828" width="16.140625" style="116" customWidth="1"/>
    <col min="2829" max="2831" width="9.28515625" style="116" customWidth="1"/>
    <col min="2832" max="2832" width="3.7109375" style="116" customWidth="1"/>
    <col min="2833" max="2833" width="3.42578125" style="116" customWidth="1"/>
    <col min="2834" max="2834" width="1.85546875" style="116" customWidth="1"/>
    <col min="2835" max="2838" width="11.42578125" style="116"/>
    <col min="2839" max="2839" width="0" style="116" hidden="1" customWidth="1"/>
    <col min="2840" max="3072" width="11.42578125" style="116"/>
    <col min="3073" max="3073" width="22.5703125" style="116" customWidth="1"/>
    <col min="3074" max="3074" width="30.42578125" style="116" customWidth="1"/>
    <col min="3075" max="3075" width="15.42578125" style="116" customWidth="1"/>
    <col min="3076" max="3079" width="15.7109375" style="116" customWidth="1"/>
    <col min="3080" max="3080" width="16.7109375" style="116" customWidth="1"/>
    <col min="3081" max="3081" width="12.5703125" style="116" customWidth="1"/>
    <col min="3082" max="3084" width="16.140625" style="116" customWidth="1"/>
    <col min="3085" max="3087" width="9.28515625" style="116" customWidth="1"/>
    <col min="3088" max="3088" width="3.7109375" style="116" customWidth="1"/>
    <col min="3089" max="3089" width="3.42578125" style="116" customWidth="1"/>
    <col min="3090" max="3090" width="1.85546875" style="116" customWidth="1"/>
    <col min="3091" max="3094" width="11.42578125" style="116"/>
    <col min="3095" max="3095" width="0" style="116" hidden="1" customWidth="1"/>
    <col min="3096" max="3328" width="11.42578125" style="116"/>
    <col min="3329" max="3329" width="22.5703125" style="116" customWidth="1"/>
    <col min="3330" max="3330" width="30.42578125" style="116" customWidth="1"/>
    <col min="3331" max="3331" width="15.42578125" style="116" customWidth="1"/>
    <col min="3332" max="3335" width="15.7109375" style="116" customWidth="1"/>
    <col min="3336" max="3336" width="16.7109375" style="116" customWidth="1"/>
    <col min="3337" max="3337" width="12.5703125" style="116" customWidth="1"/>
    <col min="3338" max="3340" width="16.140625" style="116" customWidth="1"/>
    <col min="3341" max="3343" width="9.28515625" style="116" customWidth="1"/>
    <col min="3344" max="3344" width="3.7109375" style="116" customWidth="1"/>
    <col min="3345" max="3345" width="3.42578125" style="116" customWidth="1"/>
    <col min="3346" max="3346" width="1.85546875" style="116" customWidth="1"/>
    <col min="3347" max="3350" width="11.42578125" style="116"/>
    <col min="3351" max="3351" width="0" style="116" hidden="1" customWidth="1"/>
    <col min="3352" max="3584" width="11.42578125" style="116"/>
    <col min="3585" max="3585" width="22.5703125" style="116" customWidth="1"/>
    <col min="3586" max="3586" width="30.42578125" style="116" customWidth="1"/>
    <col min="3587" max="3587" width="15.42578125" style="116" customWidth="1"/>
    <col min="3588" max="3591" width="15.7109375" style="116" customWidth="1"/>
    <col min="3592" max="3592" width="16.7109375" style="116" customWidth="1"/>
    <col min="3593" max="3593" width="12.5703125" style="116" customWidth="1"/>
    <col min="3594" max="3596" width="16.140625" style="116" customWidth="1"/>
    <col min="3597" max="3599" width="9.28515625" style="116" customWidth="1"/>
    <col min="3600" max="3600" width="3.7109375" style="116" customWidth="1"/>
    <col min="3601" max="3601" width="3.42578125" style="116" customWidth="1"/>
    <col min="3602" max="3602" width="1.85546875" style="116" customWidth="1"/>
    <col min="3603" max="3606" width="11.42578125" style="116"/>
    <col min="3607" max="3607" width="0" style="116" hidden="1" customWidth="1"/>
    <col min="3608" max="3840" width="11.42578125" style="116"/>
    <col min="3841" max="3841" width="22.5703125" style="116" customWidth="1"/>
    <col min="3842" max="3842" width="30.42578125" style="116" customWidth="1"/>
    <col min="3843" max="3843" width="15.42578125" style="116" customWidth="1"/>
    <col min="3844" max="3847" width="15.7109375" style="116" customWidth="1"/>
    <col min="3848" max="3848" width="16.7109375" style="116" customWidth="1"/>
    <col min="3849" max="3849" width="12.5703125" style="116" customWidth="1"/>
    <col min="3850" max="3852" width="16.140625" style="116" customWidth="1"/>
    <col min="3853" max="3855" width="9.28515625" style="116" customWidth="1"/>
    <col min="3856" max="3856" width="3.7109375" style="116" customWidth="1"/>
    <col min="3857" max="3857" width="3.42578125" style="116" customWidth="1"/>
    <col min="3858" max="3858" width="1.85546875" style="116" customWidth="1"/>
    <col min="3859" max="3862" width="11.42578125" style="116"/>
    <col min="3863" max="3863" width="0" style="116" hidden="1" customWidth="1"/>
    <col min="3864" max="4096" width="11.42578125" style="116"/>
    <col min="4097" max="4097" width="22.5703125" style="116" customWidth="1"/>
    <col min="4098" max="4098" width="30.42578125" style="116" customWidth="1"/>
    <col min="4099" max="4099" width="15.42578125" style="116" customWidth="1"/>
    <col min="4100" max="4103" width="15.7109375" style="116" customWidth="1"/>
    <col min="4104" max="4104" width="16.7109375" style="116" customWidth="1"/>
    <col min="4105" max="4105" width="12.5703125" style="116" customWidth="1"/>
    <col min="4106" max="4108" width="16.140625" style="116" customWidth="1"/>
    <col min="4109" max="4111" width="9.28515625" style="116" customWidth="1"/>
    <col min="4112" max="4112" width="3.7109375" style="116" customWidth="1"/>
    <col min="4113" max="4113" width="3.42578125" style="116" customWidth="1"/>
    <col min="4114" max="4114" width="1.85546875" style="116" customWidth="1"/>
    <col min="4115" max="4118" width="11.42578125" style="116"/>
    <col min="4119" max="4119" width="0" style="116" hidden="1" customWidth="1"/>
    <col min="4120" max="4352" width="11.42578125" style="116"/>
    <col min="4353" max="4353" width="22.5703125" style="116" customWidth="1"/>
    <col min="4354" max="4354" width="30.42578125" style="116" customWidth="1"/>
    <col min="4355" max="4355" width="15.42578125" style="116" customWidth="1"/>
    <col min="4356" max="4359" width="15.7109375" style="116" customWidth="1"/>
    <col min="4360" max="4360" width="16.7109375" style="116" customWidth="1"/>
    <col min="4361" max="4361" width="12.5703125" style="116" customWidth="1"/>
    <col min="4362" max="4364" width="16.140625" style="116" customWidth="1"/>
    <col min="4365" max="4367" width="9.28515625" style="116" customWidth="1"/>
    <col min="4368" max="4368" width="3.7109375" style="116" customWidth="1"/>
    <col min="4369" max="4369" width="3.42578125" style="116" customWidth="1"/>
    <col min="4370" max="4370" width="1.85546875" style="116" customWidth="1"/>
    <col min="4371" max="4374" width="11.42578125" style="116"/>
    <col min="4375" max="4375" width="0" style="116" hidden="1" customWidth="1"/>
    <col min="4376" max="4608" width="11.42578125" style="116"/>
    <col min="4609" max="4609" width="22.5703125" style="116" customWidth="1"/>
    <col min="4610" max="4610" width="30.42578125" style="116" customWidth="1"/>
    <col min="4611" max="4611" width="15.42578125" style="116" customWidth="1"/>
    <col min="4612" max="4615" width="15.7109375" style="116" customWidth="1"/>
    <col min="4616" max="4616" width="16.7109375" style="116" customWidth="1"/>
    <col min="4617" max="4617" width="12.5703125" style="116" customWidth="1"/>
    <col min="4618" max="4620" width="16.140625" style="116" customWidth="1"/>
    <col min="4621" max="4623" width="9.28515625" style="116" customWidth="1"/>
    <col min="4624" max="4624" width="3.7109375" style="116" customWidth="1"/>
    <col min="4625" max="4625" width="3.42578125" style="116" customWidth="1"/>
    <col min="4626" max="4626" width="1.85546875" style="116" customWidth="1"/>
    <col min="4627" max="4630" width="11.42578125" style="116"/>
    <col min="4631" max="4631" width="0" style="116" hidden="1" customWidth="1"/>
    <col min="4632" max="4864" width="11.42578125" style="116"/>
    <col min="4865" max="4865" width="22.5703125" style="116" customWidth="1"/>
    <col min="4866" max="4866" width="30.42578125" style="116" customWidth="1"/>
    <col min="4867" max="4867" width="15.42578125" style="116" customWidth="1"/>
    <col min="4868" max="4871" width="15.7109375" style="116" customWidth="1"/>
    <col min="4872" max="4872" width="16.7109375" style="116" customWidth="1"/>
    <col min="4873" max="4873" width="12.5703125" style="116" customWidth="1"/>
    <col min="4874" max="4876" width="16.140625" style="116" customWidth="1"/>
    <col min="4877" max="4879" width="9.28515625" style="116" customWidth="1"/>
    <col min="4880" max="4880" width="3.7109375" style="116" customWidth="1"/>
    <col min="4881" max="4881" width="3.42578125" style="116" customWidth="1"/>
    <col min="4882" max="4882" width="1.85546875" style="116" customWidth="1"/>
    <col min="4883" max="4886" width="11.42578125" style="116"/>
    <col min="4887" max="4887" width="0" style="116" hidden="1" customWidth="1"/>
    <col min="4888" max="5120" width="11.42578125" style="116"/>
    <col min="5121" max="5121" width="22.5703125" style="116" customWidth="1"/>
    <col min="5122" max="5122" width="30.42578125" style="116" customWidth="1"/>
    <col min="5123" max="5123" width="15.42578125" style="116" customWidth="1"/>
    <col min="5124" max="5127" width="15.7109375" style="116" customWidth="1"/>
    <col min="5128" max="5128" width="16.7109375" style="116" customWidth="1"/>
    <col min="5129" max="5129" width="12.5703125" style="116" customWidth="1"/>
    <col min="5130" max="5132" width="16.140625" style="116" customWidth="1"/>
    <col min="5133" max="5135" width="9.28515625" style="116" customWidth="1"/>
    <col min="5136" max="5136" width="3.7109375" style="116" customWidth="1"/>
    <col min="5137" max="5137" width="3.42578125" style="116" customWidth="1"/>
    <col min="5138" max="5138" width="1.85546875" style="116" customWidth="1"/>
    <col min="5139" max="5142" width="11.42578125" style="116"/>
    <col min="5143" max="5143" width="0" style="116" hidden="1" customWidth="1"/>
    <col min="5144" max="5376" width="11.42578125" style="116"/>
    <col min="5377" max="5377" width="22.5703125" style="116" customWidth="1"/>
    <col min="5378" max="5378" width="30.42578125" style="116" customWidth="1"/>
    <col min="5379" max="5379" width="15.42578125" style="116" customWidth="1"/>
    <col min="5380" max="5383" width="15.7109375" style="116" customWidth="1"/>
    <col min="5384" max="5384" width="16.7109375" style="116" customWidth="1"/>
    <col min="5385" max="5385" width="12.5703125" style="116" customWidth="1"/>
    <col min="5386" max="5388" width="16.140625" style="116" customWidth="1"/>
    <col min="5389" max="5391" width="9.28515625" style="116" customWidth="1"/>
    <col min="5392" max="5392" width="3.7109375" style="116" customWidth="1"/>
    <col min="5393" max="5393" width="3.42578125" style="116" customWidth="1"/>
    <col min="5394" max="5394" width="1.85546875" style="116" customWidth="1"/>
    <col min="5395" max="5398" width="11.42578125" style="116"/>
    <col min="5399" max="5399" width="0" style="116" hidden="1" customWidth="1"/>
    <col min="5400" max="5632" width="11.42578125" style="116"/>
    <col min="5633" max="5633" width="22.5703125" style="116" customWidth="1"/>
    <col min="5634" max="5634" width="30.42578125" style="116" customWidth="1"/>
    <col min="5635" max="5635" width="15.42578125" style="116" customWidth="1"/>
    <col min="5636" max="5639" width="15.7109375" style="116" customWidth="1"/>
    <col min="5640" max="5640" width="16.7109375" style="116" customWidth="1"/>
    <col min="5641" max="5641" width="12.5703125" style="116" customWidth="1"/>
    <col min="5642" max="5644" width="16.140625" style="116" customWidth="1"/>
    <col min="5645" max="5647" width="9.28515625" style="116" customWidth="1"/>
    <col min="5648" max="5648" width="3.7109375" style="116" customWidth="1"/>
    <col min="5649" max="5649" width="3.42578125" style="116" customWidth="1"/>
    <col min="5650" max="5650" width="1.85546875" style="116" customWidth="1"/>
    <col min="5651" max="5654" width="11.42578125" style="116"/>
    <col min="5655" max="5655" width="0" style="116" hidden="1" customWidth="1"/>
    <col min="5656" max="5888" width="11.42578125" style="116"/>
    <col min="5889" max="5889" width="22.5703125" style="116" customWidth="1"/>
    <col min="5890" max="5890" width="30.42578125" style="116" customWidth="1"/>
    <col min="5891" max="5891" width="15.42578125" style="116" customWidth="1"/>
    <col min="5892" max="5895" width="15.7109375" style="116" customWidth="1"/>
    <col min="5896" max="5896" width="16.7109375" style="116" customWidth="1"/>
    <col min="5897" max="5897" width="12.5703125" style="116" customWidth="1"/>
    <col min="5898" max="5900" width="16.140625" style="116" customWidth="1"/>
    <col min="5901" max="5903" width="9.28515625" style="116" customWidth="1"/>
    <col min="5904" max="5904" width="3.7109375" style="116" customWidth="1"/>
    <col min="5905" max="5905" width="3.42578125" style="116" customWidth="1"/>
    <col min="5906" max="5906" width="1.85546875" style="116" customWidth="1"/>
    <col min="5907" max="5910" width="11.42578125" style="116"/>
    <col min="5911" max="5911" width="0" style="116" hidden="1" customWidth="1"/>
    <col min="5912" max="6144" width="11.42578125" style="116"/>
    <col min="6145" max="6145" width="22.5703125" style="116" customWidth="1"/>
    <col min="6146" max="6146" width="30.42578125" style="116" customWidth="1"/>
    <col min="6147" max="6147" width="15.42578125" style="116" customWidth="1"/>
    <col min="6148" max="6151" width="15.7109375" style="116" customWidth="1"/>
    <col min="6152" max="6152" width="16.7109375" style="116" customWidth="1"/>
    <col min="6153" max="6153" width="12.5703125" style="116" customWidth="1"/>
    <col min="6154" max="6156" width="16.140625" style="116" customWidth="1"/>
    <col min="6157" max="6159" width="9.28515625" style="116" customWidth="1"/>
    <col min="6160" max="6160" width="3.7109375" style="116" customWidth="1"/>
    <col min="6161" max="6161" width="3.42578125" style="116" customWidth="1"/>
    <col min="6162" max="6162" width="1.85546875" style="116" customWidth="1"/>
    <col min="6163" max="6166" width="11.42578125" style="116"/>
    <col min="6167" max="6167" width="0" style="116" hidden="1" customWidth="1"/>
    <col min="6168" max="6400" width="11.42578125" style="116"/>
    <col min="6401" max="6401" width="22.5703125" style="116" customWidth="1"/>
    <col min="6402" max="6402" width="30.42578125" style="116" customWidth="1"/>
    <col min="6403" max="6403" width="15.42578125" style="116" customWidth="1"/>
    <col min="6404" max="6407" width="15.7109375" style="116" customWidth="1"/>
    <col min="6408" max="6408" width="16.7109375" style="116" customWidth="1"/>
    <col min="6409" max="6409" width="12.5703125" style="116" customWidth="1"/>
    <col min="6410" max="6412" width="16.140625" style="116" customWidth="1"/>
    <col min="6413" max="6415" width="9.28515625" style="116" customWidth="1"/>
    <col min="6416" max="6416" width="3.7109375" style="116" customWidth="1"/>
    <col min="6417" max="6417" width="3.42578125" style="116" customWidth="1"/>
    <col min="6418" max="6418" width="1.85546875" style="116" customWidth="1"/>
    <col min="6419" max="6422" width="11.42578125" style="116"/>
    <col min="6423" max="6423" width="0" style="116" hidden="1" customWidth="1"/>
    <col min="6424" max="6656" width="11.42578125" style="116"/>
    <col min="6657" max="6657" width="22.5703125" style="116" customWidth="1"/>
    <col min="6658" max="6658" width="30.42578125" style="116" customWidth="1"/>
    <col min="6659" max="6659" width="15.42578125" style="116" customWidth="1"/>
    <col min="6660" max="6663" width="15.7109375" style="116" customWidth="1"/>
    <col min="6664" max="6664" width="16.7109375" style="116" customWidth="1"/>
    <col min="6665" max="6665" width="12.5703125" style="116" customWidth="1"/>
    <col min="6666" max="6668" width="16.140625" style="116" customWidth="1"/>
    <col min="6669" max="6671" width="9.28515625" style="116" customWidth="1"/>
    <col min="6672" max="6672" width="3.7109375" style="116" customWidth="1"/>
    <col min="6673" max="6673" width="3.42578125" style="116" customWidth="1"/>
    <col min="6674" max="6674" width="1.85546875" style="116" customWidth="1"/>
    <col min="6675" max="6678" width="11.42578125" style="116"/>
    <col min="6679" max="6679" width="0" style="116" hidden="1" customWidth="1"/>
    <col min="6680" max="6912" width="11.42578125" style="116"/>
    <col min="6913" max="6913" width="22.5703125" style="116" customWidth="1"/>
    <col min="6914" max="6914" width="30.42578125" style="116" customWidth="1"/>
    <col min="6915" max="6915" width="15.42578125" style="116" customWidth="1"/>
    <col min="6916" max="6919" width="15.7109375" style="116" customWidth="1"/>
    <col min="6920" max="6920" width="16.7109375" style="116" customWidth="1"/>
    <col min="6921" max="6921" width="12.5703125" style="116" customWidth="1"/>
    <col min="6922" max="6924" width="16.140625" style="116" customWidth="1"/>
    <col min="6925" max="6927" width="9.28515625" style="116" customWidth="1"/>
    <col min="6928" max="6928" width="3.7109375" style="116" customWidth="1"/>
    <col min="6929" max="6929" width="3.42578125" style="116" customWidth="1"/>
    <col min="6930" max="6930" width="1.85546875" style="116" customWidth="1"/>
    <col min="6931" max="6934" width="11.42578125" style="116"/>
    <col min="6935" max="6935" width="0" style="116" hidden="1" customWidth="1"/>
    <col min="6936" max="7168" width="11.42578125" style="116"/>
    <col min="7169" max="7169" width="22.5703125" style="116" customWidth="1"/>
    <col min="7170" max="7170" width="30.42578125" style="116" customWidth="1"/>
    <col min="7171" max="7171" width="15.42578125" style="116" customWidth="1"/>
    <col min="7172" max="7175" width="15.7109375" style="116" customWidth="1"/>
    <col min="7176" max="7176" width="16.7109375" style="116" customWidth="1"/>
    <col min="7177" max="7177" width="12.5703125" style="116" customWidth="1"/>
    <col min="7178" max="7180" width="16.140625" style="116" customWidth="1"/>
    <col min="7181" max="7183" width="9.28515625" style="116" customWidth="1"/>
    <col min="7184" max="7184" width="3.7109375" style="116" customWidth="1"/>
    <col min="7185" max="7185" width="3.42578125" style="116" customWidth="1"/>
    <col min="7186" max="7186" width="1.85546875" style="116" customWidth="1"/>
    <col min="7187" max="7190" width="11.42578125" style="116"/>
    <col min="7191" max="7191" width="0" style="116" hidden="1" customWidth="1"/>
    <col min="7192" max="7424" width="11.42578125" style="116"/>
    <col min="7425" max="7425" width="22.5703125" style="116" customWidth="1"/>
    <col min="7426" max="7426" width="30.42578125" style="116" customWidth="1"/>
    <col min="7427" max="7427" width="15.42578125" style="116" customWidth="1"/>
    <col min="7428" max="7431" width="15.7109375" style="116" customWidth="1"/>
    <col min="7432" max="7432" width="16.7109375" style="116" customWidth="1"/>
    <col min="7433" max="7433" width="12.5703125" style="116" customWidth="1"/>
    <col min="7434" max="7436" width="16.140625" style="116" customWidth="1"/>
    <col min="7437" max="7439" width="9.28515625" style="116" customWidth="1"/>
    <col min="7440" max="7440" width="3.7109375" style="116" customWidth="1"/>
    <col min="7441" max="7441" width="3.42578125" style="116" customWidth="1"/>
    <col min="7442" max="7442" width="1.85546875" style="116" customWidth="1"/>
    <col min="7443" max="7446" width="11.42578125" style="116"/>
    <col min="7447" max="7447" width="0" style="116" hidden="1" customWidth="1"/>
    <col min="7448" max="7680" width="11.42578125" style="116"/>
    <col min="7681" max="7681" width="22.5703125" style="116" customWidth="1"/>
    <col min="7682" max="7682" width="30.42578125" style="116" customWidth="1"/>
    <col min="7683" max="7683" width="15.42578125" style="116" customWidth="1"/>
    <col min="7684" max="7687" width="15.7109375" style="116" customWidth="1"/>
    <col min="7688" max="7688" width="16.7109375" style="116" customWidth="1"/>
    <col min="7689" max="7689" width="12.5703125" style="116" customWidth="1"/>
    <col min="7690" max="7692" width="16.140625" style="116" customWidth="1"/>
    <col min="7693" max="7695" width="9.28515625" style="116" customWidth="1"/>
    <col min="7696" max="7696" width="3.7109375" style="116" customWidth="1"/>
    <col min="7697" max="7697" width="3.42578125" style="116" customWidth="1"/>
    <col min="7698" max="7698" width="1.85546875" style="116" customWidth="1"/>
    <col min="7699" max="7702" width="11.42578125" style="116"/>
    <col min="7703" max="7703" width="0" style="116" hidden="1" customWidth="1"/>
    <col min="7704" max="7936" width="11.42578125" style="116"/>
    <col min="7937" max="7937" width="22.5703125" style="116" customWidth="1"/>
    <col min="7938" max="7938" width="30.42578125" style="116" customWidth="1"/>
    <col min="7939" max="7939" width="15.42578125" style="116" customWidth="1"/>
    <col min="7940" max="7943" width="15.7109375" style="116" customWidth="1"/>
    <col min="7944" max="7944" width="16.7109375" style="116" customWidth="1"/>
    <col min="7945" max="7945" width="12.5703125" style="116" customWidth="1"/>
    <col min="7946" max="7948" width="16.140625" style="116" customWidth="1"/>
    <col min="7949" max="7951" width="9.28515625" style="116" customWidth="1"/>
    <col min="7952" max="7952" width="3.7109375" style="116" customWidth="1"/>
    <col min="7953" max="7953" width="3.42578125" style="116" customWidth="1"/>
    <col min="7954" max="7954" width="1.85546875" style="116" customWidth="1"/>
    <col min="7955" max="7958" width="11.42578125" style="116"/>
    <col min="7959" max="7959" width="0" style="116" hidden="1" customWidth="1"/>
    <col min="7960" max="8192" width="11.42578125" style="116"/>
    <col min="8193" max="8193" width="22.5703125" style="116" customWidth="1"/>
    <col min="8194" max="8194" width="30.42578125" style="116" customWidth="1"/>
    <col min="8195" max="8195" width="15.42578125" style="116" customWidth="1"/>
    <col min="8196" max="8199" width="15.7109375" style="116" customWidth="1"/>
    <col min="8200" max="8200" width="16.7109375" style="116" customWidth="1"/>
    <col min="8201" max="8201" width="12.5703125" style="116" customWidth="1"/>
    <col min="8202" max="8204" width="16.140625" style="116" customWidth="1"/>
    <col min="8205" max="8207" width="9.28515625" style="116" customWidth="1"/>
    <col min="8208" max="8208" width="3.7109375" style="116" customWidth="1"/>
    <col min="8209" max="8209" width="3.42578125" style="116" customWidth="1"/>
    <col min="8210" max="8210" width="1.85546875" style="116" customWidth="1"/>
    <col min="8211" max="8214" width="11.42578125" style="116"/>
    <col min="8215" max="8215" width="0" style="116" hidden="1" customWidth="1"/>
    <col min="8216" max="8448" width="11.42578125" style="116"/>
    <col min="8449" max="8449" width="22.5703125" style="116" customWidth="1"/>
    <col min="8450" max="8450" width="30.42578125" style="116" customWidth="1"/>
    <col min="8451" max="8451" width="15.42578125" style="116" customWidth="1"/>
    <col min="8452" max="8455" width="15.7109375" style="116" customWidth="1"/>
    <col min="8456" max="8456" width="16.7109375" style="116" customWidth="1"/>
    <col min="8457" max="8457" width="12.5703125" style="116" customWidth="1"/>
    <col min="8458" max="8460" width="16.140625" style="116" customWidth="1"/>
    <col min="8461" max="8463" width="9.28515625" style="116" customWidth="1"/>
    <col min="8464" max="8464" width="3.7109375" style="116" customWidth="1"/>
    <col min="8465" max="8465" width="3.42578125" style="116" customWidth="1"/>
    <col min="8466" max="8466" width="1.85546875" style="116" customWidth="1"/>
    <col min="8467" max="8470" width="11.42578125" style="116"/>
    <col min="8471" max="8471" width="0" style="116" hidden="1" customWidth="1"/>
    <col min="8472" max="8704" width="11.42578125" style="116"/>
    <col min="8705" max="8705" width="22.5703125" style="116" customWidth="1"/>
    <col min="8706" max="8706" width="30.42578125" style="116" customWidth="1"/>
    <col min="8707" max="8707" width="15.42578125" style="116" customWidth="1"/>
    <col min="8708" max="8711" width="15.7109375" style="116" customWidth="1"/>
    <col min="8712" max="8712" width="16.7109375" style="116" customWidth="1"/>
    <col min="8713" max="8713" width="12.5703125" style="116" customWidth="1"/>
    <col min="8714" max="8716" width="16.140625" style="116" customWidth="1"/>
    <col min="8717" max="8719" width="9.28515625" style="116" customWidth="1"/>
    <col min="8720" max="8720" width="3.7109375" style="116" customWidth="1"/>
    <col min="8721" max="8721" width="3.42578125" style="116" customWidth="1"/>
    <col min="8722" max="8722" width="1.85546875" style="116" customWidth="1"/>
    <col min="8723" max="8726" width="11.42578125" style="116"/>
    <col min="8727" max="8727" width="0" style="116" hidden="1" customWidth="1"/>
    <col min="8728" max="8960" width="11.42578125" style="116"/>
    <col min="8961" max="8961" width="22.5703125" style="116" customWidth="1"/>
    <col min="8962" max="8962" width="30.42578125" style="116" customWidth="1"/>
    <col min="8963" max="8963" width="15.42578125" style="116" customWidth="1"/>
    <col min="8964" max="8967" width="15.7109375" style="116" customWidth="1"/>
    <col min="8968" max="8968" width="16.7109375" style="116" customWidth="1"/>
    <col min="8969" max="8969" width="12.5703125" style="116" customWidth="1"/>
    <col min="8970" max="8972" width="16.140625" style="116" customWidth="1"/>
    <col min="8973" max="8975" width="9.28515625" style="116" customWidth="1"/>
    <col min="8976" max="8976" width="3.7109375" style="116" customWidth="1"/>
    <col min="8977" max="8977" width="3.42578125" style="116" customWidth="1"/>
    <col min="8978" max="8978" width="1.85546875" style="116" customWidth="1"/>
    <col min="8979" max="8982" width="11.42578125" style="116"/>
    <col min="8983" max="8983" width="0" style="116" hidden="1" customWidth="1"/>
    <col min="8984" max="9216" width="11.42578125" style="116"/>
    <col min="9217" max="9217" width="22.5703125" style="116" customWidth="1"/>
    <col min="9218" max="9218" width="30.42578125" style="116" customWidth="1"/>
    <col min="9219" max="9219" width="15.42578125" style="116" customWidth="1"/>
    <col min="9220" max="9223" width="15.7109375" style="116" customWidth="1"/>
    <col min="9224" max="9224" width="16.7109375" style="116" customWidth="1"/>
    <col min="9225" max="9225" width="12.5703125" style="116" customWidth="1"/>
    <col min="9226" max="9228" width="16.140625" style="116" customWidth="1"/>
    <col min="9229" max="9231" width="9.28515625" style="116" customWidth="1"/>
    <col min="9232" max="9232" width="3.7109375" style="116" customWidth="1"/>
    <col min="9233" max="9233" width="3.42578125" style="116" customWidth="1"/>
    <col min="9234" max="9234" width="1.85546875" style="116" customWidth="1"/>
    <col min="9235" max="9238" width="11.42578125" style="116"/>
    <col min="9239" max="9239" width="0" style="116" hidden="1" customWidth="1"/>
    <col min="9240" max="9472" width="11.42578125" style="116"/>
    <col min="9473" max="9473" width="22.5703125" style="116" customWidth="1"/>
    <col min="9474" max="9474" width="30.42578125" style="116" customWidth="1"/>
    <col min="9475" max="9475" width="15.42578125" style="116" customWidth="1"/>
    <col min="9476" max="9479" width="15.7109375" style="116" customWidth="1"/>
    <col min="9480" max="9480" width="16.7109375" style="116" customWidth="1"/>
    <col min="9481" max="9481" width="12.5703125" style="116" customWidth="1"/>
    <col min="9482" max="9484" width="16.140625" style="116" customWidth="1"/>
    <col min="9485" max="9487" width="9.28515625" style="116" customWidth="1"/>
    <col min="9488" max="9488" width="3.7109375" style="116" customWidth="1"/>
    <col min="9489" max="9489" width="3.42578125" style="116" customWidth="1"/>
    <col min="9490" max="9490" width="1.85546875" style="116" customWidth="1"/>
    <col min="9491" max="9494" width="11.42578125" style="116"/>
    <col min="9495" max="9495" width="0" style="116" hidden="1" customWidth="1"/>
    <col min="9496" max="9728" width="11.42578125" style="116"/>
    <col min="9729" max="9729" width="22.5703125" style="116" customWidth="1"/>
    <col min="9730" max="9730" width="30.42578125" style="116" customWidth="1"/>
    <col min="9731" max="9731" width="15.42578125" style="116" customWidth="1"/>
    <col min="9732" max="9735" width="15.7109375" style="116" customWidth="1"/>
    <col min="9736" max="9736" width="16.7109375" style="116" customWidth="1"/>
    <col min="9737" max="9737" width="12.5703125" style="116" customWidth="1"/>
    <col min="9738" max="9740" width="16.140625" style="116" customWidth="1"/>
    <col min="9741" max="9743" width="9.28515625" style="116" customWidth="1"/>
    <col min="9744" max="9744" width="3.7109375" style="116" customWidth="1"/>
    <col min="9745" max="9745" width="3.42578125" style="116" customWidth="1"/>
    <col min="9746" max="9746" width="1.85546875" style="116" customWidth="1"/>
    <col min="9747" max="9750" width="11.42578125" style="116"/>
    <col min="9751" max="9751" width="0" style="116" hidden="1" customWidth="1"/>
    <col min="9752" max="9984" width="11.42578125" style="116"/>
    <col min="9985" max="9985" width="22.5703125" style="116" customWidth="1"/>
    <col min="9986" max="9986" width="30.42578125" style="116" customWidth="1"/>
    <col min="9987" max="9987" width="15.42578125" style="116" customWidth="1"/>
    <col min="9988" max="9991" width="15.7109375" style="116" customWidth="1"/>
    <col min="9992" max="9992" width="16.7109375" style="116" customWidth="1"/>
    <col min="9993" max="9993" width="12.5703125" style="116" customWidth="1"/>
    <col min="9994" max="9996" width="16.140625" style="116" customWidth="1"/>
    <col min="9997" max="9999" width="9.28515625" style="116" customWidth="1"/>
    <col min="10000" max="10000" width="3.7109375" style="116" customWidth="1"/>
    <col min="10001" max="10001" width="3.42578125" style="116" customWidth="1"/>
    <col min="10002" max="10002" width="1.85546875" style="116" customWidth="1"/>
    <col min="10003" max="10006" width="11.42578125" style="116"/>
    <col min="10007" max="10007" width="0" style="116" hidden="1" customWidth="1"/>
    <col min="10008" max="10240" width="11.42578125" style="116"/>
    <col min="10241" max="10241" width="22.5703125" style="116" customWidth="1"/>
    <col min="10242" max="10242" width="30.42578125" style="116" customWidth="1"/>
    <col min="10243" max="10243" width="15.42578125" style="116" customWidth="1"/>
    <col min="10244" max="10247" width="15.7109375" style="116" customWidth="1"/>
    <col min="10248" max="10248" width="16.7109375" style="116" customWidth="1"/>
    <col min="10249" max="10249" width="12.5703125" style="116" customWidth="1"/>
    <col min="10250" max="10252" width="16.140625" style="116" customWidth="1"/>
    <col min="10253" max="10255" width="9.28515625" style="116" customWidth="1"/>
    <col min="10256" max="10256" width="3.7109375" style="116" customWidth="1"/>
    <col min="10257" max="10257" width="3.42578125" style="116" customWidth="1"/>
    <col min="10258" max="10258" width="1.85546875" style="116" customWidth="1"/>
    <col min="10259" max="10262" width="11.42578125" style="116"/>
    <col min="10263" max="10263" width="0" style="116" hidden="1" customWidth="1"/>
    <col min="10264" max="10496" width="11.42578125" style="116"/>
    <col min="10497" max="10497" width="22.5703125" style="116" customWidth="1"/>
    <col min="10498" max="10498" width="30.42578125" style="116" customWidth="1"/>
    <col min="10499" max="10499" width="15.42578125" style="116" customWidth="1"/>
    <col min="10500" max="10503" width="15.7109375" style="116" customWidth="1"/>
    <col min="10504" max="10504" width="16.7109375" style="116" customWidth="1"/>
    <col min="10505" max="10505" width="12.5703125" style="116" customWidth="1"/>
    <col min="10506" max="10508" width="16.140625" style="116" customWidth="1"/>
    <col min="10509" max="10511" width="9.28515625" style="116" customWidth="1"/>
    <col min="10512" max="10512" width="3.7109375" style="116" customWidth="1"/>
    <col min="10513" max="10513" width="3.42578125" style="116" customWidth="1"/>
    <col min="10514" max="10514" width="1.85546875" style="116" customWidth="1"/>
    <col min="10515" max="10518" width="11.42578125" style="116"/>
    <col min="10519" max="10519" width="0" style="116" hidden="1" customWidth="1"/>
    <col min="10520" max="10752" width="11.42578125" style="116"/>
    <col min="10753" max="10753" width="22.5703125" style="116" customWidth="1"/>
    <col min="10754" max="10754" width="30.42578125" style="116" customWidth="1"/>
    <col min="10755" max="10755" width="15.42578125" style="116" customWidth="1"/>
    <col min="10756" max="10759" width="15.7109375" style="116" customWidth="1"/>
    <col min="10760" max="10760" width="16.7109375" style="116" customWidth="1"/>
    <col min="10761" max="10761" width="12.5703125" style="116" customWidth="1"/>
    <col min="10762" max="10764" width="16.140625" style="116" customWidth="1"/>
    <col min="10765" max="10767" width="9.28515625" style="116" customWidth="1"/>
    <col min="10768" max="10768" width="3.7109375" style="116" customWidth="1"/>
    <col min="10769" max="10769" width="3.42578125" style="116" customWidth="1"/>
    <col min="10770" max="10770" width="1.85546875" style="116" customWidth="1"/>
    <col min="10771" max="10774" width="11.42578125" style="116"/>
    <col min="10775" max="10775" width="0" style="116" hidden="1" customWidth="1"/>
    <col min="10776" max="11008" width="11.42578125" style="116"/>
    <col min="11009" max="11009" width="22.5703125" style="116" customWidth="1"/>
    <col min="11010" max="11010" width="30.42578125" style="116" customWidth="1"/>
    <col min="11011" max="11011" width="15.42578125" style="116" customWidth="1"/>
    <col min="11012" max="11015" width="15.7109375" style="116" customWidth="1"/>
    <col min="11016" max="11016" width="16.7109375" style="116" customWidth="1"/>
    <col min="11017" max="11017" width="12.5703125" style="116" customWidth="1"/>
    <col min="11018" max="11020" width="16.140625" style="116" customWidth="1"/>
    <col min="11021" max="11023" width="9.28515625" style="116" customWidth="1"/>
    <col min="11024" max="11024" width="3.7109375" style="116" customWidth="1"/>
    <col min="11025" max="11025" width="3.42578125" style="116" customWidth="1"/>
    <col min="11026" max="11026" width="1.85546875" style="116" customWidth="1"/>
    <col min="11027" max="11030" width="11.42578125" style="116"/>
    <col min="11031" max="11031" width="0" style="116" hidden="1" customWidth="1"/>
    <col min="11032" max="11264" width="11.42578125" style="116"/>
    <col min="11265" max="11265" width="22.5703125" style="116" customWidth="1"/>
    <col min="11266" max="11266" width="30.42578125" style="116" customWidth="1"/>
    <col min="11267" max="11267" width="15.42578125" style="116" customWidth="1"/>
    <col min="11268" max="11271" width="15.7109375" style="116" customWidth="1"/>
    <col min="11272" max="11272" width="16.7109375" style="116" customWidth="1"/>
    <col min="11273" max="11273" width="12.5703125" style="116" customWidth="1"/>
    <col min="11274" max="11276" width="16.140625" style="116" customWidth="1"/>
    <col min="11277" max="11279" width="9.28515625" style="116" customWidth="1"/>
    <col min="11280" max="11280" width="3.7109375" style="116" customWidth="1"/>
    <col min="11281" max="11281" width="3.42578125" style="116" customWidth="1"/>
    <col min="11282" max="11282" width="1.85546875" style="116" customWidth="1"/>
    <col min="11283" max="11286" width="11.42578125" style="116"/>
    <col min="11287" max="11287" width="0" style="116" hidden="1" customWidth="1"/>
    <col min="11288" max="11520" width="11.42578125" style="116"/>
    <col min="11521" max="11521" width="22.5703125" style="116" customWidth="1"/>
    <col min="11522" max="11522" width="30.42578125" style="116" customWidth="1"/>
    <col min="11523" max="11523" width="15.42578125" style="116" customWidth="1"/>
    <col min="11524" max="11527" width="15.7109375" style="116" customWidth="1"/>
    <col min="11528" max="11528" width="16.7109375" style="116" customWidth="1"/>
    <col min="11529" max="11529" width="12.5703125" style="116" customWidth="1"/>
    <col min="11530" max="11532" width="16.140625" style="116" customWidth="1"/>
    <col min="11533" max="11535" width="9.28515625" style="116" customWidth="1"/>
    <col min="11536" max="11536" width="3.7109375" style="116" customWidth="1"/>
    <col min="11537" max="11537" width="3.42578125" style="116" customWidth="1"/>
    <col min="11538" max="11538" width="1.85546875" style="116" customWidth="1"/>
    <col min="11539" max="11542" width="11.42578125" style="116"/>
    <col min="11543" max="11543" width="0" style="116" hidden="1" customWidth="1"/>
    <col min="11544" max="11776" width="11.42578125" style="116"/>
    <col min="11777" max="11777" width="22.5703125" style="116" customWidth="1"/>
    <col min="11778" max="11778" width="30.42578125" style="116" customWidth="1"/>
    <col min="11779" max="11779" width="15.42578125" style="116" customWidth="1"/>
    <col min="11780" max="11783" width="15.7109375" style="116" customWidth="1"/>
    <col min="11784" max="11784" width="16.7109375" style="116" customWidth="1"/>
    <col min="11785" max="11785" width="12.5703125" style="116" customWidth="1"/>
    <col min="11786" max="11788" width="16.140625" style="116" customWidth="1"/>
    <col min="11789" max="11791" width="9.28515625" style="116" customWidth="1"/>
    <col min="11792" max="11792" width="3.7109375" style="116" customWidth="1"/>
    <col min="11793" max="11793" width="3.42578125" style="116" customWidth="1"/>
    <col min="11794" max="11794" width="1.85546875" style="116" customWidth="1"/>
    <col min="11795" max="11798" width="11.42578125" style="116"/>
    <col min="11799" max="11799" width="0" style="116" hidden="1" customWidth="1"/>
    <col min="11800" max="12032" width="11.42578125" style="116"/>
    <col min="12033" max="12033" width="22.5703125" style="116" customWidth="1"/>
    <col min="12034" max="12034" width="30.42578125" style="116" customWidth="1"/>
    <col min="12035" max="12035" width="15.42578125" style="116" customWidth="1"/>
    <col min="12036" max="12039" width="15.7109375" style="116" customWidth="1"/>
    <col min="12040" max="12040" width="16.7109375" style="116" customWidth="1"/>
    <col min="12041" max="12041" width="12.5703125" style="116" customWidth="1"/>
    <col min="12042" max="12044" width="16.140625" style="116" customWidth="1"/>
    <col min="12045" max="12047" width="9.28515625" style="116" customWidth="1"/>
    <col min="12048" max="12048" width="3.7109375" style="116" customWidth="1"/>
    <col min="12049" max="12049" width="3.42578125" style="116" customWidth="1"/>
    <col min="12050" max="12050" width="1.85546875" style="116" customWidth="1"/>
    <col min="12051" max="12054" width="11.42578125" style="116"/>
    <col min="12055" max="12055" width="0" style="116" hidden="1" customWidth="1"/>
    <col min="12056" max="12288" width="11.42578125" style="116"/>
    <col min="12289" max="12289" width="22.5703125" style="116" customWidth="1"/>
    <col min="12290" max="12290" width="30.42578125" style="116" customWidth="1"/>
    <col min="12291" max="12291" width="15.42578125" style="116" customWidth="1"/>
    <col min="12292" max="12295" width="15.7109375" style="116" customWidth="1"/>
    <col min="12296" max="12296" width="16.7109375" style="116" customWidth="1"/>
    <col min="12297" max="12297" width="12.5703125" style="116" customWidth="1"/>
    <col min="12298" max="12300" width="16.140625" style="116" customWidth="1"/>
    <col min="12301" max="12303" width="9.28515625" style="116" customWidth="1"/>
    <col min="12304" max="12304" width="3.7109375" style="116" customWidth="1"/>
    <col min="12305" max="12305" width="3.42578125" style="116" customWidth="1"/>
    <col min="12306" max="12306" width="1.85546875" style="116" customWidth="1"/>
    <col min="12307" max="12310" width="11.42578125" style="116"/>
    <col min="12311" max="12311" width="0" style="116" hidden="1" customWidth="1"/>
    <col min="12312" max="12544" width="11.42578125" style="116"/>
    <col min="12545" max="12545" width="22.5703125" style="116" customWidth="1"/>
    <col min="12546" max="12546" width="30.42578125" style="116" customWidth="1"/>
    <col min="12547" max="12547" width="15.42578125" style="116" customWidth="1"/>
    <col min="12548" max="12551" width="15.7109375" style="116" customWidth="1"/>
    <col min="12552" max="12552" width="16.7109375" style="116" customWidth="1"/>
    <col min="12553" max="12553" width="12.5703125" style="116" customWidth="1"/>
    <col min="12554" max="12556" width="16.140625" style="116" customWidth="1"/>
    <col min="12557" max="12559" width="9.28515625" style="116" customWidth="1"/>
    <col min="12560" max="12560" width="3.7109375" style="116" customWidth="1"/>
    <col min="12561" max="12561" width="3.42578125" style="116" customWidth="1"/>
    <col min="12562" max="12562" width="1.85546875" style="116" customWidth="1"/>
    <col min="12563" max="12566" width="11.42578125" style="116"/>
    <col min="12567" max="12567" width="0" style="116" hidden="1" customWidth="1"/>
    <col min="12568" max="12800" width="11.42578125" style="116"/>
    <col min="12801" max="12801" width="22.5703125" style="116" customWidth="1"/>
    <col min="12802" max="12802" width="30.42578125" style="116" customWidth="1"/>
    <col min="12803" max="12803" width="15.42578125" style="116" customWidth="1"/>
    <col min="12804" max="12807" width="15.7109375" style="116" customWidth="1"/>
    <col min="12808" max="12808" width="16.7109375" style="116" customWidth="1"/>
    <col min="12809" max="12809" width="12.5703125" style="116" customWidth="1"/>
    <col min="12810" max="12812" width="16.140625" style="116" customWidth="1"/>
    <col min="12813" max="12815" width="9.28515625" style="116" customWidth="1"/>
    <col min="12816" max="12816" width="3.7109375" style="116" customWidth="1"/>
    <col min="12817" max="12817" width="3.42578125" style="116" customWidth="1"/>
    <col min="12818" max="12818" width="1.85546875" style="116" customWidth="1"/>
    <col min="12819" max="12822" width="11.42578125" style="116"/>
    <col min="12823" max="12823" width="0" style="116" hidden="1" customWidth="1"/>
    <col min="12824" max="13056" width="11.42578125" style="116"/>
    <col min="13057" max="13057" width="22.5703125" style="116" customWidth="1"/>
    <col min="13058" max="13058" width="30.42578125" style="116" customWidth="1"/>
    <col min="13059" max="13059" width="15.42578125" style="116" customWidth="1"/>
    <col min="13060" max="13063" width="15.7109375" style="116" customWidth="1"/>
    <col min="13064" max="13064" width="16.7109375" style="116" customWidth="1"/>
    <col min="13065" max="13065" width="12.5703125" style="116" customWidth="1"/>
    <col min="13066" max="13068" width="16.140625" style="116" customWidth="1"/>
    <col min="13069" max="13071" width="9.28515625" style="116" customWidth="1"/>
    <col min="13072" max="13072" width="3.7109375" style="116" customWidth="1"/>
    <col min="13073" max="13073" width="3.42578125" style="116" customWidth="1"/>
    <col min="13074" max="13074" width="1.85546875" style="116" customWidth="1"/>
    <col min="13075" max="13078" width="11.42578125" style="116"/>
    <col min="13079" max="13079" width="0" style="116" hidden="1" customWidth="1"/>
    <col min="13080" max="13312" width="11.42578125" style="116"/>
    <col min="13313" max="13313" width="22.5703125" style="116" customWidth="1"/>
    <col min="13314" max="13314" width="30.42578125" style="116" customWidth="1"/>
    <col min="13315" max="13315" width="15.42578125" style="116" customWidth="1"/>
    <col min="13316" max="13319" width="15.7109375" style="116" customWidth="1"/>
    <col min="13320" max="13320" width="16.7109375" style="116" customWidth="1"/>
    <col min="13321" max="13321" width="12.5703125" style="116" customWidth="1"/>
    <col min="13322" max="13324" width="16.140625" style="116" customWidth="1"/>
    <col min="13325" max="13327" width="9.28515625" style="116" customWidth="1"/>
    <col min="13328" max="13328" width="3.7109375" style="116" customWidth="1"/>
    <col min="13329" max="13329" width="3.42578125" style="116" customWidth="1"/>
    <col min="13330" max="13330" width="1.85546875" style="116" customWidth="1"/>
    <col min="13331" max="13334" width="11.42578125" style="116"/>
    <col min="13335" max="13335" width="0" style="116" hidden="1" customWidth="1"/>
    <col min="13336" max="13568" width="11.42578125" style="116"/>
    <col min="13569" max="13569" width="22.5703125" style="116" customWidth="1"/>
    <col min="13570" max="13570" width="30.42578125" style="116" customWidth="1"/>
    <col min="13571" max="13571" width="15.42578125" style="116" customWidth="1"/>
    <col min="13572" max="13575" width="15.7109375" style="116" customWidth="1"/>
    <col min="13576" max="13576" width="16.7109375" style="116" customWidth="1"/>
    <col min="13577" max="13577" width="12.5703125" style="116" customWidth="1"/>
    <col min="13578" max="13580" width="16.140625" style="116" customWidth="1"/>
    <col min="13581" max="13583" width="9.28515625" style="116" customWidth="1"/>
    <col min="13584" max="13584" width="3.7109375" style="116" customWidth="1"/>
    <col min="13585" max="13585" width="3.42578125" style="116" customWidth="1"/>
    <col min="13586" max="13586" width="1.85546875" style="116" customWidth="1"/>
    <col min="13587" max="13590" width="11.42578125" style="116"/>
    <col min="13591" max="13591" width="0" style="116" hidden="1" customWidth="1"/>
    <col min="13592" max="13824" width="11.42578125" style="116"/>
    <col min="13825" max="13825" width="22.5703125" style="116" customWidth="1"/>
    <col min="13826" max="13826" width="30.42578125" style="116" customWidth="1"/>
    <col min="13827" max="13827" width="15.42578125" style="116" customWidth="1"/>
    <col min="13828" max="13831" width="15.7109375" style="116" customWidth="1"/>
    <col min="13832" max="13832" width="16.7109375" style="116" customWidth="1"/>
    <col min="13833" max="13833" width="12.5703125" style="116" customWidth="1"/>
    <col min="13834" max="13836" width="16.140625" style="116" customWidth="1"/>
    <col min="13837" max="13839" width="9.28515625" style="116" customWidth="1"/>
    <col min="13840" max="13840" width="3.7109375" style="116" customWidth="1"/>
    <col min="13841" max="13841" width="3.42578125" style="116" customWidth="1"/>
    <col min="13842" max="13842" width="1.85546875" style="116" customWidth="1"/>
    <col min="13843" max="13846" width="11.42578125" style="116"/>
    <col min="13847" max="13847" width="0" style="116" hidden="1" customWidth="1"/>
    <col min="13848" max="14080" width="11.42578125" style="116"/>
    <col min="14081" max="14081" width="22.5703125" style="116" customWidth="1"/>
    <col min="14082" max="14082" width="30.42578125" style="116" customWidth="1"/>
    <col min="14083" max="14083" width="15.42578125" style="116" customWidth="1"/>
    <col min="14084" max="14087" width="15.7109375" style="116" customWidth="1"/>
    <col min="14088" max="14088" width="16.7109375" style="116" customWidth="1"/>
    <col min="14089" max="14089" width="12.5703125" style="116" customWidth="1"/>
    <col min="14090" max="14092" width="16.140625" style="116" customWidth="1"/>
    <col min="14093" max="14095" width="9.28515625" style="116" customWidth="1"/>
    <col min="14096" max="14096" width="3.7109375" style="116" customWidth="1"/>
    <col min="14097" max="14097" width="3.42578125" style="116" customWidth="1"/>
    <col min="14098" max="14098" width="1.85546875" style="116" customWidth="1"/>
    <col min="14099" max="14102" width="11.42578125" style="116"/>
    <col min="14103" max="14103" width="0" style="116" hidden="1" customWidth="1"/>
    <col min="14104" max="14336" width="11.42578125" style="116"/>
    <col min="14337" max="14337" width="22.5703125" style="116" customWidth="1"/>
    <col min="14338" max="14338" width="30.42578125" style="116" customWidth="1"/>
    <col min="14339" max="14339" width="15.42578125" style="116" customWidth="1"/>
    <col min="14340" max="14343" width="15.7109375" style="116" customWidth="1"/>
    <col min="14344" max="14344" width="16.7109375" style="116" customWidth="1"/>
    <col min="14345" max="14345" width="12.5703125" style="116" customWidth="1"/>
    <col min="14346" max="14348" width="16.140625" style="116" customWidth="1"/>
    <col min="14349" max="14351" width="9.28515625" style="116" customWidth="1"/>
    <col min="14352" max="14352" width="3.7109375" style="116" customWidth="1"/>
    <col min="14353" max="14353" width="3.42578125" style="116" customWidth="1"/>
    <col min="14354" max="14354" width="1.85546875" style="116" customWidth="1"/>
    <col min="14355" max="14358" width="11.42578125" style="116"/>
    <col min="14359" max="14359" width="0" style="116" hidden="1" customWidth="1"/>
    <col min="14360" max="14592" width="11.42578125" style="116"/>
    <col min="14593" max="14593" width="22.5703125" style="116" customWidth="1"/>
    <col min="14594" max="14594" width="30.42578125" style="116" customWidth="1"/>
    <col min="14595" max="14595" width="15.42578125" style="116" customWidth="1"/>
    <col min="14596" max="14599" width="15.7109375" style="116" customWidth="1"/>
    <col min="14600" max="14600" width="16.7109375" style="116" customWidth="1"/>
    <col min="14601" max="14601" width="12.5703125" style="116" customWidth="1"/>
    <col min="14602" max="14604" width="16.140625" style="116" customWidth="1"/>
    <col min="14605" max="14607" width="9.28515625" style="116" customWidth="1"/>
    <col min="14608" max="14608" width="3.7109375" style="116" customWidth="1"/>
    <col min="14609" max="14609" width="3.42578125" style="116" customWidth="1"/>
    <col min="14610" max="14610" width="1.85546875" style="116" customWidth="1"/>
    <col min="14611" max="14614" width="11.42578125" style="116"/>
    <col min="14615" max="14615" width="0" style="116" hidden="1" customWidth="1"/>
    <col min="14616" max="14848" width="11.42578125" style="116"/>
    <col min="14849" max="14849" width="22.5703125" style="116" customWidth="1"/>
    <col min="14850" max="14850" width="30.42578125" style="116" customWidth="1"/>
    <col min="14851" max="14851" width="15.42578125" style="116" customWidth="1"/>
    <col min="14852" max="14855" width="15.7109375" style="116" customWidth="1"/>
    <col min="14856" max="14856" width="16.7109375" style="116" customWidth="1"/>
    <col min="14857" max="14857" width="12.5703125" style="116" customWidth="1"/>
    <col min="14858" max="14860" width="16.140625" style="116" customWidth="1"/>
    <col min="14861" max="14863" width="9.28515625" style="116" customWidth="1"/>
    <col min="14864" max="14864" width="3.7109375" style="116" customWidth="1"/>
    <col min="14865" max="14865" width="3.42578125" style="116" customWidth="1"/>
    <col min="14866" max="14866" width="1.85546875" style="116" customWidth="1"/>
    <col min="14867" max="14870" width="11.42578125" style="116"/>
    <col min="14871" max="14871" width="0" style="116" hidden="1" customWidth="1"/>
    <col min="14872" max="15104" width="11.42578125" style="116"/>
    <col min="15105" max="15105" width="22.5703125" style="116" customWidth="1"/>
    <col min="15106" max="15106" width="30.42578125" style="116" customWidth="1"/>
    <col min="15107" max="15107" width="15.42578125" style="116" customWidth="1"/>
    <col min="15108" max="15111" width="15.7109375" style="116" customWidth="1"/>
    <col min="15112" max="15112" width="16.7109375" style="116" customWidth="1"/>
    <col min="15113" max="15113" width="12.5703125" style="116" customWidth="1"/>
    <col min="15114" max="15116" width="16.140625" style="116" customWidth="1"/>
    <col min="15117" max="15119" width="9.28515625" style="116" customWidth="1"/>
    <col min="15120" max="15120" width="3.7109375" style="116" customWidth="1"/>
    <col min="15121" max="15121" width="3.42578125" style="116" customWidth="1"/>
    <col min="15122" max="15122" width="1.85546875" style="116" customWidth="1"/>
    <col min="15123" max="15126" width="11.42578125" style="116"/>
    <col min="15127" max="15127" width="0" style="116" hidden="1" customWidth="1"/>
    <col min="15128" max="15360" width="11.42578125" style="116"/>
    <col min="15361" max="15361" width="22.5703125" style="116" customWidth="1"/>
    <col min="15362" max="15362" width="30.42578125" style="116" customWidth="1"/>
    <col min="15363" max="15363" width="15.42578125" style="116" customWidth="1"/>
    <col min="15364" max="15367" width="15.7109375" style="116" customWidth="1"/>
    <col min="15368" max="15368" width="16.7109375" style="116" customWidth="1"/>
    <col min="15369" max="15369" width="12.5703125" style="116" customWidth="1"/>
    <col min="15370" max="15372" width="16.140625" style="116" customWidth="1"/>
    <col min="15373" max="15375" width="9.28515625" style="116" customWidth="1"/>
    <col min="15376" max="15376" width="3.7109375" style="116" customWidth="1"/>
    <col min="15377" max="15377" width="3.42578125" style="116" customWidth="1"/>
    <col min="15378" max="15378" width="1.85546875" style="116" customWidth="1"/>
    <col min="15379" max="15382" width="11.42578125" style="116"/>
    <col min="15383" max="15383" width="0" style="116" hidden="1" customWidth="1"/>
    <col min="15384" max="15616" width="11.42578125" style="116"/>
    <col min="15617" max="15617" width="22.5703125" style="116" customWidth="1"/>
    <col min="15618" max="15618" width="30.42578125" style="116" customWidth="1"/>
    <col min="15619" max="15619" width="15.42578125" style="116" customWidth="1"/>
    <col min="15620" max="15623" width="15.7109375" style="116" customWidth="1"/>
    <col min="15624" max="15624" width="16.7109375" style="116" customWidth="1"/>
    <col min="15625" max="15625" width="12.5703125" style="116" customWidth="1"/>
    <col min="15626" max="15628" width="16.140625" style="116" customWidth="1"/>
    <col min="15629" max="15631" width="9.28515625" style="116" customWidth="1"/>
    <col min="15632" max="15632" width="3.7109375" style="116" customWidth="1"/>
    <col min="15633" max="15633" width="3.42578125" style="116" customWidth="1"/>
    <col min="15634" max="15634" width="1.85546875" style="116" customWidth="1"/>
    <col min="15635" max="15638" width="11.42578125" style="116"/>
    <col min="15639" max="15639" width="0" style="116" hidden="1" customWidth="1"/>
    <col min="15640" max="15872" width="11.42578125" style="116"/>
    <col min="15873" max="15873" width="22.5703125" style="116" customWidth="1"/>
    <col min="15874" max="15874" width="30.42578125" style="116" customWidth="1"/>
    <col min="15875" max="15875" width="15.42578125" style="116" customWidth="1"/>
    <col min="15876" max="15879" width="15.7109375" style="116" customWidth="1"/>
    <col min="15880" max="15880" width="16.7109375" style="116" customWidth="1"/>
    <col min="15881" max="15881" width="12.5703125" style="116" customWidth="1"/>
    <col min="15882" max="15884" width="16.140625" style="116" customWidth="1"/>
    <col min="15885" max="15887" width="9.28515625" style="116" customWidth="1"/>
    <col min="15888" max="15888" width="3.7109375" style="116" customWidth="1"/>
    <col min="15889" max="15889" width="3.42578125" style="116" customWidth="1"/>
    <col min="15890" max="15890" width="1.85546875" style="116" customWidth="1"/>
    <col min="15891" max="15894" width="11.42578125" style="116"/>
    <col min="15895" max="15895" width="0" style="116" hidden="1" customWidth="1"/>
    <col min="15896" max="16128" width="11.42578125" style="116"/>
    <col min="16129" max="16129" width="22.5703125" style="116" customWidth="1"/>
    <col min="16130" max="16130" width="30.42578125" style="116" customWidth="1"/>
    <col min="16131" max="16131" width="15.42578125" style="116" customWidth="1"/>
    <col min="16132" max="16135" width="15.7109375" style="116" customWidth="1"/>
    <col min="16136" max="16136" width="16.7109375" style="116" customWidth="1"/>
    <col min="16137" max="16137" width="12.5703125" style="116" customWidth="1"/>
    <col min="16138" max="16140" width="16.140625" style="116" customWidth="1"/>
    <col min="16141" max="16143" width="9.28515625" style="116" customWidth="1"/>
    <col min="16144" max="16144" width="3.7109375" style="116" customWidth="1"/>
    <col min="16145" max="16145" width="3.42578125" style="116" customWidth="1"/>
    <col min="16146" max="16146" width="1.85546875" style="116" customWidth="1"/>
    <col min="16147" max="16150" width="11.42578125" style="116"/>
    <col min="16151" max="16151" width="0" style="116" hidden="1" customWidth="1"/>
    <col min="16152" max="16384" width="11.42578125" style="116"/>
  </cols>
  <sheetData>
    <row r="1" spans="1:22" s="112" customFormat="1" ht="12.75" customHeight="1" x14ac:dyDescent="0.15">
      <c r="A1" s="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2" s="112" customFormat="1" ht="12.75" customHeight="1" x14ac:dyDescent="0.15">
      <c r="A2" s="2" t="str">
        <f>CONCATENATE("COMUNA: ",[3]NOMBRE!B2," - ","( ",[3]NOMBRE!C2,[3]NOMBRE!D2,[3]NOMBRE!E2,[3]NOMBRE!F2,[3]NOMBRE!G2," )")</f>
        <v>COMUNA: LINARES - ( 07401 )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2" s="112" customFormat="1" ht="12.75" customHeight="1" x14ac:dyDescent="0.2">
      <c r="A3" s="2" t="str">
        <f>CONCATENATE("ESTABLECIMIENTO: ",[3]NOMBRE!B3," - ","( ",[3]NOMBRE!C3,[3]NOMBRE!D3,[3]NOMBRE!E3,[3]NOMBRE!F3,[3]NOMBRE!G3," )")</f>
        <v>ESTABLECIMIENTO: HOSPITAL BASE DE LINARES - ( 16108 )</v>
      </c>
      <c r="B3" s="111"/>
      <c r="C3" s="111"/>
      <c r="D3" s="113"/>
      <c r="E3" s="111"/>
      <c r="F3" s="111"/>
      <c r="G3" s="111"/>
      <c r="H3" s="111"/>
      <c r="I3" s="111"/>
      <c r="J3" s="111"/>
      <c r="K3" s="111"/>
    </row>
    <row r="4" spans="1:22" s="112" customFormat="1" ht="12.75" customHeight="1" x14ac:dyDescent="0.15">
      <c r="A4" s="2" t="str">
        <f>CONCATENATE("MES: ",[3]NOMBRE!B6," - ","( ",[3]NOMBRE!C6,[3]NOMBRE!D6," )")</f>
        <v>MES: MAYO - ( 05 )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22" s="112" customFormat="1" ht="12.75" customHeight="1" x14ac:dyDescent="0.15">
      <c r="A5" s="2" t="str">
        <f>CONCATENATE("AÑO: ",[3]NOMBRE!B7)</f>
        <v>AÑO: 2010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39.950000000000003" customHeight="1" x14ac:dyDescent="0.2">
      <c r="A6" s="150" t="s">
        <v>5</v>
      </c>
      <c r="B6" s="150"/>
      <c r="C6" s="150"/>
      <c r="D6" s="150"/>
      <c r="E6" s="150"/>
      <c r="F6" s="150"/>
      <c r="G6" s="150"/>
      <c r="H6" s="85"/>
      <c r="I6" s="114"/>
      <c r="J6" s="114"/>
      <c r="K6" s="114"/>
      <c r="L6" s="114"/>
      <c r="M6" s="114"/>
      <c r="N6" s="114"/>
      <c r="Q6" s="117"/>
      <c r="R6" s="117"/>
      <c r="S6" s="117"/>
      <c r="T6" s="117"/>
      <c r="U6" s="117"/>
      <c r="V6" s="117"/>
    </row>
    <row r="7" spans="1:22" ht="30" customHeight="1" x14ac:dyDescent="0.2">
      <c r="A7" s="45" t="s">
        <v>6</v>
      </c>
      <c r="B7" s="46"/>
      <c r="C7" s="47"/>
      <c r="D7" s="46"/>
      <c r="E7" s="48"/>
      <c r="F7" s="48"/>
      <c r="G7" s="49"/>
      <c r="H7" s="48"/>
    </row>
    <row r="8" spans="1:22" ht="53.25" customHeight="1" x14ac:dyDescent="0.15">
      <c r="A8" s="151" t="s">
        <v>7</v>
      </c>
      <c r="B8" s="152"/>
      <c r="C8" s="50" t="s">
        <v>8</v>
      </c>
      <c r="D8" s="51" t="s">
        <v>9</v>
      </c>
      <c r="E8" s="118" t="s">
        <v>10</v>
      </c>
      <c r="F8" s="119" t="s">
        <v>11</v>
      </c>
      <c r="G8" s="52"/>
      <c r="H8" s="52"/>
    </row>
    <row r="9" spans="1:22" ht="15.95" customHeight="1" x14ac:dyDescent="0.15">
      <c r="A9" s="204" t="s">
        <v>12</v>
      </c>
      <c r="B9" s="205"/>
      <c r="C9" s="120">
        <f t="shared" ref="C9:C27" si="0">SUM(D9:F9)</f>
        <v>0</v>
      </c>
      <c r="D9" s="67"/>
      <c r="E9" s="68"/>
      <c r="F9" s="69"/>
      <c r="G9" s="52"/>
      <c r="H9" s="52"/>
    </row>
    <row r="10" spans="1:22" ht="15.95" customHeight="1" x14ac:dyDescent="0.15">
      <c r="A10" s="210" t="s">
        <v>13</v>
      </c>
      <c r="B10" s="216"/>
      <c r="C10" s="120">
        <f t="shared" si="0"/>
        <v>0</v>
      </c>
      <c r="D10" s="70"/>
      <c r="E10" s="71"/>
      <c r="F10" s="72"/>
      <c r="G10" s="52"/>
      <c r="H10" s="52"/>
    </row>
    <row r="11" spans="1:22" ht="15.95" customHeight="1" x14ac:dyDescent="0.15">
      <c r="A11" s="210" t="s">
        <v>14</v>
      </c>
      <c r="B11" s="216"/>
      <c r="C11" s="120">
        <f t="shared" si="0"/>
        <v>0</v>
      </c>
      <c r="D11" s="70"/>
      <c r="E11" s="71"/>
      <c r="F11" s="72"/>
      <c r="G11" s="52"/>
      <c r="H11" s="52"/>
    </row>
    <row r="12" spans="1:22" ht="15.95" customHeight="1" x14ac:dyDescent="0.15">
      <c r="A12" s="210" t="s">
        <v>15</v>
      </c>
      <c r="B12" s="216"/>
      <c r="C12" s="120">
        <f t="shared" si="0"/>
        <v>0</v>
      </c>
      <c r="D12" s="70"/>
      <c r="E12" s="71"/>
      <c r="F12" s="72"/>
      <c r="G12" s="52"/>
      <c r="H12" s="52"/>
    </row>
    <row r="13" spans="1:22" ht="15.95" customHeight="1" x14ac:dyDescent="0.15">
      <c r="A13" s="210" t="s">
        <v>16</v>
      </c>
      <c r="B13" s="216"/>
      <c r="C13" s="120">
        <f t="shared" si="0"/>
        <v>0</v>
      </c>
      <c r="D13" s="70"/>
      <c r="E13" s="71"/>
      <c r="F13" s="72"/>
      <c r="G13" s="52"/>
      <c r="H13" s="52"/>
    </row>
    <row r="14" spans="1:22" ht="15.95" customHeight="1" x14ac:dyDescent="0.15">
      <c r="A14" s="210" t="s">
        <v>17</v>
      </c>
      <c r="B14" s="216"/>
      <c r="C14" s="120">
        <f t="shared" si="0"/>
        <v>0</v>
      </c>
      <c r="D14" s="70"/>
      <c r="E14" s="71"/>
      <c r="F14" s="72"/>
      <c r="G14" s="52"/>
      <c r="H14" s="52"/>
    </row>
    <row r="15" spans="1:22" ht="15.95" customHeight="1" x14ac:dyDescent="0.15">
      <c r="A15" s="210" t="s">
        <v>18</v>
      </c>
      <c r="B15" s="211"/>
      <c r="C15" s="120">
        <f t="shared" si="0"/>
        <v>0</v>
      </c>
      <c r="D15" s="70"/>
      <c r="E15" s="71"/>
      <c r="F15" s="72"/>
      <c r="G15" s="52"/>
      <c r="H15" s="52"/>
    </row>
    <row r="16" spans="1:22" ht="15.95" customHeight="1" x14ac:dyDescent="0.15">
      <c r="A16" s="210" t="s">
        <v>19</v>
      </c>
      <c r="B16" s="216"/>
      <c r="C16" s="120">
        <f t="shared" si="0"/>
        <v>0</v>
      </c>
      <c r="D16" s="70"/>
      <c r="E16" s="71"/>
      <c r="F16" s="72"/>
      <c r="G16" s="52"/>
      <c r="H16" s="52"/>
    </row>
    <row r="17" spans="1:8" ht="15.95" customHeight="1" x14ac:dyDescent="0.15">
      <c r="A17" s="210" t="s">
        <v>20</v>
      </c>
      <c r="B17" s="216"/>
      <c r="C17" s="120">
        <f t="shared" si="0"/>
        <v>0</v>
      </c>
      <c r="D17" s="70"/>
      <c r="E17" s="71"/>
      <c r="F17" s="72"/>
      <c r="G17" s="52"/>
      <c r="H17" s="52"/>
    </row>
    <row r="18" spans="1:8" ht="15.95" customHeight="1" x14ac:dyDescent="0.15">
      <c r="A18" s="210" t="s">
        <v>21</v>
      </c>
      <c r="B18" s="216"/>
      <c r="C18" s="120">
        <f t="shared" si="0"/>
        <v>0</v>
      </c>
      <c r="D18" s="70"/>
      <c r="E18" s="71"/>
      <c r="F18" s="72"/>
      <c r="G18" s="52"/>
      <c r="H18" s="52"/>
    </row>
    <row r="19" spans="1:8" ht="15.95" customHeight="1" x14ac:dyDescent="0.15">
      <c r="A19" s="210" t="s">
        <v>22</v>
      </c>
      <c r="B19" s="216"/>
      <c r="C19" s="120">
        <f t="shared" si="0"/>
        <v>0</v>
      </c>
      <c r="D19" s="70"/>
      <c r="E19" s="71"/>
      <c r="F19" s="72"/>
      <c r="G19" s="52"/>
      <c r="H19" s="52"/>
    </row>
    <row r="20" spans="1:8" ht="15.95" customHeight="1" x14ac:dyDescent="0.15">
      <c r="A20" s="210" t="s">
        <v>23</v>
      </c>
      <c r="B20" s="216"/>
      <c r="C20" s="120">
        <f t="shared" si="0"/>
        <v>0</v>
      </c>
      <c r="D20" s="70"/>
      <c r="E20" s="71"/>
      <c r="F20" s="72"/>
      <c r="G20" s="52"/>
      <c r="H20" s="52"/>
    </row>
    <row r="21" spans="1:8" ht="15.95" customHeight="1" x14ac:dyDescent="0.15">
      <c r="A21" s="210" t="s">
        <v>24</v>
      </c>
      <c r="B21" s="216"/>
      <c r="C21" s="120">
        <f t="shared" si="0"/>
        <v>0</v>
      </c>
      <c r="D21" s="70"/>
      <c r="E21" s="71"/>
      <c r="F21" s="72"/>
      <c r="G21" s="52"/>
      <c r="H21" s="52"/>
    </row>
    <row r="22" spans="1:8" ht="15.95" customHeight="1" x14ac:dyDescent="0.15">
      <c r="A22" s="215" t="s">
        <v>25</v>
      </c>
      <c r="B22" s="217"/>
      <c r="C22" s="120">
        <f t="shared" si="0"/>
        <v>0</v>
      </c>
      <c r="D22" s="70"/>
      <c r="E22" s="34"/>
      <c r="F22" s="35"/>
      <c r="G22" s="52"/>
      <c r="H22" s="52"/>
    </row>
    <row r="23" spans="1:8" ht="15.95" customHeight="1" x14ac:dyDescent="0.15">
      <c r="A23" s="218" t="s">
        <v>26</v>
      </c>
      <c r="B23" s="121" t="s">
        <v>27</v>
      </c>
      <c r="C23" s="122">
        <f t="shared" si="0"/>
        <v>0</v>
      </c>
      <c r="D23" s="31"/>
      <c r="E23" s="71"/>
      <c r="F23" s="72"/>
      <c r="G23" s="52"/>
      <c r="H23" s="52"/>
    </row>
    <row r="24" spans="1:8" ht="15.95" customHeight="1" x14ac:dyDescent="0.15">
      <c r="A24" s="219"/>
      <c r="B24" s="123" t="s">
        <v>28</v>
      </c>
      <c r="C24" s="120">
        <f t="shared" si="0"/>
        <v>0</v>
      </c>
      <c r="D24" s="33"/>
      <c r="E24" s="34"/>
      <c r="F24" s="35"/>
      <c r="G24" s="52"/>
      <c r="H24" s="52"/>
    </row>
    <row r="25" spans="1:8" ht="15.95" customHeight="1" x14ac:dyDescent="0.15">
      <c r="A25" s="204" t="s">
        <v>29</v>
      </c>
      <c r="B25" s="205"/>
      <c r="C25" s="122">
        <f t="shared" si="0"/>
        <v>0</v>
      </c>
      <c r="D25" s="70"/>
      <c r="E25" s="71"/>
      <c r="F25" s="72"/>
      <c r="G25" s="52"/>
      <c r="H25" s="52"/>
    </row>
    <row r="26" spans="1:8" ht="15.95" customHeight="1" x14ac:dyDescent="0.15">
      <c r="A26" s="204" t="s">
        <v>30</v>
      </c>
      <c r="B26" s="205"/>
      <c r="C26" s="78">
        <f t="shared" si="0"/>
        <v>0</v>
      </c>
      <c r="D26" s="70"/>
      <c r="E26" s="71"/>
      <c r="F26" s="72"/>
      <c r="G26" s="52"/>
      <c r="H26" s="52"/>
    </row>
    <row r="27" spans="1:8" ht="15.95" customHeight="1" x14ac:dyDescent="0.15">
      <c r="A27" s="206" t="s">
        <v>31</v>
      </c>
      <c r="B27" s="207"/>
      <c r="C27" s="124">
        <f t="shared" si="0"/>
        <v>0</v>
      </c>
      <c r="D27" s="74"/>
      <c r="E27" s="75"/>
      <c r="F27" s="76"/>
      <c r="G27" s="53"/>
      <c r="H27" s="52"/>
    </row>
    <row r="28" spans="1:8" ht="30" customHeight="1" x14ac:dyDescent="0.2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42" x14ac:dyDescent="0.15">
      <c r="A29" s="151" t="s">
        <v>7</v>
      </c>
      <c r="B29" s="164"/>
      <c r="C29" s="60" t="s">
        <v>8</v>
      </c>
      <c r="D29" s="60" t="s">
        <v>9</v>
      </c>
      <c r="E29" s="125" t="s">
        <v>10</v>
      </c>
      <c r="F29" s="118" t="s">
        <v>11</v>
      </c>
      <c r="G29" s="50" t="s">
        <v>33</v>
      </c>
      <c r="H29" s="61"/>
    </row>
    <row r="30" spans="1:8" ht="15.95" customHeight="1" x14ac:dyDescent="0.15">
      <c r="A30" s="208" t="s">
        <v>34</v>
      </c>
      <c r="B30" s="209"/>
      <c r="C30" s="77">
        <f>SUM(D30:F30)</f>
        <v>0</v>
      </c>
      <c r="D30" s="31"/>
      <c r="E30" s="32"/>
      <c r="F30" s="37"/>
      <c r="G30" s="87"/>
      <c r="H30" s="52"/>
    </row>
    <row r="31" spans="1:8" ht="15.95" customHeight="1" x14ac:dyDescent="0.15">
      <c r="A31" s="210" t="s">
        <v>35</v>
      </c>
      <c r="B31" s="211"/>
      <c r="C31" s="78">
        <f>SUM(D31:F31)</f>
        <v>0</v>
      </c>
      <c r="D31" s="29"/>
      <c r="E31" s="30"/>
      <c r="F31" s="38"/>
      <c r="G31" s="88"/>
      <c r="H31" s="52"/>
    </row>
    <row r="32" spans="1:8" ht="15.95" customHeight="1" x14ac:dyDescent="0.15">
      <c r="A32" s="210" t="s">
        <v>36</v>
      </c>
      <c r="B32" s="211"/>
      <c r="C32" s="120">
        <f t="shared" ref="C32:C37" si="1">SUM(D32:F32)</f>
        <v>0</v>
      </c>
      <c r="D32" s="29"/>
      <c r="E32" s="30"/>
      <c r="F32" s="38"/>
      <c r="G32" s="88"/>
      <c r="H32" s="52"/>
    </row>
    <row r="33" spans="1:8" ht="15.95" customHeight="1" x14ac:dyDescent="0.15">
      <c r="A33" s="210" t="s">
        <v>37</v>
      </c>
      <c r="B33" s="211"/>
      <c r="C33" s="120">
        <f t="shared" si="1"/>
        <v>0</v>
      </c>
      <c r="D33" s="29"/>
      <c r="E33" s="30"/>
      <c r="F33" s="38"/>
      <c r="G33" s="88"/>
      <c r="H33" s="52"/>
    </row>
    <row r="34" spans="1:8" ht="15.95" customHeight="1" x14ac:dyDescent="0.15">
      <c r="A34" s="206" t="s">
        <v>38</v>
      </c>
      <c r="B34" s="212"/>
      <c r="C34" s="120">
        <f t="shared" si="1"/>
        <v>31</v>
      </c>
      <c r="D34" s="41">
        <v>31</v>
      </c>
      <c r="E34" s="34"/>
      <c r="F34" s="40"/>
      <c r="G34" s="101"/>
      <c r="H34" s="52"/>
    </row>
    <row r="35" spans="1:8" ht="15.95" customHeight="1" x14ac:dyDescent="0.15">
      <c r="A35" s="213" t="s">
        <v>39</v>
      </c>
      <c r="B35" s="121" t="s">
        <v>40</v>
      </c>
      <c r="C35" s="122">
        <f t="shared" si="1"/>
        <v>0</v>
      </c>
      <c r="D35" s="31"/>
      <c r="E35" s="106"/>
      <c r="F35" s="37"/>
      <c r="G35" s="88"/>
      <c r="H35" s="52"/>
    </row>
    <row r="36" spans="1:8" ht="15.95" customHeight="1" x14ac:dyDescent="0.15">
      <c r="A36" s="213"/>
      <c r="B36" s="126" t="s">
        <v>41</v>
      </c>
      <c r="C36" s="120">
        <f t="shared" si="1"/>
        <v>0</v>
      </c>
      <c r="D36" s="29"/>
      <c r="E36" s="30"/>
      <c r="F36" s="38"/>
      <c r="G36" s="88"/>
      <c r="H36" s="52"/>
    </row>
    <row r="37" spans="1:8" ht="15.95" customHeight="1" x14ac:dyDescent="0.15">
      <c r="A37" s="213"/>
      <c r="B37" s="123" t="s">
        <v>42</v>
      </c>
      <c r="C37" s="124">
        <f t="shared" si="1"/>
        <v>0</v>
      </c>
      <c r="D37" s="33"/>
      <c r="E37" s="34"/>
      <c r="F37" s="36"/>
      <c r="G37" s="101"/>
      <c r="H37" s="52"/>
    </row>
    <row r="38" spans="1:8" ht="15.95" customHeight="1" x14ac:dyDescent="0.15">
      <c r="A38" s="204" t="s">
        <v>43</v>
      </c>
      <c r="B38" s="214"/>
      <c r="C38" s="102">
        <f>G38</f>
        <v>0</v>
      </c>
      <c r="D38" s="103"/>
      <c r="E38" s="104"/>
      <c r="F38" s="105"/>
      <c r="G38" s="89"/>
      <c r="H38" s="52"/>
    </row>
    <row r="39" spans="1:8" ht="15.95" customHeight="1" x14ac:dyDescent="0.15">
      <c r="A39" s="215" t="s">
        <v>44</v>
      </c>
      <c r="B39" s="212"/>
      <c r="C39" s="84">
        <f>SUM(D39:G39)</f>
        <v>0</v>
      </c>
      <c r="D39" s="41"/>
      <c r="E39" s="39"/>
      <c r="F39" s="40"/>
      <c r="G39" s="90"/>
      <c r="H39" s="62"/>
    </row>
    <row r="40" spans="1:8" ht="15.95" customHeight="1" x14ac:dyDescent="0.15">
      <c r="A40" s="160" t="s">
        <v>8</v>
      </c>
      <c r="B40" s="161"/>
      <c r="C40" s="42">
        <f>SUM(C30:C39)</f>
        <v>31</v>
      </c>
      <c r="D40" s="42">
        <f>SUM(D30:D39)</f>
        <v>31</v>
      </c>
      <c r="E40" s="43">
        <f>SUM(E30:E39)</f>
        <v>0</v>
      </c>
      <c r="F40" s="44">
        <f>SUM(F30:F39)</f>
        <v>0</v>
      </c>
      <c r="G40" s="91">
        <f>SUM(G30:G39)</f>
        <v>0</v>
      </c>
      <c r="H40" s="62"/>
    </row>
    <row r="41" spans="1:8" ht="15" customHeight="1" x14ac:dyDescent="0.1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ht="30" customHeight="1" x14ac:dyDescent="0.2">
      <c r="A42" s="127" t="s">
        <v>46</v>
      </c>
      <c r="B42" s="127"/>
      <c r="C42" s="127"/>
      <c r="D42" s="127"/>
      <c r="E42" s="127"/>
      <c r="F42" s="128"/>
      <c r="G42" s="128"/>
      <c r="H42" s="128"/>
    </row>
    <row r="43" spans="1:8" ht="31.5" x14ac:dyDescent="0.2">
      <c r="A43" s="190" t="s">
        <v>7</v>
      </c>
      <c r="B43" s="191"/>
      <c r="C43" s="129" t="s">
        <v>8</v>
      </c>
      <c r="D43" s="51" t="s">
        <v>47</v>
      </c>
      <c r="E43" s="50" t="s">
        <v>33</v>
      </c>
      <c r="F43" s="130"/>
      <c r="G43" s="131"/>
      <c r="H43" s="132"/>
    </row>
    <row r="44" spans="1:8" ht="15.95" customHeight="1" x14ac:dyDescent="0.2">
      <c r="A44" s="192" t="s">
        <v>48</v>
      </c>
      <c r="B44" s="121" t="s">
        <v>27</v>
      </c>
      <c r="C44" s="107">
        <f>SUM(D44:E44)</f>
        <v>0</v>
      </c>
      <c r="D44" s="108"/>
      <c r="E44" s="26"/>
      <c r="F44" s="23"/>
      <c r="G44" s="133"/>
      <c r="H44" s="134"/>
    </row>
    <row r="45" spans="1:8" ht="15.95" customHeight="1" x14ac:dyDescent="0.2">
      <c r="A45" s="193"/>
      <c r="B45" s="123" t="s">
        <v>28</v>
      </c>
      <c r="C45" s="109">
        <f>SUM(D45:E45)</f>
        <v>0</v>
      </c>
      <c r="D45" s="81"/>
      <c r="E45" s="27"/>
      <c r="F45" s="23"/>
      <c r="G45" s="133"/>
      <c r="H45" s="134"/>
    </row>
    <row r="46" spans="1:8" ht="15.95" customHeight="1" x14ac:dyDescent="0.2">
      <c r="A46" s="194" t="s">
        <v>49</v>
      </c>
      <c r="B46" s="195"/>
      <c r="C46" s="79">
        <f>SUM(D46:E46)</f>
        <v>0</v>
      </c>
      <c r="D46" s="80"/>
      <c r="E46" s="28"/>
      <c r="F46" s="110"/>
      <c r="G46" s="133"/>
      <c r="H46" s="134"/>
    </row>
    <row r="47" spans="1:8" ht="30" customHeight="1" x14ac:dyDescent="0.2">
      <c r="A47" s="196" t="s">
        <v>50</v>
      </c>
      <c r="B47" s="196"/>
      <c r="C47" s="196"/>
      <c r="D47" s="196"/>
      <c r="E47" s="197"/>
      <c r="F47" s="198"/>
      <c r="G47" s="198"/>
      <c r="H47" s="9"/>
    </row>
    <row r="48" spans="1:8" ht="15" customHeight="1" x14ac:dyDescent="0.2">
      <c r="A48" s="199" t="s">
        <v>51</v>
      </c>
      <c r="B48" s="200"/>
      <c r="C48" s="203" t="s">
        <v>52</v>
      </c>
      <c r="D48" s="203"/>
      <c r="E48" s="203"/>
      <c r="F48" s="203"/>
      <c r="G48" s="135"/>
      <c r="H48" s="132"/>
    </row>
    <row r="49" spans="1:8" ht="30" customHeight="1" x14ac:dyDescent="0.2">
      <c r="A49" s="201"/>
      <c r="B49" s="202"/>
      <c r="C49" s="136" t="s">
        <v>8</v>
      </c>
      <c r="D49" s="129" t="s">
        <v>53</v>
      </c>
      <c r="E49" s="129" t="s">
        <v>54</v>
      </c>
      <c r="F49" s="129" t="s">
        <v>55</v>
      </c>
      <c r="G49" s="137"/>
      <c r="H49" s="17"/>
    </row>
    <row r="50" spans="1:8" ht="15.95" customHeight="1" x14ac:dyDescent="0.2">
      <c r="A50" s="188" t="s">
        <v>56</v>
      </c>
      <c r="B50" s="189"/>
      <c r="C50" s="82">
        <f>SUM(D50:F50)</f>
        <v>0</v>
      </c>
      <c r="D50" s="86"/>
      <c r="E50" s="86"/>
      <c r="F50" s="83"/>
      <c r="G50" s="138"/>
      <c r="H50" s="131"/>
    </row>
    <row r="51" spans="1:8" ht="15.95" customHeight="1" x14ac:dyDescent="0.15">
      <c r="A51" s="172"/>
      <c r="B51" s="172"/>
      <c r="C51" s="172"/>
      <c r="D51" s="172"/>
      <c r="E51" s="63"/>
      <c r="F51" s="63"/>
      <c r="G51" s="63"/>
      <c r="H51" s="63"/>
    </row>
    <row r="52" spans="1:8" ht="15.95" customHeight="1" x14ac:dyDescent="0.15">
      <c r="A52" s="173"/>
      <c r="B52" s="173"/>
      <c r="C52" s="173"/>
      <c r="D52" s="173"/>
      <c r="E52" s="63"/>
      <c r="F52" s="63"/>
      <c r="G52" s="63"/>
      <c r="H52" s="63"/>
    </row>
    <row r="53" spans="1:8" ht="15.95" customHeight="1" x14ac:dyDescent="0.15">
      <c r="A53" s="64"/>
      <c r="B53" s="64"/>
      <c r="C53" s="64"/>
      <c r="D53" s="64"/>
      <c r="E53" s="61"/>
      <c r="F53" s="61"/>
      <c r="G53" s="61"/>
      <c r="H53" s="61"/>
    </row>
    <row r="54" spans="1:8" ht="30" customHeight="1" x14ac:dyDescent="0.15">
      <c r="A54" s="64"/>
      <c r="B54" s="64"/>
      <c r="C54" s="64"/>
      <c r="D54" s="64"/>
      <c r="E54" s="61"/>
      <c r="F54" s="61"/>
      <c r="G54" s="61"/>
      <c r="H54" s="61"/>
    </row>
    <row r="55" spans="1:8" ht="21.75" customHeight="1" x14ac:dyDescent="0.15">
      <c r="A55" s="61"/>
      <c r="B55" s="61"/>
      <c r="C55" s="61"/>
      <c r="D55" s="61"/>
      <c r="E55" s="61"/>
      <c r="F55" s="61"/>
      <c r="G55" s="61"/>
      <c r="H55" s="61"/>
    </row>
    <row r="56" spans="1:8" ht="30.75" customHeight="1" x14ac:dyDescent="0.15">
      <c r="A56" s="65"/>
      <c r="B56" s="61"/>
      <c r="C56" s="61"/>
      <c r="D56" s="61"/>
      <c r="E56" s="61"/>
      <c r="F56" s="61"/>
      <c r="G56" s="61"/>
      <c r="H56" s="61"/>
    </row>
    <row r="57" spans="1:8" ht="15.95" customHeight="1" x14ac:dyDescent="0.15">
      <c r="A57" s="61"/>
      <c r="B57" s="61"/>
      <c r="C57" s="61"/>
      <c r="D57" s="61"/>
      <c r="E57" s="61"/>
      <c r="F57" s="61"/>
      <c r="G57" s="61"/>
      <c r="H57" s="61"/>
    </row>
    <row r="207" spans="1:1" hidden="1" x14ac:dyDescent="0.15">
      <c r="A207" s="139">
        <f>SUM(A9:H52)</f>
        <v>124</v>
      </c>
    </row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</sheetData>
  <mergeCells count="39"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  <mergeCell ref="A40:B40"/>
    <mergeCell ref="A26:B26"/>
    <mergeCell ref="A27:B27"/>
    <mergeCell ref="A29:B29"/>
    <mergeCell ref="A30:B30"/>
    <mergeCell ref="A31:B31"/>
    <mergeCell ref="A32:B32"/>
    <mergeCell ref="A33:B33"/>
    <mergeCell ref="A34:B34"/>
    <mergeCell ref="A35:A37"/>
    <mergeCell ref="A38:B38"/>
    <mergeCell ref="A39:B39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A24"/>
    <mergeCell ref="A12:B12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>
      <selection activeCell="D16" sqref="D16"/>
    </sheetView>
  </sheetViews>
  <sheetFormatPr baseColWidth="10" defaultRowHeight="11.25" x14ac:dyDescent="0.15"/>
  <cols>
    <col min="1" max="1" width="22.5703125" style="115" customWidth="1"/>
    <col min="2" max="2" width="30.42578125" style="115" customWidth="1"/>
    <col min="3" max="3" width="15.42578125" style="115" customWidth="1"/>
    <col min="4" max="7" width="15.7109375" style="115" customWidth="1"/>
    <col min="8" max="8" width="16.7109375" style="115" customWidth="1"/>
    <col min="9" max="9" width="12.5703125" style="115" customWidth="1"/>
    <col min="10" max="12" width="16.140625" style="115" customWidth="1"/>
    <col min="13" max="15" width="9.28515625" style="115" customWidth="1"/>
    <col min="16" max="16" width="3.7109375" style="116" customWidth="1"/>
    <col min="17" max="17" width="3.42578125" style="116" customWidth="1"/>
    <col min="18" max="18" width="1.85546875" style="116" customWidth="1"/>
    <col min="19" max="22" width="11.42578125" style="116"/>
    <col min="23" max="23" width="11.42578125" style="116" hidden="1" customWidth="1"/>
    <col min="24" max="256" width="11.42578125" style="116"/>
    <col min="257" max="257" width="22.5703125" style="116" customWidth="1"/>
    <col min="258" max="258" width="30.42578125" style="116" customWidth="1"/>
    <col min="259" max="259" width="15.42578125" style="116" customWidth="1"/>
    <col min="260" max="263" width="15.7109375" style="116" customWidth="1"/>
    <col min="264" max="264" width="16.7109375" style="116" customWidth="1"/>
    <col min="265" max="265" width="12.5703125" style="116" customWidth="1"/>
    <col min="266" max="268" width="16.140625" style="116" customWidth="1"/>
    <col min="269" max="271" width="9.28515625" style="116" customWidth="1"/>
    <col min="272" max="272" width="3.7109375" style="116" customWidth="1"/>
    <col min="273" max="273" width="3.42578125" style="116" customWidth="1"/>
    <col min="274" max="274" width="1.85546875" style="116" customWidth="1"/>
    <col min="275" max="278" width="11.42578125" style="116"/>
    <col min="279" max="279" width="0" style="116" hidden="1" customWidth="1"/>
    <col min="280" max="512" width="11.42578125" style="116"/>
    <col min="513" max="513" width="22.5703125" style="116" customWidth="1"/>
    <col min="514" max="514" width="30.42578125" style="116" customWidth="1"/>
    <col min="515" max="515" width="15.42578125" style="116" customWidth="1"/>
    <col min="516" max="519" width="15.7109375" style="116" customWidth="1"/>
    <col min="520" max="520" width="16.7109375" style="116" customWidth="1"/>
    <col min="521" max="521" width="12.5703125" style="116" customWidth="1"/>
    <col min="522" max="524" width="16.140625" style="116" customWidth="1"/>
    <col min="525" max="527" width="9.28515625" style="116" customWidth="1"/>
    <col min="528" max="528" width="3.7109375" style="116" customWidth="1"/>
    <col min="529" max="529" width="3.42578125" style="116" customWidth="1"/>
    <col min="530" max="530" width="1.85546875" style="116" customWidth="1"/>
    <col min="531" max="534" width="11.42578125" style="116"/>
    <col min="535" max="535" width="0" style="116" hidden="1" customWidth="1"/>
    <col min="536" max="768" width="11.42578125" style="116"/>
    <col min="769" max="769" width="22.5703125" style="116" customWidth="1"/>
    <col min="770" max="770" width="30.42578125" style="116" customWidth="1"/>
    <col min="771" max="771" width="15.42578125" style="116" customWidth="1"/>
    <col min="772" max="775" width="15.7109375" style="116" customWidth="1"/>
    <col min="776" max="776" width="16.7109375" style="116" customWidth="1"/>
    <col min="777" max="777" width="12.5703125" style="116" customWidth="1"/>
    <col min="778" max="780" width="16.140625" style="116" customWidth="1"/>
    <col min="781" max="783" width="9.28515625" style="116" customWidth="1"/>
    <col min="784" max="784" width="3.7109375" style="116" customWidth="1"/>
    <col min="785" max="785" width="3.42578125" style="116" customWidth="1"/>
    <col min="786" max="786" width="1.85546875" style="116" customWidth="1"/>
    <col min="787" max="790" width="11.42578125" style="116"/>
    <col min="791" max="791" width="0" style="116" hidden="1" customWidth="1"/>
    <col min="792" max="1024" width="11.42578125" style="116"/>
    <col min="1025" max="1025" width="22.5703125" style="116" customWidth="1"/>
    <col min="1026" max="1026" width="30.42578125" style="116" customWidth="1"/>
    <col min="1027" max="1027" width="15.42578125" style="116" customWidth="1"/>
    <col min="1028" max="1031" width="15.7109375" style="116" customWidth="1"/>
    <col min="1032" max="1032" width="16.7109375" style="116" customWidth="1"/>
    <col min="1033" max="1033" width="12.5703125" style="116" customWidth="1"/>
    <col min="1034" max="1036" width="16.140625" style="116" customWidth="1"/>
    <col min="1037" max="1039" width="9.28515625" style="116" customWidth="1"/>
    <col min="1040" max="1040" width="3.7109375" style="116" customWidth="1"/>
    <col min="1041" max="1041" width="3.42578125" style="116" customWidth="1"/>
    <col min="1042" max="1042" width="1.85546875" style="116" customWidth="1"/>
    <col min="1043" max="1046" width="11.42578125" style="116"/>
    <col min="1047" max="1047" width="0" style="116" hidden="1" customWidth="1"/>
    <col min="1048" max="1280" width="11.42578125" style="116"/>
    <col min="1281" max="1281" width="22.5703125" style="116" customWidth="1"/>
    <col min="1282" max="1282" width="30.42578125" style="116" customWidth="1"/>
    <col min="1283" max="1283" width="15.42578125" style="116" customWidth="1"/>
    <col min="1284" max="1287" width="15.7109375" style="116" customWidth="1"/>
    <col min="1288" max="1288" width="16.7109375" style="116" customWidth="1"/>
    <col min="1289" max="1289" width="12.5703125" style="116" customWidth="1"/>
    <col min="1290" max="1292" width="16.140625" style="116" customWidth="1"/>
    <col min="1293" max="1295" width="9.28515625" style="116" customWidth="1"/>
    <col min="1296" max="1296" width="3.7109375" style="116" customWidth="1"/>
    <col min="1297" max="1297" width="3.42578125" style="116" customWidth="1"/>
    <col min="1298" max="1298" width="1.85546875" style="116" customWidth="1"/>
    <col min="1299" max="1302" width="11.42578125" style="116"/>
    <col min="1303" max="1303" width="0" style="116" hidden="1" customWidth="1"/>
    <col min="1304" max="1536" width="11.42578125" style="116"/>
    <col min="1537" max="1537" width="22.5703125" style="116" customWidth="1"/>
    <col min="1538" max="1538" width="30.42578125" style="116" customWidth="1"/>
    <col min="1539" max="1539" width="15.42578125" style="116" customWidth="1"/>
    <col min="1540" max="1543" width="15.7109375" style="116" customWidth="1"/>
    <col min="1544" max="1544" width="16.7109375" style="116" customWidth="1"/>
    <col min="1545" max="1545" width="12.5703125" style="116" customWidth="1"/>
    <col min="1546" max="1548" width="16.140625" style="116" customWidth="1"/>
    <col min="1549" max="1551" width="9.28515625" style="116" customWidth="1"/>
    <col min="1552" max="1552" width="3.7109375" style="116" customWidth="1"/>
    <col min="1553" max="1553" width="3.42578125" style="116" customWidth="1"/>
    <col min="1554" max="1554" width="1.85546875" style="116" customWidth="1"/>
    <col min="1555" max="1558" width="11.42578125" style="116"/>
    <col min="1559" max="1559" width="0" style="116" hidden="1" customWidth="1"/>
    <col min="1560" max="1792" width="11.42578125" style="116"/>
    <col min="1793" max="1793" width="22.5703125" style="116" customWidth="1"/>
    <col min="1794" max="1794" width="30.42578125" style="116" customWidth="1"/>
    <col min="1795" max="1795" width="15.42578125" style="116" customWidth="1"/>
    <col min="1796" max="1799" width="15.7109375" style="116" customWidth="1"/>
    <col min="1800" max="1800" width="16.7109375" style="116" customWidth="1"/>
    <col min="1801" max="1801" width="12.5703125" style="116" customWidth="1"/>
    <col min="1802" max="1804" width="16.140625" style="116" customWidth="1"/>
    <col min="1805" max="1807" width="9.28515625" style="116" customWidth="1"/>
    <col min="1808" max="1808" width="3.7109375" style="116" customWidth="1"/>
    <col min="1809" max="1809" width="3.42578125" style="116" customWidth="1"/>
    <col min="1810" max="1810" width="1.85546875" style="116" customWidth="1"/>
    <col min="1811" max="1814" width="11.42578125" style="116"/>
    <col min="1815" max="1815" width="0" style="116" hidden="1" customWidth="1"/>
    <col min="1816" max="2048" width="11.42578125" style="116"/>
    <col min="2049" max="2049" width="22.5703125" style="116" customWidth="1"/>
    <col min="2050" max="2050" width="30.42578125" style="116" customWidth="1"/>
    <col min="2051" max="2051" width="15.42578125" style="116" customWidth="1"/>
    <col min="2052" max="2055" width="15.7109375" style="116" customWidth="1"/>
    <col min="2056" max="2056" width="16.7109375" style="116" customWidth="1"/>
    <col min="2057" max="2057" width="12.5703125" style="116" customWidth="1"/>
    <col min="2058" max="2060" width="16.140625" style="116" customWidth="1"/>
    <col min="2061" max="2063" width="9.28515625" style="116" customWidth="1"/>
    <col min="2064" max="2064" width="3.7109375" style="116" customWidth="1"/>
    <col min="2065" max="2065" width="3.42578125" style="116" customWidth="1"/>
    <col min="2066" max="2066" width="1.85546875" style="116" customWidth="1"/>
    <col min="2067" max="2070" width="11.42578125" style="116"/>
    <col min="2071" max="2071" width="0" style="116" hidden="1" customWidth="1"/>
    <col min="2072" max="2304" width="11.42578125" style="116"/>
    <col min="2305" max="2305" width="22.5703125" style="116" customWidth="1"/>
    <col min="2306" max="2306" width="30.42578125" style="116" customWidth="1"/>
    <col min="2307" max="2307" width="15.42578125" style="116" customWidth="1"/>
    <col min="2308" max="2311" width="15.7109375" style="116" customWidth="1"/>
    <col min="2312" max="2312" width="16.7109375" style="116" customWidth="1"/>
    <col min="2313" max="2313" width="12.5703125" style="116" customWidth="1"/>
    <col min="2314" max="2316" width="16.140625" style="116" customWidth="1"/>
    <col min="2317" max="2319" width="9.28515625" style="116" customWidth="1"/>
    <col min="2320" max="2320" width="3.7109375" style="116" customWidth="1"/>
    <col min="2321" max="2321" width="3.42578125" style="116" customWidth="1"/>
    <col min="2322" max="2322" width="1.85546875" style="116" customWidth="1"/>
    <col min="2323" max="2326" width="11.42578125" style="116"/>
    <col min="2327" max="2327" width="0" style="116" hidden="1" customWidth="1"/>
    <col min="2328" max="2560" width="11.42578125" style="116"/>
    <col min="2561" max="2561" width="22.5703125" style="116" customWidth="1"/>
    <col min="2562" max="2562" width="30.42578125" style="116" customWidth="1"/>
    <col min="2563" max="2563" width="15.42578125" style="116" customWidth="1"/>
    <col min="2564" max="2567" width="15.7109375" style="116" customWidth="1"/>
    <col min="2568" max="2568" width="16.7109375" style="116" customWidth="1"/>
    <col min="2569" max="2569" width="12.5703125" style="116" customWidth="1"/>
    <col min="2570" max="2572" width="16.140625" style="116" customWidth="1"/>
    <col min="2573" max="2575" width="9.28515625" style="116" customWidth="1"/>
    <col min="2576" max="2576" width="3.7109375" style="116" customWidth="1"/>
    <col min="2577" max="2577" width="3.42578125" style="116" customWidth="1"/>
    <col min="2578" max="2578" width="1.85546875" style="116" customWidth="1"/>
    <col min="2579" max="2582" width="11.42578125" style="116"/>
    <col min="2583" max="2583" width="0" style="116" hidden="1" customWidth="1"/>
    <col min="2584" max="2816" width="11.42578125" style="116"/>
    <col min="2817" max="2817" width="22.5703125" style="116" customWidth="1"/>
    <col min="2818" max="2818" width="30.42578125" style="116" customWidth="1"/>
    <col min="2819" max="2819" width="15.42578125" style="116" customWidth="1"/>
    <col min="2820" max="2823" width="15.7109375" style="116" customWidth="1"/>
    <col min="2824" max="2824" width="16.7109375" style="116" customWidth="1"/>
    <col min="2825" max="2825" width="12.5703125" style="116" customWidth="1"/>
    <col min="2826" max="2828" width="16.140625" style="116" customWidth="1"/>
    <col min="2829" max="2831" width="9.28515625" style="116" customWidth="1"/>
    <col min="2832" max="2832" width="3.7109375" style="116" customWidth="1"/>
    <col min="2833" max="2833" width="3.42578125" style="116" customWidth="1"/>
    <col min="2834" max="2834" width="1.85546875" style="116" customWidth="1"/>
    <col min="2835" max="2838" width="11.42578125" style="116"/>
    <col min="2839" max="2839" width="0" style="116" hidden="1" customWidth="1"/>
    <col min="2840" max="3072" width="11.42578125" style="116"/>
    <col min="3073" max="3073" width="22.5703125" style="116" customWidth="1"/>
    <col min="3074" max="3074" width="30.42578125" style="116" customWidth="1"/>
    <col min="3075" max="3075" width="15.42578125" style="116" customWidth="1"/>
    <col min="3076" max="3079" width="15.7109375" style="116" customWidth="1"/>
    <col min="3080" max="3080" width="16.7109375" style="116" customWidth="1"/>
    <col min="3081" max="3081" width="12.5703125" style="116" customWidth="1"/>
    <col min="3082" max="3084" width="16.140625" style="116" customWidth="1"/>
    <col min="3085" max="3087" width="9.28515625" style="116" customWidth="1"/>
    <col min="3088" max="3088" width="3.7109375" style="116" customWidth="1"/>
    <col min="3089" max="3089" width="3.42578125" style="116" customWidth="1"/>
    <col min="3090" max="3090" width="1.85546875" style="116" customWidth="1"/>
    <col min="3091" max="3094" width="11.42578125" style="116"/>
    <col min="3095" max="3095" width="0" style="116" hidden="1" customWidth="1"/>
    <col min="3096" max="3328" width="11.42578125" style="116"/>
    <col min="3329" max="3329" width="22.5703125" style="116" customWidth="1"/>
    <col min="3330" max="3330" width="30.42578125" style="116" customWidth="1"/>
    <col min="3331" max="3331" width="15.42578125" style="116" customWidth="1"/>
    <col min="3332" max="3335" width="15.7109375" style="116" customWidth="1"/>
    <col min="3336" max="3336" width="16.7109375" style="116" customWidth="1"/>
    <col min="3337" max="3337" width="12.5703125" style="116" customWidth="1"/>
    <col min="3338" max="3340" width="16.140625" style="116" customWidth="1"/>
    <col min="3341" max="3343" width="9.28515625" style="116" customWidth="1"/>
    <col min="3344" max="3344" width="3.7109375" style="116" customWidth="1"/>
    <col min="3345" max="3345" width="3.42578125" style="116" customWidth="1"/>
    <col min="3346" max="3346" width="1.85546875" style="116" customWidth="1"/>
    <col min="3347" max="3350" width="11.42578125" style="116"/>
    <col min="3351" max="3351" width="0" style="116" hidden="1" customWidth="1"/>
    <col min="3352" max="3584" width="11.42578125" style="116"/>
    <col min="3585" max="3585" width="22.5703125" style="116" customWidth="1"/>
    <col min="3586" max="3586" width="30.42578125" style="116" customWidth="1"/>
    <col min="3587" max="3587" width="15.42578125" style="116" customWidth="1"/>
    <col min="3588" max="3591" width="15.7109375" style="116" customWidth="1"/>
    <col min="3592" max="3592" width="16.7109375" style="116" customWidth="1"/>
    <col min="3593" max="3593" width="12.5703125" style="116" customWidth="1"/>
    <col min="3594" max="3596" width="16.140625" style="116" customWidth="1"/>
    <col min="3597" max="3599" width="9.28515625" style="116" customWidth="1"/>
    <col min="3600" max="3600" width="3.7109375" style="116" customWidth="1"/>
    <col min="3601" max="3601" width="3.42578125" style="116" customWidth="1"/>
    <col min="3602" max="3602" width="1.85546875" style="116" customWidth="1"/>
    <col min="3603" max="3606" width="11.42578125" style="116"/>
    <col min="3607" max="3607" width="0" style="116" hidden="1" customWidth="1"/>
    <col min="3608" max="3840" width="11.42578125" style="116"/>
    <col min="3841" max="3841" width="22.5703125" style="116" customWidth="1"/>
    <col min="3842" max="3842" width="30.42578125" style="116" customWidth="1"/>
    <col min="3843" max="3843" width="15.42578125" style="116" customWidth="1"/>
    <col min="3844" max="3847" width="15.7109375" style="116" customWidth="1"/>
    <col min="3848" max="3848" width="16.7109375" style="116" customWidth="1"/>
    <col min="3849" max="3849" width="12.5703125" style="116" customWidth="1"/>
    <col min="3850" max="3852" width="16.140625" style="116" customWidth="1"/>
    <col min="3853" max="3855" width="9.28515625" style="116" customWidth="1"/>
    <col min="3856" max="3856" width="3.7109375" style="116" customWidth="1"/>
    <col min="3857" max="3857" width="3.42578125" style="116" customWidth="1"/>
    <col min="3858" max="3858" width="1.85546875" style="116" customWidth="1"/>
    <col min="3859" max="3862" width="11.42578125" style="116"/>
    <col min="3863" max="3863" width="0" style="116" hidden="1" customWidth="1"/>
    <col min="3864" max="4096" width="11.42578125" style="116"/>
    <col min="4097" max="4097" width="22.5703125" style="116" customWidth="1"/>
    <col min="4098" max="4098" width="30.42578125" style="116" customWidth="1"/>
    <col min="4099" max="4099" width="15.42578125" style="116" customWidth="1"/>
    <col min="4100" max="4103" width="15.7109375" style="116" customWidth="1"/>
    <col min="4104" max="4104" width="16.7109375" style="116" customWidth="1"/>
    <col min="4105" max="4105" width="12.5703125" style="116" customWidth="1"/>
    <col min="4106" max="4108" width="16.140625" style="116" customWidth="1"/>
    <col min="4109" max="4111" width="9.28515625" style="116" customWidth="1"/>
    <col min="4112" max="4112" width="3.7109375" style="116" customWidth="1"/>
    <col min="4113" max="4113" width="3.42578125" style="116" customWidth="1"/>
    <col min="4114" max="4114" width="1.85546875" style="116" customWidth="1"/>
    <col min="4115" max="4118" width="11.42578125" style="116"/>
    <col min="4119" max="4119" width="0" style="116" hidden="1" customWidth="1"/>
    <col min="4120" max="4352" width="11.42578125" style="116"/>
    <col min="4353" max="4353" width="22.5703125" style="116" customWidth="1"/>
    <col min="4354" max="4354" width="30.42578125" style="116" customWidth="1"/>
    <col min="4355" max="4355" width="15.42578125" style="116" customWidth="1"/>
    <col min="4356" max="4359" width="15.7109375" style="116" customWidth="1"/>
    <col min="4360" max="4360" width="16.7109375" style="116" customWidth="1"/>
    <col min="4361" max="4361" width="12.5703125" style="116" customWidth="1"/>
    <col min="4362" max="4364" width="16.140625" style="116" customWidth="1"/>
    <col min="4365" max="4367" width="9.28515625" style="116" customWidth="1"/>
    <col min="4368" max="4368" width="3.7109375" style="116" customWidth="1"/>
    <col min="4369" max="4369" width="3.42578125" style="116" customWidth="1"/>
    <col min="4370" max="4370" width="1.85546875" style="116" customWidth="1"/>
    <col min="4371" max="4374" width="11.42578125" style="116"/>
    <col min="4375" max="4375" width="0" style="116" hidden="1" customWidth="1"/>
    <col min="4376" max="4608" width="11.42578125" style="116"/>
    <col min="4609" max="4609" width="22.5703125" style="116" customWidth="1"/>
    <col min="4610" max="4610" width="30.42578125" style="116" customWidth="1"/>
    <col min="4611" max="4611" width="15.42578125" style="116" customWidth="1"/>
    <col min="4612" max="4615" width="15.7109375" style="116" customWidth="1"/>
    <col min="4616" max="4616" width="16.7109375" style="116" customWidth="1"/>
    <col min="4617" max="4617" width="12.5703125" style="116" customWidth="1"/>
    <col min="4618" max="4620" width="16.140625" style="116" customWidth="1"/>
    <col min="4621" max="4623" width="9.28515625" style="116" customWidth="1"/>
    <col min="4624" max="4624" width="3.7109375" style="116" customWidth="1"/>
    <col min="4625" max="4625" width="3.42578125" style="116" customWidth="1"/>
    <col min="4626" max="4626" width="1.85546875" style="116" customWidth="1"/>
    <col min="4627" max="4630" width="11.42578125" style="116"/>
    <col min="4631" max="4631" width="0" style="116" hidden="1" customWidth="1"/>
    <col min="4632" max="4864" width="11.42578125" style="116"/>
    <col min="4865" max="4865" width="22.5703125" style="116" customWidth="1"/>
    <col min="4866" max="4866" width="30.42578125" style="116" customWidth="1"/>
    <col min="4867" max="4867" width="15.42578125" style="116" customWidth="1"/>
    <col min="4868" max="4871" width="15.7109375" style="116" customWidth="1"/>
    <col min="4872" max="4872" width="16.7109375" style="116" customWidth="1"/>
    <col min="4873" max="4873" width="12.5703125" style="116" customWidth="1"/>
    <col min="4874" max="4876" width="16.140625" style="116" customWidth="1"/>
    <col min="4877" max="4879" width="9.28515625" style="116" customWidth="1"/>
    <col min="4880" max="4880" width="3.7109375" style="116" customWidth="1"/>
    <col min="4881" max="4881" width="3.42578125" style="116" customWidth="1"/>
    <col min="4882" max="4882" width="1.85546875" style="116" customWidth="1"/>
    <col min="4883" max="4886" width="11.42578125" style="116"/>
    <col min="4887" max="4887" width="0" style="116" hidden="1" customWidth="1"/>
    <col min="4888" max="5120" width="11.42578125" style="116"/>
    <col min="5121" max="5121" width="22.5703125" style="116" customWidth="1"/>
    <col min="5122" max="5122" width="30.42578125" style="116" customWidth="1"/>
    <col min="5123" max="5123" width="15.42578125" style="116" customWidth="1"/>
    <col min="5124" max="5127" width="15.7109375" style="116" customWidth="1"/>
    <col min="5128" max="5128" width="16.7109375" style="116" customWidth="1"/>
    <col min="5129" max="5129" width="12.5703125" style="116" customWidth="1"/>
    <col min="5130" max="5132" width="16.140625" style="116" customWidth="1"/>
    <col min="5133" max="5135" width="9.28515625" style="116" customWidth="1"/>
    <col min="5136" max="5136" width="3.7109375" style="116" customWidth="1"/>
    <col min="5137" max="5137" width="3.42578125" style="116" customWidth="1"/>
    <col min="5138" max="5138" width="1.85546875" style="116" customWidth="1"/>
    <col min="5139" max="5142" width="11.42578125" style="116"/>
    <col min="5143" max="5143" width="0" style="116" hidden="1" customWidth="1"/>
    <col min="5144" max="5376" width="11.42578125" style="116"/>
    <col min="5377" max="5377" width="22.5703125" style="116" customWidth="1"/>
    <col min="5378" max="5378" width="30.42578125" style="116" customWidth="1"/>
    <col min="5379" max="5379" width="15.42578125" style="116" customWidth="1"/>
    <col min="5380" max="5383" width="15.7109375" style="116" customWidth="1"/>
    <col min="5384" max="5384" width="16.7109375" style="116" customWidth="1"/>
    <col min="5385" max="5385" width="12.5703125" style="116" customWidth="1"/>
    <col min="5386" max="5388" width="16.140625" style="116" customWidth="1"/>
    <col min="5389" max="5391" width="9.28515625" style="116" customWidth="1"/>
    <col min="5392" max="5392" width="3.7109375" style="116" customWidth="1"/>
    <col min="5393" max="5393" width="3.42578125" style="116" customWidth="1"/>
    <col min="5394" max="5394" width="1.85546875" style="116" customWidth="1"/>
    <col min="5395" max="5398" width="11.42578125" style="116"/>
    <col min="5399" max="5399" width="0" style="116" hidden="1" customWidth="1"/>
    <col min="5400" max="5632" width="11.42578125" style="116"/>
    <col min="5633" max="5633" width="22.5703125" style="116" customWidth="1"/>
    <col min="5634" max="5634" width="30.42578125" style="116" customWidth="1"/>
    <col min="5635" max="5635" width="15.42578125" style="116" customWidth="1"/>
    <col min="5636" max="5639" width="15.7109375" style="116" customWidth="1"/>
    <col min="5640" max="5640" width="16.7109375" style="116" customWidth="1"/>
    <col min="5641" max="5641" width="12.5703125" style="116" customWidth="1"/>
    <col min="5642" max="5644" width="16.140625" style="116" customWidth="1"/>
    <col min="5645" max="5647" width="9.28515625" style="116" customWidth="1"/>
    <col min="5648" max="5648" width="3.7109375" style="116" customWidth="1"/>
    <col min="5649" max="5649" width="3.42578125" style="116" customWidth="1"/>
    <col min="5650" max="5650" width="1.85546875" style="116" customWidth="1"/>
    <col min="5651" max="5654" width="11.42578125" style="116"/>
    <col min="5655" max="5655" width="0" style="116" hidden="1" customWidth="1"/>
    <col min="5656" max="5888" width="11.42578125" style="116"/>
    <col min="5889" max="5889" width="22.5703125" style="116" customWidth="1"/>
    <col min="5890" max="5890" width="30.42578125" style="116" customWidth="1"/>
    <col min="5891" max="5891" width="15.42578125" style="116" customWidth="1"/>
    <col min="5892" max="5895" width="15.7109375" style="116" customWidth="1"/>
    <col min="5896" max="5896" width="16.7109375" style="116" customWidth="1"/>
    <col min="5897" max="5897" width="12.5703125" style="116" customWidth="1"/>
    <col min="5898" max="5900" width="16.140625" style="116" customWidth="1"/>
    <col min="5901" max="5903" width="9.28515625" style="116" customWidth="1"/>
    <col min="5904" max="5904" width="3.7109375" style="116" customWidth="1"/>
    <col min="5905" max="5905" width="3.42578125" style="116" customWidth="1"/>
    <col min="5906" max="5906" width="1.85546875" style="116" customWidth="1"/>
    <col min="5907" max="5910" width="11.42578125" style="116"/>
    <col min="5911" max="5911" width="0" style="116" hidden="1" customWidth="1"/>
    <col min="5912" max="6144" width="11.42578125" style="116"/>
    <col min="6145" max="6145" width="22.5703125" style="116" customWidth="1"/>
    <col min="6146" max="6146" width="30.42578125" style="116" customWidth="1"/>
    <col min="6147" max="6147" width="15.42578125" style="116" customWidth="1"/>
    <col min="6148" max="6151" width="15.7109375" style="116" customWidth="1"/>
    <col min="6152" max="6152" width="16.7109375" style="116" customWidth="1"/>
    <col min="6153" max="6153" width="12.5703125" style="116" customWidth="1"/>
    <col min="6154" max="6156" width="16.140625" style="116" customWidth="1"/>
    <col min="6157" max="6159" width="9.28515625" style="116" customWidth="1"/>
    <col min="6160" max="6160" width="3.7109375" style="116" customWidth="1"/>
    <col min="6161" max="6161" width="3.42578125" style="116" customWidth="1"/>
    <col min="6162" max="6162" width="1.85546875" style="116" customWidth="1"/>
    <col min="6163" max="6166" width="11.42578125" style="116"/>
    <col min="6167" max="6167" width="0" style="116" hidden="1" customWidth="1"/>
    <col min="6168" max="6400" width="11.42578125" style="116"/>
    <col min="6401" max="6401" width="22.5703125" style="116" customWidth="1"/>
    <col min="6402" max="6402" width="30.42578125" style="116" customWidth="1"/>
    <col min="6403" max="6403" width="15.42578125" style="116" customWidth="1"/>
    <col min="6404" max="6407" width="15.7109375" style="116" customWidth="1"/>
    <col min="6408" max="6408" width="16.7109375" style="116" customWidth="1"/>
    <col min="6409" max="6409" width="12.5703125" style="116" customWidth="1"/>
    <col min="6410" max="6412" width="16.140625" style="116" customWidth="1"/>
    <col min="6413" max="6415" width="9.28515625" style="116" customWidth="1"/>
    <col min="6416" max="6416" width="3.7109375" style="116" customWidth="1"/>
    <col min="6417" max="6417" width="3.42578125" style="116" customWidth="1"/>
    <col min="6418" max="6418" width="1.85546875" style="116" customWidth="1"/>
    <col min="6419" max="6422" width="11.42578125" style="116"/>
    <col min="6423" max="6423" width="0" style="116" hidden="1" customWidth="1"/>
    <col min="6424" max="6656" width="11.42578125" style="116"/>
    <col min="6657" max="6657" width="22.5703125" style="116" customWidth="1"/>
    <col min="6658" max="6658" width="30.42578125" style="116" customWidth="1"/>
    <col min="6659" max="6659" width="15.42578125" style="116" customWidth="1"/>
    <col min="6660" max="6663" width="15.7109375" style="116" customWidth="1"/>
    <col min="6664" max="6664" width="16.7109375" style="116" customWidth="1"/>
    <col min="6665" max="6665" width="12.5703125" style="116" customWidth="1"/>
    <col min="6666" max="6668" width="16.140625" style="116" customWidth="1"/>
    <col min="6669" max="6671" width="9.28515625" style="116" customWidth="1"/>
    <col min="6672" max="6672" width="3.7109375" style="116" customWidth="1"/>
    <col min="6673" max="6673" width="3.42578125" style="116" customWidth="1"/>
    <col min="6674" max="6674" width="1.85546875" style="116" customWidth="1"/>
    <col min="6675" max="6678" width="11.42578125" style="116"/>
    <col min="6679" max="6679" width="0" style="116" hidden="1" customWidth="1"/>
    <col min="6680" max="6912" width="11.42578125" style="116"/>
    <col min="6913" max="6913" width="22.5703125" style="116" customWidth="1"/>
    <col min="6914" max="6914" width="30.42578125" style="116" customWidth="1"/>
    <col min="6915" max="6915" width="15.42578125" style="116" customWidth="1"/>
    <col min="6916" max="6919" width="15.7109375" style="116" customWidth="1"/>
    <col min="6920" max="6920" width="16.7109375" style="116" customWidth="1"/>
    <col min="6921" max="6921" width="12.5703125" style="116" customWidth="1"/>
    <col min="6922" max="6924" width="16.140625" style="116" customWidth="1"/>
    <col min="6925" max="6927" width="9.28515625" style="116" customWidth="1"/>
    <col min="6928" max="6928" width="3.7109375" style="116" customWidth="1"/>
    <col min="6929" max="6929" width="3.42578125" style="116" customWidth="1"/>
    <col min="6930" max="6930" width="1.85546875" style="116" customWidth="1"/>
    <col min="6931" max="6934" width="11.42578125" style="116"/>
    <col min="6935" max="6935" width="0" style="116" hidden="1" customWidth="1"/>
    <col min="6936" max="7168" width="11.42578125" style="116"/>
    <col min="7169" max="7169" width="22.5703125" style="116" customWidth="1"/>
    <col min="7170" max="7170" width="30.42578125" style="116" customWidth="1"/>
    <col min="7171" max="7171" width="15.42578125" style="116" customWidth="1"/>
    <col min="7172" max="7175" width="15.7109375" style="116" customWidth="1"/>
    <col min="7176" max="7176" width="16.7109375" style="116" customWidth="1"/>
    <col min="7177" max="7177" width="12.5703125" style="116" customWidth="1"/>
    <col min="7178" max="7180" width="16.140625" style="116" customWidth="1"/>
    <col min="7181" max="7183" width="9.28515625" style="116" customWidth="1"/>
    <col min="7184" max="7184" width="3.7109375" style="116" customWidth="1"/>
    <col min="7185" max="7185" width="3.42578125" style="116" customWidth="1"/>
    <col min="7186" max="7186" width="1.85546875" style="116" customWidth="1"/>
    <col min="7187" max="7190" width="11.42578125" style="116"/>
    <col min="7191" max="7191" width="0" style="116" hidden="1" customWidth="1"/>
    <col min="7192" max="7424" width="11.42578125" style="116"/>
    <col min="7425" max="7425" width="22.5703125" style="116" customWidth="1"/>
    <col min="7426" max="7426" width="30.42578125" style="116" customWidth="1"/>
    <col min="7427" max="7427" width="15.42578125" style="116" customWidth="1"/>
    <col min="7428" max="7431" width="15.7109375" style="116" customWidth="1"/>
    <col min="7432" max="7432" width="16.7109375" style="116" customWidth="1"/>
    <col min="7433" max="7433" width="12.5703125" style="116" customWidth="1"/>
    <col min="7434" max="7436" width="16.140625" style="116" customWidth="1"/>
    <col min="7437" max="7439" width="9.28515625" style="116" customWidth="1"/>
    <col min="7440" max="7440" width="3.7109375" style="116" customWidth="1"/>
    <col min="7441" max="7441" width="3.42578125" style="116" customWidth="1"/>
    <col min="7442" max="7442" width="1.85546875" style="116" customWidth="1"/>
    <col min="7443" max="7446" width="11.42578125" style="116"/>
    <col min="7447" max="7447" width="0" style="116" hidden="1" customWidth="1"/>
    <col min="7448" max="7680" width="11.42578125" style="116"/>
    <col min="7681" max="7681" width="22.5703125" style="116" customWidth="1"/>
    <col min="7682" max="7682" width="30.42578125" style="116" customWidth="1"/>
    <col min="7683" max="7683" width="15.42578125" style="116" customWidth="1"/>
    <col min="7684" max="7687" width="15.7109375" style="116" customWidth="1"/>
    <col min="7688" max="7688" width="16.7109375" style="116" customWidth="1"/>
    <col min="7689" max="7689" width="12.5703125" style="116" customWidth="1"/>
    <col min="7690" max="7692" width="16.140625" style="116" customWidth="1"/>
    <col min="7693" max="7695" width="9.28515625" style="116" customWidth="1"/>
    <col min="7696" max="7696" width="3.7109375" style="116" customWidth="1"/>
    <col min="7697" max="7697" width="3.42578125" style="116" customWidth="1"/>
    <col min="7698" max="7698" width="1.85546875" style="116" customWidth="1"/>
    <col min="7699" max="7702" width="11.42578125" style="116"/>
    <col min="7703" max="7703" width="0" style="116" hidden="1" customWidth="1"/>
    <col min="7704" max="7936" width="11.42578125" style="116"/>
    <col min="7937" max="7937" width="22.5703125" style="116" customWidth="1"/>
    <col min="7938" max="7938" width="30.42578125" style="116" customWidth="1"/>
    <col min="7939" max="7939" width="15.42578125" style="116" customWidth="1"/>
    <col min="7940" max="7943" width="15.7109375" style="116" customWidth="1"/>
    <col min="7944" max="7944" width="16.7109375" style="116" customWidth="1"/>
    <col min="7945" max="7945" width="12.5703125" style="116" customWidth="1"/>
    <col min="7946" max="7948" width="16.140625" style="116" customWidth="1"/>
    <col min="7949" max="7951" width="9.28515625" style="116" customWidth="1"/>
    <col min="7952" max="7952" width="3.7109375" style="116" customWidth="1"/>
    <col min="7953" max="7953" width="3.42578125" style="116" customWidth="1"/>
    <col min="7954" max="7954" width="1.85546875" style="116" customWidth="1"/>
    <col min="7955" max="7958" width="11.42578125" style="116"/>
    <col min="7959" max="7959" width="0" style="116" hidden="1" customWidth="1"/>
    <col min="7960" max="8192" width="11.42578125" style="116"/>
    <col min="8193" max="8193" width="22.5703125" style="116" customWidth="1"/>
    <col min="8194" max="8194" width="30.42578125" style="116" customWidth="1"/>
    <col min="8195" max="8195" width="15.42578125" style="116" customWidth="1"/>
    <col min="8196" max="8199" width="15.7109375" style="116" customWidth="1"/>
    <col min="8200" max="8200" width="16.7109375" style="116" customWidth="1"/>
    <col min="8201" max="8201" width="12.5703125" style="116" customWidth="1"/>
    <col min="8202" max="8204" width="16.140625" style="116" customWidth="1"/>
    <col min="8205" max="8207" width="9.28515625" style="116" customWidth="1"/>
    <col min="8208" max="8208" width="3.7109375" style="116" customWidth="1"/>
    <col min="8209" max="8209" width="3.42578125" style="116" customWidth="1"/>
    <col min="8210" max="8210" width="1.85546875" style="116" customWidth="1"/>
    <col min="8211" max="8214" width="11.42578125" style="116"/>
    <col min="8215" max="8215" width="0" style="116" hidden="1" customWidth="1"/>
    <col min="8216" max="8448" width="11.42578125" style="116"/>
    <col min="8449" max="8449" width="22.5703125" style="116" customWidth="1"/>
    <col min="8450" max="8450" width="30.42578125" style="116" customWidth="1"/>
    <col min="8451" max="8451" width="15.42578125" style="116" customWidth="1"/>
    <col min="8452" max="8455" width="15.7109375" style="116" customWidth="1"/>
    <col min="8456" max="8456" width="16.7109375" style="116" customWidth="1"/>
    <col min="8457" max="8457" width="12.5703125" style="116" customWidth="1"/>
    <col min="8458" max="8460" width="16.140625" style="116" customWidth="1"/>
    <col min="8461" max="8463" width="9.28515625" style="116" customWidth="1"/>
    <col min="8464" max="8464" width="3.7109375" style="116" customWidth="1"/>
    <col min="8465" max="8465" width="3.42578125" style="116" customWidth="1"/>
    <col min="8466" max="8466" width="1.85546875" style="116" customWidth="1"/>
    <col min="8467" max="8470" width="11.42578125" style="116"/>
    <col min="8471" max="8471" width="0" style="116" hidden="1" customWidth="1"/>
    <col min="8472" max="8704" width="11.42578125" style="116"/>
    <col min="8705" max="8705" width="22.5703125" style="116" customWidth="1"/>
    <col min="8706" max="8706" width="30.42578125" style="116" customWidth="1"/>
    <col min="8707" max="8707" width="15.42578125" style="116" customWidth="1"/>
    <col min="8708" max="8711" width="15.7109375" style="116" customWidth="1"/>
    <col min="8712" max="8712" width="16.7109375" style="116" customWidth="1"/>
    <col min="8713" max="8713" width="12.5703125" style="116" customWidth="1"/>
    <col min="8714" max="8716" width="16.140625" style="116" customWidth="1"/>
    <col min="8717" max="8719" width="9.28515625" style="116" customWidth="1"/>
    <col min="8720" max="8720" width="3.7109375" style="116" customWidth="1"/>
    <col min="8721" max="8721" width="3.42578125" style="116" customWidth="1"/>
    <col min="8722" max="8722" width="1.85546875" style="116" customWidth="1"/>
    <col min="8723" max="8726" width="11.42578125" style="116"/>
    <col min="8727" max="8727" width="0" style="116" hidden="1" customWidth="1"/>
    <col min="8728" max="8960" width="11.42578125" style="116"/>
    <col min="8961" max="8961" width="22.5703125" style="116" customWidth="1"/>
    <col min="8962" max="8962" width="30.42578125" style="116" customWidth="1"/>
    <col min="8963" max="8963" width="15.42578125" style="116" customWidth="1"/>
    <col min="8964" max="8967" width="15.7109375" style="116" customWidth="1"/>
    <col min="8968" max="8968" width="16.7109375" style="116" customWidth="1"/>
    <col min="8969" max="8969" width="12.5703125" style="116" customWidth="1"/>
    <col min="8970" max="8972" width="16.140625" style="116" customWidth="1"/>
    <col min="8973" max="8975" width="9.28515625" style="116" customWidth="1"/>
    <col min="8976" max="8976" width="3.7109375" style="116" customWidth="1"/>
    <col min="8977" max="8977" width="3.42578125" style="116" customWidth="1"/>
    <col min="8978" max="8978" width="1.85546875" style="116" customWidth="1"/>
    <col min="8979" max="8982" width="11.42578125" style="116"/>
    <col min="8983" max="8983" width="0" style="116" hidden="1" customWidth="1"/>
    <col min="8984" max="9216" width="11.42578125" style="116"/>
    <col min="9217" max="9217" width="22.5703125" style="116" customWidth="1"/>
    <col min="9218" max="9218" width="30.42578125" style="116" customWidth="1"/>
    <col min="9219" max="9219" width="15.42578125" style="116" customWidth="1"/>
    <col min="9220" max="9223" width="15.7109375" style="116" customWidth="1"/>
    <col min="9224" max="9224" width="16.7109375" style="116" customWidth="1"/>
    <col min="9225" max="9225" width="12.5703125" style="116" customWidth="1"/>
    <col min="9226" max="9228" width="16.140625" style="116" customWidth="1"/>
    <col min="9229" max="9231" width="9.28515625" style="116" customWidth="1"/>
    <col min="9232" max="9232" width="3.7109375" style="116" customWidth="1"/>
    <col min="9233" max="9233" width="3.42578125" style="116" customWidth="1"/>
    <col min="9234" max="9234" width="1.85546875" style="116" customWidth="1"/>
    <col min="9235" max="9238" width="11.42578125" style="116"/>
    <col min="9239" max="9239" width="0" style="116" hidden="1" customWidth="1"/>
    <col min="9240" max="9472" width="11.42578125" style="116"/>
    <col min="9473" max="9473" width="22.5703125" style="116" customWidth="1"/>
    <col min="9474" max="9474" width="30.42578125" style="116" customWidth="1"/>
    <col min="9475" max="9475" width="15.42578125" style="116" customWidth="1"/>
    <col min="9476" max="9479" width="15.7109375" style="116" customWidth="1"/>
    <col min="9480" max="9480" width="16.7109375" style="116" customWidth="1"/>
    <col min="9481" max="9481" width="12.5703125" style="116" customWidth="1"/>
    <col min="9482" max="9484" width="16.140625" style="116" customWidth="1"/>
    <col min="9485" max="9487" width="9.28515625" style="116" customWidth="1"/>
    <col min="9488" max="9488" width="3.7109375" style="116" customWidth="1"/>
    <col min="9489" max="9489" width="3.42578125" style="116" customWidth="1"/>
    <col min="9490" max="9490" width="1.85546875" style="116" customWidth="1"/>
    <col min="9491" max="9494" width="11.42578125" style="116"/>
    <col min="9495" max="9495" width="0" style="116" hidden="1" customWidth="1"/>
    <col min="9496" max="9728" width="11.42578125" style="116"/>
    <col min="9729" max="9729" width="22.5703125" style="116" customWidth="1"/>
    <col min="9730" max="9730" width="30.42578125" style="116" customWidth="1"/>
    <col min="9731" max="9731" width="15.42578125" style="116" customWidth="1"/>
    <col min="9732" max="9735" width="15.7109375" style="116" customWidth="1"/>
    <col min="9736" max="9736" width="16.7109375" style="116" customWidth="1"/>
    <col min="9737" max="9737" width="12.5703125" style="116" customWidth="1"/>
    <col min="9738" max="9740" width="16.140625" style="116" customWidth="1"/>
    <col min="9741" max="9743" width="9.28515625" style="116" customWidth="1"/>
    <col min="9744" max="9744" width="3.7109375" style="116" customWidth="1"/>
    <col min="9745" max="9745" width="3.42578125" style="116" customWidth="1"/>
    <col min="9746" max="9746" width="1.85546875" style="116" customWidth="1"/>
    <col min="9747" max="9750" width="11.42578125" style="116"/>
    <col min="9751" max="9751" width="0" style="116" hidden="1" customWidth="1"/>
    <col min="9752" max="9984" width="11.42578125" style="116"/>
    <col min="9985" max="9985" width="22.5703125" style="116" customWidth="1"/>
    <col min="9986" max="9986" width="30.42578125" style="116" customWidth="1"/>
    <col min="9987" max="9987" width="15.42578125" style="116" customWidth="1"/>
    <col min="9988" max="9991" width="15.7109375" style="116" customWidth="1"/>
    <col min="9992" max="9992" width="16.7109375" style="116" customWidth="1"/>
    <col min="9993" max="9993" width="12.5703125" style="116" customWidth="1"/>
    <col min="9994" max="9996" width="16.140625" style="116" customWidth="1"/>
    <col min="9997" max="9999" width="9.28515625" style="116" customWidth="1"/>
    <col min="10000" max="10000" width="3.7109375" style="116" customWidth="1"/>
    <col min="10001" max="10001" width="3.42578125" style="116" customWidth="1"/>
    <col min="10002" max="10002" width="1.85546875" style="116" customWidth="1"/>
    <col min="10003" max="10006" width="11.42578125" style="116"/>
    <col min="10007" max="10007" width="0" style="116" hidden="1" customWidth="1"/>
    <col min="10008" max="10240" width="11.42578125" style="116"/>
    <col min="10241" max="10241" width="22.5703125" style="116" customWidth="1"/>
    <col min="10242" max="10242" width="30.42578125" style="116" customWidth="1"/>
    <col min="10243" max="10243" width="15.42578125" style="116" customWidth="1"/>
    <col min="10244" max="10247" width="15.7109375" style="116" customWidth="1"/>
    <col min="10248" max="10248" width="16.7109375" style="116" customWidth="1"/>
    <col min="10249" max="10249" width="12.5703125" style="116" customWidth="1"/>
    <col min="10250" max="10252" width="16.140625" style="116" customWidth="1"/>
    <col min="10253" max="10255" width="9.28515625" style="116" customWidth="1"/>
    <col min="10256" max="10256" width="3.7109375" style="116" customWidth="1"/>
    <col min="10257" max="10257" width="3.42578125" style="116" customWidth="1"/>
    <col min="10258" max="10258" width="1.85546875" style="116" customWidth="1"/>
    <col min="10259" max="10262" width="11.42578125" style="116"/>
    <col min="10263" max="10263" width="0" style="116" hidden="1" customWidth="1"/>
    <col min="10264" max="10496" width="11.42578125" style="116"/>
    <col min="10497" max="10497" width="22.5703125" style="116" customWidth="1"/>
    <col min="10498" max="10498" width="30.42578125" style="116" customWidth="1"/>
    <col min="10499" max="10499" width="15.42578125" style="116" customWidth="1"/>
    <col min="10500" max="10503" width="15.7109375" style="116" customWidth="1"/>
    <col min="10504" max="10504" width="16.7109375" style="116" customWidth="1"/>
    <col min="10505" max="10505" width="12.5703125" style="116" customWidth="1"/>
    <col min="10506" max="10508" width="16.140625" style="116" customWidth="1"/>
    <col min="10509" max="10511" width="9.28515625" style="116" customWidth="1"/>
    <col min="10512" max="10512" width="3.7109375" style="116" customWidth="1"/>
    <col min="10513" max="10513" width="3.42578125" style="116" customWidth="1"/>
    <col min="10514" max="10514" width="1.85546875" style="116" customWidth="1"/>
    <col min="10515" max="10518" width="11.42578125" style="116"/>
    <col min="10519" max="10519" width="0" style="116" hidden="1" customWidth="1"/>
    <col min="10520" max="10752" width="11.42578125" style="116"/>
    <col min="10753" max="10753" width="22.5703125" style="116" customWidth="1"/>
    <col min="10754" max="10754" width="30.42578125" style="116" customWidth="1"/>
    <col min="10755" max="10755" width="15.42578125" style="116" customWidth="1"/>
    <col min="10756" max="10759" width="15.7109375" style="116" customWidth="1"/>
    <col min="10760" max="10760" width="16.7109375" style="116" customWidth="1"/>
    <col min="10761" max="10761" width="12.5703125" style="116" customWidth="1"/>
    <col min="10762" max="10764" width="16.140625" style="116" customWidth="1"/>
    <col min="10765" max="10767" width="9.28515625" style="116" customWidth="1"/>
    <col min="10768" max="10768" width="3.7109375" style="116" customWidth="1"/>
    <col min="10769" max="10769" width="3.42578125" style="116" customWidth="1"/>
    <col min="10770" max="10770" width="1.85546875" style="116" customWidth="1"/>
    <col min="10771" max="10774" width="11.42578125" style="116"/>
    <col min="10775" max="10775" width="0" style="116" hidden="1" customWidth="1"/>
    <col min="10776" max="11008" width="11.42578125" style="116"/>
    <col min="11009" max="11009" width="22.5703125" style="116" customWidth="1"/>
    <col min="11010" max="11010" width="30.42578125" style="116" customWidth="1"/>
    <col min="11011" max="11011" width="15.42578125" style="116" customWidth="1"/>
    <col min="11012" max="11015" width="15.7109375" style="116" customWidth="1"/>
    <col min="11016" max="11016" width="16.7109375" style="116" customWidth="1"/>
    <col min="11017" max="11017" width="12.5703125" style="116" customWidth="1"/>
    <col min="11018" max="11020" width="16.140625" style="116" customWidth="1"/>
    <col min="11021" max="11023" width="9.28515625" style="116" customWidth="1"/>
    <col min="11024" max="11024" width="3.7109375" style="116" customWidth="1"/>
    <col min="11025" max="11025" width="3.42578125" style="116" customWidth="1"/>
    <col min="11026" max="11026" width="1.85546875" style="116" customWidth="1"/>
    <col min="11027" max="11030" width="11.42578125" style="116"/>
    <col min="11031" max="11031" width="0" style="116" hidden="1" customWidth="1"/>
    <col min="11032" max="11264" width="11.42578125" style="116"/>
    <col min="11265" max="11265" width="22.5703125" style="116" customWidth="1"/>
    <col min="11266" max="11266" width="30.42578125" style="116" customWidth="1"/>
    <col min="11267" max="11267" width="15.42578125" style="116" customWidth="1"/>
    <col min="11268" max="11271" width="15.7109375" style="116" customWidth="1"/>
    <col min="11272" max="11272" width="16.7109375" style="116" customWidth="1"/>
    <col min="11273" max="11273" width="12.5703125" style="116" customWidth="1"/>
    <col min="11274" max="11276" width="16.140625" style="116" customWidth="1"/>
    <col min="11277" max="11279" width="9.28515625" style="116" customWidth="1"/>
    <col min="11280" max="11280" width="3.7109375" style="116" customWidth="1"/>
    <col min="11281" max="11281" width="3.42578125" style="116" customWidth="1"/>
    <col min="11282" max="11282" width="1.85546875" style="116" customWidth="1"/>
    <col min="11283" max="11286" width="11.42578125" style="116"/>
    <col min="11287" max="11287" width="0" style="116" hidden="1" customWidth="1"/>
    <col min="11288" max="11520" width="11.42578125" style="116"/>
    <col min="11521" max="11521" width="22.5703125" style="116" customWidth="1"/>
    <col min="11522" max="11522" width="30.42578125" style="116" customWidth="1"/>
    <col min="11523" max="11523" width="15.42578125" style="116" customWidth="1"/>
    <col min="11524" max="11527" width="15.7109375" style="116" customWidth="1"/>
    <col min="11528" max="11528" width="16.7109375" style="116" customWidth="1"/>
    <col min="11529" max="11529" width="12.5703125" style="116" customWidth="1"/>
    <col min="11530" max="11532" width="16.140625" style="116" customWidth="1"/>
    <col min="11533" max="11535" width="9.28515625" style="116" customWidth="1"/>
    <col min="11536" max="11536" width="3.7109375" style="116" customWidth="1"/>
    <col min="11537" max="11537" width="3.42578125" style="116" customWidth="1"/>
    <col min="11538" max="11538" width="1.85546875" style="116" customWidth="1"/>
    <col min="11539" max="11542" width="11.42578125" style="116"/>
    <col min="11543" max="11543" width="0" style="116" hidden="1" customWidth="1"/>
    <col min="11544" max="11776" width="11.42578125" style="116"/>
    <col min="11777" max="11777" width="22.5703125" style="116" customWidth="1"/>
    <col min="11778" max="11778" width="30.42578125" style="116" customWidth="1"/>
    <col min="11779" max="11779" width="15.42578125" style="116" customWidth="1"/>
    <col min="11780" max="11783" width="15.7109375" style="116" customWidth="1"/>
    <col min="11784" max="11784" width="16.7109375" style="116" customWidth="1"/>
    <col min="11785" max="11785" width="12.5703125" style="116" customWidth="1"/>
    <col min="11786" max="11788" width="16.140625" style="116" customWidth="1"/>
    <col min="11789" max="11791" width="9.28515625" style="116" customWidth="1"/>
    <col min="11792" max="11792" width="3.7109375" style="116" customWidth="1"/>
    <col min="11793" max="11793" width="3.42578125" style="116" customWidth="1"/>
    <col min="11794" max="11794" width="1.85546875" style="116" customWidth="1"/>
    <col min="11795" max="11798" width="11.42578125" style="116"/>
    <col min="11799" max="11799" width="0" style="116" hidden="1" customWidth="1"/>
    <col min="11800" max="12032" width="11.42578125" style="116"/>
    <col min="12033" max="12033" width="22.5703125" style="116" customWidth="1"/>
    <col min="12034" max="12034" width="30.42578125" style="116" customWidth="1"/>
    <col min="12035" max="12035" width="15.42578125" style="116" customWidth="1"/>
    <col min="12036" max="12039" width="15.7109375" style="116" customWidth="1"/>
    <col min="12040" max="12040" width="16.7109375" style="116" customWidth="1"/>
    <col min="12041" max="12041" width="12.5703125" style="116" customWidth="1"/>
    <col min="12042" max="12044" width="16.140625" style="116" customWidth="1"/>
    <col min="12045" max="12047" width="9.28515625" style="116" customWidth="1"/>
    <col min="12048" max="12048" width="3.7109375" style="116" customWidth="1"/>
    <col min="12049" max="12049" width="3.42578125" style="116" customWidth="1"/>
    <col min="12050" max="12050" width="1.85546875" style="116" customWidth="1"/>
    <col min="12051" max="12054" width="11.42578125" style="116"/>
    <col min="12055" max="12055" width="0" style="116" hidden="1" customWidth="1"/>
    <col min="12056" max="12288" width="11.42578125" style="116"/>
    <col min="12289" max="12289" width="22.5703125" style="116" customWidth="1"/>
    <col min="12290" max="12290" width="30.42578125" style="116" customWidth="1"/>
    <col min="12291" max="12291" width="15.42578125" style="116" customWidth="1"/>
    <col min="12292" max="12295" width="15.7109375" style="116" customWidth="1"/>
    <col min="12296" max="12296" width="16.7109375" style="116" customWidth="1"/>
    <col min="12297" max="12297" width="12.5703125" style="116" customWidth="1"/>
    <col min="12298" max="12300" width="16.140625" style="116" customWidth="1"/>
    <col min="12301" max="12303" width="9.28515625" style="116" customWidth="1"/>
    <col min="12304" max="12304" width="3.7109375" style="116" customWidth="1"/>
    <col min="12305" max="12305" width="3.42578125" style="116" customWidth="1"/>
    <col min="12306" max="12306" width="1.85546875" style="116" customWidth="1"/>
    <col min="12307" max="12310" width="11.42578125" style="116"/>
    <col min="12311" max="12311" width="0" style="116" hidden="1" customWidth="1"/>
    <col min="12312" max="12544" width="11.42578125" style="116"/>
    <col min="12545" max="12545" width="22.5703125" style="116" customWidth="1"/>
    <col min="12546" max="12546" width="30.42578125" style="116" customWidth="1"/>
    <col min="12547" max="12547" width="15.42578125" style="116" customWidth="1"/>
    <col min="12548" max="12551" width="15.7109375" style="116" customWidth="1"/>
    <col min="12552" max="12552" width="16.7109375" style="116" customWidth="1"/>
    <col min="12553" max="12553" width="12.5703125" style="116" customWidth="1"/>
    <col min="12554" max="12556" width="16.140625" style="116" customWidth="1"/>
    <col min="12557" max="12559" width="9.28515625" style="116" customWidth="1"/>
    <col min="12560" max="12560" width="3.7109375" style="116" customWidth="1"/>
    <col min="12561" max="12561" width="3.42578125" style="116" customWidth="1"/>
    <col min="12562" max="12562" width="1.85546875" style="116" customWidth="1"/>
    <col min="12563" max="12566" width="11.42578125" style="116"/>
    <col min="12567" max="12567" width="0" style="116" hidden="1" customWidth="1"/>
    <col min="12568" max="12800" width="11.42578125" style="116"/>
    <col min="12801" max="12801" width="22.5703125" style="116" customWidth="1"/>
    <col min="12802" max="12802" width="30.42578125" style="116" customWidth="1"/>
    <col min="12803" max="12803" width="15.42578125" style="116" customWidth="1"/>
    <col min="12804" max="12807" width="15.7109375" style="116" customWidth="1"/>
    <col min="12808" max="12808" width="16.7109375" style="116" customWidth="1"/>
    <col min="12809" max="12809" width="12.5703125" style="116" customWidth="1"/>
    <col min="12810" max="12812" width="16.140625" style="116" customWidth="1"/>
    <col min="12813" max="12815" width="9.28515625" style="116" customWidth="1"/>
    <col min="12816" max="12816" width="3.7109375" style="116" customWidth="1"/>
    <col min="12817" max="12817" width="3.42578125" style="116" customWidth="1"/>
    <col min="12818" max="12818" width="1.85546875" style="116" customWidth="1"/>
    <col min="12819" max="12822" width="11.42578125" style="116"/>
    <col min="12823" max="12823" width="0" style="116" hidden="1" customWidth="1"/>
    <col min="12824" max="13056" width="11.42578125" style="116"/>
    <col min="13057" max="13057" width="22.5703125" style="116" customWidth="1"/>
    <col min="13058" max="13058" width="30.42578125" style="116" customWidth="1"/>
    <col min="13059" max="13059" width="15.42578125" style="116" customWidth="1"/>
    <col min="13060" max="13063" width="15.7109375" style="116" customWidth="1"/>
    <col min="13064" max="13064" width="16.7109375" style="116" customWidth="1"/>
    <col min="13065" max="13065" width="12.5703125" style="116" customWidth="1"/>
    <col min="13066" max="13068" width="16.140625" style="116" customWidth="1"/>
    <col min="13069" max="13071" width="9.28515625" style="116" customWidth="1"/>
    <col min="13072" max="13072" width="3.7109375" style="116" customWidth="1"/>
    <col min="13073" max="13073" width="3.42578125" style="116" customWidth="1"/>
    <col min="13074" max="13074" width="1.85546875" style="116" customWidth="1"/>
    <col min="13075" max="13078" width="11.42578125" style="116"/>
    <col min="13079" max="13079" width="0" style="116" hidden="1" customWidth="1"/>
    <col min="13080" max="13312" width="11.42578125" style="116"/>
    <col min="13313" max="13313" width="22.5703125" style="116" customWidth="1"/>
    <col min="13314" max="13314" width="30.42578125" style="116" customWidth="1"/>
    <col min="13315" max="13315" width="15.42578125" style="116" customWidth="1"/>
    <col min="13316" max="13319" width="15.7109375" style="116" customWidth="1"/>
    <col min="13320" max="13320" width="16.7109375" style="116" customWidth="1"/>
    <col min="13321" max="13321" width="12.5703125" style="116" customWidth="1"/>
    <col min="13322" max="13324" width="16.140625" style="116" customWidth="1"/>
    <col min="13325" max="13327" width="9.28515625" style="116" customWidth="1"/>
    <col min="13328" max="13328" width="3.7109375" style="116" customWidth="1"/>
    <col min="13329" max="13329" width="3.42578125" style="116" customWidth="1"/>
    <col min="13330" max="13330" width="1.85546875" style="116" customWidth="1"/>
    <col min="13331" max="13334" width="11.42578125" style="116"/>
    <col min="13335" max="13335" width="0" style="116" hidden="1" customWidth="1"/>
    <col min="13336" max="13568" width="11.42578125" style="116"/>
    <col min="13569" max="13569" width="22.5703125" style="116" customWidth="1"/>
    <col min="13570" max="13570" width="30.42578125" style="116" customWidth="1"/>
    <col min="13571" max="13571" width="15.42578125" style="116" customWidth="1"/>
    <col min="13572" max="13575" width="15.7109375" style="116" customWidth="1"/>
    <col min="13576" max="13576" width="16.7109375" style="116" customWidth="1"/>
    <col min="13577" max="13577" width="12.5703125" style="116" customWidth="1"/>
    <col min="13578" max="13580" width="16.140625" style="116" customWidth="1"/>
    <col min="13581" max="13583" width="9.28515625" style="116" customWidth="1"/>
    <col min="13584" max="13584" width="3.7109375" style="116" customWidth="1"/>
    <col min="13585" max="13585" width="3.42578125" style="116" customWidth="1"/>
    <col min="13586" max="13586" width="1.85546875" style="116" customWidth="1"/>
    <col min="13587" max="13590" width="11.42578125" style="116"/>
    <col min="13591" max="13591" width="0" style="116" hidden="1" customWidth="1"/>
    <col min="13592" max="13824" width="11.42578125" style="116"/>
    <col min="13825" max="13825" width="22.5703125" style="116" customWidth="1"/>
    <col min="13826" max="13826" width="30.42578125" style="116" customWidth="1"/>
    <col min="13827" max="13827" width="15.42578125" style="116" customWidth="1"/>
    <col min="13828" max="13831" width="15.7109375" style="116" customWidth="1"/>
    <col min="13832" max="13832" width="16.7109375" style="116" customWidth="1"/>
    <col min="13833" max="13833" width="12.5703125" style="116" customWidth="1"/>
    <col min="13834" max="13836" width="16.140625" style="116" customWidth="1"/>
    <col min="13837" max="13839" width="9.28515625" style="116" customWidth="1"/>
    <col min="13840" max="13840" width="3.7109375" style="116" customWidth="1"/>
    <col min="13841" max="13841" width="3.42578125" style="116" customWidth="1"/>
    <col min="13842" max="13842" width="1.85546875" style="116" customWidth="1"/>
    <col min="13843" max="13846" width="11.42578125" style="116"/>
    <col min="13847" max="13847" width="0" style="116" hidden="1" customWidth="1"/>
    <col min="13848" max="14080" width="11.42578125" style="116"/>
    <col min="14081" max="14081" width="22.5703125" style="116" customWidth="1"/>
    <col min="14082" max="14082" width="30.42578125" style="116" customWidth="1"/>
    <col min="14083" max="14083" width="15.42578125" style="116" customWidth="1"/>
    <col min="14084" max="14087" width="15.7109375" style="116" customWidth="1"/>
    <col min="14088" max="14088" width="16.7109375" style="116" customWidth="1"/>
    <col min="14089" max="14089" width="12.5703125" style="116" customWidth="1"/>
    <col min="14090" max="14092" width="16.140625" style="116" customWidth="1"/>
    <col min="14093" max="14095" width="9.28515625" style="116" customWidth="1"/>
    <col min="14096" max="14096" width="3.7109375" style="116" customWidth="1"/>
    <col min="14097" max="14097" width="3.42578125" style="116" customWidth="1"/>
    <col min="14098" max="14098" width="1.85546875" style="116" customWidth="1"/>
    <col min="14099" max="14102" width="11.42578125" style="116"/>
    <col min="14103" max="14103" width="0" style="116" hidden="1" customWidth="1"/>
    <col min="14104" max="14336" width="11.42578125" style="116"/>
    <col min="14337" max="14337" width="22.5703125" style="116" customWidth="1"/>
    <col min="14338" max="14338" width="30.42578125" style="116" customWidth="1"/>
    <col min="14339" max="14339" width="15.42578125" style="116" customWidth="1"/>
    <col min="14340" max="14343" width="15.7109375" style="116" customWidth="1"/>
    <col min="14344" max="14344" width="16.7109375" style="116" customWidth="1"/>
    <col min="14345" max="14345" width="12.5703125" style="116" customWidth="1"/>
    <col min="14346" max="14348" width="16.140625" style="116" customWidth="1"/>
    <col min="14349" max="14351" width="9.28515625" style="116" customWidth="1"/>
    <col min="14352" max="14352" width="3.7109375" style="116" customWidth="1"/>
    <col min="14353" max="14353" width="3.42578125" style="116" customWidth="1"/>
    <col min="14354" max="14354" width="1.85546875" style="116" customWidth="1"/>
    <col min="14355" max="14358" width="11.42578125" style="116"/>
    <col min="14359" max="14359" width="0" style="116" hidden="1" customWidth="1"/>
    <col min="14360" max="14592" width="11.42578125" style="116"/>
    <col min="14593" max="14593" width="22.5703125" style="116" customWidth="1"/>
    <col min="14594" max="14594" width="30.42578125" style="116" customWidth="1"/>
    <col min="14595" max="14595" width="15.42578125" style="116" customWidth="1"/>
    <col min="14596" max="14599" width="15.7109375" style="116" customWidth="1"/>
    <col min="14600" max="14600" width="16.7109375" style="116" customWidth="1"/>
    <col min="14601" max="14601" width="12.5703125" style="116" customWidth="1"/>
    <col min="14602" max="14604" width="16.140625" style="116" customWidth="1"/>
    <col min="14605" max="14607" width="9.28515625" style="116" customWidth="1"/>
    <col min="14608" max="14608" width="3.7109375" style="116" customWidth="1"/>
    <col min="14609" max="14609" width="3.42578125" style="116" customWidth="1"/>
    <col min="14610" max="14610" width="1.85546875" style="116" customWidth="1"/>
    <col min="14611" max="14614" width="11.42578125" style="116"/>
    <col min="14615" max="14615" width="0" style="116" hidden="1" customWidth="1"/>
    <col min="14616" max="14848" width="11.42578125" style="116"/>
    <col min="14849" max="14849" width="22.5703125" style="116" customWidth="1"/>
    <col min="14850" max="14850" width="30.42578125" style="116" customWidth="1"/>
    <col min="14851" max="14851" width="15.42578125" style="116" customWidth="1"/>
    <col min="14852" max="14855" width="15.7109375" style="116" customWidth="1"/>
    <col min="14856" max="14856" width="16.7109375" style="116" customWidth="1"/>
    <col min="14857" max="14857" width="12.5703125" style="116" customWidth="1"/>
    <col min="14858" max="14860" width="16.140625" style="116" customWidth="1"/>
    <col min="14861" max="14863" width="9.28515625" style="116" customWidth="1"/>
    <col min="14864" max="14864" width="3.7109375" style="116" customWidth="1"/>
    <col min="14865" max="14865" width="3.42578125" style="116" customWidth="1"/>
    <col min="14866" max="14866" width="1.85546875" style="116" customWidth="1"/>
    <col min="14867" max="14870" width="11.42578125" style="116"/>
    <col min="14871" max="14871" width="0" style="116" hidden="1" customWidth="1"/>
    <col min="14872" max="15104" width="11.42578125" style="116"/>
    <col min="15105" max="15105" width="22.5703125" style="116" customWidth="1"/>
    <col min="15106" max="15106" width="30.42578125" style="116" customWidth="1"/>
    <col min="15107" max="15107" width="15.42578125" style="116" customWidth="1"/>
    <col min="15108" max="15111" width="15.7109375" style="116" customWidth="1"/>
    <col min="15112" max="15112" width="16.7109375" style="116" customWidth="1"/>
    <col min="15113" max="15113" width="12.5703125" style="116" customWidth="1"/>
    <col min="15114" max="15116" width="16.140625" style="116" customWidth="1"/>
    <col min="15117" max="15119" width="9.28515625" style="116" customWidth="1"/>
    <col min="15120" max="15120" width="3.7109375" style="116" customWidth="1"/>
    <col min="15121" max="15121" width="3.42578125" style="116" customWidth="1"/>
    <col min="15122" max="15122" width="1.85546875" style="116" customWidth="1"/>
    <col min="15123" max="15126" width="11.42578125" style="116"/>
    <col min="15127" max="15127" width="0" style="116" hidden="1" customWidth="1"/>
    <col min="15128" max="15360" width="11.42578125" style="116"/>
    <col min="15361" max="15361" width="22.5703125" style="116" customWidth="1"/>
    <col min="15362" max="15362" width="30.42578125" style="116" customWidth="1"/>
    <col min="15363" max="15363" width="15.42578125" style="116" customWidth="1"/>
    <col min="15364" max="15367" width="15.7109375" style="116" customWidth="1"/>
    <col min="15368" max="15368" width="16.7109375" style="116" customWidth="1"/>
    <col min="15369" max="15369" width="12.5703125" style="116" customWidth="1"/>
    <col min="15370" max="15372" width="16.140625" style="116" customWidth="1"/>
    <col min="15373" max="15375" width="9.28515625" style="116" customWidth="1"/>
    <col min="15376" max="15376" width="3.7109375" style="116" customWidth="1"/>
    <col min="15377" max="15377" width="3.42578125" style="116" customWidth="1"/>
    <col min="15378" max="15378" width="1.85546875" style="116" customWidth="1"/>
    <col min="15379" max="15382" width="11.42578125" style="116"/>
    <col min="15383" max="15383" width="0" style="116" hidden="1" customWidth="1"/>
    <col min="15384" max="15616" width="11.42578125" style="116"/>
    <col min="15617" max="15617" width="22.5703125" style="116" customWidth="1"/>
    <col min="15618" max="15618" width="30.42578125" style="116" customWidth="1"/>
    <col min="15619" max="15619" width="15.42578125" style="116" customWidth="1"/>
    <col min="15620" max="15623" width="15.7109375" style="116" customWidth="1"/>
    <col min="15624" max="15624" width="16.7109375" style="116" customWidth="1"/>
    <col min="15625" max="15625" width="12.5703125" style="116" customWidth="1"/>
    <col min="15626" max="15628" width="16.140625" style="116" customWidth="1"/>
    <col min="15629" max="15631" width="9.28515625" style="116" customWidth="1"/>
    <col min="15632" max="15632" width="3.7109375" style="116" customWidth="1"/>
    <col min="15633" max="15633" width="3.42578125" style="116" customWidth="1"/>
    <col min="15634" max="15634" width="1.85546875" style="116" customWidth="1"/>
    <col min="15635" max="15638" width="11.42578125" style="116"/>
    <col min="15639" max="15639" width="0" style="116" hidden="1" customWidth="1"/>
    <col min="15640" max="15872" width="11.42578125" style="116"/>
    <col min="15873" max="15873" width="22.5703125" style="116" customWidth="1"/>
    <col min="15874" max="15874" width="30.42578125" style="116" customWidth="1"/>
    <col min="15875" max="15875" width="15.42578125" style="116" customWidth="1"/>
    <col min="15876" max="15879" width="15.7109375" style="116" customWidth="1"/>
    <col min="15880" max="15880" width="16.7109375" style="116" customWidth="1"/>
    <col min="15881" max="15881" width="12.5703125" style="116" customWidth="1"/>
    <col min="15882" max="15884" width="16.140625" style="116" customWidth="1"/>
    <col min="15885" max="15887" width="9.28515625" style="116" customWidth="1"/>
    <col min="15888" max="15888" width="3.7109375" style="116" customWidth="1"/>
    <col min="15889" max="15889" width="3.42578125" style="116" customWidth="1"/>
    <col min="15890" max="15890" width="1.85546875" style="116" customWidth="1"/>
    <col min="15891" max="15894" width="11.42578125" style="116"/>
    <col min="15895" max="15895" width="0" style="116" hidden="1" customWidth="1"/>
    <col min="15896" max="16128" width="11.42578125" style="116"/>
    <col min="16129" max="16129" width="22.5703125" style="116" customWidth="1"/>
    <col min="16130" max="16130" width="30.42578125" style="116" customWidth="1"/>
    <col min="16131" max="16131" width="15.42578125" style="116" customWidth="1"/>
    <col min="16132" max="16135" width="15.7109375" style="116" customWidth="1"/>
    <col min="16136" max="16136" width="16.7109375" style="116" customWidth="1"/>
    <col min="16137" max="16137" width="12.5703125" style="116" customWidth="1"/>
    <col min="16138" max="16140" width="16.140625" style="116" customWidth="1"/>
    <col min="16141" max="16143" width="9.28515625" style="116" customWidth="1"/>
    <col min="16144" max="16144" width="3.7109375" style="116" customWidth="1"/>
    <col min="16145" max="16145" width="3.42578125" style="116" customWidth="1"/>
    <col min="16146" max="16146" width="1.85546875" style="116" customWidth="1"/>
    <col min="16147" max="16150" width="11.42578125" style="116"/>
    <col min="16151" max="16151" width="0" style="116" hidden="1" customWidth="1"/>
    <col min="16152" max="16384" width="11.42578125" style="116"/>
  </cols>
  <sheetData>
    <row r="1" spans="1:22" s="112" customFormat="1" ht="12.75" customHeight="1" x14ac:dyDescent="0.15">
      <c r="A1" s="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2" s="112" customFormat="1" ht="12.75" customHeight="1" x14ac:dyDescent="0.15">
      <c r="A2" s="2" t="str">
        <f>CONCATENATE("COMUNA: ",[4]NOMBRE!B2," - ","( ",[4]NOMBRE!C2,[4]NOMBRE!D2,[4]NOMBRE!E2,[4]NOMBRE!F2,[4]NOMBRE!G2," )")</f>
        <v>COMUNA: LINARES  - ( 07401 )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2" s="112" customFormat="1" ht="12.75" customHeight="1" x14ac:dyDescent="0.2">
      <c r="A3" s="2" t="str">
        <f>CONCATENATE("ESTABLECIMIENTO: ",[4]NOMBRE!B3," - ","( ",[4]NOMBRE!C3,[4]NOMBRE!D3,[4]NOMBRE!E3,[4]NOMBRE!F3,[4]NOMBRE!G3," )")</f>
        <v>ESTABLECIMIENTO: HOSPITAL DE LINARES  - ( 16108 )</v>
      </c>
      <c r="B3" s="111"/>
      <c r="C3" s="111"/>
      <c r="D3" s="113"/>
      <c r="E3" s="111"/>
      <c r="F3" s="111"/>
      <c r="G3" s="111"/>
      <c r="H3" s="111"/>
      <c r="I3" s="111"/>
      <c r="J3" s="111"/>
      <c r="K3" s="111"/>
    </row>
    <row r="4" spans="1:22" s="112" customFormat="1" ht="12.75" customHeight="1" x14ac:dyDescent="0.15">
      <c r="A4" s="2" t="str">
        <f>CONCATENATE("MES: ",[4]NOMBRE!B6," - ","( ",[4]NOMBRE!C6,[4]NOMBRE!D6," )")</f>
        <v>MES: JUNIO - ( 06 )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22" s="112" customFormat="1" ht="12.75" customHeight="1" x14ac:dyDescent="0.15">
      <c r="A5" s="2" t="str">
        <f>CONCATENATE("AÑO: ",[4]NOMBRE!B7)</f>
        <v>AÑO: 2010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39.950000000000003" customHeight="1" x14ac:dyDescent="0.2">
      <c r="A6" s="150" t="s">
        <v>5</v>
      </c>
      <c r="B6" s="150"/>
      <c r="C6" s="150"/>
      <c r="D6" s="150"/>
      <c r="E6" s="150"/>
      <c r="F6" s="150"/>
      <c r="G6" s="150"/>
      <c r="H6" s="85"/>
      <c r="I6" s="114"/>
      <c r="J6" s="114"/>
      <c r="K6" s="114"/>
      <c r="L6" s="114"/>
      <c r="M6" s="114"/>
      <c r="N6" s="114"/>
      <c r="Q6" s="117"/>
      <c r="R6" s="117"/>
      <c r="S6" s="117"/>
      <c r="T6" s="117"/>
      <c r="U6" s="117"/>
      <c r="V6" s="117"/>
    </row>
    <row r="7" spans="1:22" ht="30" customHeight="1" x14ac:dyDescent="0.2">
      <c r="A7" s="45" t="s">
        <v>6</v>
      </c>
      <c r="B7" s="46"/>
      <c r="C7" s="47"/>
      <c r="D7" s="46"/>
      <c r="E7" s="48"/>
      <c r="F7" s="48"/>
      <c r="G7" s="49"/>
      <c r="H7" s="48"/>
    </row>
    <row r="8" spans="1:22" ht="53.25" customHeight="1" x14ac:dyDescent="0.15">
      <c r="A8" s="151" t="s">
        <v>7</v>
      </c>
      <c r="B8" s="152"/>
      <c r="C8" s="50" t="s">
        <v>8</v>
      </c>
      <c r="D8" s="51" t="s">
        <v>9</v>
      </c>
      <c r="E8" s="118" t="s">
        <v>10</v>
      </c>
      <c r="F8" s="119" t="s">
        <v>11</v>
      </c>
      <c r="G8" s="52"/>
      <c r="H8" s="52"/>
    </row>
    <row r="9" spans="1:22" ht="15.95" customHeight="1" x14ac:dyDescent="0.15">
      <c r="A9" s="204" t="s">
        <v>12</v>
      </c>
      <c r="B9" s="205"/>
      <c r="C9" s="120">
        <f t="shared" ref="C9:C27" si="0">SUM(D9:F9)</f>
        <v>0</v>
      </c>
      <c r="D9" s="67"/>
      <c r="E9" s="68"/>
      <c r="F9" s="69"/>
      <c r="G9" s="52"/>
      <c r="H9" s="52"/>
    </row>
    <row r="10" spans="1:22" ht="15.95" customHeight="1" x14ac:dyDescent="0.15">
      <c r="A10" s="210" t="s">
        <v>13</v>
      </c>
      <c r="B10" s="216"/>
      <c r="C10" s="120">
        <f t="shared" si="0"/>
        <v>0</v>
      </c>
      <c r="D10" s="70"/>
      <c r="E10" s="71"/>
      <c r="F10" s="72"/>
      <c r="G10" s="52"/>
      <c r="H10" s="52"/>
    </row>
    <row r="11" spans="1:22" ht="15.95" customHeight="1" x14ac:dyDescent="0.15">
      <c r="A11" s="210" t="s">
        <v>14</v>
      </c>
      <c r="B11" s="216"/>
      <c r="C11" s="120">
        <f t="shared" si="0"/>
        <v>0</v>
      </c>
      <c r="D11" s="70"/>
      <c r="E11" s="71"/>
      <c r="F11" s="72"/>
      <c r="G11" s="52"/>
      <c r="H11" s="52"/>
    </row>
    <row r="12" spans="1:22" ht="15.95" customHeight="1" x14ac:dyDescent="0.15">
      <c r="A12" s="210" t="s">
        <v>15</v>
      </c>
      <c r="B12" s="216"/>
      <c r="C12" s="120">
        <f t="shared" si="0"/>
        <v>0</v>
      </c>
      <c r="D12" s="70"/>
      <c r="E12" s="71"/>
      <c r="F12" s="72"/>
      <c r="G12" s="52"/>
      <c r="H12" s="52"/>
    </row>
    <row r="13" spans="1:22" ht="15.95" customHeight="1" x14ac:dyDescent="0.15">
      <c r="A13" s="210" t="s">
        <v>16</v>
      </c>
      <c r="B13" s="216"/>
      <c r="C13" s="120">
        <f t="shared" si="0"/>
        <v>0</v>
      </c>
      <c r="D13" s="70"/>
      <c r="E13" s="71"/>
      <c r="F13" s="72"/>
      <c r="G13" s="52"/>
      <c r="H13" s="52"/>
    </row>
    <row r="14" spans="1:22" ht="15.95" customHeight="1" x14ac:dyDescent="0.15">
      <c r="A14" s="210" t="s">
        <v>17</v>
      </c>
      <c r="B14" s="216"/>
      <c r="C14" s="120">
        <f t="shared" si="0"/>
        <v>0</v>
      </c>
      <c r="D14" s="70"/>
      <c r="E14" s="71"/>
      <c r="F14" s="72"/>
      <c r="G14" s="52"/>
      <c r="H14" s="52"/>
    </row>
    <row r="15" spans="1:22" ht="15.95" customHeight="1" x14ac:dyDescent="0.15">
      <c r="A15" s="210" t="s">
        <v>18</v>
      </c>
      <c r="B15" s="211"/>
      <c r="C15" s="120">
        <f t="shared" si="0"/>
        <v>0</v>
      </c>
      <c r="D15" s="70"/>
      <c r="E15" s="71"/>
      <c r="F15" s="72"/>
      <c r="G15" s="52"/>
      <c r="H15" s="52"/>
    </row>
    <row r="16" spans="1:22" ht="15.95" customHeight="1" x14ac:dyDescent="0.15">
      <c r="A16" s="210" t="s">
        <v>19</v>
      </c>
      <c r="B16" s="216"/>
      <c r="C16" s="120">
        <f t="shared" si="0"/>
        <v>0</v>
      </c>
      <c r="D16" s="70"/>
      <c r="E16" s="71"/>
      <c r="F16" s="72"/>
      <c r="G16" s="52"/>
      <c r="H16" s="52"/>
    </row>
    <row r="17" spans="1:8" ht="15.95" customHeight="1" x14ac:dyDescent="0.15">
      <c r="A17" s="210" t="s">
        <v>20</v>
      </c>
      <c r="B17" s="216"/>
      <c r="C17" s="120">
        <f t="shared" si="0"/>
        <v>0</v>
      </c>
      <c r="D17" s="70"/>
      <c r="E17" s="71"/>
      <c r="F17" s="72"/>
      <c r="G17" s="52"/>
      <c r="H17" s="52"/>
    </row>
    <row r="18" spans="1:8" ht="15.95" customHeight="1" x14ac:dyDescent="0.15">
      <c r="A18" s="210" t="s">
        <v>21</v>
      </c>
      <c r="B18" s="216"/>
      <c r="C18" s="120">
        <f t="shared" si="0"/>
        <v>0</v>
      </c>
      <c r="D18" s="70"/>
      <c r="E18" s="71"/>
      <c r="F18" s="72"/>
      <c r="G18" s="52"/>
      <c r="H18" s="52"/>
    </row>
    <row r="19" spans="1:8" ht="15.95" customHeight="1" x14ac:dyDescent="0.15">
      <c r="A19" s="210" t="s">
        <v>22</v>
      </c>
      <c r="B19" s="216"/>
      <c r="C19" s="120">
        <f t="shared" si="0"/>
        <v>0</v>
      </c>
      <c r="D19" s="70"/>
      <c r="E19" s="71"/>
      <c r="F19" s="72"/>
      <c r="G19" s="52"/>
      <c r="H19" s="52"/>
    </row>
    <row r="20" spans="1:8" ht="15.95" customHeight="1" x14ac:dyDescent="0.15">
      <c r="A20" s="210" t="s">
        <v>23</v>
      </c>
      <c r="B20" s="216"/>
      <c r="C20" s="120">
        <f t="shared" si="0"/>
        <v>0</v>
      </c>
      <c r="D20" s="70"/>
      <c r="E20" s="71"/>
      <c r="F20" s="72"/>
      <c r="G20" s="52"/>
      <c r="H20" s="52"/>
    </row>
    <row r="21" spans="1:8" ht="15.95" customHeight="1" x14ac:dyDescent="0.15">
      <c r="A21" s="210" t="s">
        <v>24</v>
      </c>
      <c r="B21" s="216"/>
      <c r="C21" s="120">
        <f t="shared" si="0"/>
        <v>0</v>
      </c>
      <c r="D21" s="70"/>
      <c r="E21" s="71"/>
      <c r="F21" s="72"/>
      <c r="G21" s="52"/>
      <c r="H21" s="52"/>
    </row>
    <row r="22" spans="1:8" ht="15.95" customHeight="1" x14ac:dyDescent="0.15">
      <c r="A22" s="215" t="s">
        <v>25</v>
      </c>
      <c r="B22" s="217"/>
      <c r="C22" s="120">
        <f t="shared" si="0"/>
        <v>0</v>
      </c>
      <c r="D22" s="70"/>
      <c r="E22" s="34"/>
      <c r="F22" s="35"/>
      <c r="G22" s="52"/>
      <c r="H22" s="52"/>
    </row>
    <row r="23" spans="1:8" ht="15.95" customHeight="1" x14ac:dyDescent="0.15">
      <c r="A23" s="218" t="s">
        <v>26</v>
      </c>
      <c r="B23" s="121" t="s">
        <v>27</v>
      </c>
      <c r="C23" s="122">
        <f t="shared" si="0"/>
        <v>0</v>
      </c>
      <c r="D23" s="31"/>
      <c r="E23" s="71"/>
      <c r="F23" s="72"/>
      <c r="G23" s="52"/>
      <c r="H23" s="52"/>
    </row>
    <row r="24" spans="1:8" ht="15.95" customHeight="1" x14ac:dyDescent="0.15">
      <c r="A24" s="219"/>
      <c r="B24" s="123" t="s">
        <v>28</v>
      </c>
      <c r="C24" s="120">
        <f t="shared" si="0"/>
        <v>0</v>
      </c>
      <c r="D24" s="33"/>
      <c r="E24" s="34"/>
      <c r="F24" s="35"/>
      <c r="G24" s="52"/>
      <c r="H24" s="52"/>
    </row>
    <row r="25" spans="1:8" ht="15.95" customHeight="1" x14ac:dyDescent="0.15">
      <c r="A25" s="204" t="s">
        <v>29</v>
      </c>
      <c r="B25" s="205"/>
      <c r="C25" s="122">
        <f t="shared" si="0"/>
        <v>0</v>
      </c>
      <c r="D25" s="70"/>
      <c r="E25" s="71"/>
      <c r="F25" s="72"/>
      <c r="G25" s="52"/>
      <c r="H25" s="52"/>
    </row>
    <row r="26" spans="1:8" ht="15.95" customHeight="1" x14ac:dyDescent="0.15">
      <c r="A26" s="204" t="s">
        <v>30</v>
      </c>
      <c r="B26" s="205"/>
      <c r="C26" s="78">
        <f t="shared" si="0"/>
        <v>0</v>
      </c>
      <c r="D26" s="70"/>
      <c r="E26" s="71"/>
      <c r="F26" s="72"/>
      <c r="G26" s="52"/>
      <c r="H26" s="52"/>
    </row>
    <row r="27" spans="1:8" ht="15.95" customHeight="1" x14ac:dyDescent="0.15">
      <c r="A27" s="206" t="s">
        <v>31</v>
      </c>
      <c r="B27" s="207"/>
      <c r="C27" s="124">
        <f t="shared" si="0"/>
        <v>0</v>
      </c>
      <c r="D27" s="74"/>
      <c r="E27" s="75"/>
      <c r="F27" s="76"/>
      <c r="G27" s="53"/>
      <c r="H27" s="52"/>
    </row>
    <row r="28" spans="1:8" ht="30" customHeight="1" x14ac:dyDescent="0.2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42" x14ac:dyDescent="0.15">
      <c r="A29" s="151" t="s">
        <v>7</v>
      </c>
      <c r="B29" s="164"/>
      <c r="C29" s="60" t="s">
        <v>8</v>
      </c>
      <c r="D29" s="60" t="s">
        <v>9</v>
      </c>
      <c r="E29" s="125" t="s">
        <v>10</v>
      </c>
      <c r="F29" s="118" t="s">
        <v>11</v>
      </c>
      <c r="G29" s="50" t="s">
        <v>33</v>
      </c>
      <c r="H29" s="61"/>
    </row>
    <row r="30" spans="1:8" ht="15.95" customHeight="1" x14ac:dyDescent="0.15">
      <c r="A30" s="208" t="s">
        <v>34</v>
      </c>
      <c r="B30" s="209"/>
      <c r="C30" s="77">
        <f>SUM(D30:F30)</f>
        <v>0</v>
      </c>
      <c r="D30" s="31"/>
      <c r="E30" s="32"/>
      <c r="F30" s="37"/>
      <c r="G30" s="87"/>
      <c r="H30" s="52"/>
    </row>
    <row r="31" spans="1:8" ht="15.95" customHeight="1" x14ac:dyDescent="0.15">
      <c r="A31" s="210" t="s">
        <v>35</v>
      </c>
      <c r="B31" s="211"/>
      <c r="C31" s="78">
        <f>SUM(D31:F31)</f>
        <v>0</v>
      </c>
      <c r="D31" s="29"/>
      <c r="E31" s="30"/>
      <c r="F31" s="38"/>
      <c r="G31" s="88"/>
      <c r="H31" s="52"/>
    </row>
    <row r="32" spans="1:8" ht="15.95" customHeight="1" x14ac:dyDescent="0.15">
      <c r="A32" s="210" t="s">
        <v>36</v>
      </c>
      <c r="B32" s="211"/>
      <c r="C32" s="120">
        <f t="shared" ref="C32:C37" si="1">SUM(D32:F32)</f>
        <v>0</v>
      </c>
      <c r="D32" s="29"/>
      <c r="E32" s="30"/>
      <c r="F32" s="38"/>
      <c r="G32" s="88"/>
      <c r="H32" s="52"/>
    </row>
    <row r="33" spans="1:8" ht="15.95" customHeight="1" x14ac:dyDescent="0.15">
      <c r="A33" s="210" t="s">
        <v>37</v>
      </c>
      <c r="B33" s="211"/>
      <c r="C33" s="120">
        <f t="shared" si="1"/>
        <v>0</v>
      </c>
      <c r="D33" s="29"/>
      <c r="E33" s="30"/>
      <c r="F33" s="38"/>
      <c r="G33" s="88"/>
      <c r="H33" s="52"/>
    </row>
    <row r="34" spans="1:8" ht="15.95" customHeight="1" x14ac:dyDescent="0.15">
      <c r="A34" s="206" t="s">
        <v>38</v>
      </c>
      <c r="B34" s="212"/>
      <c r="C34" s="120">
        <f t="shared" si="1"/>
        <v>9</v>
      </c>
      <c r="D34" s="41">
        <v>9</v>
      </c>
      <c r="E34" s="34"/>
      <c r="F34" s="40"/>
      <c r="G34" s="101"/>
      <c r="H34" s="52"/>
    </row>
    <row r="35" spans="1:8" ht="15.95" customHeight="1" x14ac:dyDescent="0.15">
      <c r="A35" s="213" t="s">
        <v>39</v>
      </c>
      <c r="B35" s="121" t="s">
        <v>40</v>
      </c>
      <c r="C35" s="122">
        <f t="shared" si="1"/>
        <v>0</v>
      </c>
      <c r="D35" s="31"/>
      <c r="E35" s="106"/>
      <c r="F35" s="37"/>
      <c r="G35" s="88"/>
      <c r="H35" s="52"/>
    </row>
    <row r="36" spans="1:8" ht="15.95" customHeight="1" x14ac:dyDescent="0.15">
      <c r="A36" s="213"/>
      <c r="B36" s="126" t="s">
        <v>41</v>
      </c>
      <c r="C36" s="120">
        <f t="shared" si="1"/>
        <v>0</v>
      </c>
      <c r="D36" s="29"/>
      <c r="E36" s="30"/>
      <c r="F36" s="38"/>
      <c r="G36" s="88"/>
      <c r="H36" s="52"/>
    </row>
    <row r="37" spans="1:8" ht="15.95" customHeight="1" x14ac:dyDescent="0.15">
      <c r="A37" s="213"/>
      <c r="B37" s="123" t="s">
        <v>42</v>
      </c>
      <c r="C37" s="124">
        <f t="shared" si="1"/>
        <v>0</v>
      </c>
      <c r="D37" s="33"/>
      <c r="E37" s="34"/>
      <c r="F37" s="36"/>
      <c r="G37" s="101"/>
      <c r="H37" s="52"/>
    </row>
    <row r="38" spans="1:8" ht="15.95" customHeight="1" x14ac:dyDescent="0.15">
      <c r="A38" s="204" t="s">
        <v>43</v>
      </c>
      <c r="B38" s="214"/>
      <c r="C38" s="102">
        <f>G38</f>
        <v>0</v>
      </c>
      <c r="D38" s="103"/>
      <c r="E38" s="104"/>
      <c r="F38" s="105"/>
      <c r="G38" s="89"/>
      <c r="H38" s="52"/>
    </row>
    <row r="39" spans="1:8" ht="15.95" customHeight="1" x14ac:dyDescent="0.15">
      <c r="A39" s="215" t="s">
        <v>44</v>
      </c>
      <c r="B39" s="212"/>
      <c r="C39" s="84">
        <f>SUM(D39:G39)</f>
        <v>0</v>
      </c>
      <c r="D39" s="41"/>
      <c r="E39" s="39"/>
      <c r="F39" s="40"/>
      <c r="G39" s="90"/>
      <c r="H39" s="62"/>
    </row>
    <row r="40" spans="1:8" ht="15.95" customHeight="1" x14ac:dyDescent="0.15">
      <c r="A40" s="160" t="s">
        <v>8</v>
      </c>
      <c r="B40" s="161"/>
      <c r="C40" s="42">
        <f>SUM(C30:C39)</f>
        <v>9</v>
      </c>
      <c r="D40" s="42">
        <f>SUM(D30:D39)</f>
        <v>9</v>
      </c>
      <c r="E40" s="43">
        <f>SUM(E30:E39)</f>
        <v>0</v>
      </c>
      <c r="F40" s="44">
        <f>SUM(F30:F39)</f>
        <v>0</v>
      </c>
      <c r="G40" s="91">
        <f>SUM(G30:G39)</f>
        <v>0</v>
      </c>
      <c r="H40" s="62"/>
    </row>
    <row r="41" spans="1:8" ht="15" customHeight="1" x14ac:dyDescent="0.1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ht="30" customHeight="1" x14ac:dyDescent="0.2">
      <c r="A42" s="127" t="s">
        <v>46</v>
      </c>
      <c r="B42" s="127"/>
      <c r="C42" s="127"/>
      <c r="D42" s="127"/>
      <c r="E42" s="127"/>
      <c r="F42" s="128"/>
      <c r="G42" s="128"/>
      <c r="H42" s="128"/>
    </row>
    <row r="43" spans="1:8" ht="31.5" x14ac:dyDescent="0.2">
      <c r="A43" s="190" t="s">
        <v>7</v>
      </c>
      <c r="B43" s="191"/>
      <c r="C43" s="129" t="s">
        <v>8</v>
      </c>
      <c r="D43" s="51" t="s">
        <v>47</v>
      </c>
      <c r="E43" s="50" t="s">
        <v>33</v>
      </c>
      <c r="F43" s="130"/>
      <c r="G43" s="131"/>
      <c r="H43" s="132"/>
    </row>
    <row r="44" spans="1:8" ht="15.95" customHeight="1" x14ac:dyDescent="0.2">
      <c r="A44" s="192" t="s">
        <v>48</v>
      </c>
      <c r="B44" s="121" t="s">
        <v>27</v>
      </c>
      <c r="C44" s="107">
        <f>SUM(D44:E44)</f>
        <v>0</v>
      </c>
      <c r="D44" s="108"/>
      <c r="E44" s="26"/>
      <c r="F44" s="23"/>
      <c r="G44" s="133"/>
      <c r="H44" s="134"/>
    </row>
    <row r="45" spans="1:8" ht="15.95" customHeight="1" x14ac:dyDescent="0.2">
      <c r="A45" s="193"/>
      <c r="B45" s="123" t="s">
        <v>28</v>
      </c>
      <c r="C45" s="109">
        <f>SUM(D45:E45)</f>
        <v>0</v>
      </c>
      <c r="D45" s="81"/>
      <c r="E45" s="27"/>
      <c r="F45" s="23"/>
      <c r="G45" s="133"/>
      <c r="H45" s="134"/>
    </row>
    <row r="46" spans="1:8" ht="15.95" customHeight="1" x14ac:dyDescent="0.2">
      <c r="A46" s="194" t="s">
        <v>49</v>
      </c>
      <c r="B46" s="195"/>
      <c r="C46" s="79">
        <f>SUM(D46:E46)</f>
        <v>0</v>
      </c>
      <c r="D46" s="80"/>
      <c r="E46" s="28"/>
      <c r="F46" s="110"/>
      <c r="G46" s="133"/>
      <c r="H46" s="134"/>
    </row>
    <row r="47" spans="1:8" ht="30" customHeight="1" x14ac:dyDescent="0.2">
      <c r="A47" s="196" t="s">
        <v>50</v>
      </c>
      <c r="B47" s="196"/>
      <c r="C47" s="196"/>
      <c r="D47" s="196"/>
      <c r="E47" s="197"/>
      <c r="F47" s="198"/>
      <c r="G47" s="198"/>
      <c r="H47" s="9"/>
    </row>
    <row r="48" spans="1:8" ht="15" customHeight="1" x14ac:dyDescent="0.2">
      <c r="A48" s="199" t="s">
        <v>51</v>
      </c>
      <c r="B48" s="200"/>
      <c r="C48" s="203" t="s">
        <v>52</v>
      </c>
      <c r="D48" s="203"/>
      <c r="E48" s="203"/>
      <c r="F48" s="203"/>
      <c r="G48" s="135"/>
      <c r="H48" s="132"/>
    </row>
    <row r="49" spans="1:8" ht="30" customHeight="1" x14ac:dyDescent="0.2">
      <c r="A49" s="201"/>
      <c r="B49" s="202"/>
      <c r="C49" s="136" t="s">
        <v>8</v>
      </c>
      <c r="D49" s="129" t="s">
        <v>53</v>
      </c>
      <c r="E49" s="129" t="s">
        <v>54</v>
      </c>
      <c r="F49" s="129" t="s">
        <v>55</v>
      </c>
      <c r="G49" s="137"/>
      <c r="H49" s="17"/>
    </row>
    <row r="50" spans="1:8" ht="15.95" customHeight="1" x14ac:dyDescent="0.2">
      <c r="A50" s="188" t="s">
        <v>56</v>
      </c>
      <c r="B50" s="189"/>
      <c r="C50" s="82">
        <f>SUM(D50:F50)</f>
        <v>0</v>
      </c>
      <c r="D50" s="86"/>
      <c r="E50" s="86"/>
      <c r="F50" s="83"/>
      <c r="G50" s="138"/>
      <c r="H50" s="131"/>
    </row>
    <row r="51" spans="1:8" ht="15.95" customHeight="1" x14ac:dyDescent="0.15">
      <c r="A51" s="172"/>
      <c r="B51" s="172"/>
      <c r="C51" s="172"/>
      <c r="D51" s="172"/>
      <c r="E51" s="63"/>
      <c r="F51" s="63"/>
      <c r="G51" s="63"/>
      <c r="H51" s="63"/>
    </row>
    <row r="52" spans="1:8" ht="15.95" customHeight="1" x14ac:dyDescent="0.15">
      <c r="A52" s="173"/>
      <c r="B52" s="173"/>
      <c r="C52" s="173"/>
      <c r="D52" s="173"/>
      <c r="E52" s="63"/>
      <c r="F52" s="63"/>
      <c r="G52" s="63"/>
      <c r="H52" s="63"/>
    </row>
    <row r="53" spans="1:8" ht="15.95" customHeight="1" x14ac:dyDescent="0.15">
      <c r="A53" s="64"/>
      <c r="B53" s="64"/>
      <c r="C53" s="64"/>
      <c r="D53" s="64"/>
      <c r="E53" s="61"/>
      <c r="F53" s="61"/>
      <c r="G53" s="61"/>
      <c r="H53" s="61"/>
    </row>
    <row r="54" spans="1:8" ht="30" customHeight="1" x14ac:dyDescent="0.15">
      <c r="A54" s="64"/>
      <c r="B54" s="64"/>
      <c r="C54" s="64"/>
      <c r="D54" s="64"/>
      <c r="E54" s="61"/>
      <c r="F54" s="61"/>
      <c r="G54" s="61"/>
      <c r="H54" s="61"/>
    </row>
    <row r="55" spans="1:8" ht="21.75" customHeight="1" x14ac:dyDescent="0.15">
      <c r="A55" s="61"/>
      <c r="B55" s="61"/>
      <c r="C55" s="61"/>
      <c r="D55" s="61"/>
      <c r="E55" s="61"/>
      <c r="F55" s="61"/>
      <c r="G55" s="61"/>
      <c r="H55" s="61"/>
    </row>
    <row r="56" spans="1:8" ht="30.75" customHeight="1" x14ac:dyDescent="0.15">
      <c r="A56" s="65"/>
      <c r="B56" s="61"/>
      <c r="C56" s="61"/>
      <c r="D56" s="61"/>
      <c r="E56" s="61"/>
      <c r="F56" s="61"/>
      <c r="G56" s="61"/>
      <c r="H56" s="61"/>
    </row>
    <row r="57" spans="1:8" ht="15.95" customHeight="1" x14ac:dyDescent="0.15">
      <c r="A57" s="61"/>
      <c r="B57" s="61"/>
      <c r="C57" s="61"/>
      <c r="D57" s="61"/>
      <c r="E57" s="61"/>
      <c r="F57" s="61"/>
      <c r="G57" s="61"/>
      <c r="H57" s="61"/>
    </row>
    <row r="207" spans="1:1" hidden="1" x14ac:dyDescent="0.15">
      <c r="A207" s="139">
        <f>SUM(A9:H52)</f>
        <v>36</v>
      </c>
    </row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</sheetData>
  <mergeCells count="39"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  <mergeCell ref="A40:B40"/>
    <mergeCell ref="A26:B26"/>
    <mergeCell ref="A27:B27"/>
    <mergeCell ref="A29:B29"/>
    <mergeCell ref="A30:B30"/>
    <mergeCell ref="A31:B31"/>
    <mergeCell ref="A32:B32"/>
    <mergeCell ref="A33:B33"/>
    <mergeCell ref="A34:B34"/>
    <mergeCell ref="A35:A37"/>
    <mergeCell ref="A38:B38"/>
    <mergeCell ref="A39:B39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A24"/>
    <mergeCell ref="A12:B12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>
      <selection activeCell="D14" sqref="D14"/>
    </sheetView>
  </sheetViews>
  <sheetFormatPr baseColWidth="10" defaultRowHeight="11.25" x14ac:dyDescent="0.15"/>
  <cols>
    <col min="1" max="1" width="22.5703125" style="115" customWidth="1"/>
    <col min="2" max="2" width="30.42578125" style="115" customWidth="1"/>
    <col min="3" max="3" width="15.42578125" style="115" customWidth="1"/>
    <col min="4" max="7" width="15.7109375" style="115" customWidth="1"/>
    <col min="8" max="8" width="16.7109375" style="115" customWidth="1"/>
    <col min="9" max="9" width="12.5703125" style="115" customWidth="1"/>
    <col min="10" max="12" width="16.140625" style="115" customWidth="1"/>
    <col min="13" max="15" width="9.28515625" style="115" customWidth="1"/>
    <col min="16" max="16" width="3.7109375" style="116" customWidth="1"/>
    <col min="17" max="17" width="3.42578125" style="116" customWidth="1"/>
    <col min="18" max="18" width="1.85546875" style="116" customWidth="1"/>
    <col min="19" max="22" width="11.42578125" style="116"/>
    <col min="23" max="23" width="11.42578125" style="116" hidden="1" customWidth="1"/>
    <col min="24" max="256" width="11.42578125" style="116"/>
    <col min="257" max="257" width="22.5703125" style="116" customWidth="1"/>
    <col min="258" max="258" width="30.42578125" style="116" customWidth="1"/>
    <col min="259" max="259" width="15.42578125" style="116" customWidth="1"/>
    <col min="260" max="263" width="15.7109375" style="116" customWidth="1"/>
    <col min="264" max="264" width="16.7109375" style="116" customWidth="1"/>
    <col min="265" max="265" width="12.5703125" style="116" customWidth="1"/>
    <col min="266" max="268" width="16.140625" style="116" customWidth="1"/>
    <col min="269" max="271" width="9.28515625" style="116" customWidth="1"/>
    <col min="272" max="272" width="3.7109375" style="116" customWidth="1"/>
    <col min="273" max="273" width="3.42578125" style="116" customWidth="1"/>
    <col min="274" max="274" width="1.85546875" style="116" customWidth="1"/>
    <col min="275" max="278" width="11.42578125" style="116"/>
    <col min="279" max="279" width="0" style="116" hidden="1" customWidth="1"/>
    <col min="280" max="512" width="11.42578125" style="116"/>
    <col min="513" max="513" width="22.5703125" style="116" customWidth="1"/>
    <col min="514" max="514" width="30.42578125" style="116" customWidth="1"/>
    <col min="515" max="515" width="15.42578125" style="116" customWidth="1"/>
    <col min="516" max="519" width="15.7109375" style="116" customWidth="1"/>
    <col min="520" max="520" width="16.7109375" style="116" customWidth="1"/>
    <col min="521" max="521" width="12.5703125" style="116" customWidth="1"/>
    <col min="522" max="524" width="16.140625" style="116" customWidth="1"/>
    <col min="525" max="527" width="9.28515625" style="116" customWidth="1"/>
    <col min="528" max="528" width="3.7109375" style="116" customWidth="1"/>
    <col min="529" max="529" width="3.42578125" style="116" customWidth="1"/>
    <col min="530" max="530" width="1.85546875" style="116" customWidth="1"/>
    <col min="531" max="534" width="11.42578125" style="116"/>
    <col min="535" max="535" width="0" style="116" hidden="1" customWidth="1"/>
    <col min="536" max="768" width="11.42578125" style="116"/>
    <col min="769" max="769" width="22.5703125" style="116" customWidth="1"/>
    <col min="770" max="770" width="30.42578125" style="116" customWidth="1"/>
    <col min="771" max="771" width="15.42578125" style="116" customWidth="1"/>
    <col min="772" max="775" width="15.7109375" style="116" customWidth="1"/>
    <col min="776" max="776" width="16.7109375" style="116" customWidth="1"/>
    <col min="777" max="777" width="12.5703125" style="116" customWidth="1"/>
    <col min="778" max="780" width="16.140625" style="116" customWidth="1"/>
    <col min="781" max="783" width="9.28515625" style="116" customWidth="1"/>
    <col min="784" max="784" width="3.7109375" style="116" customWidth="1"/>
    <col min="785" max="785" width="3.42578125" style="116" customWidth="1"/>
    <col min="786" max="786" width="1.85546875" style="116" customWidth="1"/>
    <col min="787" max="790" width="11.42578125" style="116"/>
    <col min="791" max="791" width="0" style="116" hidden="1" customWidth="1"/>
    <col min="792" max="1024" width="11.42578125" style="116"/>
    <col min="1025" max="1025" width="22.5703125" style="116" customWidth="1"/>
    <col min="1026" max="1026" width="30.42578125" style="116" customWidth="1"/>
    <col min="1027" max="1027" width="15.42578125" style="116" customWidth="1"/>
    <col min="1028" max="1031" width="15.7109375" style="116" customWidth="1"/>
    <col min="1032" max="1032" width="16.7109375" style="116" customWidth="1"/>
    <col min="1033" max="1033" width="12.5703125" style="116" customWidth="1"/>
    <col min="1034" max="1036" width="16.140625" style="116" customWidth="1"/>
    <col min="1037" max="1039" width="9.28515625" style="116" customWidth="1"/>
    <col min="1040" max="1040" width="3.7109375" style="116" customWidth="1"/>
    <col min="1041" max="1041" width="3.42578125" style="116" customWidth="1"/>
    <col min="1042" max="1042" width="1.85546875" style="116" customWidth="1"/>
    <col min="1043" max="1046" width="11.42578125" style="116"/>
    <col min="1047" max="1047" width="0" style="116" hidden="1" customWidth="1"/>
    <col min="1048" max="1280" width="11.42578125" style="116"/>
    <col min="1281" max="1281" width="22.5703125" style="116" customWidth="1"/>
    <col min="1282" max="1282" width="30.42578125" style="116" customWidth="1"/>
    <col min="1283" max="1283" width="15.42578125" style="116" customWidth="1"/>
    <col min="1284" max="1287" width="15.7109375" style="116" customWidth="1"/>
    <col min="1288" max="1288" width="16.7109375" style="116" customWidth="1"/>
    <col min="1289" max="1289" width="12.5703125" style="116" customWidth="1"/>
    <col min="1290" max="1292" width="16.140625" style="116" customWidth="1"/>
    <col min="1293" max="1295" width="9.28515625" style="116" customWidth="1"/>
    <col min="1296" max="1296" width="3.7109375" style="116" customWidth="1"/>
    <col min="1297" max="1297" width="3.42578125" style="116" customWidth="1"/>
    <col min="1298" max="1298" width="1.85546875" style="116" customWidth="1"/>
    <col min="1299" max="1302" width="11.42578125" style="116"/>
    <col min="1303" max="1303" width="0" style="116" hidden="1" customWidth="1"/>
    <col min="1304" max="1536" width="11.42578125" style="116"/>
    <col min="1537" max="1537" width="22.5703125" style="116" customWidth="1"/>
    <col min="1538" max="1538" width="30.42578125" style="116" customWidth="1"/>
    <col min="1539" max="1539" width="15.42578125" style="116" customWidth="1"/>
    <col min="1540" max="1543" width="15.7109375" style="116" customWidth="1"/>
    <col min="1544" max="1544" width="16.7109375" style="116" customWidth="1"/>
    <col min="1545" max="1545" width="12.5703125" style="116" customWidth="1"/>
    <col min="1546" max="1548" width="16.140625" style="116" customWidth="1"/>
    <col min="1549" max="1551" width="9.28515625" style="116" customWidth="1"/>
    <col min="1552" max="1552" width="3.7109375" style="116" customWidth="1"/>
    <col min="1553" max="1553" width="3.42578125" style="116" customWidth="1"/>
    <col min="1554" max="1554" width="1.85546875" style="116" customWidth="1"/>
    <col min="1555" max="1558" width="11.42578125" style="116"/>
    <col min="1559" max="1559" width="0" style="116" hidden="1" customWidth="1"/>
    <col min="1560" max="1792" width="11.42578125" style="116"/>
    <col min="1793" max="1793" width="22.5703125" style="116" customWidth="1"/>
    <col min="1794" max="1794" width="30.42578125" style="116" customWidth="1"/>
    <col min="1795" max="1795" width="15.42578125" style="116" customWidth="1"/>
    <col min="1796" max="1799" width="15.7109375" style="116" customWidth="1"/>
    <col min="1800" max="1800" width="16.7109375" style="116" customWidth="1"/>
    <col min="1801" max="1801" width="12.5703125" style="116" customWidth="1"/>
    <col min="1802" max="1804" width="16.140625" style="116" customWidth="1"/>
    <col min="1805" max="1807" width="9.28515625" style="116" customWidth="1"/>
    <col min="1808" max="1808" width="3.7109375" style="116" customWidth="1"/>
    <col min="1809" max="1809" width="3.42578125" style="116" customWidth="1"/>
    <col min="1810" max="1810" width="1.85546875" style="116" customWidth="1"/>
    <col min="1811" max="1814" width="11.42578125" style="116"/>
    <col min="1815" max="1815" width="0" style="116" hidden="1" customWidth="1"/>
    <col min="1816" max="2048" width="11.42578125" style="116"/>
    <col min="2049" max="2049" width="22.5703125" style="116" customWidth="1"/>
    <col min="2050" max="2050" width="30.42578125" style="116" customWidth="1"/>
    <col min="2051" max="2051" width="15.42578125" style="116" customWidth="1"/>
    <col min="2052" max="2055" width="15.7109375" style="116" customWidth="1"/>
    <col min="2056" max="2056" width="16.7109375" style="116" customWidth="1"/>
    <col min="2057" max="2057" width="12.5703125" style="116" customWidth="1"/>
    <col min="2058" max="2060" width="16.140625" style="116" customWidth="1"/>
    <col min="2061" max="2063" width="9.28515625" style="116" customWidth="1"/>
    <col min="2064" max="2064" width="3.7109375" style="116" customWidth="1"/>
    <col min="2065" max="2065" width="3.42578125" style="116" customWidth="1"/>
    <col min="2066" max="2066" width="1.85546875" style="116" customWidth="1"/>
    <col min="2067" max="2070" width="11.42578125" style="116"/>
    <col min="2071" max="2071" width="0" style="116" hidden="1" customWidth="1"/>
    <col min="2072" max="2304" width="11.42578125" style="116"/>
    <col min="2305" max="2305" width="22.5703125" style="116" customWidth="1"/>
    <col min="2306" max="2306" width="30.42578125" style="116" customWidth="1"/>
    <col min="2307" max="2307" width="15.42578125" style="116" customWidth="1"/>
    <col min="2308" max="2311" width="15.7109375" style="116" customWidth="1"/>
    <col min="2312" max="2312" width="16.7109375" style="116" customWidth="1"/>
    <col min="2313" max="2313" width="12.5703125" style="116" customWidth="1"/>
    <col min="2314" max="2316" width="16.140625" style="116" customWidth="1"/>
    <col min="2317" max="2319" width="9.28515625" style="116" customWidth="1"/>
    <col min="2320" max="2320" width="3.7109375" style="116" customWidth="1"/>
    <col min="2321" max="2321" width="3.42578125" style="116" customWidth="1"/>
    <col min="2322" max="2322" width="1.85546875" style="116" customWidth="1"/>
    <col min="2323" max="2326" width="11.42578125" style="116"/>
    <col min="2327" max="2327" width="0" style="116" hidden="1" customWidth="1"/>
    <col min="2328" max="2560" width="11.42578125" style="116"/>
    <col min="2561" max="2561" width="22.5703125" style="116" customWidth="1"/>
    <col min="2562" max="2562" width="30.42578125" style="116" customWidth="1"/>
    <col min="2563" max="2563" width="15.42578125" style="116" customWidth="1"/>
    <col min="2564" max="2567" width="15.7109375" style="116" customWidth="1"/>
    <col min="2568" max="2568" width="16.7109375" style="116" customWidth="1"/>
    <col min="2569" max="2569" width="12.5703125" style="116" customWidth="1"/>
    <col min="2570" max="2572" width="16.140625" style="116" customWidth="1"/>
    <col min="2573" max="2575" width="9.28515625" style="116" customWidth="1"/>
    <col min="2576" max="2576" width="3.7109375" style="116" customWidth="1"/>
    <col min="2577" max="2577" width="3.42578125" style="116" customWidth="1"/>
    <col min="2578" max="2578" width="1.85546875" style="116" customWidth="1"/>
    <col min="2579" max="2582" width="11.42578125" style="116"/>
    <col min="2583" max="2583" width="0" style="116" hidden="1" customWidth="1"/>
    <col min="2584" max="2816" width="11.42578125" style="116"/>
    <col min="2817" max="2817" width="22.5703125" style="116" customWidth="1"/>
    <col min="2818" max="2818" width="30.42578125" style="116" customWidth="1"/>
    <col min="2819" max="2819" width="15.42578125" style="116" customWidth="1"/>
    <col min="2820" max="2823" width="15.7109375" style="116" customWidth="1"/>
    <col min="2824" max="2824" width="16.7109375" style="116" customWidth="1"/>
    <col min="2825" max="2825" width="12.5703125" style="116" customWidth="1"/>
    <col min="2826" max="2828" width="16.140625" style="116" customWidth="1"/>
    <col min="2829" max="2831" width="9.28515625" style="116" customWidth="1"/>
    <col min="2832" max="2832" width="3.7109375" style="116" customWidth="1"/>
    <col min="2833" max="2833" width="3.42578125" style="116" customWidth="1"/>
    <col min="2834" max="2834" width="1.85546875" style="116" customWidth="1"/>
    <col min="2835" max="2838" width="11.42578125" style="116"/>
    <col min="2839" max="2839" width="0" style="116" hidden="1" customWidth="1"/>
    <col min="2840" max="3072" width="11.42578125" style="116"/>
    <col min="3073" max="3073" width="22.5703125" style="116" customWidth="1"/>
    <col min="3074" max="3074" width="30.42578125" style="116" customWidth="1"/>
    <col min="3075" max="3075" width="15.42578125" style="116" customWidth="1"/>
    <col min="3076" max="3079" width="15.7109375" style="116" customWidth="1"/>
    <col min="3080" max="3080" width="16.7109375" style="116" customWidth="1"/>
    <col min="3081" max="3081" width="12.5703125" style="116" customWidth="1"/>
    <col min="3082" max="3084" width="16.140625" style="116" customWidth="1"/>
    <col min="3085" max="3087" width="9.28515625" style="116" customWidth="1"/>
    <col min="3088" max="3088" width="3.7109375" style="116" customWidth="1"/>
    <col min="3089" max="3089" width="3.42578125" style="116" customWidth="1"/>
    <col min="3090" max="3090" width="1.85546875" style="116" customWidth="1"/>
    <col min="3091" max="3094" width="11.42578125" style="116"/>
    <col min="3095" max="3095" width="0" style="116" hidden="1" customWidth="1"/>
    <col min="3096" max="3328" width="11.42578125" style="116"/>
    <col min="3329" max="3329" width="22.5703125" style="116" customWidth="1"/>
    <col min="3330" max="3330" width="30.42578125" style="116" customWidth="1"/>
    <col min="3331" max="3331" width="15.42578125" style="116" customWidth="1"/>
    <col min="3332" max="3335" width="15.7109375" style="116" customWidth="1"/>
    <col min="3336" max="3336" width="16.7109375" style="116" customWidth="1"/>
    <col min="3337" max="3337" width="12.5703125" style="116" customWidth="1"/>
    <col min="3338" max="3340" width="16.140625" style="116" customWidth="1"/>
    <col min="3341" max="3343" width="9.28515625" style="116" customWidth="1"/>
    <col min="3344" max="3344" width="3.7109375" style="116" customWidth="1"/>
    <col min="3345" max="3345" width="3.42578125" style="116" customWidth="1"/>
    <col min="3346" max="3346" width="1.85546875" style="116" customWidth="1"/>
    <col min="3347" max="3350" width="11.42578125" style="116"/>
    <col min="3351" max="3351" width="0" style="116" hidden="1" customWidth="1"/>
    <col min="3352" max="3584" width="11.42578125" style="116"/>
    <col min="3585" max="3585" width="22.5703125" style="116" customWidth="1"/>
    <col min="3586" max="3586" width="30.42578125" style="116" customWidth="1"/>
    <col min="3587" max="3587" width="15.42578125" style="116" customWidth="1"/>
    <col min="3588" max="3591" width="15.7109375" style="116" customWidth="1"/>
    <col min="3592" max="3592" width="16.7109375" style="116" customWidth="1"/>
    <col min="3593" max="3593" width="12.5703125" style="116" customWidth="1"/>
    <col min="3594" max="3596" width="16.140625" style="116" customWidth="1"/>
    <col min="3597" max="3599" width="9.28515625" style="116" customWidth="1"/>
    <col min="3600" max="3600" width="3.7109375" style="116" customWidth="1"/>
    <col min="3601" max="3601" width="3.42578125" style="116" customWidth="1"/>
    <col min="3602" max="3602" width="1.85546875" style="116" customWidth="1"/>
    <col min="3603" max="3606" width="11.42578125" style="116"/>
    <col min="3607" max="3607" width="0" style="116" hidden="1" customWidth="1"/>
    <col min="3608" max="3840" width="11.42578125" style="116"/>
    <col min="3841" max="3841" width="22.5703125" style="116" customWidth="1"/>
    <col min="3842" max="3842" width="30.42578125" style="116" customWidth="1"/>
    <col min="3843" max="3843" width="15.42578125" style="116" customWidth="1"/>
    <col min="3844" max="3847" width="15.7109375" style="116" customWidth="1"/>
    <col min="3848" max="3848" width="16.7109375" style="116" customWidth="1"/>
    <col min="3849" max="3849" width="12.5703125" style="116" customWidth="1"/>
    <col min="3850" max="3852" width="16.140625" style="116" customWidth="1"/>
    <col min="3853" max="3855" width="9.28515625" style="116" customWidth="1"/>
    <col min="3856" max="3856" width="3.7109375" style="116" customWidth="1"/>
    <col min="3857" max="3857" width="3.42578125" style="116" customWidth="1"/>
    <col min="3858" max="3858" width="1.85546875" style="116" customWidth="1"/>
    <col min="3859" max="3862" width="11.42578125" style="116"/>
    <col min="3863" max="3863" width="0" style="116" hidden="1" customWidth="1"/>
    <col min="3864" max="4096" width="11.42578125" style="116"/>
    <col min="4097" max="4097" width="22.5703125" style="116" customWidth="1"/>
    <col min="4098" max="4098" width="30.42578125" style="116" customWidth="1"/>
    <col min="4099" max="4099" width="15.42578125" style="116" customWidth="1"/>
    <col min="4100" max="4103" width="15.7109375" style="116" customWidth="1"/>
    <col min="4104" max="4104" width="16.7109375" style="116" customWidth="1"/>
    <col min="4105" max="4105" width="12.5703125" style="116" customWidth="1"/>
    <col min="4106" max="4108" width="16.140625" style="116" customWidth="1"/>
    <col min="4109" max="4111" width="9.28515625" style="116" customWidth="1"/>
    <col min="4112" max="4112" width="3.7109375" style="116" customWidth="1"/>
    <col min="4113" max="4113" width="3.42578125" style="116" customWidth="1"/>
    <col min="4114" max="4114" width="1.85546875" style="116" customWidth="1"/>
    <col min="4115" max="4118" width="11.42578125" style="116"/>
    <col min="4119" max="4119" width="0" style="116" hidden="1" customWidth="1"/>
    <col min="4120" max="4352" width="11.42578125" style="116"/>
    <col min="4353" max="4353" width="22.5703125" style="116" customWidth="1"/>
    <col min="4354" max="4354" width="30.42578125" style="116" customWidth="1"/>
    <col min="4355" max="4355" width="15.42578125" style="116" customWidth="1"/>
    <col min="4356" max="4359" width="15.7109375" style="116" customWidth="1"/>
    <col min="4360" max="4360" width="16.7109375" style="116" customWidth="1"/>
    <col min="4361" max="4361" width="12.5703125" style="116" customWidth="1"/>
    <col min="4362" max="4364" width="16.140625" style="116" customWidth="1"/>
    <col min="4365" max="4367" width="9.28515625" style="116" customWidth="1"/>
    <col min="4368" max="4368" width="3.7109375" style="116" customWidth="1"/>
    <col min="4369" max="4369" width="3.42578125" style="116" customWidth="1"/>
    <col min="4370" max="4370" width="1.85546875" style="116" customWidth="1"/>
    <col min="4371" max="4374" width="11.42578125" style="116"/>
    <col min="4375" max="4375" width="0" style="116" hidden="1" customWidth="1"/>
    <col min="4376" max="4608" width="11.42578125" style="116"/>
    <col min="4609" max="4609" width="22.5703125" style="116" customWidth="1"/>
    <col min="4610" max="4610" width="30.42578125" style="116" customWidth="1"/>
    <col min="4611" max="4611" width="15.42578125" style="116" customWidth="1"/>
    <col min="4612" max="4615" width="15.7109375" style="116" customWidth="1"/>
    <col min="4616" max="4616" width="16.7109375" style="116" customWidth="1"/>
    <col min="4617" max="4617" width="12.5703125" style="116" customWidth="1"/>
    <col min="4618" max="4620" width="16.140625" style="116" customWidth="1"/>
    <col min="4621" max="4623" width="9.28515625" style="116" customWidth="1"/>
    <col min="4624" max="4624" width="3.7109375" style="116" customWidth="1"/>
    <col min="4625" max="4625" width="3.42578125" style="116" customWidth="1"/>
    <col min="4626" max="4626" width="1.85546875" style="116" customWidth="1"/>
    <col min="4627" max="4630" width="11.42578125" style="116"/>
    <col min="4631" max="4631" width="0" style="116" hidden="1" customWidth="1"/>
    <col min="4632" max="4864" width="11.42578125" style="116"/>
    <col min="4865" max="4865" width="22.5703125" style="116" customWidth="1"/>
    <col min="4866" max="4866" width="30.42578125" style="116" customWidth="1"/>
    <col min="4867" max="4867" width="15.42578125" style="116" customWidth="1"/>
    <col min="4868" max="4871" width="15.7109375" style="116" customWidth="1"/>
    <col min="4872" max="4872" width="16.7109375" style="116" customWidth="1"/>
    <col min="4873" max="4873" width="12.5703125" style="116" customWidth="1"/>
    <col min="4874" max="4876" width="16.140625" style="116" customWidth="1"/>
    <col min="4877" max="4879" width="9.28515625" style="116" customWidth="1"/>
    <col min="4880" max="4880" width="3.7109375" style="116" customWidth="1"/>
    <col min="4881" max="4881" width="3.42578125" style="116" customWidth="1"/>
    <col min="4882" max="4882" width="1.85546875" style="116" customWidth="1"/>
    <col min="4883" max="4886" width="11.42578125" style="116"/>
    <col min="4887" max="4887" width="0" style="116" hidden="1" customWidth="1"/>
    <col min="4888" max="5120" width="11.42578125" style="116"/>
    <col min="5121" max="5121" width="22.5703125" style="116" customWidth="1"/>
    <col min="5122" max="5122" width="30.42578125" style="116" customWidth="1"/>
    <col min="5123" max="5123" width="15.42578125" style="116" customWidth="1"/>
    <col min="5124" max="5127" width="15.7109375" style="116" customWidth="1"/>
    <col min="5128" max="5128" width="16.7109375" style="116" customWidth="1"/>
    <col min="5129" max="5129" width="12.5703125" style="116" customWidth="1"/>
    <col min="5130" max="5132" width="16.140625" style="116" customWidth="1"/>
    <col min="5133" max="5135" width="9.28515625" style="116" customWidth="1"/>
    <col min="5136" max="5136" width="3.7109375" style="116" customWidth="1"/>
    <col min="5137" max="5137" width="3.42578125" style="116" customWidth="1"/>
    <col min="5138" max="5138" width="1.85546875" style="116" customWidth="1"/>
    <col min="5139" max="5142" width="11.42578125" style="116"/>
    <col min="5143" max="5143" width="0" style="116" hidden="1" customWidth="1"/>
    <col min="5144" max="5376" width="11.42578125" style="116"/>
    <col min="5377" max="5377" width="22.5703125" style="116" customWidth="1"/>
    <col min="5378" max="5378" width="30.42578125" style="116" customWidth="1"/>
    <col min="5379" max="5379" width="15.42578125" style="116" customWidth="1"/>
    <col min="5380" max="5383" width="15.7109375" style="116" customWidth="1"/>
    <col min="5384" max="5384" width="16.7109375" style="116" customWidth="1"/>
    <col min="5385" max="5385" width="12.5703125" style="116" customWidth="1"/>
    <col min="5386" max="5388" width="16.140625" style="116" customWidth="1"/>
    <col min="5389" max="5391" width="9.28515625" style="116" customWidth="1"/>
    <col min="5392" max="5392" width="3.7109375" style="116" customWidth="1"/>
    <col min="5393" max="5393" width="3.42578125" style="116" customWidth="1"/>
    <col min="5394" max="5394" width="1.85546875" style="116" customWidth="1"/>
    <col min="5395" max="5398" width="11.42578125" style="116"/>
    <col min="5399" max="5399" width="0" style="116" hidden="1" customWidth="1"/>
    <col min="5400" max="5632" width="11.42578125" style="116"/>
    <col min="5633" max="5633" width="22.5703125" style="116" customWidth="1"/>
    <col min="5634" max="5634" width="30.42578125" style="116" customWidth="1"/>
    <col min="5635" max="5635" width="15.42578125" style="116" customWidth="1"/>
    <col min="5636" max="5639" width="15.7109375" style="116" customWidth="1"/>
    <col min="5640" max="5640" width="16.7109375" style="116" customWidth="1"/>
    <col min="5641" max="5641" width="12.5703125" style="116" customWidth="1"/>
    <col min="5642" max="5644" width="16.140625" style="116" customWidth="1"/>
    <col min="5645" max="5647" width="9.28515625" style="116" customWidth="1"/>
    <col min="5648" max="5648" width="3.7109375" style="116" customWidth="1"/>
    <col min="5649" max="5649" width="3.42578125" style="116" customWidth="1"/>
    <col min="5650" max="5650" width="1.85546875" style="116" customWidth="1"/>
    <col min="5651" max="5654" width="11.42578125" style="116"/>
    <col min="5655" max="5655" width="0" style="116" hidden="1" customWidth="1"/>
    <col min="5656" max="5888" width="11.42578125" style="116"/>
    <col min="5889" max="5889" width="22.5703125" style="116" customWidth="1"/>
    <col min="5890" max="5890" width="30.42578125" style="116" customWidth="1"/>
    <col min="5891" max="5891" width="15.42578125" style="116" customWidth="1"/>
    <col min="5892" max="5895" width="15.7109375" style="116" customWidth="1"/>
    <col min="5896" max="5896" width="16.7109375" style="116" customWidth="1"/>
    <col min="5897" max="5897" width="12.5703125" style="116" customWidth="1"/>
    <col min="5898" max="5900" width="16.140625" style="116" customWidth="1"/>
    <col min="5901" max="5903" width="9.28515625" style="116" customWidth="1"/>
    <col min="5904" max="5904" width="3.7109375" style="116" customWidth="1"/>
    <col min="5905" max="5905" width="3.42578125" style="116" customWidth="1"/>
    <col min="5906" max="5906" width="1.85546875" style="116" customWidth="1"/>
    <col min="5907" max="5910" width="11.42578125" style="116"/>
    <col min="5911" max="5911" width="0" style="116" hidden="1" customWidth="1"/>
    <col min="5912" max="6144" width="11.42578125" style="116"/>
    <col min="6145" max="6145" width="22.5703125" style="116" customWidth="1"/>
    <col min="6146" max="6146" width="30.42578125" style="116" customWidth="1"/>
    <col min="6147" max="6147" width="15.42578125" style="116" customWidth="1"/>
    <col min="6148" max="6151" width="15.7109375" style="116" customWidth="1"/>
    <col min="6152" max="6152" width="16.7109375" style="116" customWidth="1"/>
    <col min="6153" max="6153" width="12.5703125" style="116" customWidth="1"/>
    <col min="6154" max="6156" width="16.140625" style="116" customWidth="1"/>
    <col min="6157" max="6159" width="9.28515625" style="116" customWidth="1"/>
    <col min="6160" max="6160" width="3.7109375" style="116" customWidth="1"/>
    <col min="6161" max="6161" width="3.42578125" style="116" customWidth="1"/>
    <col min="6162" max="6162" width="1.85546875" style="116" customWidth="1"/>
    <col min="6163" max="6166" width="11.42578125" style="116"/>
    <col min="6167" max="6167" width="0" style="116" hidden="1" customWidth="1"/>
    <col min="6168" max="6400" width="11.42578125" style="116"/>
    <col min="6401" max="6401" width="22.5703125" style="116" customWidth="1"/>
    <col min="6402" max="6402" width="30.42578125" style="116" customWidth="1"/>
    <col min="6403" max="6403" width="15.42578125" style="116" customWidth="1"/>
    <col min="6404" max="6407" width="15.7109375" style="116" customWidth="1"/>
    <col min="6408" max="6408" width="16.7109375" style="116" customWidth="1"/>
    <col min="6409" max="6409" width="12.5703125" style="116" customWidth="1"/>
    <col min="6410" max="6412" width="16.140625" style="116" customWidth="1"/>
    <col min="6413" max="6415" width="9.28515625" style="116" customWidth="1"/>
    <col min="6416" max="6416" width="3.7109375" style="116" customWidth="1"/>
    <col min="6417" max="6417" width="3.42578125" style="116" customWidth="1"/>
    <col min="6418" max="6418" width="1.85546875" style="116" customWidth="1"/>
    <col min="6419" max="6422" width="11.42578125" style="116"/>
    <col min="6423" max="6423" width="0" style="116" hidden="1" customWidth="1"/>
    <col min="6424" max="6656" width="11.42578125" style="116"/>
    <col min="6657" max="6657" width="22.5703125" style="116" customWidth="1"/>
    <col min="6658" max="6658" width="30.42578125" style="116" customWidth="1"/>
    <col min="6659" max="6659" width="15.42578125" style="116" customWidth="1"/>
    <col min="6660" max="6663" width="15.7109375" style="116" customWidth="1"/>
    <col min="6664" max="6664" width="16.7109375" style="116" customWidth="1"/>
    <col min="6665" max="6665" width="12.5703125" style="116" customWidth="1"/>
    <col min="6666" max="6668" width="16.140625" style="116" customWidth="1"/>
    <col min="6669" max="6671" width="9.28515625" style="116" customWidth="1"/>
    <col min="6672" max="6672" width="3.7109375" style="116" customWidth="1"/>
    <col min="6673" max="6673" width="3.42578125" style="116" customWidth="1"/>
    <col min="6674" max="6674" width="1.85546875" style="116" customWidth="1"/>
    <col min="6675" max="6678" width="11.42578125" style="116"/>
    <col min="6679" max="6679" width="0" style="116" hidden="1" customWidth="1"/>
    <col min="6680" max="6912" width="11.42578125" style="116"/>
    <col min="6913" max="6913" width="22.5703125" style="116" customWidth="1"/>
    <col min="6914" max="6914" width="30.42578125" style="116" customWidth="1"/>
    <col min="6915" max="6915" width="15.42578125" style="116" customWidth="1"/>
    <col min="6916" max="6919" width="15.7109375" style="116" customWidth="1"/>
    <col min="6920" max="6920" width="16.7109375" style="116" customWidth="1"/>
    <col min="6921" max="6921" width="12.5703125" style="116" customWidth="1"/>
    <col min="6922" max="6924" width="16.140625" style="116" customWidth="1"/>
    <col min="6925" max="6927" width="9.28515625" style="116" customWidth="1"/>
    <col min="6928" max="6928" width="3.7109375" style="116" customWidth="1"/>
    <col min="6929" max="6929" width="3.42578125" style="116" customWidth="1"/>
    <col min="6930" max="6930" width="1.85546875" style="116" customWidth="1"/>
    <col min="6931" max="6934" width="11.42578125" style="116"/>
    <col min="6935" max="6935" width="0" style="116" hidden="1" customWidth="1"/>
    <col min="6936" max="7168" width="11.42578125" style="116"/>
    <col min="7169" max="7169" width="22.5703125" style="116" customWidth="1"/>
    <col min="7170" max="7170" width="30.42578125" style="116" customWidth="1"/>
    <col min="7171" max="7171" width="15.42578125" style="116" customWidth="1"/>
    <col min="7172" max="7175" width="15.7109375" style="116" customWidth="1"/>
    <col min="7176" max="7176" width="16.7109375" style="116" customWidth="1"/>
    <col min="7177" max="7177" width="12.5703125" style="116" customWidth="1"/>
    <col min="7178" max="7180" width="16.140625" style="116" customWidth="1"/>
    <col min="7181" max="7183" width="9.28515625" style="116" customWidth="1"/>
    <col min="7184" max="7184" width="3.7109375" style="116" customWidth="1"/>
    <col min="7185" max="7185" width="3.42578125" style="116" customWidth="1"/>
    <col min="7186" max="7186" width="1.85546875" style="116" customWidth="1"/>
    <col min="7187" max="7190" width="11.42578125" style="116"/>
    <col min="7191" max="7191" width="0" style="116" hidden="1" customWidth="1"/>
    <col min="7192" max="7424" width="11.42578125" style="116"/>
    <col min="7425" max="7425" width="22.5703125" style="116" customWidth="1"/>
    <col min="7426" max="7426" width="30.42578125" style="116" customWidth="1"/>
    <col min="7427" max="7427" width="15.42578125" style="116" customWidth="1"/>
    <col min="7428" max="7431" width="15.7109375" style="116" customWidth="1"/>
    <col min="7432" max="7432" width="16.7109375" style="116" customWidth="1"/>
    <col min="7433" max="7433" width="12.5703125" style="116" customWidth="1"/>
    <col min="7434" max="7436" width="16.140625" style="116" customWidth="1"/>
    <col min="7437" max="7439" width="9.28515625" style="116" customWidth="1"/>
    <col min="7440" max="7440" width="3.7109375" style="116" customWidth="1"/>
    <col min="7441" max="7441" width="3.42578125" style="116" customWidth="1"/>
    <col min="7442" max="7442" width="1.85546875" style="116" customWidth="1"/>
    <col min="7443" max="7446" width="11.42578125" style="116"/>
    <col min="7447" max="7447" width="0" style="116" hidden="1" customWidth="1"/>
    <col min="7448" max="7680" width="11.42578125" style="116"/>
    <col min="7681" max="7681" width="22.5703125" style="116" customWidth="1"/>
    <col min="7682" max="7682" width="30.42578125" style="116" customWidth="1"/>
    <col min="7683" max="7683" width="15.42578125" style="116" customWidth="1"/>
    <col min="7684" max="7687" width="15.7109375" style="116" customWidth="1"/>
    <col min="7688" max="7688" width="16.7109375" style="116" customWidth="1"/>
    <col min="7689" max="7689" width="12.5703125" style="116" customWidth="1"/>
    <col min="7690" max="7692" width="16.140625" style="116" customWidth="1"/>
    <col min="7693" max="7695" width="9.28515625" style="116" customWidth="1"/>
    <col min="7696" max="7696" width="3.7109375" style="116" customWidth="1"/>
    <col min="7697" max="7697" width="3.42578125" style="116" customWidth="1"/>
    <col min="7698" max="7698" width="1.85546875" style="116" customWidth="1"/>
    <col min="7699" max="7702" width="11.42578125" style="116"/>
    <col min="7703" max="7703" width="0" style="116" hidden="1" customWidth="1"/>
    <col min="7704" max="7936" width="11.42578125" style="116"/>
    <col min="7937" max="7937" width="22.5703125" style="116" customWidth="1"/>
    <col min="7938" max="7938" width="30.42578125" style="116" customWidth="1"/>
    <col min="7939" max="7939" width="15.42578125" style="116" customWidth="1"/>
    <col min="7940" max="7943" width="15.7109375" style="116" customWidth="1"/>
    <col min="7944" max="7944" width="16.7109375" style="116" customWidth="1"/>
    <col min="7945" max="7945" width="12.5703125" style="116" customWidth="1"/>
    <col min="7946" max="7948" width="16.140625" style="116" customWidth="1"/>
    <col min="7949" max="7951" width="9.28515625" style="116" customWidth="1"/>
    <col min="7952" max="7952" width="3.7109375" style="116" customWidth="1"/>
    <col min="7953" max="7953" width="3.42578125" style="116" customWidth="1"/>
    <col min="7954" max="7954" width="1.85546875" style="116" customWidth="1"/>
    <col min="7955" max="7958" width="11.42578125" style="116"/>
    <col min="7959" max="7959" width="0" style="116" hidden="1" customWidth="1"/>
    <col min="7960" max="8192" width="11.42578125" style="116"/>
    <col min="8193" max="8193" width="22.5703125" style="116" customWidth="1"/>
    <col min="8194" max="8194" width="30.42578125" style="116" customWidth="1"/>
    <col min="8195" max="8195" width="15.42578125" style="116" customWidth="1"/>
    <col min="8196" max="8199" width="15.7109375" style="116" customWidth="1"/>
    <col min="8200" max="8200" width="16.7109375" style="116" customWidth="1"/>
    <col min="8201" max="8201" width="12.5703125" style="116" customWidth="1"/>
    <col min="8202" max="8204" width="16.140625" style="116" customWidth="1"/>
    <col min="8205" max="8207" width="9.28515625" style="116" customWidth="1"/>
    <col min="8208" max="8208" width="3.7109375" style="116" customWidth="1"/>
    <col min="8209" max="8209" width="3.42578125" style="116" customWidth="1"/>
    <col min="8210" max="8210" width="1.85546875" style="116" customWidth="1"/>
    <col min="8211" max="8214" width="11.42578125" style="116"/>
    <col min="8215" max="8215" width="0" style="116" hidden="1" customWidth="1"/>
    <col min="8216" max="8448" width="11.42578125" style="116"/>
    <col min="8449" max="8449" width="22.5703125" style="116" customWidth="1"/>
    <col min="8450" max="8450" width="30.42578125" style="116" customWidth="1"/>
    <col min="8451" max="8451" width="15.42578125" style="116" customWidth="1"/>
    <col min="8452" max="8455" width="15.7109375" style="116" customWidth="1"/>
    <col min="8456" max="8456" width="16.7109375" style="116" customWidth="1"/>
    <col min="8457" max="8457" width="12.5703125" style="116" customWidth="1"/>
    <col min="8458" max="8460" width="16.140625" style="116" customWidth="1"/>
    <col min="8461" max="8463" width="9.28515625" style="116" customWidth="1"/>
    <col min="8464" max="8464" width="3.7109375" style="116" customWidth="1"/>
    <col min="8465" max="8465" width="3.42578125" style="116" customWidth="1"/>
    <col min="8466" max="8466" width="1.85546875" style="116" customWidth="1"/>
    <col min="8467" max="8470" width="11.42578125" style="116"/>
    <col min="8471" max="8471" width="0" style="116" hidden="1" customWidth="1"/>
    <col min="8472" max="8704" width="11.42578125" style="116"/>
    <col min="8705" max="8705" width="22.5703125" style="116" customWidth="1"/>
    <col min="8706" max="8706" width="30.42578125" style="116" customWidth="1"/>
    <col min="8707" max="8707" width="15.42578125" style="116" customWidth="1"/>
    <col min="8708" max="8711" width="15.7109375" style="116" customWidth="1"/>
    <col min="8712" max="8712" width="16.7109375" style="116" customWidth="1"/>
    <col min="8713" max="8713" width="12.5703125" style="116" customWidth="1"/>
    <col min="8714" max="8716" width="16.140625" style="116" customWidth="1"/>
    <col min="8717" max="8719" width="9.28515625" style="116" customWidth="1"/>
    <col min="8720" max="8720" width="3.7109375" style="116" customWidth="1"/>
    <col min="8721" max="8721" width="3.42578125" style="116" customWidth="1"/>
    <col min="8722" max="8722" width="1.85546875" style="116" customWidth="1"/>
    <col min="8723" max="8726" width="11.42578125" style="116"/>
    <col min="8727" max="8727" width="0" style="116" hidden="1" customWidth="1"/>
    <col min="8728" max="8960" width="11.42578125" style="116"/>
    <col min="8961" max="8961" width="22.5703125" style="116" customWidth="1"/>
    <col min="8962" max="8962" width="30.42578125" style="116" customWidth="1"/>
    <col min="8963" max="8963" width="15.42578125" style="116" customWidth="1"/>
    <col min="8964" max="8967" width="15.7109375" style="116" customWidth="1"/>
    <col min="8968" max="8968" width="16.7109375" style="116" customWidth="1"/>
    <col min="8969" max="8969" width="12.5703125" style="116" customWidth="1"/>
    <col min="8970" max="8972" width="16.140625" style="116" customWidth="1"/>
    <col min="8973" max="8975" width="9.28515625" style="116" customWidth="1"/>
    <col min="8976" max="8976" width="3.7109375" style="116" customWidth="1"/>
    <col min="8977" max="8977" width="3.42578125" style="116" customWidth="1"/>
    <col min="8978" max="8978" width="1.85546875" style="116" customWidth="1"/>
    <col min="8979" max="8982" width="11.42578125" style="116"/>
    <col min="8983" max="8983" width="0" style="116" hidden="1" customWidth="1"/>
    <col min="8984" max="9216" width="11.42578125" style="116"/>
    <col min="9217" max="9217" width="22.5703125" style="116" customWidth="1"/>
    <col min="9218" max="9218" width="30.42578125" style="116" customWidth="1"/>
    <col min="9219" max="9219" width="15.42578125" style="116" customWidth="1"/>
    <col min="9220" max="9223" width="15.7109375" style="116" customWidth="1"/>
    <col min="9224" max="9224" width="16.7109375" style="116" customWidth="1"/>
    <col min="9225" max="9225" width="12.5703125" style="116" customWidth="1"/>
    <col min="9226" max="9228" width="16.140625" style="116" customWidth="1"/>
    <col min="9229" max="9231" width="9.28515625" style="116" customWidth="1"/>
    <col min="9232" max="9232" width="3.7109375" style="116" customWidth="1"/>
    <col min="9233" max="9233" width="3.42578125" style="116" customWidth="1"/>
    <col min="9234" max="9234" width="1.85546875" style="116" customWidth="1"/>
    <col min="9235" max="9238" width="11.42578125" style="116"/>
    <col min="9239" max="9239" width="0" style="116" hidden="1" customWidth="1"/>
    <col min="9240" max="9472" width="11.42578125" style="116"/>
    <col min="9473" max="9473" width="22.5703125" style="116" customWidth="1"/>
    <col min="9474" max="9474" width="30.42578125" style="116" customWidth="1"/>
    <col min="9475" max="9475" width="15.42578125" style="116" customWidth="1"/>
    <col min="9476" max="9479" width="15.7109375" style="116" customWidth="1"/>
    <col min="9480" max="9480" width="16.7109375" style="116" customWidth="1"/>
    <col min="9481" max="9481" width="12.5703125" style="116" customWidth="1"/>
    <col min="9482" max="9484" width="16.140625" style="116" customWidth="1"/>
    <col min="9485" max="9487" width="9.28515625" style="116" customWidth="1"/>
    <col min="9488" max="9488" width="3.7109375" style="116" customWidth="1"/>
    <col min="9489" max="9489" width="3.42578125" style="116" customWidth="1"/>
    <col min="9490" max="9490" width="1.85546875" style="116" customWidth="1"/>
    <col min="9491" max="9494" width="11.42578125" style="116"/>
    <col min="9495" max="9495" width="0" style="116" hidden="1" customWidth="1"/>
    <col min="9496" max="9728" width="11.42578125" style="116"/>
    <col min="9729" max="9729" width="22.5703125" style="116" customWidth="1"/>
    <col min="9730" max="9730" width="30.42578125" style="116" customWidth="1"/>
    <col min="9731" max="9731" width="15.42578125" style="116" customWidth="1"/>
    <col min="9732" max="9735" width="15.7109375" style="116" customWidth="1"/>
    <col min="9736" max="9736" width="16.7109375" style="116" customWidth="1"/>
    <col min="9737" max="9737" width="12.5703125" style="116" customWidth="1"/>
    <col min="9738" max="9740" width="16.140625" style="116" customWidth="1"/>
    <col min="9741" max="9743" width="9.28515625" style="116" customWidth="1"/>
    <col min="9744" max="9744" width="3.7109375" style="116" customWidth="1"/>
    <col min="9745" max="9745" width="3.42578125" style="116" customWidth="1"/>
    <col min="9746" max="9746" width="1.85546875" style="116" customWidth="1"/>
    <col min="9747" max="9750" width="11.42578125" style="116"/>
    <col min="9751" max="9751" width="0" style="116" hidden="1" customWidth="1"/>
    <col min="9752" max="9984" width="11.42578125" style="116"/>
    <col min="9985" max="9985" width="22.5703125" style="116" customWidth="1"/>
    <col min="9986" max="9986" width="30.42578125" style="116" customWidth="1"/>
    <col min="9987" max="9987" width="15.42578125" style="116" customWidth="1"/>
    <col min="9988" max="9991" width="15.7109375" style="116" customWidth="1"/>
    <col min="9992" max="9992" width="16.7109375" style="116" customWidth="1"/>
    <col min="9993" max="9993" width="12.5703125" style="116" customWidth="1"/>
    <col min="9994" max="9996" width="16.140625" style="116" customWidth="1"/>
    <col min="9997" max="9999" width="9.28515625" style="116" customWidth="1"/>
    <col min="10000" max="10000" width="3.7109375" style="116" customWidth="1"/>
    <col min="10001" max="10001" width="3.42578125" style="116" customWidth="1"/>
    <col min="10002" max="10002" width="1.85546875" style="116" customWidth="1"/>
    <col min="10003" max="10006" width="11.42578125" style="116"/>
    <col min="10007" max="10007" width="0" style="116" hidden="1" customWidth="1"/>
    <col min="10008" max="10240" width="11.42578125" style="116"/>
    <col min="10241" max="10241" width="22.5703125" style="116" customWidth="1"/>
    <col min="10242" max="10242" width="30.42578125" style="116" customWidth="1"/>
    <col min="10243" max="10243" width="15.42578125" style="116" customWidth="1"/>
    <col min="10244" max="10247" width="15.7109375" style="116" customWidth="1"/>
    <col min="10248" max="10248" width="16.7109375" style="116" customWidth="1"/>
    <col min="10249" max="10249" width="12.5703125" style="116" customWidth="1"/>
    <col min="10250" max="10252" width="16.140625" style="116" customWidth="1"/>
    <col min="10253" max="10255" width="9.28515625" style="116" customWidth="1"/>
    <col min="10256" max="10256" width="3.7109375" style="116" customWidth="1"/>
    <col min="10257" max="10257" width="3.42578125" style="116" customWidth="1"/>
    <col min="10258" max="10258" width="1.85546875" style="116" customWidth="1"/>
    <col min="10259" max="10262" width="11.42578125" style="116"/>
    <col min="10263" max="10263" width="0" style="116" hidden="1" customWidth="1"/>
    <col min="10264" max="10496" width="11.42578125" style="116"/>
    <col min="10497" max="10497" width="22.5703125" style="116" customWidth="1"/>
    <col min="10498" max="10498" width="30.42578125" style="116" customWidth="1"/>
    <col min="10499" max="10499" width="15.42578125" style="116" customWidth="1"/>
    <col min="10500" max="10503" width="15.7109375" style="116" customWidth="1"/>
    <col min="10504" max="10504" width="16.7109375" style="116" customWidth="1"/>
    <col min="10505" max="10505" width="12.5703125" style="116" customWidth="1"/>
    <col min="10506" max="10508" width="16.140625" style="116" customWidth="1"/>
    <col min="10509" max="10511" width="9.28515625" style="116" customWidth="1"/>
    <col min="10512" max="10512" width="3.7109375" style="116" customWidth="1"/>
    <col min="10513" max="10513" width="3.42578125" style="116" customWidth="1"/>
    <col min="10514" max="10514" width="1.85546875" style="116" customWidth="1"/>
    <col min="10515" max="10518" width="11.42578125" style="116"/>
    <col min="10519" max="10519" width="0" style="116" hidden="1" customWidth="1"/>
    <col min="10520" max="10752" width="11.42578125" style="116"/>
    <col min="10753" max="10753" width="22.5703125" style="116" customWidth="1"/>
    <col min="10754" max="10754" width="30.42578125" style="116" customWidth="1"/>
    <col min="10755" max="10755" width="15.42578125" style="116" customWidth="1"/>
    <col min="10756" max="10759" width="15.7109375" style="116" customWidth="1"/>
    <col min="10760" max="10760" width="16.7109375" style="116" customWidth="1"/>
    <col min="10761" max="10761" width="12.5703125" style="116" customWidth="1"/>
    <col min="10762" max="10764" width="16.140625" style="116" customWidth="1"/>
    <col min="10765" max="10767" width="9.28515625" style="116" customWidth="1"/>
    <col min="10768" max="10768" width="3.7109375" style="116" customWidth="1"/>
    <col min="10769" max="10769" width="3.42578125" style="116" customWidth="1"/>
    <col min="10770" max="10770" width="1.85546875" style="116" customWidth="1"/>
    <col min="10771" max="10774" width="11.42578125" style="116"/>
    <col min="10775" max="10775" width="0" style="116" hidden="1" customWidth="1"/>
    <col min="10776" max="11008" width="11.42578125" style="116"/>
    <col min="11009" max="11009" width="22.5703125" style="116" customWidth="1"/>
    <col min="11010" max="11010" width="30.42578125" style="116" customWidth="1"/>
    <col min="11011" max="11011" width="15.42578125" style="116" customWidth="1"/>
    <col min="11012" max="11015" width="15.7109375" style="116" customWidth="1"/>
    <col min="11016" max="11016" width="16.7109375" style="116" customWidth="1"/>
    <col min="11017" max="11017" width="12.5703125" style="116" customWidth="1"/>
    <col min="11018" max="11020" width="16.140625" style="116" customWidth="1"/>
    <col min="11021" max="11023" width="9.28515625" style="116" customWidth="1"/>
    <col min="11024" max="11024" width="3.7109375" style="116" customWidth="1"/>
    <col min="11025" max="11025" width="3.42578125" style="116" customWidth="1"/>
    <col min="11026" max="11026" width="1.85546875" style="116" customWidth="1"/>
    <col min="11027" max="11030" width="11.42578125" style="116"/>
    <col min="11031" max="11031" width="0" style="116" hidden="1" customWidth="1"/>
    <col min="11032" max="11264" width="11.42578125" style="116"/>
    <col min="11265" max="11265" width="22.5703125" style="116" customWidth="1"/>
    <col min="11266" max="11266" width="30.42578125" style="116" customWidth="1"/>
    <col min="11267" max="11267" width="15.42578125" style="116" customWidth="1"/>
    <col min="11268" max="11271" width="15.7109375" style="116" customWidth="1"/>
    <col min="11272" max="11272" width="16.7109375" style="116" customWidth="1"/>
    <col min="11273" max="11273" width="12.5703125" style="116" customWidth="1"/>
    <col min="11274" max="11276" width="16.140625" style="116" customWidth="1"/>
    <col min="11277" max="11279" width="9.28515625" style="116" customWidth="1"/>
    <col min="11280" max="11280" width="3.7109375" style="116" customWidth="1"/>
    <col min="11281" max="11281" width="3.42578125" style="116" customWidth="1"/>
    <col min="11282" max="11282" width="1.85546875" style="116" customWidth="1"/>
    <col min="11283" max="11286" width="11.42578125" style="116"/>
    <col min="11287" max="11287" width="0" style="116" hidden="1" customWidth="1"/>
    <col min="11288" max="11520" width="11.42578125" style="116"/>
    <col min="11521" max="11521" width="22.5703125" style="116" customWidth="1"/>
    <col min="11522" max="11522" width="30.42578125" style="116" customWidth="1"/>
    <col min="11523" max="11523" width="15.42578125" style="116" customWidth="1"/>
    <col min="11524" max="11527" width="15.7109375" style="116" customWidth="1"/>
    <col min="11528" max="11528" width="16.7109375" style="116" customWidth="1"/>
    <col min="11529" max="11529" width="12.5703125" style="116" customWidth="1"/>
    <col min="11530" max="11532" width="16.140625" style="116" customWidth="1"/>
    <col min="11533" max="11535" width="9.28515625" style="116" customWidth="1"/>
    <col min="11536" max="11536" width="3.7109375" style="116" customWidth="1"/>
    <col min="11537" max="11537" width="3.42578125" style="116" customWidth="1"/>
    <col min="11538" max="11538" width="1.85546875" style="116" customWidth="1"/>
    <col min="11539" max="11542" width="11.42578125" style="116"/>
    <col min="11543" max="11543" width="0" style="116" hidden="1" customWidth="1"/>
    <col min="11544" max="11776" width="11.42578125" style="116"/>
    <col min="11777" max="11777" width="22.5703125" style="116" customWidth="1"/>
    <col min="11778" max="11778" width="30.42578125" style="116" customWidth="1"/>
    <col min="11779" max="11779" width="15.42578125" style="116" customWidth="1"/>
    <col min="11780" max="11783" width="15.7109375" style="116" customWidth="1"/>
    <col min="11784" max="11784" width="16.7109375" style="116" customWidth="1"/>
    <col min="11785" max="11785" width="12.5703125" style="116" customWidth="1"/>
    <col min="11786" max="11788" width="16.140625" style="116" customWidth="1"/>
    <col min="11789" max="11791" width="9.28515625" style="116" customWidth="1"/>
    <col min="11792" max="11792" width="3.7109375" style="116" customWidth="1"/>
    <col min="11793" max="11793" width="3.42578125" style="116" customWidth="1"/>
    <col min="11794" max="11794" width="1.85546875" style="116" customWidth="1"/>
    <col min="11795" max="11798" width="11.42578125" style="116"/>
    <col min="11799" max="11799" width="0" style="116" hidden="1" customWidth="1"/>
    <col min="11800" max="12032" width="11.42578125" style="116"/>
    <col min="12033" max="12033" width="22.5703125" style="116" customWidth="1"/>
    <col min="12034" max="12034" width="30.42578125" style="116" customWidth="1"/>
    <col min="12035" max="12035" width="15.42578125" style="116" customWidth="1"/>
    <col min="12036" max="12039" width="15.7109375" style="116" customWidth="1"/>
    <col min="12040" max="12040" width="16.7109375" style="116" customWidth="1"/>
    <col min="12041" max="12041" width="12.5703125" style="116" customWidth="1"/>
    <col min="12042" max="12044" width="16.140625" style="116" customWidth="1"/>
    <col min="12045" max="12047" width="9.28515625" style="116" customWidth="1"/>
    <col min="12048" max="12048" width="3.7109375" style="116" customWidth="1"/>
    <col min="12049" max="12049" width="3.42578125" style="116" customWidth="1"/>
    <col min="12050" max="12050" width="1.85546875" style="116" customWidth="1"/>
    <col min="12051" max="12054" width="11.42578125" style="116"/>
    <col min="12055" max="12055" width="0" style="116" hidden="1" customWidth="1"/>
    <col min="12056" max="12288" width="11.42578125" style="116"/>
    <col min="12289" max="12289" width="22.5703125" style="116" customWidth="1"/>
    <col min="12290" max="12290" width="30.42578125" style="116" customWidth="1"/>
    <col min="12291" max="12291" width="15.42578125" style="116" customWidth="1"/>
    <col min="12292" max="12295" width="15.7109375" style="116" customWidth="1"/>
    <col min="12296" max="12296" width="16.7109375" style="116" customWidth="1"/>
    <col min="12297" max="12297" width="12.5703125" style="116" customWidth="1"/>
    <col min="12298" max="12300" width="16.140625" style="116" customWidth="1"/>
    <col min="12301" max="12303" width="9.28515625" style="116" customWidth="1"/>
    <col min="12304" max="12304" width="3.7109375" style="116" customWidth="1"/>
    <col min="12305" max="12305" width="3.42578125" style="116" customWidth="1"/>
    <col min="12306" max="12306" width="1.85546875" style="116" customWidth="1"/>
    <col min="12307" max="12310" width="11.42578125" style="116"/>
    <col min="12311" max="12311" width="0" style="116" hidden="1" customWidth="1"/>
    <col min="12312" max="12544" width="11.42578125" style="116"/>
    <col min="12545" max="12545" width="22.5703125" style="116" customWidth="1"/>
    <col min="12546" max="12546" width="30.42578125" style="116" customWidth="1"/>
    <col min="12547" max="12547" width="15.42578125" style="116" customWidth="1"/>
    <col min="12548" max="12551" width="15.7109375" style="116" customWidth="1"/>
    <col min="12552" max="12552" width="16.7109375" style="116" customWidth="1"/>
    <col min="12553" max="12553" width="12.5703125" style="116" customWidth="1"/>
    <col min="12554" max="12556" width="16.140625" style="116" customWidth="1"/>
    <col min="12557" max="12559" width="9.28515625" style="116" customWidth="1"/>
    <col min="12560" max="12560" width="3.7109375" style="116" customWidth="1"/>
    <col min="12561" max="12561" width="3.42578125" style="116" customWidth="1"/>
    <col min="12562" max="12562" width="1.85546875" style="116" customWidth="1"/>
    <col min="12563" max="12566" width="11.42578125" style="116"/>
    <col min="12567" max="12567" width="0" style="116" hidden="1" customWidth="1"/>
    <col min="12568" max="12800" width="11.42578125" style="116"/>
    <col min="12801" max="12801" width="22.5703125" style="116" customWidth="1"/>
    <col min="12802" max="12802" width="30.42578125" style="116" customWidth="1"/>
    <col min="12803" max="12803" width="15.42578125" style="116" customWidth="1"/>
    <col min="12804" max="12807" width="15.7109375" style="116" customWidth="1"/>
    <col min="12808" max="12808" width="16.7109375" style="116" customWidth="1"/>
    <col min="12809" max="12809" width="12.5703125" style="116" customWidth="1"/>
    <col min="12810" max="12812" width="16.140625" style="116" customWidth="1"/>
    <col min="12813" max="12815" width="9.28515625" style="116" customWidth="1"/>
    <col min="12816" max="12816" width="3.7109375" style="116" customWidth="1"/>
    <col min="12817" max="12817" width="3.42578125" style="116" customWidth="1"/>
    <col min="12818" max="12818" width="1.85546875" style="116" customWidth="1"/>
    <col min="12819" max="12822" width="11.42578125" style="116"/>
    <col min="12823" max="12823" width="0" style="116" hidden="1" customWidth="1"/>
    <col min="12824" max="13056" width="11.42578125" style="116"/>
    <col min="13057" max="13057" width="22.5703125" style="116" customWidth="1"/>
    <col min="13058" max="13058" width="30.42578125" style="116" customWidth="1"/>
    <col min="13059" max="13059" width="15.42578125" style="116" customWidth="1"/>
    <col min="13060" max="13063" width="15.7109375" style="116" customWidth="1"/>
    <col min="13064" max="13064" width="16.7109375" style="116" customWidth="1"/>
    <col min="13065" max="13065" width="12.5703125" style="116" customWidth="1"/>
    <col min="13066" max="13068" width="16.140625" style="116" customWidth="1"/>
    <col min="13069" max="13071" width="9.28515625" style="116" customWidth="1"/>
    <col min="13072" max="13072" width="3.7109375" style="116" customWidth="1"/>
    <col min="13073" max="13073" width="3.42578125" style="116" customWidth="1"/>
    <col min="13074" max="13074" width="1.85546875" style="116" customWidth="1"/>
    <col min="13075" max="13078" width="11.42578125" style="116"/>
    <col min="13079" max="13079" width="0" style="116" hidden="1" customWidth="1"/>
    <col min="13080" max="13312" width="11.42578125" style="116"/>
    <col min="13313" max="13313" width="22.5703125" style="116" customWidth="1"/>
    <col min="13314" max="13314" width="30.42578125" style="116" customWidth="1"/>
    <col min="13315" max="13315" width="15.42578125" style="116" customWidth="1"/>
    <col min="13316" max="13319" width="15.7109375" style="116" customWidth="1"/>
    <col min="13320" max="13320" width="16.7109375" style="116" customWidth="1"/>
    <col min="13321" max="13321" width="12.5703125" style="116" customWidth="1"/>
    <col min="13322" max="13324" width="16.140625" style="116" customWidth="1"/>
    <col min="13325" max="13327" width="9.28515625" style="116" customWidth="1"/>
    <col min="13328" max="13328" width="3.7109375" style="116" customWidth="1"/>
    <col min="13329" max="13329" width="3.42578125" style="116" customWidth="1"/>
    <col min="13330" max="13330" width="1.85546875" style="116" customWidth="1"/>
    <col min="13331" max="13334" width="11.42578125" style="116"/>
    <col min="13335" max="13335" width="0" style="116" hidden="1" customWidth="1"/>
    <col min="13336" max="13568" width="11.42578125" style="116"/>
    <col min="13569" max="13569" width="22.5703125" style="116" customWidth="1"/>
    <col min="13570" max="13570" width="30.42578125" style="116" customWidth="1"/>
    <col min="13571" max="13571" width="15.42578125" style="116" customWidth="1"/>
    <col min="13572" max="13575" width="15.7109375" style="116" customWidth="1"/>
    <col min="13576" max="13576" width="16.7109375" style="116" customWidth="1"/>
    <col min="13577" max="13577" width="12.5703125" style="116" customWidth="1"/>
    <col min="13578" max="13580" width="16.140625" style="116" customWidth="1"/>
    <col min="13581" max="13583" width="9.28515625" style="116" customWidth="1"/>
    <col min="13584" max="13584" width="3.7109375" style="116" customWidth="1"/>
    <col min="13585" max="13585" width="3.42578125" style="116" customWidth="1"/>
    <col min="13586" max="13586" width="1.85546875" style="116" customWidth="1"/>
    <col min="13587" max="13590" width="11.42578125" style="116"/>
    <col min="13591" max="13591" width="0" style="116" hidden="1" customWidth="1"/>
    <col min="13592" max="13824" width="11.42578125" style="116"/>
    <col min="13825" max="13825" width="22.5703125" style="116" customWidth="1"/>
    <col min="13826" max="13826" width="30.42578125" style="116" customWidth="1"/>
    <col min="13827" max="13827" width="15.42578125" style="116" customWidth="1"/>
    <col min="13828" max="13831" width="15.7109375" style="116" customWidth="1"/>
    <col min="13832" max="13832" width="16.7109375" style="116" customWidth="1"/>
    <col min="13833" max="13833" width="12.5703125" style="116" customWidth="1"/>
    <col min="13834" max="13836" width="16.140625" style="116" customWidth="1"/>
    <col min="13837" max="13839" width="9.28515625" style="116" customWidth="1"/>
    <col min="13840" max="13840" width="3.7109375" style="116" customWidth="1"/>
    <col min="13841" max="13841" width="3.42578125" style="116" customWidth="1"/>
    <col min="13842" max="13842" width="1.85546875" style="116" customWidth="1"/>
    <col min="13843" max="13846" width="11.42578125" style="116"/>
    <col min="13847" max="13847" width="0" style="116" hidden="1" customWidth="1"/>
    <col min="13848" max="14080" width="11.42578125" style="116"/>
    <col min="14081" max="14081" width="22.5703125" style="116" customWidth="1"/>
    <col min="14082" max="14082" width="30.42578125" style="116" customWidth="1"/>
    <col min="14083" max="14083" width="15.42578125" style="116" customWidth="1"/>
    <col min="14084" max="14087" width="15.7109375" style="116" customWidth="1"/>
    <col min="14088" max="14088" width="16.7109375" style="116" customWidth="1"/>
    <col min="14089" max="14089" width="12.5703125" style="116" customWidth="1"/>
    <col min="14090" max="14092" width="16.140625" style="116" customWidth="1"/>
    <col min="14093" max="14095" width="9.28515625" style="116" customWidth="1"/>
    <col min="14096" max="14096" width="3.7109375" style="116" customWidth="1"/>
    <col min="14097" max="14097" width="3.42578125" style="116" customWidth="1"/>
    <col min="14098" max="14098" width="1.85546875" style="116" customWidth="1"/>
    <col min="14099" max="14102" width="11.42578125" style="116"/>
    <col min="14103" max="14103" width="0" style="116" hidden="1" customWidth="1"/>
    <col min="14104" max="14336" width="11.42578125" style="116"/>
    <col min="14337" max="14337" width="22.5703125" style="116" customWidth="1"/>
    <col min="14338" max="14338" width="30.42578125" style="116" customWidth="1"/>
    <col min="14339" max="14339" width="15.42578125" style="116" customWidth="1"/>
    <col min="14340" max="14343" width="15.7109375" style="116" customWidth="1"/>
    <col min="14344" max="14344" width="16.7109375" style="116" customWidth="1"/>
    <col min="14345" max="14345" width="12.5703125" style="116" customWidth="1"/>
    <col min="14346" max="14348" width="16.140625" style="116" customWidth="1"/>
    <col min="14349" max="14351" width="9.28515625" style="116" customWidth="1"/>
    <col min="14352" max="14352" width="3.7109375" style="116" customWidth="1"/>
    <col min="14353" max="14353" width="3.42578125" style="116" customWidth="1"/>
    <col min="14354" max="14354" width="1.85546875" style="116" customWidth="1"/>
    <col min="14355" max="14358" width="11.42578125" style="116"/>
    <col min="14359" max="14359" width="0" style="116" hidden="1" customWidth="1"/>
    <col min="14360" max="14592" width="11.42578125" style="116"/>
    <col min="14593" max="14593" width="22.5703125" style="116" customWidth="1"/>
    <col min="14594" max="14594" width="30.42578125" style="116" customWidth="1"/>
    <col min="14595" max="14595" width="15.42578125" style="116" customWidth="1"/>
    <col min="14596" max="14599" width="15.7109375" style="116" customWidth="1"/>
    <col min="14600" max="14600" width="16.7109375" style="116" customWidth="1"/>
    <col min="14601" max="14601" width="12.5703125" style="116" customWidth="1"/>
    <col min="14602" max="14604" width="16.140625" style="116" customWidth="1"/>
    <col min="14605" max="14607" width="9.28515625" style="116" customWidth="1"/>
    <col min="14608" max="14608" width="3.7109375" style="116" customWidth="1"/>
    <col min="14609" max="14609" width="3.42578125" style="116" customWidth="1"/>
    <col min="14610" max="14610" width="1.85546875" style="116" customWidth="1"/>
    <col min="14611" max="14614" width="11.42578125" style="116"/>
    <col min="14615" max="14615" width="0" style="116" hidden="1" customWidth="1"/>
    <col min="14616" max="14848" width="11.42578125" style="116"/>
    <col min="14849" max="14849" width="22.5703125" style="116" customWidth="1"/>
    <col min="14850" max="14850" width="30.42578125" style="116" customWidth="1"/>
    <col min="14851" max="14851" width="15.42578125" style="116" customWidth="1"/>
    <col min="14852" max="14855" width="15.7109375" style="116" customWidth="1"/>
    <col min="14856" max="14856" width="16.7109375" style="116" customWidth="1"/>
    <col min="14857" max="14857" width="12.5703125" style="116" customWidth="1"/>
    <col min="14858" max="14860" width="16.140625" style="116" customWidth="1"/>
    <col min="14861" max="14863" width="9.28515625" style="116" customWidth="1"/>
    <col min="14864" max="14864" width="3.7109375" style="116" customWidth="1"/>
    <col min="14865" max="14865" width="3.42578125" style="116" customWidth="1"/>
    <col min="14866" max="14866" width="1.85546875" style="116" customWidth="1"/>
    <col min="14867" max="14870" width="11.42578125" style="116"/>
    <col min="14871" max="14871" width="0" style="116" hidden="1" customWidth="1"/>
    <col min="14872" max="15104" width="11.42578125" style="116"/>
    <col min="15105" max="15105" width="22.5703125" style="116" customWidth="1"/>
    <col min="15106" max="15106" width="30.42578125" style="116" customWidth="1"/>
    <col min="15107" max="15107" width="15.42578125" style="116" customWidth="1"/>
    <col min="15108" max="15111" width="15.7109375" style="116" customWidth="1"/>
    <col min="15112" max="15112" width="16.7109375" style="116" customWidth="1"/>
    <col min="15113" max="15113" width="12.5703125" style="116" customWidth="1"/>
    <col min="15114" max="15116" width="16.140625" style="116" customWidth="1"/>
    <col min="15117" max="15119" width="9.28515625" style="116" customWidth="1"/>
    <col min="15120" max="15120" width="3.7109375" style="116" customWidth="1"/>
    <col min="15121" max="15121" width="3.42578125" style="116" customWidth="1"/>
    <col min="15122" max="15122" width="1.85546875" style="116" customWidth="1"/>
    <col min="15123" max="15126" width="11.42578125" style="116"/>
    <col min="15127" max="15127" width="0" style="116" hidden="1" customWidth="1"/>
    <col min="15128" max="15360" width="11.42578125" style="116"/>
    <col min="15361" max="15361" width="22.5703125" style="116" customWidth="1"/>
    <col min="15362" max="15362" width="30.42578125" style="116" customWidth="1"/>
    <col min="15363" max="15363" width="15.42578125" style="116" customWidth="1"/>
    <col min="15364" max="15367" width="15.7109375" style="116" customWidth="1"/>
    <col min="15368" max="15368" width="16.7109375" style="116" customWidth="1"/>
    <col min="15369" max="15369" width="12.5703125" style="116" customWidth="1"/>
    <col min="15370" max="15372" width="16.140625" style="116" customWidth="1"/>
    <col min="15373" max="15375" width="9.28515625" style="116" customWidth="1"/>
    <col min="15376" max="15376" width="3.7109375" style="116" customWidth="1"/>
    <col min="15377" max="15377" width="3.42578125" style="116" customWidth="1"/>
    <col min="15378" max="15378" width="1.85546875" style="116" customWidth="1"/>
    <col min="15379" max="15382" width="11.42578125" style="116"/>
    <col min="15383" max="15383" width="0" style="116" hidden="1" customWidth="1"/>
    <col min="15384" max="15616" width="11.42578125" style="116"/>
    <col min="15617" max="15617" width="22.5703125" style="116" customWidth="1"/>
    <col min="15618" max="15618" width="30.42578125" style="116" customWidth="1"/>
    <col min="15619" max="15619" width="15.42578125" style="116" customWidth="1"/>
    <col min="15620" max="15623" width="15.7109375" style="116" customWidth="1"/>
    <col min="15624" max="15624" width="16.7109375" style="116" customWidth="1"/>
    <col min="15625" max="15625" width="12.5703125" style="116" customWidth="1"/>
    <col min="15626" max="15628" width="16.140625" style="116" customWidth="1"/>
    <col min="15629" max="15631" width="9.28515625" style="116" customWidth="1"/>
    <col min="15632" max="15632" width="3.7109375" style="116" customWidth="1"/>
    <col min="15633" max="15633" width="3.42578125" style="116" customWidth="1"/>
    <col min="15634" max="15634" width="1.85546875" style="116" customWidth="1"/>
    <col min="15635" max="15638" width="11.42578125" style="116"/>
    <col min="15639" max="15639" width="0" style="116" hidden="1" customWidth="1"/>
    <col min="15640" max="15872" width="11.42578125" style="116"/>
    <col min="15873" max="15873" width="22.5703125" style="116" customWidth="1"/>
    <col min="15874" max="15874" width="30.42578125" style="116" customWidth="1"/>
    <col min="15875" max="15875" width="15.42578125" style="116" customWidth="1"/>
    <col min="15876" max="15879" width="15.7109375" style="116" customWidth="1"/>
    <col min="15880" max="15880" width="16.7109375" style="116" customWidth="1"/>
    <col min="15881" max="15881" width="12.5703125" style="116" customWidth="1"/>
    <col min="15882" max="15884" width="16.140625" style="116" customWidth="1"/>
    <col min="15885" max="15887" width="9.28515625" style="116" customWidth="1"/>
    <col min="15888" max="15888" width="3.7109375" style="116" customWidth="1"/>
    <col min="15889" max="15889" width="3.42578125" style="116" customWidth="1"/>
    <col min="15890" max="15890" width="1.85546875" style="116" customWidth="1"/>
    <col min="15891" max="15894" width="11.42578125" style="116"/>
    <col min="15895" max="15895" width="0" style="116" hidden="1" customWidth="1"/>
    <col min="15896" max="16128" width="11.42578125" style="116"/>
    <col min="16129" max="16129" width="22.5703125" style="116" customWidth="1"/>
    <col min="16130" max="16130" width="30.42578125" style="116" customWidth="1"/>
    <col min="16131" max="16131" width="15.42578125" style="116" customWidth="1"/>
    <col min="16132" max="16135" width="15.7109375" style="116" customWidth="1"/>
    <col min="16136" max="16136" width="16.7109375" style="116" customWidth="1"/>
    <col min="16137" max="16137" width="12.5703125" style="116" customWidth="1"/>
    <col min="16138" max="16140" width="16.140625" style="116" customWidth="1"/>
    <col min="16141" max="16143" width="9.28515625" style="116" customWidth="1"/>
    <col min="16144" max="16144" width="3.7109375" style="116" customWidth="1"/>
    <col min="16145" max="16145" width="3.42578125" style="116" customWidth="1"/>
    <col min="16146" max="16146" width="1.85546875" style="116" customWidth="1"/>
    <col min="16147" max="16150" width="11.42578125" style="116"/>
    <col min="16151" max="16151" width="0" style="116" hidden="1" customWidth="1"/>
    <col min="16152" max="16384" width="11.42578125" style="116"/>
  </cols>
  <sheetData>
    <row r="1" spans="1:22" s="112" customFormat="1" ht="12.75" customHeight="1" x14ac:dyDescent="0.15">
      <c r="A1" s="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2" s="112" customFormat="1" ht="12.75" customHeight="1" x14ac:dyDescent="0.15">
      <c r="A2" s="2" t="str">
        <f>CONCATENATE("COMUNA: ",[5]NOMBRE!B2," - ","( ",[5]NOMBRE!C2,[5]NOMBRE!D2,[5]NOMBRE!E2,[5]NOMBRE!F2,[5]NOMBRE!G2," )")</f>
        <v>COMUNA: LINARES  - ( 07401 )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2" s="112" customFormat="1" ht="12.75" customHeight="1" x14ac:dyDescent="0.2">
      <c r="A3" s="2" t="str">
        <f>CONCATENATE("ESTABLECIMIENTO: ",[5]NOMBRE!B3," - ","( ",[5]NOMBRE!C3,[5]NOMBRE!D3,[5]NOMBRE!E3,[5]NOMBRE!F3,[5]NOMBRE!G3," )")</f>
        <v>ESTABLECIMIENTO: LINARES  - ( 16108 )</v>
      </c>
      <c r="B3" s="111"/>
      <c r="C3" s="111"/>
      <c r="D3" s="113"/>
      <c r="E3" s="111"/>
      <c r="F3" s="111"/>
      <c r="G3" s="111"/>
      <c r="H3" s="111"/>
      <c r="I3" s="111"/>
      <c r="J3" s="111"/>
      <c r="K3" s="111"/>
    </row>
    <row r="4" spans="1:22" s="112" customFormat="1" ht="12.75" customHeight="1" x14ac:dyDescent="0.15">
      <c r="A4" s="2" t="str">
        <f>CONCATENATE("MES: ",[5]NOMBRE!B6," - ","( ",[5]NOMBRE!C6,[5]NOMBRE!D6," )")</f>
        <v>MES: JULIO - ( 07 )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22" s="112" customFormat="1" ht="12.75" customHeight="1" x14ac:dyDescent="0.15">
      <c r="A5" s="2" t="str">
        <f>CONCATENATE("AÑO: ",[5]NOMBRE!B7)</f>
        <v>AÑO: 2010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39.950000000000003" customHeight="1" x14ac:dyDescent="0.2">
      <c r="A6" s="150" t="s">
        <v>5</v>
      </c>
      <c r="B6" s="150"/>
      <c r="C6" s="150"/>
      <c r="D6" s="150"/>
      <c r="E6" s="150"/>
      <c r="F6" s="150"/>
      <c r="G6" s="150"/>
      <c r="H6" s="85"/>
      <c r="I6" s="114"/>
      <c r="J6" s="114"/>
      <c r="K6" s="114"/>
      <c r="L6" s="114"/>
      <c r="M6" s="114"/>
      <c r="N6" s="114"/>
      <c r="Q6" s="117"/>
      <c r="R6" s="117"/>
      <c r="S6" s="117"/>
      <c r="T6" s="117"/>
      <c r="U6" s="117"/>
      <c r="V6" s="117"/>
    </row>
    <row r="7" spans="1:22" ht="30" customHeight="1" x14ac:dyDescent="0.2">
      <c r="A7" s="45" t="s">
        <v>6</v>
      </c>
      <c r="B7" s="46"/>
      <c r="C7" s="47"/>
      <c r="D7" s="46"/>
      <c r="E7" s="48"/>
      <c r="F7" s="48"/>
      <c r="G7" s="49"/>
      <c r="H7" s="48"/>
    </row>
    <row r="8" spans="1:22" ht="53.25" customHeight="1" x14ac:dyDescent="0.15">
      <c r="A8" s="151" t="s">
        <v>7</v>
      </c>
      <c r="B8" s="152"/>
      <c r="C8" s="50" t="s">
        <v>8</v>
      </c>
      <c r="D8" s="51" t="s">
        <v>9</v>
      </c>
      <c r="E8" s="118" t="s">
        <v>10</v>
      </c>
      <c r="F8" s="119" t="s">
        <v>11</v>
      </c>
      <c r="G8" s="52"/>
      <c r="H8" s="52"/>
    </row>
    <row r="9" spans="1:22" ht="15.95" customHeight="1" x14ac:dyDescent="0.15">
      <c r="A9" s="204" t="s">
        <v>12</v>
      </c>
      <c r="B9" s="205"/>
      <c r="C9" s="120">
        <f t="shared" ref="C9:C27" si="0">SUM(D9:F9)</f>
        <v>0</v>
      </c>
      <c r="D9" s="67"/>
      <c r="E9" s="68"/>
      <c r="F9" s="69"/>
      <c r="G9" s="52"/>
      <c r="H9" s="52"/>
    </row>
    <row r="10" spans="1:22" ht="15.95" customHeight="1" x14ac:dyDescent="0.15">
      <c r="A10" s="210" t="s">
        <v>13</v>
      </c>
      <c r="B10" s="216"/>
      <c r="C10" s="120">
        <f t="shared" si="0"/>
        <v>0</v>
      </c>
      <c r="D10" s="70"/>
      <c r="E10" s="71"/>
      <c r="F10" s="72"/>
      <c r="G10" s="52"/>
      <c r="H10" s="52"/>
    </row>
    <row r="11" spans="1:22" ht="15.95" customHeight="1" x14ac:dyDescent="0.15">
      <c r="A11" s="210" t="s">
        <v>14</v>
      </c>
      <c r="B11" s="216"/>
      <c r="C11" s="120">
        <f t="shared" si="0"/>
        <v>0</v>
      </c>
      <c r="D11" s="70"/>
      <c r="E11" s="71"/>
      <c r="F11" s="72"/>
      <c r="G11" s="52"/>
      <c r="H11" s="52"/>
    </row>
    <row r="12" spans="1:22" ht="15.95" customHeight="1" x14ac:dyDescent="0.15">
      <c r="A12" s="210" t="s">
        <v>15</v>
      </c>
      <c r="B12" s="216"/>
      <c r="C12" s="120">
        <f t="shared" si="0"/>
        <v>0</v>
      </c>
      <c r="D12" s="70"/>
      <c r="E12" s="71"/>
      <c r="F12" s="72"/>
      <c r="G12" s="52"/>
      <c r="H12" s="52"/>
    </row>
    <row r="13" spans="1:22" ht="15.95" customHeight="1" x14ac:dyDescent="0.15">
      <c r="A13" s="210" t="s">
        <v>16</v>
      </c>
      <c r="B13" s="216"/>
      <c r="C13" s="120">
        <f t="shared" si="0"/>
        <v>0</v>
      </c>
      <c r="D13" s="70"/>
      <c r="E13" s="71"/>
      <c r="F13" s="72"/>
      <c r="G13" s="52"/>
      <c r="H13" s="52"/>
    </row>
    <row r="14" spans="1:22" ht="15.95" customHeight="1" x14ac:dyDescent="0.15">
      <c r="A14" s="210" t="s">
        <v>17</v>
      </c>
      <c r="B14" s="216"/>
      <c r="C14" s="120">
        <f t="shared" si="0"/>
        <v>0</v>
      </c>
      <c r="D14" s="70"/>
      <c r="E14" s="71"/>
      <c r="F14" s="72"/>
      <c r="G14" s="52"/>
      <c r="H14" s="52"/>
    </row>
    <row r="15" spans="1:22" ht="15.95" customHeight="1" x14ac:dyDescent="0.15">
      <c r="A15" s="210" t="s">
        <v>18</v>
      </c>
      <c r="B15" s="211"/>
      <c r="C15" s="120">
        <f t="shared" si="0"/>
        <v>0</v>
      </c>
      <c r="D15" s="70"/>
      <c r="E15" s="71"/>
      <c r="F15" s="72"/>
      <c r="G15" s="52"/>
      <c r="H15" s="52"/>
    </row>
    <row r="16" spans="1:22" ht="15.95" customHeight="1" x14ac:dyDescent="0.15">
      <c r="A16" s="210" t="s">
        <v>19</v>
      </c>
      <c r="B16" s="216"/>
      <c r="C16" s="120">
        <f t="shared" si="0"/>
        <v>0</v>
      </c>
      <c r="D16" s="70"/>
      <c r="E16" s="71"/>
      <c r="F16" s="72"/>
      <c r="G16" s="52"/>
      <c r="H16" s="52"/>
    </row>
    <row r="17" spans="1:8" ht="15.95" customHeight="1" x14ac:dyDescent="0.15">
      <c r="A17" s="210" t="s">
        <v>20</v>
      </c>
      <c r="B17" s="216"/>
      <c r="C17" s="120">
        <f t="shared" si="0"/>
        <v>0</v>
      </c>
      <c r="D17" s="70"/>
      <c r="E17" s="71"/>
      <c r="F17" s="72"/>
      <c r="G17" s="52"/>
      <c r="H17" s="52"/>
    </row>
    <row r="18" spans="1:8" ht="15.95" customHeight="1" x14ac:dyDescent="0.15">
      <c r="A18" s="210" t="s">
        <v>21</v>
      </c>
      <c r="B18" s="216"/>
      <c r="C18" s="120">
        <f t="shared" si="0"/>
        <v>0</v>
      </c>
      <c r="D18" s="70"/>
      <c r="E18" s="71"/>
      <c r="F18" s="72"/>
      <c r="G18" s="52"/>
      <c r="H18" s="52"/>
    </row>
    <row r="19" spans="1:8" ht="15.95" customHeight="1" x14ac:dyDescent="0.15">
      <c r="A19" s="210" t="s">
        <v>22</v>
      </c>
      <c r="B19" s="216"/>
      <c r="C19" s="120">
        <f t="shared" si="0"/>
        <v>0</v>
      </c>
      <c r="D19" s="70"/>
      <c r="E19" s="71"/>
      <c r="F19" s="72"/>
      <c r="G19" s="52"/>
      <c r="H19" s="52"/>
    </row>
    <row r="20" spans="1:8" ht="15.95" customHeight="1" x14ac:dyDescent="0.15">
      <c r="A20" s="210" t="s">
        <v>23</v>
      </c>
      <c r="B20" s="216"/>
      <c r="C20" s="120">
        <f t="shared" si="0"/>
        <v>0</v>
      </c>
      <c r="D20" s="70"/>
      <c r="E20" s="71"/>
      <c r="F20" s="72"/>
      <c r="G20" s="52"/>
      <c r="H20" s="52"/>
    </row>
    <row r="21" spans="1:8" ht="15.95" customHeight="1" x14ac:dyDescent="0.15">
      <c r="A21" s="210" t="s">
        <v>24</v>
      </c>
      <c r="B21" s="216"/>
      <c r="C21" s="120">
        <f t="shared" si="0"/>
        <v>0</v>
      </c>
      <c r="D21" s="70"/>
      <c r="E21" s="71"/>
      <c r="F21" s="72"/>
      <c r="G21" s="52"/>
      <c r="H21" s="52"/>
    </row>
    <row r="22" spans="1:8" ht="15.95" customHeight="1" x14ac:dyDescent="0.15">
      <c r="A22" s="215" t="s">
        <v>25</v>
      </c>
      <c r="B22" s="217"/>
      <c r="C22" s="120">
        <f t="shared" si="0"/>
        <v>0</v>
      </c>
      <c r="D22" s="70"/>
      <c r="E22" s="34"/>
      <c r="F22" s="35"/>
      <c r="G22" s="52"/>
      <c r="H22" s="52"/>
    </row>
    <row r="23" spans="1:8" ht="15.95" customHeight="1" x14ac:dyDescent="0.15">
      <c r="A23" s="218" t="s">
        <v>26</v>
      </c>
      <c r="B23" s="121" t="s">
        <v>27</v>
      </c>
      <c r="C23" s="122">
        <f t="shared" si="0"/>
        <v>0</v>
      </c>
      <c r="D23" s="31"/>
      <c r="E23" s="71"/>
      <c r="F23" s="72"/>
      <c r="G23" s="52"/>
      <c r="H23" s="52"/>
    </row>
    <row r="24" spans="1:8" ht="15.95" customHeight="1" x14ac:dyDescent="0.15">
      <c r="A24" s="219"/>
      <c r="B24" s="123" t="s">
        <v>28</v>
      </c>
      <c r="C24" s="120">
        <f t="shared" si="0"/>
        <v>0</v>
      </c>
      <c r="D24" s="33"/>
      <c r="E24" s="34"/>
      <c r="F24" s="35"/>
      <c r="G24" s="52"/>
      <c r="H24" s="52"/>
    </row>
    <row r="25" spans="1:8" ht="15.95" customHeight="1" x14ac:dyDescent="0.15">
      <c r="A25" s="204" t="s">
        <v>29</v>
      </c>
      <c r="B25" s="205"/>
      <c r="C25" s="122">
        <f t="shared" si="0"/>
        <v>0</v>
      </c>
      <c r="D25" s="70"/>
      <c r="E25" s="71"/>
      <c r="F25" s="72"/>
      <c r="G25" s="52"/>
      <c r="H25" s="52"/>
    </row>
    <row r="26" spans="1:8" ht="15.95" customHeight="1" x14ac:dyDescent="0.15">
      <c r="A26" s="204" t="s">
        <v>30</v>
      </c>
      <c r="B26" s="205"/>
      <c r="C26" s="78">
        <f t="shared" si="0"/>
        <v>0</v>
      </c>
      <c r="D26" s="70"/>
      <c r="E26" s="71"/>
      <c r="F26" s="72"/>
      <c r="G26" s="52"/>
      <c r="H26" s="52"/>
    </row>
    <row r="27" spans="1:8" ht="15.95" customHeight="1" x14ac:dyDescent="0.15">
      <c r="A27" s="206" t="s">
        <v>31</v>
      </c>
      <c r="B27" s="207"/>
      <c r="C27" s="124">
        <f t="shared" si="0"/>
        <v>0</v>
      </c>
      <c r="D27" s="74"/>
      <c r="E27" s="75"/>
      <c r="F27" s="76"/>
      <c r="G27" s="53"/>
      <c r="H27" s="52"/>
    </row>
    <row r="28" spans="1:8" ht="30" customHeight="1" x14ac:dyDescent="0.2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42" x14ac:dyDescent="0.15">
      <c r="A29" s="151" t="s">
        <v>7</v>
      </c>
      <c r="B29" s="164"/>
      <c r="C29" s="60" t="s">
        <v>8</v>
      </c>
      <c r="D29" s="60" t="s">
        <v>9</v>
      </c>
      <c r="E29" s="125" t="s">
        <v>10</v>
      </c>
      <c r="F29" s="118" t="s">
        <v>11</v>
      </c>
      <c r="G29" s="50" t="s">
        <v>33</v>
      </c>
      <c r="H29" s="61"/>
    </row>
    <row r="30" spans="1:8" ht="15.95" customHeight="1" x14ac:dyDescent="0.15">
      <c r="A30" s="208" t="s">
        <v>34</v>
      </c>
      <c r="B30" s="209"/>
      <c r="C30" s="77">
        <f>SUM(D30:F30)</f>
        <v>0</v>
      </c>
      <c r="D30" s="31"/>
      <c r="E30" s="32"/>
      <c r="F30" s="37"/>
      <c r="G30" s="87"/>
      <c r="H30" s="52"/>
    </row>
    <row r="31" spans="1:8" ht="15.95" customHeight="1" x14ac:dyDescent="0.15">
      <c r="A31" s="210" t="s">
        <v>35</v>
      </c>
      <c r="B31" s="211"/>
      <c r="C31" s="78">
        <f>SUM(D31:F31)</f>
        <v>0</v>
      </c>
      <c r="D31" s="29"/>
      <c r="E31" s="30"/>
      <c r="F31" s="38"/>
      <c r="G31" s="88"/>
      <c r="H31" s="52"/>
    </row>
    <row r="32" spans="1:8" ht="15.95" customHeight="1" x14ac:dyDescent="0.15">
      <c r="A32" s="210" t="s">
        <v>36</v>
      </c>
      <c r="B32" s="211"/>
      <c r="C32" s="120">
        <f t="shared" ref="C32:C37" si="1">SUM(D32:F32)</f>
        <v>0</v>
      </c>
      <c r="D32" s="29"/>
      <c r="E32" s="30"/>
      <c r="F32" s="38"/>
      <c r="G32" s="88"/>
      <c r="H32" s="52"/>
    </row>
    <row r="33" spans="1:8" ht="15.95" customHeight="1" x14ac:dyDescent="0.15">
      <c r="A33" s="210" t="s">
        <v>37</v>
      </c>
      <c r="B33" s="211"/>
      <c r="C33" s="120">
        <f t="shared" si="1"/>
        <v>0</v>
      </c>
      <c r="D33" s="29"/>
      <c r="E33" s="30"/>
      <c r="F33" s="38"/>
      <c r="G33" s="88"/>
      <c r="H33" s="52"/>
    </row>
    <row r="34" spans="1:8" ht="15.95" customHeight="1" x14ac:dyDescent="0.15">
      <c r="A34" s="206" t="s">
        <v>38</v>
      </c>
      <c r="B34" s="212"/>
      <c r="C34" s="120">
        <f t="shared" si="1"/>
        <v>14</v>
      </c>
      <c r="D34" s="41">
        <v>14</v>
      </c>
      <c r="E34" s="34"/>
      <c r="F34" s="40"/>
      <c r="G34" s="101"/>
      <c r="H34" s="52"/>
    </row>
    <row r="35" spans="1:8" ht="15.95" customHeight="1" x14ac:dyDescent="0.15">
      <c r="A35" s="213" t="s">
        <v>39</v>
      </c>
      <c r="B35" s="121" t="s">
        <v>40</v>
      </c>
      <c r="C35" s="122">
        <f t="shared" si="1"/>
        <v>0</v>
      </c>
      <c r="D35" s="31"/>
      <c r="E35" s="106"/>
      <c r="F35" s="37"/>
      <c r="G35" s="88"/>
      <c r="H35" s="52"/>
    </row>
    <row r="36" spans="1:8" ht="15.95" customHeight="1" x14ac:dyDescent="0.15">
      <c r="A36" s="213"/>
      <c r="B36" s="126" t="s">
        <v>41</v>
      </c>
      <c r="C36" s="120">
        <f t="shared" si="1"/>
        <v>0</v>
      </c>
      <c r="D36" s="29"/>
      <c r="E36" s="30"/>
      <c r="F36" s="38"/>
      <c r="G36" s="88"/>
      <c r="H36" s="52"/>
    </row>
    <row r="37" spans="1:8" ht="15.95" customHeight="1" x14ac:dyDescent="0.15">
      <c r="A37" s="213"/>
      <c r="B37" s="123" t="s">
        <v>42</v>
      </c>
      <c r="C37" s="124">
        <f t="shared" si="1"/>
        <v>0</v>
      </c>
      <c r="D37" s="33"/>
      <c r="E37" s="34"/>
      <c r="F37" s="36"/>
      <c r="G37" s="101"/>
      <c r="H37" s="52"/>
    </row>
    <row r="38" spans="1:8" ht="15.95" customHeight="1" x14ac:dyDescent="0.15">
      <c r="A38" s="204" t="s">
        <v>43</v>
      </c>
      <c r="B38" s="214"/>
      <c r="C38" s="102">
        <f>G38</f>
        <v>0</v>
      </c>
      <c r="D38" s="103"/>
      <c r="E38" s="104"/>
      <c r="F38" s="105"/>
      <c r="G38" s="89"/>
      <c r="H38" s="52"/>
    </row>
    <row r="39" spans="1:8" ht="15.95" customHeight="1" x14ac:dyDescent="0.15">
      <c r="A39" s="215" t="s">
        <v>44</v>
      </c>
      <c r="B39" s="212"/>
      <c r="C39" s="84">
        <f>SUM(D39:G39)</f>
        <v>0</v>
      </c>
      <c r="D39" s="41"/>
      <c r="E39" s="39"/>
      <c r="F39" s="40"/>
      <c r="G39" s="90"/>
      <c r="H39" s="62"/>
    </row>
    <row r="40" spans="1:8" ht="15.95" customHeight="1" x14ac:dyDescent="0.15">
      <c r="A40" s="160" t="s">
        <v>8</v>
      </c>
      <c r="B40" s="161"/>
      <c r="C40" s="42">
        <f>SUM(C30:C39)</f>
        <v>14</v>
      </c>
      <c r="D40" s="42">
        <f>SUM(D30:D39)</f>
        <v>14</v>
      </c>
      <c r="E40" s="43">
        <f>SUM(E30:E39)</f>
        <v>0</v>
      </c>
      <c r="F40" s="44">
        <f>SUM(F30:F39)</f>
        <v>0</v>
      </c>
      <c r="G40" s="91">
        <f>SUM(G30:G39)</f>
        <v>0</v>
      </c>
      <c r="H40" s="62"/>
    </row>
    <row r="41" spans="1:8" ht="15" customHeight="1" x14ac:dyDescent="0.1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ht="30" customHeight="1" x14ac:dyDescent="0.2">
      <c r="A42" s="127" t="s">
        <v>46</v>
      </c>
      <c r="B42" s="127"/>
      <c r="C42" s="127"/>
      <c r="D42" s="127"/>
      <c r="E42" s="127"/>
      <c r="F42" s="128"/>
      <c r="G42" s="128"/>
      <c r="H42" s="128"/>
    </row>
    <row r="43" spans="1:8" ht="31.5" x14ac:dyDescent="0.2">
      <c r="A43" s="190" t="s">
        <v>7</v>
      </c>
      <c r="B43" s="191"/>
      <c r="C43" s="129" t="s">
        <v>8</v>
      </c>
      <c r="D43" s="51" t="s">
        <v>47</v>
      </c>
      <c r="E43" s="50" t="s">
        <v>33</v>
      </c>
      <c r="F43" s="130"/>
      <c r="G43" s="131"/>
      <c r="H43" s="132"/>
    </row>
    <row r="44" spans="1:8" ht="15.95" customHeight="1" x14ac:dyDescent="0.2">
      <c r="A44" s="192" t="s">
        <v>48</v>
      </c>
      <c r="B44" s="121" t="s">
        <v>27</v>
      </c>
      <c r="C44" s="107">
        <f>SUM(D44:E44)</f>
        <v>0</v>
      </c>
      <c r="D44" s="108"/>
      <c r="E44" s="26"/>
      <c r="F44" s="23"/>
      <c r="G44" s="133"/>
      <c r="H44" s="134"/>
    </row>
    <row r="45" spans="1:8" ht="15.95" customHeight="1" x14ac:dyDescent="0.2">
      <c r="A45" s="193"/>
      <c r="B45" s="123" t="s">
        <v>28</v>
      </c>
      <c r="C45" s="109">
        <f>SUM(D45:E45)</f>
        <v>0</v>
      </c>
      <c r="D45" s="81"/>
      <c r="E45" s="27"/>
      <c r="F45" s="23"/>
      <c r="G45" s="133"/>
      <c r="H45" s="134"/>
    </row>
    <row r="46" spans="1:8" ht="15.95" customHeight="1" x14ac:dyDescent="0.2">
      <c r="A46" s="194" t="s">
        <v>49</v>
      </c>
      <c r="B46" s="195"/>
      <c r="C46" s="79">
        <f>SUM(D46:E46)</f>
        <v>0</v>
      </c>
      <c r="D46" s="80"/>
      <c r="E46" s="28"/>
      <c r="F46" s="110"/>
      <c r="G46" s="133"/>
      <c r="H46" s="134"/>
    </row>
    <row r="47" spans="1:8" ht="30" customHeight="1" x14ac:dyDescent="0.2">
      <c r="A47" s="196" t="s">
        <v>50</v>
      </c>
      <c r="B47" s="196"/>
      <c r="C47" s="196"/>
      <c r="D47" s="196"/>
      <c r="E47" s="197"/>
      <c r="F47" s="198"/>
      <c r="G47" s="198"/>
      <c r="H47" s="9"/>
    </row>
    <row r="48" spans="1:8" ht="15" customHeight="1" x14ac:dyDescent="0.2">
      <c r="A48" s="199" t="s">
        <v>51</v>
      </c>
      <c r="B48" s="200"/>
      <c r="C48" s="203" t="s">
        <v>52</v>
      </c>
      <c r="D48" s="203"/>
      <c r="E48" s="203"/>
      <c r="F48" s="203"/>
      <c r="G48" s="135"/>
      <c r="H48" s="132"/>
    </row>
    <row r="49" spans="1:8" ht="30" customHeight="1" x14ac:dyDescent="0.2">
      <c r="A49" s="201"/>
      <c r="B49" s="202"/>
      <c r="C49" s="136" t="s">
        <v>8</v>
      </c>
      <c r="D49" s="129" t="s">
        <v>53</v>
      </c>
      <c r="E49" s="129" t="s">
        <v>54</v>
      </c>
      <c r="F49" s="129" t="s">
        <v>55</v>
      </c>
      <c r="G49" s="137"/>
      <c r="H49" s="17"/>
    </row>
    <row r="50" spans="1:8" ht="15.95" customHeight="1" x14ac:dyDescent="0.2">
      <c r="A50" s="188" t="s">
        <v>56</v>
      </c>
      <c r="B50" s="189"/>
      <c r="C50" s="82">
        <f>SUM(D50:F50)</f>
        <v>0</v>
      </c>
      <c r="D50" s="86"/>
      <c r="E50" s="86"/>
      <c r="F50" s="83"/>
      <c r="G50" s="138"/>
      <c r="H50" s="131"/>
    </row>
    <row r="51" spans="1:8" ht="15.95" customHeight="1" x14ac:dyDescent="0.15">
      <c r="A51" s="172"/>
      <c r="B51" s="172"/>
      <c r="C51" s="172"/>
      <c r="D51" s="172"/>
      <c r="E51" s="63"/>
      <c r="F51" s="63"/>
      <c r="G51" s="63"/>
      <c r="H51" s="63"/>
    </row>
    <row r="52" spans="1:8" ht="15.95" customHeight="1" x14ac:dyDescent="0.15">
      <c r="A52" s="173"/>
      <c r="B52" s="173"/>
      <c r="C52" s="173"/>
      <c r="D52" s="173"/>
      <c r="E52" s="63"/>
      <c r="F52" s="63"/>
      <c r="G52" s="63"/>
      <c r="H52" s="63"/>
    </row>
    <row r="53" spans="1:8" ht="15.95" customHeight="1" x14ac:dyDescent="0.15">
      <c r="A53" s="64"/>
      <c r="B53" s="64"/>
      <c r="C53" s="64"/>
      <c r="D53" s="64"/>
      <c r="E53" s="61"/>
      <c r="F53" s="61"/>
      <c r="G53" s="61"/>
      <c r="H53" s="61"/>
    </row>
    <row r="54" spans="1:8" ht="30" customHeight="1" x14ac:dyDescent="0.15">
      <c r="A54" s="64"/>
      <c r="B54" s="64"/>
      <c r="C54" s="64"/>
      <c r="D54" s="64"/>
      <c r="E54" s="61"/>
      <c r="F54" s="61"/>
      <c r="G54" s="61"/>
      <c r="H54" s="61"/>
    </row>
    <row r="55" spans="1:8" ht="21.75" customHeight="1" x14ac:dyDescent="0.15">
      <c r="A55" s="61"/>
      <c r="B55" s="61"/>
      <c r="C55" s="61"/>
      <c r="D55" s="61"/>
      <c r="E55" s="61"/>
      <c r="F55" s="61"/>
      <c r="G55" s="61"/>
      <c r="H55" s="61"/>
    </row>
    <row r="56" spans="1:8" ht="30.75" customHeight="1" x14ac:dyDescent="0.15">
      <c r="A56" s="65"/>
      <c r="B56" s="61"/>
      <c r="C56" s="61"/>
      <c r="D56" s="61"/>
      <c r="E56" s="61"/>
      <c r="F56" s="61"/>
      <c r="G56" s="61"/>
      <c r="H56" s="61"/>
    </row>
    <row r="57" spans="1:8" ht="15.95" customHeight="1" x14ac:dyDescent="0.15">
      <c r="A57" s="61"/>
      <c r="B57" s="61"/>
      <c r="C57" s="61"/>
      <c r="D57" s="61"/>
      <c r="E57" s="61"/>
      <c r="F57" s="61"/>
      <c r="G57" s="61"/>
      <c r="H57" s="61"/>
    </row>
    <row r="207" spans="1:1" hidden="1" x14ac:dyDescent="0.15">
      <c r="A207" s="139">
        <f>SUM(A9:H52)</f>
        <v>56</v>
      </c>
    </row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</sheetData>
  <mergeCells count="39"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  <mergeCell ref="A40:B40"/>
    <mergeCell ref="A26:B26"/>
    <mergeCell ref="A27:B27"/>
    <mergeCell ref="A29:B29"/>
    <mergeCell ref="A30:B30"/>
    <mergeCell ref="A31:B31"/>
    <mergeCell ref="A32:B32"/>
    <mergeCell ref="A33:B33"/>
    <mergeCell ref="A34:B34"/>
    <mergeCell ref="A35:A37"/>
    <mergeCell ref="A38:B38"/>
    <mergeCell ref="A39:B39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A24"/>
    <mergeCell ref="A12:B12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/>
  </sheetViews>
  <sheetFormatPr baseColWidth="10" defaultRowHeight="11.25" x14ac:dyDescent="0.15"/>
  <cols>
    <col min="1" max="1" width="22.5703125" style="115" customWidth="1"/>
    <col min="2" max="2" width="30.42578125" style="115" customWidth="1"/>
    <col min="3" max="3" width="15.42578125" style="115" customWidth="1"/>
    <col min="4" max="7" width="15.7109375" style="115" customWidth="1"/>
    <col min="8" max="8" width="16.7109375" style="115" customWidth="1"/>
    <col min="9" max="9" width="12.5703125" style="115" customWidth="1"/>
    <col min="10" max="12" width="16.140625" style="115" customWidth="1"/>
    <col min="13" max="15" width="9.28515625" style="115" customWidth="1"/>
    <col min="16" max="16" width="3.7109375" style="116" customWidth="1"/>
    <col min="17" max="17" width="3.42578125" style="116" customWidth="1"/>
    <col min="18" max="18" width="1.85546875" style="116" customWidth="1"/>
    <col min="19" max="22" width="11.42578125" style="116"/>
    <col min="23" max="23" width="11.42578125" style="116" hidden="1" customWidth="1"/>
    <col min="24" max="256" width="11.42578125" style="116"/>
    <col min="257" max="257" width="22.5703125" style="116" customWidth="1"/>
    <col min="258" max="258" width="30.42578125" style="116" customWidth="1"/>
    <col min="259" max="259" width="15.42578125" style="116" customWidth="1"/>
    <col min="260" max="263" width="15.7109375" style="116" customWidth="1"/>
    <col min="264" max="264" width="16.7109375" style="116" customWidth="1"/>
    <col min="265" max="265" width="12.5703125" style="116" customWidth="1"/>
    <col min="266" max="268" width="16.140625" style="116" customWidth="1"/>
    <col min="269" max="271" width="9.28515625" style="116" customWidth="1"/>
    <col min="272" max="272" width="3.7109375" style="116" customWidth="1"/>
    <col min="273" max="273" width="3.42578125" style="116" customWidth="1"/>
    <col min="274" max="274" width="1.85546875" style="116" customWidth="1"/>
    <col min="275" max="278" width="11.42578125" style="116"/>
    <col min="279" max="279" width="0" style="116" hidden="1" customWidth="1"/>
    <col min="280" max="512" width="11.42578125" style="116"/>
    <col min="513" max="513" width="22.5703125" style="116" customWidth="1"/>
    <col min="514" max="514" width="30.42578125" style="116" customWidth="1"/>
    <col min="515" max="515" width="15.42578125" style="116" customWidth="1"/>
    <col min="516" max="519" width="15.7109375" style="116" customWidth="1"/>
    <col min="520" max="520" width="16.7109375" style="116" customWidth="1"/>
    <col min="521" max="521" width="12.5703125" style="116" customWidth="1"/>
    <col min="522" max="524" width="16.140625" style="116" customWidth="1"/>
    <col min="525" max="527" width="9.28515625" style="116" customWidth="1"/>
    <col min="528" max="528" width="3.7109375" style="116" customWidth="1"/>
    <col min="529" max="529" width="3.42578125" style="116" customWidth="1"/>
    <col min="530" max="530" width="1.85546875" style="116" customWidth="1"/>
    <col min="531" max="534" width="11.42578125" style="116"/>
    <col min="535" max="535" width="0" style="116" hidden="1" customWidth="1"/>
    <col min="536" max="768" width="11.42578125" style="116"/>
    <col min="769" max="769" width="22.5703125" style="116" customWidth="1"/>
    <col min="770" max="770" width="30.42578125" style="116" customWidth="1"/>
    <col min="771" max="771" width="15.42578125" style="116" customWidth="1"/>
    <col min="772" max="775" width="15.7109375" style="116" customWidth="1"/>
    <col min="776" max="776" width="16.7109375" style="116" customWidth="1"/>
    <col min="777" max="777" width="12.5703125" style="116" customWidth="1"/>
    <col min="778" max="780" width="16.140625" style="116" customWidth="1"/>
    <col min="781" max="783" width="9.28515625" style="116" customWidth="1"/>
    <col min="784" max="784" width="3.7109375" style="116" customWidth="1"/>
    <col min="785" max="785" width="3.42578125" style="116" customWidth="1"/>
    <col min="786" max="786" width="1.85546875" style="116" customWidth="1"/>
    <col min="787" max="790" width="11.42578125" style="116"/>
    <col min="791" max="791" width="0" style="116" hidden="1" customWidth="1"/>
    <col min="792" max="1024" width="11.42578125" style="116"/>
    <col min="1025" max="1025" width="22.5703125" style="116" customWidth="1"/>
    <col min="1026" max="1026" width="30.42578125" style="116" customWidth="1"/>
    <col min="1027" max="1027" width="15.42578125" style="116" customWidth="1"/>
    <col min="1028" max="1031" width="15.7109375" style="116" customWidth="1"/>
    <col min="1032" max="1032" width="16.7109375" style="116" customWidth="1"/>
    <col min="1033" max="1033" width="12.5703125" style="116" customWidth="1"/>
    <col min="1034" max="1036" width="16.140625" style="116" customWidth="1"/>
    <col min="1037" max="1039" width="9.28515625" style="116" customWidth="1"/>
    <col min="1040" max="1040" width="3.7109375" style="116" customWidth="1"/>
    <col min="1041" max="1041" width="3.42578125" style="116" customWidth="1"/>
    <col min="1042" max="1042" width="1.85546875" style="116" customWidth="1"/>
    <col min="1043" max="1046" width="11.42578125" style="116"/>
    <col min="1047" max="1047" width="0" style="116" hidden="1" customWidth="1"/>
    <col min="1048" max="1280" width="11.42578125" style="116"/>
    <col min="1281" max="1281" width="22.5703125" style="116" customWidth="1"/>
    <col min="1282" max="1282" width="30.42578125" style="116" customWidth="1"/>
    <col min="1283" max="1283" width="15.42578125" style="116" customWidth="1"/>
    <col min="1284" max="1287" width="15.7109375" style="116" customWidth="1"/>
    <col min="1288" max="1288" width="16.7109375" style="116" customWidth="1"/>
    <col min="1289" max="1289" width="12.5703125" style="116" customWidth="1"/>
    <col min="1290" max="1292" width="16.140625" style="116" customWidth="1"/>
    <col min="1293" max="1295" width="9.28515625" style="116" customWidth="1"/>
    <col min="1296" max="1296" width="3.7109375" style="116" customWidth="1"/>
    <col min="1297" max="1297" width="3.42578125" style="116" customWidth="1"/>
    <col min="1298" max="1298" width="1.85546875" style="116" customWidth="1"/>
    <col min="1299" max="1302" width="11.42578125" style="116"/>
    <col min="1303" max="1303" width="0" style="116" hidden="1" customWidth="1"/>
    <col min="1304" max="1536" width="11.42578125" style="116"/>
    <col min="1537" max="1537" width="22.5703125" style="116" customWidth="1"/>
    <col min="1538" max="1538" width="30.42578125" style="116" customWidth="1"/>
    <col min="1539" max="1539" width="15.42578125" style="116" customWidth="1"/>
    <col min="1540" max="1543" width="15.7109375" style="116" customWidth="1"/>
    <col min="1544" max="1544" width="16.7109375" style="116" customWidth="1"/>
    <col min="1545" max="1545" width="12.5703125" style="116" customWidth="1"/>
    <col min="1546" max="1548" width="16.140625" style="116" customWidth="1"/>
    <col min="1549" max="1551" width="9.28515625" style="116" customWidth="1"/>
    <col min="1552" max="1552" width="3.7109375" style="116" customWidth="1"/>
    <col min="1553" max="1553" width="3.42578125" style="116" customWidth="1"/>
    <col min="1554" max="1554" width="1.85546875" style="116" customWidth="1"/>
    <col min="1555" max="1558" width="11.42578125" style="116"/>
    <col min="1559" max="1559" width="0" style="116" hidden="1" customWidth="1"/>
    <col min="1560" max="1792" width="11.42578125" style="116"/>
    <col min="1793" max="1793" width="22.5703125" style="116" customWidth="1"/>
    <col min="1794" max="1794" width="30.42578125" style="116" customWidth="1"/>
    <col min="1795" max="1795" width="15.42578125" style="116" customWidth="1"/>
    <col min="1796" max="1799" width="15.7109375" style="116" customWidth="1"/>
    <col min="1800" max="1800" width="16.7109375" style="116" customWidth="1"/>
    <col min="1801" max="1801" width="12.5703125" style="116" customWidth="1"/>
    <col min="1802" max="1804" width="16.140625" style="116" customWidth="1"/>
    <col min="1805" max="1807" width="9.28515625" style="116" customWidth="1"/>
    <col min="1808" max="1808" width="3.7109375" style="116" customWidth="1"/>
    <col min="1809" max="1809" width="3.42578125" style="116" customWidth="1"/>
    <col min="1810" max="1810" width="1.85546875" style="116" customWidth="1"/>
    <col min="1811" max="1814" width="11.42578125" style="116"/>
    <col min="1815" max="1815" width="0" style="116" hidden="1" customWidth="1"/>
    <col min="1816" max="2048" width="11.42578125" style="116"/>
    <col min="2049" max="2049" width="22.5703125" style="116" customWidth="1"/>
    <col min="2050" max="2050" width="30.42578125" style="116" customWidth="1"/>
    <col min="2051" max="2051" width="15.42578125" style="116" customWidth="1"/>
    <col min="2052" max="2055" width="15.7109375" style="116" customWidth="1"/>
    <col min="2056" max="2056" width="16.7109375" style="116" customWidth="1"/>
    <col min="2057" max="2057" width="12.5703125" style="116" customWidth="1"/>
    <col min="2058" max="2060" width="16.140625" style="116" customWidth="1"/>
    <col min="2061" max="2063" width="9.28515625" style="116" customWidth="1"/>
    <col min="2064" max="2064" width="3.7109375" style="116" customWidth="1"/>
    <col min="2065" max="2065" width="3.42578125" style="116" customWidth="1"/>
    <col min="2066" max="2066" width="1.85546875" style="116" customWidth="1"/>
    <col min="2067" max="2070" width="11.42578125" style="116"/>
    <col min="2071" max="2071" width="0" style="116" hidden="1" customWidth="1"/>
    <col min="2072" max="2304" width="11.42578125" style="116"/>
    <col min="2305" max="2305" width="22.5703125" style="116" customWidth="1"/>
    <col min="2306" max="2306" width="30.42578125" style="116" customWidth="1"/>
    <col min="2307" max="2307" width="15.42578125" style="116" customWidth="1"/>
    <col min="2308" max="2311" width="15.7109375" style="116" customWidth="1"/>
    <col min="2312" max="2312" width="16.7109375" style="116" customWidth="1"/>
    <col min="2313" max="2313" width="12.5703125" style="116" customWidth="1"/>
    <col min="2314" max="2316" width="16.140625" style="116" customWidth="1"/>
    <col min="2317" max="2319" width="9.28515625" style="116" customWidth="1"/>
    <col min="2320" max="2320" width="3.7109375" style="116" customWidth="1"/>
    <col min="2321" max="2321" width="3.42578125" style="116" customWidth="1"/>
    <col min="2322" max="2322" width="1.85546875" style="116" customWidth="1"/>
    <col min="2323" max="2326" width="11.42578125" style="116"/>
    <col min="2327" max="2327" width="0" style="116" hidden="1" customWidth="1"/>
    <col min="2328" max="2560" width="11.42578125" style="116"/>
    <col min="2561" max="2561" width="22.5703125" style="116" customWidth="1"/>
    <col min="2562" max="2562" width="30.42578125" style="116" customWidth="1"/>
    <col min="2563" max="2563" width="15.42578125" style="116" customWidth="1"/>
    <col min="2564" max="2567" width="15.7109375" style="116" customWidth="1"/>
    <col min="2568" max="2568" width="16.7109375" style="116" customWidth="1"/>
    <col min="2569" max="2569" width="12.5703125" style="116" customWidth="1"/>
    <col min="2570" max="2572" width="16.140625" style="116" customWidth="1"/>
    <col min="2573" max="2575" width="9.28515625" style="116" customWidth="1"/>
    <col min="2576" max="2576" width="3.7109375" style="116" customWidth="1"/>
    <col min="2577" max="2577" width="3.42578125" style="116" customWidth="1"/>
    <col min="2578" max="2578" width="1.85546875" style="116" customWidth="1"/>
    <col min="2579" max="2582" width="11.42578125" style="116"/>
    <col min="2583" max="2583" width="0" style="116" hidden="1" customWidth="1"/>
    <col min="2584" max="2816" width="11.42578125" style="116"/>
    <col min="2817" max="2817" width="22.5703125" style="116" customWidth="1"/>
    <col min="2818" max="2818" width="30.42578125" style="116" customWidth="1"/>
    <col min="2819" max="2819" width="15.42578125" style="116" customWidth="1"/>
    <col min="2820" max="2823" width="15.7109375" style="116" customWidth="1"/>
    <col min="2824" max="2824" width="16.7109375" style="116" customWidth="1"/>
    <col min="2825" max="2825" width="12.5703125" style="116" customWidth="1"/>
    <col min="2826" max="2828" width="16.140625" style="116" customWidth="1"/>
    <col min="2829" max="2831" width="9.28515625" style="116" customWidth="1"/>
    <col min="2832" max="2832" width="3.7109375" style="116" customWidth="1"/>
    <col min="2833" max="2833" width="3.42578125" style="116" customWidth="1"/>
    <col min="2834" max="2834" width="1.85546875" style="116" customWidth="1"/>
    <col min="2835" max="2838" width="11.42578125" style="116"/>
    <col min="2839" max="2839" width="0" style="116" hidden="1" customWidth="1"/>
    <col min="2840" max="3072" width="11.42578125" style="116"/>
    <col min="3073" max="3073" width="22.5703125" style="116" customWidth="1"/>
    <col min="3074" max="3074" width="30.42578125" style="116" customWidth="1"/>
    <col min="3075" max="3075" width="15.42578125" style="116" customWidth="1"/>
    <col min="3076" max="3079" width="15.7109375" style="116" customWidth="1"/>
    <col min="3080" max="3080" width="16.7109375" style="116" customWidth="1"/>
    <col min="3081" max="3081" width="12.5703125" style="116" customWidth="1"/>
    <col min="3082" max="3084" width="16.140625" style="116" customWidth="1"/>
    <col min="3085" max="3087" width="9.28515625" style="116" customWidth="1"/>
    <col min="3088" max="3088" width="3.7109375" style="116" customWidth="1"/>
    <col min="3089" max="3089" width="3.42578125" style="116" customWidth="1"/>
    <col min="3090" max="3090" width="1.85546875" style="116" customWidth="1"/>
    <col min="3091" max="3094" width="11.42578125" style="116"/>
    <col min="3095" max="3095" width="0" style="116" hidden="1" customWidth="1"/>
    <col min="3096" max="3328" width="11.42578125" style="116"/>
    <col min="3329" max="3329" width="22.5703125" style="116" customWidth="1"/>
    <col min="3330" max="3330" width="30.42578125" style="116" customWidth="1"/>
    <col min="3331" max="3331" width="15.42578125" style="116" customWidth="1"/>
    <col min="3332" max="3335" width="15.7109375" style="116" customWidth="1"/>
    <col min="3336" max="3336" width="16.7109375" style="116" customWidth="1"/>
    <col min="3337" max="3337" width="12.5703125" style="116" customWidth="1"/>
    <col min="3338" max="3340" width="16.140625" style="116" customWidth="1"/>
    <col min="3341" max="3343" width="9.28515625" style="116" customWidth="1"/>
    <col min="3344" max="3344" width="3.7109375" style="116" customWidth="1"/>
    <col min="3345" max="3345" width="3.42578125" style="116" customWidth="1"/>
    <col min="3346" max="3346" width="1.85546875" style="116" customWidth="1"/>
    <col min="3347" max="3350" width="11.42578125" style="116"/>
    <col min="3351" max="3351" width="0" style="116" hidden="1" customWidth="1"/>
    <col min="3352" max="3584" width="11.42578125" style="116"/>
    <col min="3585" max="3585" width="22.5703125" style="116" customWidth="1"/>
    <col min="3586" max="3586" width="30.42578125" style="116" customWidth="1"/>
    <col min="3587" max="3587" width="15.42578125" style="116" customWidth="1"/>
    <col min="3588" max="3591" width="15.7109375" style="116" customWidth="1"/>
    <col min="3592" max="3592" width="16.7109375" style="116" customWidth="1"/>
    <col min="3593" max="3593" width="12.5703125" style="116" customWidth="1"/>
    <col min="3594" max="3596" width="16.140625" style="116" customWidth="1"/>
    <col min="3597" max="3599" width="9.28515625" style="116" customWidth="1"/>
    <col min="3600" max="3600" width="3.7109375" style="116" customWidth="1"/>
    <col min="3601" max="3601" width="3.42578125" style="116" customWidth="1"/>
    <col min="3602" max="3602" width="1.85546875" style="116" customWidth="1"/>
    <col min="3603" max="3606" width="11.42578125" style="116"/>
    <col min="3607" max="3607" width="0" style="116" hidden="1" customWidth="1"/>
    <col min="3608" max="3840" width="11.42578125" style="116"/>
    <col min="3841" max="3841" width="22.5703125" style="116" customWidth="1"/>
    <col min="3842" max="3842" width="30.42578125" style="116" customWidth="1"/>
    <col min="3843" max="3843" width="15.42578125" style="116" customWidth="1"/>
    <col min="3844" max="3847" width="15.7109375" style="116" customWidth="1"/>
    <col min="3848" max="3848" width="16.7109375" style="116" customWidth="1"/>
    <col min="3849" max="3849" width="12.5703125" style="116" customWidth="1"/>
    <col min="3850" max="3852" width="16.140625" style="116" customWidth="1"/>
    <col min="3853" max="3855" width="9.28515625" style="116" customWidth="1"/>
    <col min="3856" max="3856" width="3.7109375" style="116" customWidth="1"/>
    <col min="3857" max="3857" width="3.42578125" style="116" customWidth="1"/>
    <col min="3858" max="3858" width="1.85546875" style="116" customWidth="1"/>
    <col min="3859" max="3862" width="11.42578125" style="116"/>
    <col min="3863" max="3863" width="0" style="116" hidden="1" customWidth="1"/>
    <col min="3864" max="4096" width="11.42578125" style="116"/>
    <col min="4097" max="4097" width="22.5703125" style="116" customWidth="1"/>
    <col min="4098" max="4098" width="30.42578125" style="116" customWidth="1"/>
    <col min="4099" max="4099" width="15.42578125" style="116" customWidth="1"/>
    <col min="4100" max="4103" width="15.7109375" style="116" customWidth="1"/>
    <col min="4104" max="4104" width="16.7109375" style="116" customWidth="1"/>
    <col min="4105" max="4105" width="12.5703125" style="116" customWidth="1"/>
    <col min="4106" max="4108" width="16.140625" style="116" customWidth="1"/>
    <col min="4109" max="4111" width="9.28515625" style="116" customWidth="1"/>
    <col min="4112" max="4112" width="3.7109375" style="116" customWidth="1"/>
    <col min="4113" max="4113" width="3.42578125" style="116" customWidth="1"/>
    <col min="4114" max="4114" width="1.85546875" style="116" customWidth="1"/>
    <col min="4115" max="4118" width="11.42578125" style="116"/>
    <col min="4119" max="4119" width="0" style="116" hidden="1" customWidth="1"/>
    <col min="4120" max="4352" width="11.42578125" style="116"/>
    <col min="4353" max="4353" width="22.5703125" style="116" customWidth="1"/>
    <col min="4354" max="4354" width="30.42578125" style="116" customWidth="1"/>
    <col min="4355" max="4355" width="15.42578125" style="116" customWidth="1"/>
    <col min="4356" max="4359" width="15.7109375" style="116" customWidth="1"/>
    <col min="4360" max="4360" width="16.7109375" style="116" customWidth="1"/>
    <col min="4361" max="4361" width="12.5703125" style="116" customWidth="1"/>
    <col min="4362" max="4364" width="16.140625" style="116" customWidth="1"/>
    <col min="4365" max="4367" width="9.28515625" style="116" customWidth="1"/>
    <col min="4368" max="4368" width="3.7109375" style="116" customWidth="1"/>
    <col min="4369" max="4369" width="3.42578125" style="116" customWidth="1"/>
    <col min="4370" max="4370" width="1.85546875" style="116" customWidth="1"/>
    <col min="4371" max="4374" width="11.42578125" style="116"/>
    <col min="4375" max="4375" width="0" style="116" hidden="1" customWidth="1"/>
    <col min="4376" max="4608" width="11.42578125" style="116"/>
    <col min="4609" max="4609" width="22.5703125" style="116" customWidth="1"/>
    <col min="4610" max="4610" width="30.42578125" style="116" customWidth="1"/>
    <col min="4611" max="4611" width="15.42578125" style="116" customWidth="1"/>
    <col min="4612" max="4615" width="15.7109375" style="116" customWidth="1"/>
    <col min="4616" max="4616" width="16.7109375" style="116" customWidth="1"/>
    <col min="4617" max="4617" width="12.5703125" style="116" customWidth="1"/>
    <col min="4618" max="4620" width="16.140625" style="116" customWidth="1"/>
    <col min="4621" max="4623" width="9.28515625" style="116" customWidth="1"/>
    <col min="4624" max="4624" width="3.7109375" style="116" customWidth="1"/>
    <col min="4625" max="4625" width="3.42578125" style="116" customWidth="1"/>
    <col min="4626" max="4626" width="1.85546875" style="116" customWidth="1"/>
    <col min="4627" max="4630" width="11.42578125" style="116"/>
    <col min="4631" max="4631" width="0" style="116" hidden="1" customWidth="1"/>
    <col min="4632" max="4864" width="11.42578125" style="116"/>
    <col min="4865" max="4865" width="22.5703125" style="116" customWidth="1"/>
    <col min="4866" max="4866" width="30.42578125" style="116" customWidth="1"/>
    <col min="4867" max="4867" width="15.42578125" style="116" customWidth="1"/>
    <col min="4868" max="4871" width="15.7109375" style="116" customWidth="1"/>
    <col min="4872" max="4872" width="16.7109375" style="116" customWidth="1"/>
    <col min="4873" max="4873" width="12.5703125" style="116" customWidth="1"/>
    <col min="4874" max="4876" width="16.140625" style="116" customWidth="1"/>
    <col min="4877" max="4879" width="9.28515625" style="116" customWidth="1"/>
    <col min="4880" max="4880" width="3.7109375" style="116" customWidth="1"/>
    <col min="4881" max="4881" width="3.42578125" style="116" customWidth="1"/>
    <col min="4882" max="4882" width="1.85546875" style="116" customWidth="1"/>
    <col min="4883" max="4886" width="11.42578125" style="116"/>
    <col min="4887" max="4887" width="0" style="116" hidden="1" customWidth="1"/>
    <col min="4888" max="5120" width="11.42578125" style="116"/>
    <col min="5121" max="5121" width="22.5703125" style="116" customWidth="1"/>
    <col min="5122" max="5122" width="30.42578125" style="116" customWidth="1"/>
    <col min="5123" max="5123" width="15.42578125" style="116" customWidth="1"/>
    <col min="5124" max="5127" width="15.7109375" style="116" customWidth="1"/>
    <col min="5128" max="5128" width="16.7109375" style="116" customWidth="1"/>
    <col min="5129" max="5129" width="12.5703125" style="116" customWidth="1"/>
    <col min="5130" max="5132" width="16.140625" style="116" customWidth="1"/>
    <col min="5133" max="5135" width="9.28515625" style="116" customWidth="1"/>
    <col min="5136" max="5136" width="3.7109375" style="116" customWidth="1"/>
    <col min="5137" max="5137" width="3.42578125" style="116" customWidth="1"/>
    <col min="5138" max="5138" width="1.85546875" style="116" customWidth="1"/>
    <col min="5139" max="5142" width="11.42578125" style="116"/>
    <col min="5143" max="5143" width="0" style="116" hidden="1" customWidth="1"/>
    <col min="5144" max="5376" width="11.42578125" style="116"/>
    <col min="5377" max="5377" width="22.5703125" style="116" customWidth="1"/>
    <col min="5378" max="5378" width="30.42578125" style="116" customWidth="1"/>
    <col min="5379" max="5379" width="15.42578125" style="116" customWidth="1"/>
    <col min="5380" max="5383" width="15.7109375" style="116" customWidth="1"/>
    <col min="5384" max="5384" width="16.7109375" style="116" customWidth="1"/>
    <col min="5385" max="5385" width="12.5703125" style="116" customWidth="1"/>
    <col min="5386" max="5388" width="16.140625" style="116" customWidth="1"/>
    <col min="5389" max="5391" width="9.28515625" style="116" customWidth="1"/>
    <col min="5392" max="5392" width="3.7109375" style="116" customWidth="1"/>
    <col min="5393" max="5393" width="3.42578125" style="116" customWidth="1"/>
    <col min="5394" max="5394" width="1.85546875" style="116" customWidth="1"/>
    <col min="5395" max="5398" width="11.42578125" style="116"/>
    <col min="5399" max="5399" width="0" style="116" hidden="1" customWidth="1"/>
    <col min="5400" max="5632" width="11.42578125" style="116"/>
    <col min="5633" max="5633" width="22.5703125" style="116" customWidth="1"/>
    <col min="5634" max="5634" width="30.42578125" style="116" customWidth="1"/>
    <col min="5635" max="5635" width="15.42578125" style="116" customWidth="1"/>
    <col min="5636" max="5639" width="15.7109375" style="116" customWidth="1"/>
    <col min="5640" max="5640" width="16.7109375" style="116" customWidth="1"/>
    <col min="5641" max="5641" width="12.5703125" style="116" customWidth="1"/>
    <col min="5642" max="5644" width="16.140625" style="116" customWidth="1"/>
    <col min="5645" max="5647" width="9.28515625" style="116" customWidth="1"/>
    <col min="5648" max="5648" width="3.7109375" style="116" customWidth="1"/>
    <col min="5649" max="5649" width="3.42578125" style="116" customWidth="1"/>
    <col min="5650" max="5650" width="1.85546875" style="116" customWidth="1"/>
    <col min="5651" max="5654" width="11.42578125" style="116"/>
    <col min="5655" max="5655" width="0" style="116" hidden="1" customWidth="1"/>
    <col min="5656" max="5888" width="11.42578125" style="116"/>
    <col min="5889" max="5889" width="22.5703125" style="116" customWidth="1"/>
    <col min="5890" max="5890" width="30.42578125" style="116" customWidth="1"/>
    <col min="5891" max="5891" width="15.42578125" style="116" customWidth="1"/>
    <col min="5892" max="5895" width="15.7109375" style="116" customWidth="1"/>
    <col min="5896" max="5896" width="16.7109375" style="116" customWidth="1"/>
    <col min="5897" max="5897" width="12.5703125" style="116" customWidth="1"/>
    <col min="5898" max="5900" width="16.140625" style="116" customWidth="1"/>
    <col min="5901" max="5903" width="9.28515625" style="116" customWidth="1"/>
    <col min="5904" max="5904" width="3.7109375" style="116" customWidth="1"/>
    <col min="5905" max="5905" width="3.42578125" style="116" customWidth="1"/>
    <col min="5906" max="5906" width="1.85546875" style="116" customWidth="1"/>
    <col min="5907" max="5910" width="11.42578125" style="116"/>
    <col min="5911" max="5911" width="0" style="116" hidden="1" customWidth="1"/>
    <col min="5912" max="6144" width="11.42578125" style="116"/>
    <col min="6145" max="6145" width="22.5703125" style="116" customWidth="1"/>
    <col min="6146" max="6146" width="30.42578125" style="116" customWidth="1"/>
    <col min="6147" max="6147" width="15.42578125" style="116" customWidth="1"/>
    <col min="6148" max="6151" width="15.7109375" style="116" customWidth="1"/>
    <col min="6152" max="6152" width="16.7109375" style="116" customWidth="1"/>
    <col min="6153" max="6153" width="12.5703125" style="116" customWidth="1"/>
    <col min="6154" max="6156" width="16.140625" style="116" customWidth="1"/>
    <col min="6157" max="6159" width="9.28515625" style="116" customWidth="1"/>
    <col min="6160" max="6160" width="3.7109375" style="116" customWidth="1"/>
    <col min="6161" max="6161" width="3.42578125" style="116" customWidth="1"/>
    <col min="6162" max="6162" width="1.85546875" style="116" customWidth="1"/>
    <col min="6163" max="6166" width="11.42578125" style="116"/>
    <col min="6167" max="6167" width="0" style="116" hidden="1" customWidth="1"/>
    <col min="6168" max="6400" width="11.42578125" style="116"/>
    <col min="6401" max="6401" width="22.5703125" style="116" customWidth="1"/>
    <col min="6402" max="6402" width="30.42578125" style="116" customWidth="1"/>
    <col min="6403" max="6403" width="15.42578125" style="116" customWidth="1"/>
    <col min="6404" max="6407" width="15.7109375" style="116" customWidth="1"/>
    <col min="6408" max="6408" width="16.7109375" style="116" customWidth="1"/>
    <col min="6409" max="6409" width="12.5703125" style="116" customWidth="1"/>
    <col min="6410" max="6412" width="16.140625" style="116" customWidth="1"/>
    <col min="6413" max="6415" width="9.28515625" style="116" customWidth="1"/>
    <col min="6416" max="6416" width="3.7109375" style="116" customWidth="1"/>
    <col min="6417" max="6417" width="3.42578125" style="116" customWidth="1"/>
    <col min="6418" max="6418" width="1.85546875" style="116" customWidth="1"/>
    <col min="6419" max="6422" width="11.42578125" style="116"/>
    <col min="6423" max="6423" width="0" style="116" hidden="1" customWidth="1"/>
    <col min="6424" max="6656" width="11.42578125" style="116"/>
    <col min="6657" max="6657" width="22.5703125" style="116" customWidth="1"/>
    <col min="6658" max="6658" width="30.42578125" style="116" customWidth="1"/>
    <col min="6659" max="6659" width="15.42578125" style="116" customWidth="1"/>
    <col min="6660" max="6663" width="15.7109375" style="116" customWidth="1"/>
    <col min="6664" max="6664" width="16.7109375" style="116" customWidth="1"/>
    <col min="6665" max="6665" width="12.5703125" style="116" customWidth="1"/>
    <col min="6666" max="6668" width="16.140625" style="116" customWidth="1"/>
    <col min="6669" max="6671" width="9.28515625" style="116" customWidth="1"/>
    <col min="6672" max="6672" width="3.7109375" style="116" customWidth="1"/>
    <col min="6673" max="6673" width="3.42578125" style="116" customWidth="1"/>
    <col min="6674" max="6674" width="1.85546875" style="116" customWidth="1"/>
    <col min="6675" max="6678" width="11.42578125" style="116"/>
    <col min="6679" max="6679" width="0" style="116" hidden="1" customWidth="1"/>
    <col min="6680" max="6912" width="11.42578125" style="116"/>
    <col min="6913" max="6913" width="22.5703125" style="116" customWidth="1"/>
    <col min="6914" max="6914" width="30.42578125" style="116" customWidth="1"/>
    <col min="6915" max="6915" width="15.42578125" style="116" customWidth="1"/>
    <col min="6916" max="6919" width="15.7109375" style="116" customWidth="1"/>
    <col min="6920" max="6920" width="16.7109375" style="116" customWidth="1"/>
    <col min="6921" max="6921" width="12.5703125" style="116" customWidth="1"/>
    <col min="6922" max="6924" width="16.140625" style="116" customWidth="1"/>
    <col min="6925" max="6927" width="9.28515625" style="116" customWidth="1"/>
    <col min="6928" max="6928" width="3.7109375" style="116" customWidth="1"/>
    <col min="6929" max="6929" width="3.42578125" style="116" customWidth="1"/>
    <col min="6930" max="6930" width="1.85546875" style="116" customWidth="1"/>
    <col min="6931" max="6934" width="11.42578125" style="116"/>
    <col min="6935" max="6935" width="0" style="116" hidden="1" customWidth="1"/>
    <col min="6936" max="7168" width="11.42578125" style="116"/>
    <col min="7169" max="7169" width="22.5703125" style="116" customWidth="1"/>
    <col min="7170" max="7170" width="30.42578125" style="116" customWidth="1"/>
    <col min="7171" max="7171" width="15.42578125" style="116" customWidth="1"/>
    <col min="7172" max="7175" width="15.7109375" style="116" customWidth="1"/>
    <col min="7176" max="7176" width="16.7109375" style="116" customWidth="1"/>
    <col min="7177" max="7177" width="12.5703125" style="116" customWidth="1"/>
    <col min="7178" max="7180" width="16.140625" style="116" customWidth="1"/>
    <col min="7181" max="7183" width="9.28515625" style="116" customWidth="1"/>
    <col min="7184" max="7184" width="3.7109375" style="116" customWidth="1"/>
    <col min="7185" max="7185" width="3.42578125" style="116" customWidth="1"/>
    <col min="7186" max="7186" width="1.85546875" style="116" customWidth="1"/>
    <col min="7187" max="7190" width="11.42578125" style="116"/>
    <col min="7191" max="7191" width="0" style="116" hidden="1" customWidth="1"/>
    <col min="7192" max="7424" width="11.42578125" style="116"/>
    <col min="7425" max="7425" width="22.5703125" style="116" customWidth="1"/>
    <col min="7426" max="7426" width="30.42578125" style="116" customWidth="1"/>
    <col min="7427" max="7427" width="15.42578125" style="116" customWidth="1"/>
    <col min="7428" max="7431" width="15.7109375" style="116" customWidth="1"/>
    <col min="7432" max="7432" width="16.7109375" style="116" customWidth="1"/>
    <col min="7433" max="7433" width="12.5703125" style="116" customWidth="1"/>
    <col min="7434" max="7436" width="16.140625" style="116" customWidth="1"/>
    <col min="7437" max="7439" width="9.28515625" style="116" customWidth="1"/>
    <col min="7440" max="7440" width="3.7109375" style="116" customWidth="1"/>
    <col min="7441" max="7441" width="3.42578125" style="116" customWidth="1"/>
    <col min="7442" max="7442" width="1.85546875" style="116" customWidth="1"/>
    <col min="7443" max="7446" width="11.42578125" style="116"/>
    <col min="7447" max="7447" width="0" style="116" hidden="1" customWidth="1"/>
    <col min="7448" max="7680" width="11.42578125" style="116"/>
    <col min="7681" max="7681" width="22.5703125" style="116" customWidth="1"/>
    <col min="7682" max="7682" width="30.42578125" style="116" customWidth="1"/>
    <col min="7683" max="7683" width="15.42578125" style="116" customWidth="1"/>
    <col min="7684" max="7687" width="15.7109375" style="116" customWidth="1"/>
    <col min="7688" max="7688" width="16.7109375" style="116" customWidth="1"/>
    <col min="7689" max="7689" width="12.5703125" style="116" customWidth="1"/>
    <col min="7690" max="7692" width="16.140625" style="116" customWidth="1"/>
    <col min="7693" max="7695" width="9.28515625" style="116" customWidth="1"/>
    <col min="7696" max="7696" width="3.7109375" style="116" customWidth="1"/>
    <col min="7697" max="7697" width="3.42578125" style="116" customWidth="1"/>
    <col min="7698" max="7698" width="1.85546875" style="116" customWidth="1"/>
    <col min="7699" max="7702" width="11.42578125" style="116"/>
    <col min="7703" max="7703" width="0" style="116" hidden="1" customWidth="1"/>
    <col min="7704" max="7936" width="11.42578125" style="116"/>
    <col min="7937" max="7937" width="22.5703125" style="116" customWidth="1"/>
    <col min="7938" max="7938" width="30.42578125" style="116" customWidth="1"/>
    <col min="7939" max="7939" width="15.42578125" style="116" customWidth="1"/>
    <col min="7940" max="7943" width="15.7109375" style="116" customWidth="1"/>
    <col min="7944" max="7944" width="16.7109375" style="116" customWidth="1"/>
    <col min="7945" max="7945" width="12.5703125" style="116" customWidth="1"/>
    <col min="7946" max="7948" width="16.140625" style="116" customWidth="1"/>
    <col min="7949" max="7951" width="9.28515625" style="116" customWidth="1"/>
    <col min="7952" max="7952" width="3.7109375" style="116" customWidth="1"/>
    <col min="7953" max="7953" width="3.42578125" style="116" customWidth="1"/>
    <col min="7954" max="7954" width="1.85546875" style="116" customWidth="1"/>
    <col min="7955" max="7958" width="11.42578125" style="116"/>
    <col min="7959" max="7959" width="0" style="116" hidden="1" customWidth="1"/>
    <col min="7960" max="8192" width="11.42578125" style="116"/>
    <col min="8193" max="8193" width="22.5703125" style="116" customWidth="1"/>
    <col min="8194" max="8194" width="30.42578125" style="116" customWidth="1"/>
    <col min="8195" max="8195" width="15.42578125" style="116" customWidth="1"/>
    <col min="8196" max="8199" width="15.7109375" style="116" customWidth="1"/>
    <col min="8200" max="8200" width="16.7109375" style="116" customWidth="1"/>
    <col min="8201" max="8201" width="12.5703125" style="116" customWidth="1"/>
    <col min="8202" max="8204" width="16.140625" style="116" customWidth="1"/>
    <col min="8205" max="8207" width="9.28515625" style="116" customWidth="1"/>
    <col min="8208" max="8208" width="3.7109375" style="116" customWidth="1"/>
    <col min="8209" max="8209" width="3.42578125" style="116" customWidth="1"/>
    <col min="8210" max="8210" width="1.85546875" style="116" customWidth="1"/>
    <col min="8211" max="8214" width="11.42578125" style="116"/>
    <col min="8215" max="8215" width="0" style="116" hidden="1" customWidth="1"/>
    <col min="8216" max="8448" width="11.42578125" style="116"/>
    <col min="8449" max="8449" width="22.5703125" style="116" customWidth="1"/>
    <col min="8450" max="8450" width="30.42578125" style="116" customWidth="1"/>
    <col min="8451" max="8451" width="15.42578125" style="116" customWidth="1"/>
    <col min="8452" max="8455" width="15.7109375" style="116" customWidth="1"/>
    <col min="8456" max="8456" width="16.7109375" style="116" customWidth="1"/>
    <col min="8457" max="8457" width="12.5703125" style="116" customWidth="1"/>
    <col min="8458" max="8460" width="16.140625" style="116" customWidth="1"/>
    <col min="8461" max="8463" width="9.28515625" style="116" customWidth="1"/>
    <col min="8464" max="8464" width="3.7109375" style="116" customWidth="1"/>
    <col min="8465" max="8465" width="3.42578125" style="116" customWidth="1"/>
    <col min="8466" max="8466" width="1.85546875" style="116" customWidth="1"/>
    <col min="8467" max="8470" width="11.42578125" style="116"/>
    <col min="8471" max="8471" width="0" style="116" hidden="1" customWidth="1"/>
    <col min="8472" max="8704" width="11.42578125" style="116"/>
    <col min="8705" max="8705" width="22.5703125" style="116" customWidth="1"/>
    <col min="8706" max="8706" width="30.42578125" style="116" customWidth="1"/>
    <col min="8707" max="8707" width="15.42578125" style="116" customWidth="1"/>
    <col min="8708" max="8711" width="15.7109375" style="116" customWidth="1"/>
    <col min="8712" max="8712" width="16.7109375" style="116" customWidth="1"/>
    <col min="8713" max="8713" width="12.5703125" style="116" customWidth="1"/>
    <col min="8714" max="8716" width="16.140625" style="116" customWidth="1"/>
    <col min="8717" max="8719" width="9.28515625" style="116" customWidth="1"/>
    <col min="8720" max="8720" width="3.7109375" style="116" customWidth="1"/>
    <col min="8721" max="8721" width="3.42578125" style="116" customWidth="1"/>
    <col min="8722" max="8722" width="1.85546875" style="116" customWidth="1"/>
    <col min="8723" max="8726" width="11.42578125" style="116"/>
    <col min="8727" max="8727" width="0" style="116" hidden="1" customWidth="1"/>
    <col min="8728" max="8960" width="11.42578125" style="116"/>
    <col min="8961" max="8961" width="22.5703125" style="116" customWidth="1"/>
    <col min="8962" max="8962" width="30.42578125" style="116" customWidth="1"/>
    <col min="8963" max="8963" width="15.42578125" style="116" customWidth="1"/>
    <col min="8964" max="8967" width="15.7109375" style="116" customWidth="1"/>
    <col min="8968" max="8968" width="16.7109375" style="116" customWidth="1"/>
    <col min="8969" max="8969" width="12.5703125" style="116" customWidth="1"/>
    <col min="8970" max="8972" width="16.140625" style="116" customWidth="1"/>
    <col min="8973" max="8975" width="9.28515625" style="116" customWidth="1"/>
    <col min="8976" max="8976" width="3.7109375" style="116" customWidth="1"/>
    <col min="8977" max="8977" width="3.42578125" style="116" customWidth="1"/>
    <col min="8978" max="8978" width="1.85546875" style="116" customWidth="1"/>
    <col min="8979" max="8982" width="11.42578125" style="116"/>
    <col min="8983" max="8983" width="0" style="116" hidden="1" customWidth="1"/>
    <col min="8984" max="9216" width="11.42578125" style="116"/>
    <col min="9217" max="9217" width="22.5703125" style="116" customWidth="1"/>
    <col min="9218" max="9218" width="30.42578125" style="116" customWidth="1"/>
    <col min="9219" max="9219" width="15.42578125" style="116" customWidth="1"/>
    <col min="9220" max="9223" width="15.7109375" style="116" customWidth="1"/>
    <col min="9224" max="9224" width="16.7109375" style="116" customWidth="1"/>
    <col min="9225" max="9225" width="12.5703125" style="116" customWidth="1"/>
    <col min="9226" max="9228" width="16.140625" style="116" customWidth="1"/>
    <col min="9229" max="9231" width="9.28515625" style="116" customWidth="1"/>
    <col min="9232" max="9232" width="3.7109375" style="116" customWidth="1"/>
    <col min="9233" max="9233" width="3.42578125" style="116" customWidth="1"/>
    <col min="9234" max="9234" width="1.85546875" style="116" customWidth="1"/>
    <col min="9235" max="9238" width="11.42578125" style="116"/>
    <col min="9239" max="9239" width="0" style="116" hidden="1" customWidth="1"/>
    <col min="9240" max="9472" width="11.42578125" style="116"/>
    <col min="9473" max="9473" width="22.5703125" style="116" customWidth="1"/>
    <col min="9474" max="9474" width="30.42578125" style="116" customWidth="1"/>
    <col min="9475" max="9475" width="15.42578125" style="116" customWidth="1"/>
    <col min="9476" max="9479" width="15.7109375" style="116" customWidth="1"/>
    <col min="9480" max="9480" width="16.7109375" style="116" customWidth="1"/>
    <col min="9481" max="9481" width="12.5703125" style="116" customWidth="1"/>
    <col min="9482" max="9484" width="16.140625" style="116" customWidth="1"/>
    <col min="9485" max="9487" width="9.28515625" style="116" customWidth="1"/>
    <col min="9488" max="9488" width="3.7109375" style="116" customWidth="1"/>
    <col min="9489" max="9489" width="3.42578125" style="116" customWidth="1"/>
    <col min="9490" max="9490" width="1.85546875" style="116" customWidth="1"/>
    <col min="9491" max="9494" width="11.42578125" style="116"/>
    <col min="9495" max="9495" width="0" style="116" hidden="1" customWidth="1"/>
    <col min="9496" max="9728" width="11.42578125" style="116"/>
    <col min="9729" max="9729" width="22.5703125" style="116" customWidth="1"/>
    <col min="9730" max="9730" width="30.42578125" style="116" customWidth="1"/>
    <col min="9731" max="9731" width="15.42578125" style="116" customWidth="1"/>
    <col min="9732" max="9735" width="15.7109375" style="116" customWidth="1"/>
    <col min="9736" max="9736" width="16.7109375" style="116" customWidth="1"/>
    <col min="9737" max="9737" width="12.5703125" style="116" customWidth="1"/>
    <col min="9738" max="9740" width="16.140625" style="116" customWidth="1"/>
    <col min="9741" max="9743" width="9.28515625" style="116" customWidth="1"/>
    <col min="9744" max="9744" width="3.7109375" style="116" customWidth="1"/>
    <col min="9745" max="9745" width="3.42578125" style="116" customWidth="1"/>
    <col min="9746" max="9746" width="1.85546875" style="116" customWidth="1"/>
    <col min="9747" max="9750" width="11.42578125" style="116"/>
    <col min="9751" max="9751" width="0" style="116" hidden="1" customWidth="1"/>
    <col min="9752" max="9984" width="11.42578125" style="116"/>
    <col min="9985" max="9985" width="22.5703125" style="116" customWidth="1"/>
    <col min="9986" max="9986" width="30.42578125" style="116" customWidth="1"/>
    <col min="9987" max="9987" width="15.42578125" style="116" customWidth="1"/>
    <col min="9988" max="9991" width="15.7109375" style="116" customWidth="1"/>
    <col min="9992" max="9992" width="16.7109375" style="116" customWidth="1"/>
    <col min="9993" max="9993" width="12.5703125" style="116" customWidth="1"/>
    <col min="9994" max="9996" width="16.140625" style="116" customWidth="1"/>
    <col min="9997" max="9999" width="9.28515625" style="116" customWidth="1"/>
    <col min="10000" max="10000" width="3.7109375" style="116" customWidth="1"/>
    <col min="10001" max="10001" width="3.42578125" style="116" customWidth="1"/>
    <col min="10002" max="10002" width="1.85546875" style="116" customWidth="1"/>
    <col min="10003" max="10006" width="11.42578125" style="116"/>
    <col min="10007" max="10007" width="0" style="116" hidden="1" customWidth="1"/>
    <col min="10008" max="10240" width="11.42578125" style="116"/>
    <col min="10241" max="10241" width="22.5703125" style="116" customWidth="1"/>
    <col min="10242" max="10242" width="30.42578125" style="116" customWidth="1"/>
    <col min="10243" max="10243" width="15.42578125" style="116" customWidth="1"/>
    <col min="10244" max="10247" width="15.7109375" style="116" customWidth="1"/>
    <col min="10248" max="10248" width="16.7109375" style="116" customWidth="1"/>
    <col min="10249" max="10249" width="12.5703125" style="116" customWidth="1"/>
    <col min="10250" max="10252" width="16.140625" style="116" customWidth="1"/>
    <col min="10253" max="10255" width="9.28515625" style="116" customWidth="1"/>
    <col min="10256" max="10256" width="3.7109375" style="116" customWidth="1"/>
    <col min="10257" max="10257" width="3.42578125" style="116" customWidth="1"/>
    <col min="10258" max="10258" width="1.85546875" style="116" customWidth="1"/>
    <col min="10259" max="10262" width="11.42578125" style="116"/>
    <col min="10263" max="10263" width="0" style="116" hidden="1" customWidth="1"/>
    <col min="10264" max="10496" width="11.42578125" style="116"/>
    <col min="10497" max="10497" width="22.5703125" style="116" customWidth="1"/>
    <col min="10498" max="10498" width="30.42578125" style="116" customWidth="1"/>
    <col min="10499" max="10499" width="15.42578125" style="116" customWidth="1"/>
    <col min="10500" max="10503" width="15.7109375" style="116" customWidth="1"/>
    <col min="10504" max="10504" width="16.7109375" style="116" customWidth="1"/>
    <col min="10505" max="10505" width="12.5703125" style="116" customWidth="1"/>
    <col min="10506" max="10508" width="16.140625" style="116" customWidth="1"/>
    <col min="10509" max="10511" width="9.28515625" style="116" customWidth="1"/>
    <col min="10512" max="10512" width="3.7109375" style="116" customWidth="1"/>
    <col min="10513" max="10513" width="3.42578125" style="116" customWidth="1"/>
    <col min="10514" max="10514" width="1.85546875" style="116" customWidth="1"/>
    <col min="10515" max="10518" width="11.42578125" style="116"/>
    <col min="10519" max="10519" width="0" style="116" hidden="1" customWidth="1"/>
    <col min="10520" max="10752" width="11.42578125" style="116"/>
    <col min="10753" max="10753" width="22.5703125" style="116" customWidth="1"/>
    <col min="10754" max="10754" width="30.42578125" style="116" customWidth="1"/>
    <col min="10755" max="10755" width="15.42578125" style="116" customWidth="1"/>
    <col min="10756" max="10759" width="15.7109375" style="116" customWidth="1"/>
    <col min="10760" max="10760" width="16.7109375" style="116" customWidth="1"/>
    <col min="10761" max="10761" width="12.5703125" style="116" customWidth="1"/>
    <col min="10762" max="10764" width="16.140625" style="116" customWidth="1"/>
    <col min="10765" max="10767" width="9.28515625" style="116" customWidth="1"/>
    <col min="10768" max="10768" width="3.7109375" style="116" customWidth="1"/>
    <col min="10769" max="10769" width="3.42578125" style="116" customWidth="1"/>
    <col min="10770" max="10770" width="1.85546875" style="116" customWidth="1"/>
    <col min="10771" max="10774" width="11.42578125" style="116"/>
    <col min="10775" max="10775" width="0" style="116" hidden="1" customWidth="1"/>
    <col min="10776" max="11008" width="11.42578125" style="116"/>
    <col min="11009" max="11009" width="22.5703125" style="116" customWidth="1"/>
    <col min="11010" max="11010" width="30.42578125" style="116" customWidth="1"/>
    <col min="11011" max="11011" width="15.42578125" style="116" customWidth="1"/>
    <col min="11012" max="11015" width="15.7109375" style="116" customWidth="1"/>
    <col min="11016" max="11016" width="16.7109375" style="116" customWidth="1"/>
    <col min="11017" max="11017" width="12.5703125" style="116" customWidth="1"/>
    <col min="11018" max="11020" width="16.140625" style="116" customWidth="1"/>
    <col min="11021" max="11023" width="9.28515625" style="116" customWidth="1"/>
    <col min="11024" max="11024" width="3.7109375" style="116" customWidth="1"/>
    <col min="11025" max="11025" width="3.42578125" style="116" customWidth="1"/>
    <col min="11026" max="11026" width="1.85546875" style="116" customWidth="1"/>
    <col min="11027" max="11030" width="11.42578125" style="116"/>
    <col min="11031" max="11031" width="0" style="116" hidden="1" customWidth="1"/>
    <col min="11032" max="11264" width="11.42578125" style="116"/>
    <col min="11265" max="11265" width="22.5703125" style="116" customWidth="1"/>
    <col min="11266" max="11266" width="30.42578125" style="116" customWidth="1"/>
    <col min="11267" max="11267" width="15.42578125" style="116" customWidth="1"/>
    <col min="11268" max="11271" width="15.7109375" style="116" customWidth="1"/>
    <col min="11272" max="11272" width="16.7109375" style="116" customWidth="1"/>
    <col min="11273" max="11273" width="12.5703125" style="116" customWidth="1"/>
    <col min="11274" max="11276" width="16.140625" style="116" customWidth="1"/>
    <col min="11277" max="11279" width="9.28515625" style="116" customWidth="1"/>
    <col min="11280" max="11280" width="3.7109375" style="116" customWidth="1"/>
    <col min="11281" max="11281" width="3.42578125" style="116" customWidth="1"/>
    <col min="11282" max="11282" width="1.85546875" style="116" customWidth="1"/>
    <col min="11283" max="11286" width="11.42578125" style="116"/>
    <col min="11287" max="11287" width="0" style="116" hidden="1" customWidth="1"/>
    <col min="11288" max="11520" width="11.42578125" style="116"/>
    <col min="11521" max="11521" width="22.5703125" style="116" customWidth="1"/>
    <col min="11522" max="11522" width="30.42578125" style="116" customWidth="1"/>
    <col min="11523" max="11523" width="15.42578125" style="116" customWidth="1"/>
    <col min="11524" max="11527" width="15.7109375" style="116" customWidth="1"/>
    <col min="11528" max="11528" width="16.7109375" style="116" customWidth="1"/>
    <col min="11529" max="11529" width="12.5703125" style="116" customWidth="1"/>
    <col min="11530" max="11532" width="16.140625" style="116" customWidth="1"/>
    <col min="11533" max="11535" width="9.28515625" style="116" customWidth="1"/>
    <col min="11536" max="11536" width="3.7109375" style="116" customWidth="1"/>
    <col min="11537" max="11537" width="3.42578125" style="116" customWidth="1"/>
    <col min="11538" max="11538" width="1.85546875" style="116" customWidth="1"/>
    <col min="11539" max="11542" width="11.42578125" style="116"/>
    <col min="11543" max="11543" width="0" style="116" hidden="1" customWidth="1"/>
    <col min="11544" max="11776" width="11.42578125" style="116"/>
    <col min="11777" max="11777" width="22.5703125" style="116" customWidth="1"/>
    <col min="11778" max="11778" width="30.42578125" style="116" customWidth="1"/>
    <col min="11779" max="11779" width="15.42578125" style="116" customWidth="1"/>
    <col min="11780" max="11783" width="15.7109375" style="116" customWidth="1"/>
    <col min="11784" max="11784" width="16.7109375" style="116" customWidth="1"/>
    <col min="11785" max="11785" width="12.5703125" style="116" customWidth="1"/>
    <col min="11786" max="11788" width="16.140625" style="116" customWidth="1"/>
    <col min="11789" max="11791" width="9.28515625" style="116" customWidth="1"/>
    <col min="11792" max="11792" width="3.7109375" style="116" customWidth="1"/>
    <col min="11793" max="11793" width="3.42578125" style="116" customWidth="1"/>
    <col min="11794" max="11794" width="1.85546875" style="116" customWidth="1"/>
    <col min="11795" max="11798" width="11.42578125" style="116"/>
    <col min="11799" max="11799" width="0" style="116" hidden="1" customWidth="1"/>
    <col min="11800" max="12032" width="11.42578125" style="116"/>
    <col min="12033" max="12033" width="22.5703125" style="116" customWidth="1"/>
    <col min="12034" max="12034" width="30.42578125" style="116" customWidth="1"/>
    <col min="12035" max="12035" width="15.42578125" style="116" customWidth="1"/>
    <col min="12036" max="12039" width="15.7109375" style="116" customWidth="1"/>
    <col min="12040" max="12040" width="16.7109375" style="116" customWidth="1"/>
    <col min="12041" max="12041" width="12.5703125" style="116" customWidth="1"/>
    <col min="12042" max="12044" width="16.140625" style="116" customWidth="1"/>
    <col min="12045" max="12047" width="9.28515625" style="116" customWidth="1"/>
    <col min="12048" max="12048" width="3.7109375" style="116" customWidth="1"/>
    <col min="12049" max="12049" width="3.42578125" style="116" customWidth="1"/>
    <col min="12050" max="12050" width="1.85546875" style="116" customWidth="1"/>
    <col min="12051" max="12054" width="11.42578125" style="116"/>
    <col min="12055" max="12055" width="0" style="116" hidden="1" customWidth="1"/>
    <col min="12056" max="12288" width="11.42578125" style="116"/>
    <col min="12289" max="12289" width="22.5703125" style="116" customWidth="1"/>
    <col min="12290" max="12290" width="30.42578125" style="116" customWidth="1"/>
    <col min="12291" max="12291" width="15.42578125" style="116" customWidth="1"/>
    <col min="12292" max="12295" width="15.7109375" style="116" customWidth="1"/>
    <col min="12296" max="12296" width="16.7109375" style="116" customWidth="1"/>
    <col min="12297" max="12297" width="12.5703125" style="116" customWidth="1"/>
    <col min="12298" max="12300" width="16.140625" style="116" customWidth="1"/>
    <col min="12301" max="12303" width="9.28515625" style="116" customWidth="1"/>
    <col min="12304" max="12304" width="3.7109375" style="116" customWidth="1"/>
    <col min="12305" max="12305" width="3.42578125" style="116" customWidth="1"/>
    <col min="12306" max="12306" width="1.85546875" style="116" customWidth="1"/>
    <col min="12307" max="12310" width="11.42578125" style="116"/>
    <col min="12311" max="12311" width="0" style="116" hidden="1" customWidth="1"/>
    <col min="12312" max="12544" width="11.42578125" style="116"/>
    <col min="12545" max="12545" width="22.5703125" style="116" customWidth="1"/>
    <col min="12546" max="12546" width="30.42578125" style="116" customWidth="1"/>
    <col min="12547" max="12547" width="15.42578125" style="116" customWidth="1"/>
    <col min="12548" max="12551" width="15.7109375" style="116" customWidth="1"/>
    <col min="12552" max="12552" width="16.7109375" style="116" customWidth="1"/>
    <col min="12553" max="12553" width="12.5703125" style="116" customWidth="1"/>
    <col min="12554" max="12556" width="16.140625" style="116" customWidth="1"/>
    <col min="12557" max="12559" width="9.28515625" style="116" customWidth="1"/>
    <col min="12560" max="12560" width="3.7109375" style="116" customWidth="1"/>
    <col min="12561" max="12561" width="3.42578125" style="116" customWidth="1"/>
    <col min="12562" max="12562" width="1.85546875" style="116" customWidth="1"/>
    <col min="12563" max="12566" width="11.42578125" style="116"/>
    <col min="12567" max="12567" width="0" style="116" hidden="1" customWidth="1"/>
    <col min="12568" max="12800" width="11.42578125" style="116"/>
    <col min="12801" max="12801" width="22.5703125" style="116" customWidth="1"/>
    <col min="12802" max="12802" width="30.42578125" style="116" customWidth="1"/>
    <col min="12803" max="12803" width="15.42578125" style="116" customWidth="1"/>
    <col min="12804" max="12807" width="15.7109375" style="116" customWidth="1"/>
    <col min="12808" max="12808" width="16.7109375" style="116" customWidth="1"/>
    <col min="12809" max="12809" width="12.5703125" style="116" customWidth="1"/>
    <col min="12810" max="12812" width="16.140625" style="116" customWidth="1"/>
    <col min="12813" max="12815" width="9.28515625" style="116" customWidth="1"/>
    <col min="12816" max="12816" width="3.7109375" style="116" customWidth="1"/>
    <col min="12817" max="12817" width="3.42578125" style="116" customWidth="1"/>
    <col min="12818" max="12818" width="1.85546875" style="116" customWidth="1"/>
    <col min="12819" max="12822" width="11.42578125" style="116"/>
    <col min="12823" max="12823" width="0" style="116" hidden="1" customWidth="1"/>
    <col min="12824" max="13056" width="11.42578125" style="116"/>
    <col min="13057" max="13057" width="22.5703125" style="116" customWidth="1"/>
    <col min="13058" max="13058" width="30.42578125" style="116" customWidth="1"/>
    <col min="13059" max="13059" width="15.42578125" style="116" customWidth="1"/>
    <col min="13060" max="13063" width="15.7109375" style="116" customWidth="1"/>
    <col min="13064" max="13064" width="16.7109375" style="116" customWidth="1"/>
    <col min="13065" max="13065" width="12.5703125" style="116" customWidth="1"/>
    <col min="13066" max="13068" width="16.140625" style="116" customWidth="1"/>
    <col min="13069" max="13071" width="9.28515625" style="116" customWidth="1"/>
    <col min="13072" max="13072" width="3.7109375" style="116" customWidth="1"/>
    <col min="13073" max="13073" width="3.42578125" style="116" customWidth="1"/>
    <col min="13074" max="13074" width="1.85546875" style="116" customWidth="1"/>
    <col min="13075" max="13078" width="11.42578125" style="116"/>
    <col min="13079" max="13079" width="0" style="116" hidden="1" customWidth="1"/>
    <col min="13080" max="13312" width="11.42578125" style="116"/>
    <col min="13313" max="13313" width="22.5703125" style="116" customWidth="1"/>
    <col min="13314" max="13314" width="30.42578125" style="116" customWidth="1"/>
    <col min="13315" max="13315" width="15.42578125" style="116" customWidth="1"/>
    <col min="13316" max="13319" width="15.7109375" style="116" customWidth="1"/>
    <col min="13320" max="13320" width="16.7109375" style="116" customWidth="1"/>
    <col min="13321" max="13321" width="12.5703125" style="116" customWidth="1"/>
    <col min="13322" max="13324" width="16.140625" style="116" customWidth="1"/>
    <col min="13325" max="13327" width="9.28515625" style="116" customWidth="1"/>
    <col min="13328" max="13328" width="3.7109375" style="116" customWidth="1"/>
    <col min="13329" max="13329" width="3.42578125" style="116" customWidth="1"/>
    <col min="13330" max="13330" width="1.85546875" style="116" customWidth="1"/>
    <col min="13331" max="13334" width="11.42578125" style="116"/>
    <col min="13335" max="13335" width="0" style="116" hidden="1" customWidth="1"/>
    <col min="13336" max="13568" width="11.42578125" style="116"/>
    <col min="13569" max="13569" width="22.5703125" style="116" customWidth="1"/>
    <col min="13570" max="13570" width="30.42578125" style="116" customWidth="1"/>
    <col min="13571" max="13571" width="15.42578125" style="116" customWidth="1"/>
    <col min="13572" max="13575" width="15.7109375" style="116" customWidth="1"/>
    <col min="13576" max="13576" width="16.7109375" style="116" customWidth="1"/>
    <col min="13577" max="13577" width="12.5703125" style="116" customWidth="1"/>
    <col min="13578" max="13580" width="16.140625" style="116" customWidth="1"/>
    <col min="13581" max="13583" width="9.28515625" style="116" customWidth="1"/>
    <col min="13584" max="13584" width="3.7109375" style="116" customWidth="1"/>
    <col min="13585" max="13585" width="3.42578125" style="116" customWidth="1"/>
    <col min="13586" max="13586" width="1.85546875" style="116" customWidth="1"/>
    <col min="13587" max="13590" width="11.42578125" style="116"/>
    <col min="13591" max="13591" width="0" style="116" hidden="1" customWidth="1"/>
    <col min="13592" max="13824" width="11.42578125" style="116"/>
    <col min="13825" max="13825" width="22.5703125" style="116" customWidth="1"/>
    <col min="13826" max="13826" width="30.42578125" style="116" customWidth="1"/>
    <col min="13827" max="13827" width="15.42578125" style="116" customWidth="1"/>
    <col min="13828" max="13831" width="15.7109375" style="116" customWidth="1"/>
    <col min="13832" max="13832" width="16.7109375" style="116" customWidth="1"/>
    <col min="13833" max="13833" width="12.5703125" style="116" customWidth="1"/>
    <col min="13834" max="13836" width="16.140625" style="116" customWidth="1"/>
    <col min="13837" max="13839" width="9.28515625" style="116" customWidth="1"/>
    <col min="13840" max="13840" width="3.7109375" style="116" customWidth="1"/>
    <col min="13841" max="13841" width="3.42578125" style="116" customWidth="1"/>
    <col min="13842" max="13842" width="1.85546875" style="116" customWidth="1"/>
    <col min="13843" max="13846" width="11.42578125" style="116"/>
    <col min="13847" max="13847" width="0" style="116" hidden="1" customWidth="1"/>
    <col min="13848" max="14080" width="11.42578125" style="116"/>
    <col min="14081" max="14081" width="22.5703125" style="116" customWidth="1"/>
    <col min="14082" max="14082" width="30.42578125" style="116" customWidth="1"/>
    <col min="14083" max="14083" width="15.42578125" style="116" customWidth="1"/>
    <col min="14084" max="14087" width="15.7109375" style="116" customWidth="1"/>
    <col min="14088" max="14088" width="16.7109375" style="116" customWidth="1"/>
    <col min="14089" max="14089" width="12.5703125" style="116" customWidth="1"/>
    <col min="14090" max="14092" width="16.140625" style="116" customWidth="1"/>
    <col min="14093" max="14095" width="9.28515625" style="116" customWidth="1"/>
    <col min="14096" max="14096" width="3.7109375" style="116" customWidth="1"/>
    <col min="14097" max="14097" width="3.42578125" style="116" customWidth="1"/>
    <col min="14098" max="14098" width="1.85546875" style="116" customWidth="1"/>
    <col min="14099" max="14102" width="11.42578125" style="116"/>
    <col min="14103" max="14103" width="0" style="116" hidden="1" customWidth="1"/>
    <col min="14104" max="14336" width="11.42578125" style="116"/>
    <col min="14337" max="14337" width="22.5703125" style="116" customWidth="1"/>
    <col min="14338" max="14338" width="30.42578125" style="116" customWidth="1"/>
    <col min="14339" max="14339" width="15.42578125" style="116" customWidth="1"/>
    <col min="14340" max="14343" width="15.7109375" style="116" customWidth="1"/>
    <col min="14344" max="14344" width="16.7109375" style="116" customWidth="1"/>
    <col min="14345" max="14345" width="12.5703125" style="116" customWidth="1"/>
    <col min="14346" max="14348" width="16.140625" style="116" customWidth="1"/>
    <col min="14349" max="14351" width="9.28515625" style="116" customWidth="1"/>
    <col min="14352" max="14352" width="3.7109375" style="116" customWidth="1"/>
    <col min="14353" max="14353" width="3.42578125" style="116" customWidth="1"/>
    <col min="14354" max="14354" width="1.85546875" style="116" customWidth="1"/>
    <col min="14355" max="14358" width="11.42578125" style="116"/>
    <col min="14359" max="14359" width="0" style="116" hidden="1" customWidth="1"/>
    <col min="14360" max="14592" width="11.42578125" style="116"/>
    <col min="14593" max="14593" width="22.5703125" style="116" customWidth="1"/>
    <col min="14594" max="14594" width="30.42578125" style="116" customWidth="1"/>
    <col min="14595" max="14595" width="15.42578125" style="116" customWidth="1"/>
    <col min="14596" max="14599" width="15.7109375" style="116" customWidth="1"/>
    <col min="14600" max="14600" width="16.7109375" style="116" customWidth="1"/>
    <col min="14601" max="14601" width="12.5703125" style="116" customWidth="1"/>
    <col min="14602" max="14604" width="16.140625" style="116" customWidth="1"/>
    <col min="14605" max="14607" width="9.28515625" style="116" customWidth="1"/>
    <col min="14608" max="14608" width="3.7109375" style="116" customWidth="1"/>
    <col min="14609" max="14609" width="3.42578125" style="116" customWidth="1"/>
    <col min="14610" max="14610" width="1.85546875" style="116" customWidth="1"/>
    <col min="14611" max="14614" width="11.42578125" style="116"/>
    <col min="14615" max="14615" width="0" style="116" hidden="1" customWidth="1"/>
    <col min="14616" max="14848" width="11.42578125" style="116"/>
    <col min="14849" max="14849" width="22.5703125" style="116" customWidth="1"/>
    <col min="14850" max="14850" width="30.42578125" style="116" customWidth="1"/>
    <col min="14851" max="14851" width="15.42578125" style="116" customWidth="1"/>
    <col min="14852" max="14855" width="15.7109375" style="116" customWidth="1"/>
    <col min="14856" max="14856" width="16.7109375" style="116" customWidth="1"/>
    <col min="14857" max="14857" width="12.5703125" style="116" customWidth="1"/>
    <col min="14858" max="14860" width="16.140625" style="116" customWidth="1"/>
    <col min="14861" max="14863" width="9.28515625" style="116" customWidth="1"/>
    <col min="14864" max="14864" width="3.7109375" style="116" customWidth="1"/>
    <col min="14865" max="14865" width="3.42578125" style="116" customWidth="1"/>
    <col min="14866" max="14866" width="1.85546875" style="116" customWidth="1"/>
    <col min="14867" max="14870" width="11.42578125" style="116"/>
    <col min="14871" max="14871" width="0" style="116" hidden="1" customWidth="1"/>
    <col min="14872" max="15104" width="11.42578125" style="116"/>
    <col min="15105" max="15105" width="22.5703125" style="116" customWidth="1"/>
    <col min="15106" max="15106" width="30.42578125" style="116" customWidth="1"/>
    <col min="15107" max="15107" width="15.42578125" style="116" customWidth="1"/>
    <col min="15108" max="15111" width="15.7109375" style="116" customWidth="1"/>
    <col min="15112" max="15112" width="16.7109375" style="116" customWidth="1"/>
    <col min="15113" max="15113" width="12.5703125" style="116" customWidth="1"/>
    <col min="15114" max="15116" width="16.140625" style="116" customWidth="1"/>
    <col min="15117" max="15119" width="9.28515625" style="116" customWidth="1"/>
    <col min="15120" max="15120" width="3.7109375" style="116" customWidth="1"/>
    <col min="15121" max="15121" width="3.42578125" style="116" customWidth="1"/>
    <col min="15122" max="15122" width="1.85546875" style="116" customWidth="1"/>
    <col min="15123" max="15126" width="11.42578125" style="116"/>
    <col min="15127" max="15127" width="0" style="116" hidden="1" customWidth="1"/>
    <col min="15128" max="15360" width="11.42578125" style="116"/>
    <col min="15361" max="15361" width="22.5703125" style="116" customWidth="1"/>
    <col min="15362" max="15362" width="30.42578125" style="116" customWidth="1"/>
    <col min="15363" max="15363" width="15.42578125" style="116" customWidth="1"/>
    <col min="15364" max="15367" width="15.7109375" style="116" customWidth="1"/>
    <col min="15368" max="15368" width="16.7109375" style="116" customWidth="1"/>
    <col min="15369" max="15369" width="12.5703125" style="116" customWidth="1"/>
    <col min="15370" max="15372" width="16.140625" style="116" customWidth="1"/>
    <col min="15373" max="15375" width="9.28515625" style="116" customWidth="1"/>
    <col min="15376" max="15376" width="3.7109375" style="116" customWidth="1"/>
    <col min="15377" max="15377" width="3.42578125" style="116" customWidth="1"/>
    <col min="15378" max="15378" width="1.85546875" style="116" customWidth="1"/>
    <col min="15379" max="15382" width="11.42578125" style="116"/>
    <col min="15383" max="15383" width="0" style="116" hidden="1" customWidth="1"/>
    <col min="15384" max="15616" width="11.42578125" style="116"/>
    <col min="15617" max="15617" width="22.5703125" style="116" customWidth="1"/>
    <col min="15618" max="15618" width="30.42578125" style="116" customWidth="1"/>
    <col min="15619" max="15619" width="15.42578125" style="116" customWidth="1"/>
    <col min="15620" max="15623" width="15.7109375" style="116" customWidth="1"/>
    <col min="15624" max="15624" width="16.7109375" style="116" customWidth="1"/>
    <col min="15625" max="15625" width="12.5703125" style="116" customWidth="1"/>
    <col min="15626" max="15628" width="16.140625" style="116" customWidth="1"/>
    <col min="15629" max="15631" width="9.28515625" style="116" customWidth="1"/>
    <col min="15632" max="15632" width="3.7109375" style="116" customWidth="1"/>
    <col min="15633" max="15633" width="3.42578125" style="116" customWidth="1"/>
    <col min="15634" max="15634" width="1.85546875" style="116" customWidth="1"/>
    <col min="15635" max="15638" width="11.42578125" style="116"/>
    <col min="15639" max="15639" width="0" style="116" hidden="1" customWidth="1"/>
    <col min="15640" max="15872" width="11.42578125" style="116"/>
    <col min="15873" max="15873" width="22.5703125" style="116" customWidth="1"/>
    <col min="15874" max="15874" width="30.42578125" style="116" customWidth="1"/>
    <col min="15875" max="15875" width="15.42578125" style="116" customWidth="1"/>
    <col min="15876" max="15879" width="15.7109375" style="116" customWidth="1"/>
    <col min="15880" max="15880" width="16.7109375" style="116" customWidth="1"/>
    <col min="15881" max="15881" width="12.5703125" style="116" customWidth="1"/>
    <col min="15882" max="15884" width="16.140625" style="116" customWidth="1"/>
    <col min="15885" max="15887" width="9.28515625" style="116" customWidth="1"/>
    <col min="15888" max="15888" width="3.7109375" style="116" customWidth="1"/>
    <col min="15889" max="15889" width="3.42578125" style="116" customWidth="1"/>
    <col min="15890" max="15890" width="1.85546875" style="116" customWidth="1"/>
    <col min="15891" max="15894" width="11.42578125" style="116"/>
    <col min="15895" max="15895" width="0" style="116" hidden="1" customWidth="1"/>
    <col min="15896" max="16128" width="11.42578125" style="116"/>
    <col min="16129" max="16129" width="22.5703125" style="116" customWidth="1"/>
    <col min="16130" max="16130" width="30.42578125" style="116" customWidth="1"/>
    <col min="16131" max="16131" width="15.42578125" style="116" customWidth="1"/>
    <col min="16132" max="16135" width="15.7109375" style="116" customWidth="1"/>
    <col min="16136" max="16136" width="16.7109375" style="116" customWidth="1"/>
    <col min="16137" max="16137" width="12.5703125" style="116" customWidth="1"/>
    <col min="16138" max="16140" width="16.140625" style="116" customWidth="1"/>
    <col min="16141" max="16143" width="9.28515625" style="116" customWidth="1"/>
    <col min="16144" max="16144" width="3.7109375" style="116" customWidth="1"/>
    <col min="16145" max="16145" width="3.42578125" style="116" customWidth="1"/>
    <col min="16146" max="16146" width="1.85546875" style="116" customWidth="1"/>
    <col min="16147" max="16150" width="11.42578125" style="116"/>
    <col min="16151" max="16151" width="0" style="116" hidden="1" customWidth="1"/>
    <col min="16152" max="16384" width="11.42578125" style="116"/>
  </cols>
  <sheetData>
    <row r="1" spans="1:22" s="112" customFormat="1" ht="12.75" customHeight="1" x14ac:dyDescent="0.15">
      <c r="A1" s="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2" s="112" customFormat="1" ht="12.75" customHeight="1" x14ac:dyDescent="0.15">
      <c r="A2" s="2" t="str">
        <f>CONCATENATE("COMUNA: ",[6]NOMBRE!B2," - ","( ",[6]NOMBRE!C2,[6]NOMBRE!D2,[6]NOMBRE!E2,[6]NOMBRE!F2,[6]NOMBRE!G2," )")</f>
        <v>COMUNA: LINARES  - ( 07401 )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2" s="112" customFormat="1" ht="12.75" customHeight="1" x14ac:dyDescent="0.2">
      <c r="A3" s="2" t="str">
        <f>CONCATENATE("ESTABLECIMIENTO: ",[6]NOMBRE!B3," - ","( ",[6]NOMBRE!C3,[6]NOMBRE!D3,[6]NOMBRE!E3,[6]NOMBRE!F3,[6]NOMBRE!G3," )")</f>
        <v>ESTABLECIMIENTO: HOSPITAL DE LINARES  - ( 16108 )</v>
      </c>
      <c r="B3" s="111"/>
      <c r="C3" s="111"/>
      <c r="D3" s="113"/>
      <c r="E3" s="111"/>
      <c r="F3" s="111"/>
      <c r="G3" s="111"/>
      <c r="H3" s="111"/>
      <c r="I3" s="111"/>
      <c r="J3" s="111"/>
      <c r="K3" s="111"/>
    </row>
    <row r="4" spans="1:22" s="112" customFormat="1" ht="12.75" customHeight="1" x14ac:dyDescent="0.15">
      <c r="A4" s="2" t="str">
        <f>CONCATENATE("MES: ",[6]NOMBRE!B6," - ","( ",[6]NOMBRE!C6,[6]NOMBRE!D6," )")</f>
        <v>MES: AGOSTO - ( 08 )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22" s="112" customFormat="1" ht="12.75" customHeight="1" x14ac:dyDescent="0.15">
      <c r="A5" s="2" t="str">
        <f>CONCATENATE("AÑO: ",[6]NOMBRE!B7)</f>
        <v>AÑO: 2010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39.950000000000003" customHeight="1" x14ac:dyDescent="0.2">
      <c r="A6" s="150" t="s">
        <v>5</v>
      </c>
      <c r="B6" s="150"/>
      <c r="C6" s="150"/>
      <c r="D6" s="150"/>
      <c r="E6" s="150"/>
      <c r="F6" s="150"/>
      <c r="G6" s="150"/>
      <c r="H6" s="85"/>
      <c r="I6" s="114"/>
      <c r="J6" s="114"/>
      <c r="K6" s="114"/>
      <c r="L6" s="114"/>
      <c r="M6" s="114"/>
      <c r="N6" s="114"/>
      <c r="Q6" s="117"/>
      <c r="R6" s="117"/>
      <c r="S6" s="117"/>
      <c r="T6" s="117"/>
      <c r="U6" s="117"/>
      <c r="V6" s="117"/>
    </row>
    <row r="7" spans="1:22" ht="30" customHeight="1" x14ac:dyDescent="0.2">
      <c r="A7" s="45" t="s">
        <v>6</v>
      </c>
      <c r="B7" s="46"/>
      <c r="C7" s="47"/>
      <c r="D7" s="46"/>
      <c r="E7" s="48"/>
      <c r="F7" s="48"/>
      <c r="G7" s="49"/>
      <c r="H7" s="48"/>
    </row>
    <row r="8" spans="1:22" ht="53.25" customHeight="1" x14ac:dyDescent="0.15">
      <c r="A8" s="151" t="s">
        <v>7</v>
      </c>
      <c r="B8" s="152"/>
      <c r="C8" s="50" t="s">
        <v>8</v>
      </c>
      <c r="D8" s="51" t="s">
        <v>9</v>
      </c>
      <c r="E8" s="118" t="s">
        <v>10</v>
      </c>
      <c r="F8" s="119" t="s">
        <v>11</v>
      </c>
      <c r="G8" s="52"/>
      <c r="H8" s="52"/>
    </row>
    <row r="9" spans="1:22" ht="15.95" customHeight="1" x14ac:dyDescent="0.15">
      <c r="A9" s="204" t="s">
        <v>12</v>
      </c>
      <c r="B9" s="205"/>
      <c r="C9" s="120">
        <f t="shared" ref="C9:C27" si="0">SUM(D9:F9)</f>
        <v>0</v>
      </c>
      <c r="D9" s="67"/>
      <c r="E9" s="68"/>
      <c r="F9" s="69"/>
      <c r="G9" s="52"/>
      <c r="H9" s="52"/>
    </row>
    <row r="10" spans="1:22" ht="15.95" customHeight="1" x14ac:dyDescent="0.15">
      <c r="A10" s="210" t="s">
        <v>13</v>
      </c>
      <c r="B10" s="216"/>
      <c r="C10" s="120">
        <f t="shared" si="0"/>
        <v>0</v>
      </c>
      <c r="D10" s="70"/>
      <c r="E10" s="71"/>
      <c r="F10" s="72"/>
      <c r="G10" s="52"/>
      <c r="H10" s="52"/>
    </row>
    <row r="11" spans="1:22" ht="15.95" customHeight="1" x14ac:dyDescent="0.15">
      <c r="A11" s="210" t="s">
        <v>14</v>
      </c>
      <c r="B11" s="216"/>
      <c r="C11" s="120">
        <f t="shared" si="0"/>
        <v>0</v>
      </c>
      <c r="D11" s="70"/>
      <c r="E11" s="71"/>
      <c r="F11" s="72"/>
      <c r="G11" s="52"/>
      <c r="H11" s="52"/>
    </row>
    <row r="12" spans="1:22" ht="15.95" customHeight="1" x14ac:dyDescent="0.15">
      <c r="A12" s="210" t="s">
        <v>15</v>
      </c>
      <c r="B12" s="216"/>
      <c r="C12" s="120">
        <f t="shared" si="0"/>
        <v>0</v>
      </c>
      <c r="D12" s="70"/>
      <c r="E12" s="71"/>
      <c r="F12" s="72"/>
      <c r="G12" s="52"/>
      <c r="H12" s="52"/>
    </row>
    <row r="13" spans="1:22" ht="15.95" customHeight="1" x14ac:dyDescent="0.15">
      <c r="A13" s="210" t="s">
        <v>16</v>
      </c>
      <c r="B13" s="216"/>
      <c r="C13" s="120">
        <f t="shared" si="0"/>
        <v>0</v>
      </c>
      <c r="D13" s="70"/>
      <c r="E13" s="71"/>
      <c r="F13" s="72"/>
      <c r="G13" s="52"/>
      <c r="H13" s="52"/>
    </row>
    <row r="14" spans="1:22" ht="15.95" customHeight="1" x14ac:dyDescent="0.15">
      <c r="A14" s="210" t="s">
        <v>17</v>
      </c>
      <c r="B14" s="216"/>
      <c r="C14" s="120">
        <f t="shared" si="0"/>
        <v>0</v>
      </c>
      <c r="D14" s="70"/>
      <c r="E14" s="71"/>
      <c r="F14" s="72"/>
      <c r="G14" s="52"/>
      <c r="H14" s="52"/>
    </row>
    <row r="15" spans="1:22" ht="15.95" customHeight="1" x14ac:dyDescent="0.15">
      <c r="A15" s="210" t="s">
        <v>18</v>
      </c>
      <c r="B15" s="211"/>
      <c r="C15" s="120">
        <f t="shared" si="0"/>
        <v>0</v>
      </c>
      <c r="D15" s="70"/>
      <c r="E15" s="71"/>
      <c r="F15" s="72"/>
      <c r="G15" s="52"/>
      <c r="H15" s="52"/>
    </row>
    <row r="16" spans="1:22" ht="15.95" customHeight="1" x14ac:dyDescent="0.15">
      <c r="A16" s="210" t="s">
        <v>19</v>
      </c>
      <c r="B16" s="216"/>
      <c r="C16" s="120">
        <f t="shared" si="0"/>
        <v>0</v>
      </c>
      <c r="D16" s="70"/>
      <c r="E16" s="71"/>
      <c r="F16" s="72"/>
      <c r="G16" s="52"/>
      <c r="H16" s="52"/>
    </row>
    <row r="17" spans="1:8" ht="15.95" customHeight="1" x14ac:dyDescent="0.15">
      <c r="A17" s="210" t="s">
        <v>20</v>
      </c>
      <c r="B17" s="216"/>
      <c r="C17" s="120">
        <f t="shared" si="0"/>
        <v>0</v>
      </c>
      <c r="D17" s="70"/>
      <c r="E17" s="71"/>
      <c r="F17" s="72"/>
      <c r="G17" s="52"/>
      <c r="H17" s="52"/>
    </row>
    <row r="18" spans="1:8" ht="15.95" customHeight="1" x14ac:dyDescent="0.15">
      <c r="A18" s="210" t="s">
        <v>21</v>
      </c>
      <c r="B18" s="216"/>
      <c r="C18" s="120">
        <f t="shared" si="0"/>
        <v>0</v>
      </c>
      <c r="D18" s="70"/>
      <c r="E18" s="71"/>
      <c r="F18" s="72"/>
      <c r="G18" s="52"/>
      <c r="H18" s="52"/>
    </row>
    <row r="19" spans="1:8" ht="15.95" customHeight="1" x14ac:dyDescent="0.15">
      <c r="A19" s="210" t="s">
        <v>22</v>
      </c>
      <c r="B19" s="216"/>
      <c r="C19" s="120">
        <f t="shared" si="0"/>
        <v>0</v>
      </c>
      <c r="D19" s="70"/>
      <c r="E19" s="71"/>
      <c r="F19" s="72"/>
      <c r="G19" s="52"/>
      <c r="H19" s="52"/>
    </row>
    <row r="20" spans="1:8" ht="15.95" customHeight="1" x14ac:dyDescent="0.15">
      <c r="A20" s="210" t="s">
        <v>23</v>
      </c>
      <c r="B20" s="216"/>
      <c r="C20" s="120">
        <f t="shared" si="0"/>
        <v>0</v>
      </c>
      <c r="D20" s="70"/>
      <c r="E20" s="71"/>
      <c r="F20" s="72"/>
      <c r="G20" s="52"/>
      <c r="H20" s="52"/>
    </row>
    <row r="21" spans="1:8" ht="15.95" customHeight="1" x14ac:dyDescent="0.15">
      <c r="A21" s="210" t="s">
        <v>24</v>
      </c>
      <c r="B21" s="216"/>
      <c r="C21" s="120">
        <f t="shared" si="0"/>
        <v>0</v>
      </c>
      <c r="D21" s="70"/>
      <c r="E21" s="71"/>
      <c r="F21" s="72"/>
      <c r="G21" s="52"/>
      <c r="H21" s="52"/>
    </row>
    <row r="22" spans="1:8" ht="15.95" customHeight="1" x14ac:dyDescent="0.15">
      <c r="A22" s="215" t="s">
        <v>25</v>
      </c>
      <c r="B22" s="217"/>
      <c r="C22" s="120">
        <f t="shared" si="0"/>
        <v>0</v>
      </c>
      <c r="D22" s="70"/>
      <c r="E22" s="34"/>
      <c r="F22" s="35"/>
      <c r="G22" s="52"/>
      <c r="H22" s="52"/>
    </row>
    <row r="23" spans="1:8" ht="15.95" customHeight="1" x14ac:dyDescent="0.15">
      <c r="A23" s="218" t="s">
        <v>26</v>
      </c>
      <c r="B23" s="121" t="s">
        <v>27</v>
      </c>
      <c r="C23" s="122">
        <f t="shared" si="0"/>
        <v>0</v>
      </c>
      <c r="D23" s="31"/>
      <c r="E23" s="71"/>
      <c r="F23" s="72"/>
      <c r="G23" s="52"/>
      <c r="H23" s="52"/>
    </row>
    <row r="24" spans="1:8" ht="15.95" customHeight="1" x14ac:dyDescent="0.15">
      <c r="A24" s="219"/>
      <c r="B24" s="123" t="s">
        <v>28</v>
      </c>
      <c r="C24" s="120">
        <f t="shared" si="0"/>
        <v>0</v>
      </c>
      <c r="D24" s="33"/>
      <c r="E24" s="34"/>
      <c r="F24" s="35"/>
      <c r="G24" s="52"/>
      <c r="H24" s="52"/>
    </row>
    <row r="25" spans="1:8" ht="15.95" customHeight="1" x14ac:dyDescent="0.15">
      <c r="A25" s="204" t="s">
        <v>29</v>
      </c>
      <c r="B25" s="205"/>
      <c r="C25" s="122">
        <f t="shared" si="0"/>
        <v>0</v>
      </c>
      <c r="D25" s="70"/>
      <c r="E25" s="71"/>
      <c r="F25" s="72"/>
      <c r="G25" s="52"/>
      <c r="H25" s="52"/>
    </row>
    <row r="26" spans="1:8" ht="15.95" customHeight="1" x14ac:dyDescent="0.15">
      <c r="A26" s="204" t="s">
        <v>30</v>
      </c>
      <c r="B26" s="205"/>
      <c r="C26" s="78">
        <f t="shared" si="0"/>
        <v>0</v>
      </c>
      <c r="D26" s="70"/>
      <c r="E26" s="71"/>
      <c r="F26" s="72"/>
      <c r="G26" s="52"/>
      <c r="H26" s="52"/>
    </row>
    <row r="27" spans="1:8" ht="15.95" customHeight="1" x14ac:dyDescent="0.15">
      <c r="A27" s="206" t="s">
        <v>31</v>
      </c>
      <c r="B27" s="207"/>
      <c r="C27" s="124">
        <f t="shared" si="0"/>
        <v>0</v>
      </c>
      <c r="D27" s="74"/>
      <c r="E27" s="75"/>
      <c r="F27" s="76"/>
      <c r="G27" s="53"/>
      <c r="H27" s="52"/>
    </row>
    <row r="28" spans="1:8" ht="30" customHeight="1" x14ac:dyDescent="0.2">
      <c r="A28" s="54" t="s">
        <v>32</v>
      </c>
      <c r="B28" s="55"/>
      <c r="C28" s="55"/>
      <c r="D28" s="56"/>
      <c r="E28" s="57"/>
      <c r="F28" s="57"/>
      <c r="G28" s="58"/>
      <c r="H28" s="59"/>
    </row>
    <row r="29" spans="1:8" ht="42" x14ac:dyDescent="0.15">
      <c r="A29" s="151" t="s">
        <v>7</v>
      </c>
      <c r="B29" s="164"/>
      <c r="C29" s="60" t="s">
        <v>8</v>
      </c>
      <c r="D29" s="60" t="s">
        <v>9</v>
      </c>
      <c r="E29" s="125" t="s">
        <v>10</v>
      </c>
      <c r="F29" s="118" t="s">
        <v>11</v>
      </c>
      <c r="G29" s="50" t="s">
        <v>33</v>
      </c>
      <c r="H29" s="61"/>
    </row>
    <row r="30" spans="1:8" ht="15.95" customHeight="1" x14ac:dyDescent="0.15">
      <c r="A30" s="208" t="s">
        <v>34</v>
      </c>
      <c r="B30" s="209"/>
      <c r="C30" s="77">
        <f>SUM(D30:F30)</f>
        <v>0</v>
      </c>
      <c r="D30" s="31"/>
      <c r="E30" s="32"/>
      <c r="F30" s="37"/>
      <c r="G30" s="87"/>
      <c r="H30" s="52"/>
    </row>
    <row r="31" spans="1:8" ht="15.95" customHeight="1" x14ac:dyDescent="0.15">
      <c r="A31" s="210" t="s">
        <v>35</v>
      </c>
      <c r="B31" s="211"/>
      <c r="C31" s="78">
        <f>SUM(D31:F31)</f>
        <v>0</v>
      </c>
      <c r="D31" s="29"/>
      <c r="E31" s="30"/>
      <c r="F31" s="38"/>
      <c r="G31" s="88"/>
      <c r="H31" s="52"/>
    </row>
    <row r="32" spans="1:8" ht="15.95" customHeight="1" x14ac:dyDescent="0.15">
      <c r="A32" s="210" t="s">
        <v>36</v>
      </c>
      <c r="B32" s="211"/>
      <c r="C32" s="120">
        <f t="shared" ref="C32:C37" si="1">SUM(D32:F32)</f>
        <v>0</v>
      </c>
      <c r="D32" s="29"/>
      <c r="E32" s="30"/>
      <c r="F32" s="38"/>
      <c r="G32" s="88"/>
      <c r="H32" s="52"/>
    </row>
    <row r="33" spans="1:8" ht="15.95" customHeight="1" x14ac:dyDescent="0.15">
      <c r="A33" s="210" t="s">
        <v>37</v>
      </c>
      <c r="B33" s="211"/>
      <c r="C33" s="120">
        <f t="shared" si="1"/>
        <v>0</v>
      </c>
      <c r="D33" s="29"/>
      <c r="E33" s="30"/>
      <c r="F33" s="38"/>
      <c r="G33" s="88"/>
      <c r="H33" s="52"/>
    </row>
    <row r="34" spans="1:8" ht="15.95" customHeight="1" x14ac:dyDescent="0.15">
      <c r="A34" s="206" t="s">
        <v>38</v>
      </c>
      <c r="B34" s="212"/>
      <c r="C34" s="120">
        <f t="shared" si="1"/>
        <v>31</v>
      </c>
      <c r="D34" s="41">
        <v>31</v>
      </c>
      <c r="E34" s="34"/>
      <c r="F34" s="40"/>
      <c r="G34" s="101"/>
      <c r="H34" s="52"/>
    </row>
    <row r="35" spans="1:8" ht="15.95" customHeight="1" x14ac:dyDescent="0.15">
      <c r="A35" s="213" t="s">
        <v>39</v>
      </c>
      <c r="B35" s="121" t="s">
        <v>40</v>
      </c>
      <c r="C35" s="122">
        <f t="shared" si="1"/>
        <v>0</v>
      </c>
      <c r="D35" s="31"/>
      <c r="E35" s="106"/>
      <c r="F35" s="37"/>
      <c r="G35" s="88"/>
      <c r="H35" s="52"/>
    </row>
    <row r="36" spans="1:8" ht="15.95" customHeight="1" x14ac:dyDescent="0.15">
      <c r="A36" s="213"/>
      <c r="B36" s="126" t="s">
        <v>41</v>
      </c>
      <c r="C36" s="120">
        <f t="shared" si="1"/>
        <v>0</v>
      </c>
      <c r="D36" s="29"/>
      <c r="E36" s="30"/>
      <c r="F36" s="38"/>
      <c r="G36" s="88"/>
      <c r="H36" s="52"/>
    </row>
    <row r="37" spans="1:8" ht="15.95" customHeight="1" x14ac:dyDescent="0.15">
      <c r="A37" s="213"/>
      <c r="B37" s="123" t="s">
        <v>42</v>
      </c>
      <c r="C37" s="124">
        <f t="shared" si="1"/>
        <v>0</v>
      </c>
      <c r="D37" s="33"/>
      <c r="E37" s="34"/>
      <c r="F37" s="36"/>
      <c r="G37" s="101"/>
      <c r="H37" s="52"/>
    </row>
    <row r="38" spans="1:8" ht="15.95" customHeight="1" x14ac:dyDescent="0.15">
      <c r="A38" s="204" t="s">
        <v>43</v>
      </c>
      <c r="B38" s="214"/>
      <c r="C38" s="102">
        <f>G38</f>
        <v>0</v>
      </c>
      <c r="D38" s="103"/>
      <c r="E38" s="104"/>
      <c r="F38" s="105"/>
      <c r="G38" s="89"/>
      <c r="H38" s="52"/>
    </row>
    <row r="39" spans="1:8" ht="15.95" customHeight="1" x14ac:dyDescent="0.15">
      <c r="A39" s="215" t="s">
        <v>44</v>
      </c>
      <c r="B39" s="212"/>
      <c r="C39" s="84">
        <f>SUM(D39:G39)</f>
        <v>0</v>
      </c>
      <c r="D39" s="41"/>
      <c r="E39" s="39"/>
      <c r="F39" s="40"/>
      <c r="G39" s="90"/>
      <c r="H39" s="62"/>
    </row>
    <row r="40" spans="1:8" ht="15.95" customHeight="1" x14ac:dyDescent="0.15">
      <c r="A40" s="160" t="s">
        <v>8</v>
      </c>
      <c r="B40" s="161"/>
      <c r="C40" s="42">
        <f>SUM(C30:C39)</f>
        <v>31</v>
      </c>
      <c r="D40" s="42">
        <f>SUM(D30:D39)</f>
        <v>31</v>
      </c>
      <c r="E40" s="43">
        <f>SUM(E30:E39)</f>
        <v>0</v>
      </c>
      <c r="F40" s="44">
        <f>SUM(F30:F39)</f>
        <v>0</v>
      </c>
      <c r="G40" s="91">
        <f>SUM(G30:G39)</f>
        <v>0</v>
      </c>
      <c r="H40" s="62"/>
    </row>
    <row r="41" spans="1:8" ht="15" customHeight="1" x14ac:dyDescent="0.15">
      <c r="A41" s="100" t="s">
        <v>45</v>
      </c>
      <c r="B41" s="95"/>
      <c r="C41" s="96"/>
      <c r="D41" s="96"/>
      <c r="E41" s="96"/>
      <c r="F41" s="92"/>
      <c r="G41" s="93"/>
      <c r="H41" s="62"/>
    </row>
    <row r="42" spans="1:8" ht="30" customHeight="1" x14ac:dyDescent="0.2">
      <c r="A42" s="127" t="s">
        <v>46</v>
      </c>
      <c r="B42" s="127"/>
      <c r="C42" s="127"/>
      <c r="D42" s="127"/>
      <c r="E42" s="127"/>
      <c r="F42" s="128"/>
      <c r="G42" s="128"/>
      <c r="H42" s="128"/>
    </row>
    <row r="43" spans="1:8" ht="31.5" x14ac:dyDescent="0.2">
      <c r="A43" s="190" t="s">
        <v>7</v>
      </c>
      <c r="B43" s="191"/>
      <c r="C43" s="141" t="s">
        <v>8</v>
      </c>
      <c r="D43" s="51" t="s">
        <v>47</v>
      </c>
      <c r="E43" s="50" t="s">
        <v>33</v>
      </c>
      <c r="F43" s="130"/>
      <c r="G43" s="131"/>
      <c r="H43" s="132"/>
    </row>
    <row r="44" spans="1:8" ht="15.95" customHeight="1" x14ac:dyDescent="0.2">
      <c r="A44" s="192" t="s">
        <v>48</v>
      </c>
      <c r="B44" s="121" t="s">
        <v>27</v>
      </c>
      <c r="C44" s="107">
        <f>SUM(D44:E44)</f>
        <v>0</v>
      </c>
      <c r="D44" s="108"/>
      <c r="E44" s="26"/>
      <c r="F44" s="23"/>
      <c r="G44" s="133"/>
      <c r="H44" s="134"/>
    </row>
    <row r="45" spans="1:8" ht="15.95" customHeight="1" x14ac:dyDescent="0.2">
      <c r="A45" s="193"/>
      <c r="B45" s="123" t="s">
        <v>28</v>
      </c>
      <c r="C45" s="109">
        <f>SUM(D45:E45)</f>
        <v>0</v>
      </c>
      <c r="D45" s="81"/>
      <c r="E45" s="27"/>
      <c r="F45" s="23"/>
      <c r="G45" s="133"/>
      <c r="H45" s="134"/>
    </row>
    <row r="46" spans="1:8" ht="15.95" customHeight="1" x14ac:dyDescent="0.2">
      <c r="A46" s="194" t="s">
        <v>49</v>
      </c>
      <c r="B46" s="195"/>
      <c r="C46" s="79">
        <f>SUM(D46:E46)</f>
        <v>0</v>
      </c>
      <c r="D46" s="80"/>
      <c r="E46" s="28"/>
      <c r="F46" s="110"/>
      <c r="G46" s="133"/>
      <c r="H46" s="134"/>
    </row>
    <row r="47" spans="1:8" ht="30" customHeight="1" x14ac:dyDescent="0.2">
      <c r="A47" s="196" t="s">
        <v>50</v>
      </c>
      <c r="B47" s="196"/>
      <c r="C47" s="196"/>
      <c r="D47" s="196"/>
      <c r="E47" s="197"/>
      <c r="F47" s="198"/>
      <c r="G47" s="198"/>
      <c r="H47" s="9"/>
    </row>
    <row r="48" spans="1:8" ht="15" customHeight="1" x14ac:dyDescent="0.2">
      <c r="A48" s="199" t="s">
        <v>51</v>
      </c>
      <c r="B48" s="200"/>
      <c r="C48" s="203" t="s">
        <v>52</v>
      </c>
      <c r="D48" s="203"/>
      <c r="E48" s="203"/>
      <c r="F48" s="203"/>
      <c r="G48" s="135"/>
      <c r="H48" s="132"/>
    </row>
    <row r="49" spans="1:8" ht="30" customHeight="1" x14ac:dyDescent="0.2">
      <c r="A49" s="201"/>
      <c r="B49" s="202"/>
      <c r="C49" s="140" t="s">
        <v>8</v>
      </c>
      <c r="D49" s="141" t="s">
        <v>53</v>
      </c>
      <c r="E49" s="141" t="s">
        <v>54</v>
      </c>
      <c r="F49" s="141" t="s">
        <v>55</v>
      </c>
      <c r="G49" s="137"/>
      <c r="H49" s="17"/>
    </row>
    <row r="50" spans="1:8" ht="15.95" customHeight="1" x14ac:dyDescent="0.2">
      <c r="A50" s="188" t="s">
        <v>56</v>
      </c>
      <c r="B50" s="189"/>
      <c r="C50" s="82">
        <f>SUM(D50:F50)</f>
        <v>0</v>
      </c>
      <c r="D50" s="86"/>
      <c r="E50" s="86"/>
      <c r="F50" s="83"/>
      <c r="G50" s="138"/>
      <c r="H50" s="131"/>
    </row>
    <row r="51" spans="1:8" ht="15.95" customHeight="1" x14ac:dyDescent="0.15">
      <c r="A51" s="172"/>
      <c r="B51" s="172"/>
      <c r="C51" s="172"/>
      <c r="D51" s="172"/>
      <c r="E51" s="63"/>
      <c r="F51" s="63"/>
      <c r="G51" s="63"/>
      <c r="H51" s="63"/>
    </row>
    <row r="52" spans="1:8" ht="15.95" customHeight="1" x14ac:dyDescent="0.15">
      <c r="A52" s="173"/>
      <c r="B52" s="173"/>
      <c r="C52" s="173"/>
      <c r="D52" s="173"/>
      <c r="E52" s="63"/>
      <c r="F52" s="63"/>
      <c r="G52" s="63"/>
      <c r="H52" s="63"/>
    </row>
    <row r="53" spans="1:8" ht="15.95" customHeight="1" x14ac:dyDescent="0.15">
      <c r="A53" s="64"/>
      <c r="B53" s="64"/>
      <c r="C53" s="64"/>
      <c r="D53" s="64"/>
      <c r="E53" s="61"/>
      <c r="F53" s="61"/>
      <c r="G53" s="61"/>
      <c r="H53" s="61"/>
    </row>
    <row r="54" spans="1:8" ht="30" customHeight="1" x14ac:dyDescent="0.15">
      <c r="A54" s="64"/>
      <c r="B54" s="64"/>
      <c r="C54" s="64"/>
      <c r="D54" s="64"/>
      <c r="E54" s="61"/>
      <c r="F54" s="61"/>
      <c r="G54" s="61"/>
      <c r="H54" s="61"/>
    </row>
    <row r="55" spans="1:8" ht="21.75" customHeight="1" x14ac:dyDescent="0.15">
      <c r="A55" s="61"/>
      <c r="B55" s="61"/>
      <c r="C55" s="61"/>
      <c r="D55" s="61"/>
      <c r="E55" s="61"/>
      <c r="F55" s="61"/>
      <c r="G55" s="61"/>
      <c r="H55" s="61"/>
    </row>
    <row r="56" spans="1:8" ht="30.75" customHeight="1" x14ac:dyDescent="0.15">
      <c r="A56" s="65"/>
      <c r="B56" s="61"/>
      <c r="C56" s="61"/>
      <c r="D56" s="61"/>
      <c r="E56" s="61"/>
      <c r="F56" s="61"/>
      <c r="G56" s="61"/>
      <c r="H56" s="61"/>
    </row>
    <row r="57" spans="1:8" ht="15.95" customHeight="1" x14ac:dyDescent="0.15">
      <c r="A57" s="61"/>
      <c r="B57" s="61"/>
      <c r="C57" s="61"/>
      <c r="D57" s="61"/>
      <c r="E57" s="61"/>
      <c r="F57" s="61"/>
      <c r="G57" s="61"/>
      <c r="H57" s="61"/>
    </row>
    <row r="207" spans="1:1" hidden="1" x14ac:dyDescent="0.15">
      <c r="A207" s="139">
        <f>SUM(A9:H52)</f>
        <v>124</v>
      </c>
    </row>
    <row r="212" ht="11.25" hidden="1" customHeight="1" x14ac:dyDescent="0.15"/>
    <row r="213" ht="11.25" hidden="1" customHeight="1" x14ac:dyDescent="0.15"/>
    <row r="214" ht="11.25" hidden="1" customHeight="1" x14ac:dyDescent="0.15"/>
    <row r="215" ht="11.25" hidden="1" customHeight="1" x14ac:dyDescent="0.15"/>
    <row r="216" ht="11.25" hidden="1" customHeight="1" x14ac:dyDescent="0.15"/>
    <row r="217" ht="11.25" hidden="1" customHeight="1" x14ac:dyDescent="0.15"/>
  </sheetData>
  <mergeCells count="39">
    <mergeCell ref="A12:B12"/>
    <mergeCell ref="A6:G6"/>
    <mergeCell ref="A8:B8"/>
    <mergeCell ref="A9:B9"/>
    <mergeCell ref="A10:B10"/>
    <mergeCell ref="A11:B11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A24"/>
    <mergeCell ref="A40:B40"/>
    <mergeCell ref="A26:B26"/>
    <mergeCell ref="A27:B27"/>
    <mergeCell ref="A29:B29"/>
    <mergeCell ref="A30:B30"/>
    <mergeCell ref="A31:B31"/>
    <mergeCell ref="A32:B32"/>
    <mergeCell ref="A33:B33"/>
    <mergeCell ref="A34:B34"/>
    <mergeCell ref="A35:A37"/>
    <mergeCell ref="A38:B38"/>
    <mergeCell ref="A39:B39"/>
    <mergeCell ref="A50:B50"/>
    <mergeCell ref="A51:D51"/>
    <mergeCell ref="A52:D52"/>
    <mergeCell ref="A43:B43"/>
    <mergeCell ref="A44:A45"/>
    <mergeCell ref="A46:B46"/>
    <mergeCell ref="A47:G47"/>
    <mergeCell ref="A48:B49"/>
    <mergeCell ref="C48:F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2017-03-28T13:19:32Z</dcterms:created>
  <dcterms:modified xsi:type="dcterms:W3CDTF">2017-03-28T19:39:23Z</dcterms:modified>
</cp:coreProperties>
</file>