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0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3" l="1"/>
  <c r="B62" i="13"/>
  <c r="B58" i="13"/>
  <c r="B57" i="13"/>
  <c r="B56" i="13"/>
  <c r="B55" i="13"/>
  <c r="B54" i="13"/>
  <c r="B53" i="13"/>
  <c r="B52" i="13"/>
  <c r="B51" i="13"/>
  <c r="B59" i="13" s="1"/>
  <c r="B46" i="13"/>
  <c r="B45" i="13"/>
  <c r="B44" i="13"/>
  <c r="B43" i="13"/>
  <c r="B42" i="13"/>
  <c r="B41" i="13"/>
  <c r="B40" i="13"/>
  <c r="B47" i="13" s="1"/>
  <c r="E35" i="13"/>
  <c r="D35" i="13"/>
  <c r="C35" i="13"/>
  <c r="E34" i="13"/>
  <c r="D34" i="13"/>
  <c r="C34" i="13"/>
  <c r="B34" i="13" s="1"/>
  <c r="C30" i="13"/>
  <c r="B30" i="13"/>
  <c r="I27" i="13"/>
  <c r="H27" i="13"/>
  <c r="G27" i="13"/>
  <c r="F27" i="13"/>
  <c r="E27" i="13"/>
  <c r="D27" i="13"/>
  <c r="C27" i="13"/>
  <c r="B23" i="13"/>
  <c r="X23" i="13" s="1"/>
  <c r="B22" i="13"/>
  <c r="L18" i="13"/>
  <c r="K18" i="13"/>
  <c r="J18" i="13"/>
  <c r="I18" i="13"/>
  <c r="H18" i="13"/>
  <c r="G18" i="13"/>
  <c r="F18" i="13"/>
  <c r="E18" i="13"/>
  <c r="D18" i="13"/>
  <c r="C18" i="13"/>
  <c r="B18" i="13"/>
  <c r="L17" i="13"/>
  <c r="K17" i="13"/>
  <c r="J17" i="13"/>
  <c r="I17" i="13"/>
  <c r="H17" i="13"/>
  <c r="G17" i="13"/>
  <c r="F17" i="13"/>
  <c r="E17" i="13"/>
  <c r="D17" i="13"/>
  <c r="C17" i="13"/>
  <c r="B17" i="13"/>
  <c r="L16" i="13"/>
  <c r="K16" i="13"/>
  <c r="J16" i="13"/>
  <c r="I16" i="13"/>
  <c r="H16" i="13"/>
  <c r="G16" i="13"/>
  <c r="F16" i="13"/>
  <c r="E16" i="13"/>
  <c r="D16" i="13"/>
  <c r="C16" i="13"/>
  <c r="B16" i="13"/>
  <c r="L15" i="13"/>
  <c r="K15" i="13"/>
  <c r="J15" i="13"/>
  <c r="I15" i="13"/>
  <c r="H15" i="13"/>
  <c r="G15" i="13"/>
  <c r="F15" i="13"/>
  <c r="E15" i="13"/>
  <c r="D15" i="13"/>
  <c r="C15" i="13"/>
  <c r="B15" i="13"/>
  <c r="L14" i="13"/>
  <c r="K14" i="13"/>
  <c r="J14" i="13"/>
  <c r="I14" i="13"/>
  <c r="I10" i="13" s="1"/>
  <c r="H14" i="13"/>
  <c r="G14" i="13"/>
  <c r="F14" i="13"/>
  <c r="E14" i="13"/>
  <c r="D14" i="13"/>
  <c r="C14" i="13"/>
  <c r="B14" i="13"/>
  <c r="Y14" i="13" s="1"/>
  <c r="M14" i="13" s="1"/>
  <c r="L13" i="13"/>
  <c r="K13" i="13"/>
  <c r="J13" i="13"/>
  <c r="I13" i="13"/>
  <c r="H13" i="13"/>
  <c r="H10" i="13" s="1"/>
  <c r="G13" i="13"/>
  <c r="F13" i="13"/>
  <c r="E13" i="13"/>
  <c r="E10" i="13" s="1"/>
  <c r="D13" i="13"/>
  <c r="D10" i="13" s="1"/>
  <c r="C13" i="13"/>
  <c r="B13" i="13"/>
  <c r="Y13" i="13" s="1"/>
  <c r="M13" i="13" s="1"/>
  <c r="L12" i="13"/>
  <c r="K12" i="13"/>
  <c r="J12" i="13"/>
  <c r="I12" i="13"/>
  <c r="H12" i="13"/>
  <c r="G12" i="13"/>
  <c r="F12" i="13"/>
  <c r="E12" i="13"/>
  <c r="D12" i="13"/>
  <c r="C12" i="13"/>
  <c r="X12" i="13" s="1"/>
  <c r="B12" i="13"/>
  <c r="L11" i="13"/>
  <c r="K11" i="13"/>
  <c r="K10" i="13" s="1"/>
  <c r="J11" i="13"/>
  <c r="J10" i="13" s="1"/>
  <c r="I11" i="13"/>
  <c r="H11" i="13"/>
  <c r="G11" i="13"/>
  <c r="F11" i="13"/>
  <c r="F10" i="13" s="1"/>
  <c r="E11" i="13"/>
  <c r="D11" i="13"/>
  <c r="C11" i="13"/>
  <c r="B11" i="13"/>
  <c r="X11" i="13" s="1"/>
  <c r="B35" i="13"/>
  <c r="B27" i="13"/>
  <c r="Y23" i="13"/>
  <c r="AA22" i="13"/>
  <c r="Y22" i="13"/>
  <c r="X22" i="13"/>
  <c r="AA14" i="13"/>
  <c r="AA13" i="13"/>
  <c r="X13" i="13"/>
  <c r="Y12" i="13"/>
  <c r="M12" i="13" s="1"/>
  <c r="L10" i="13"/>
  <c r="G10" i="13"/>
  <c r="C10" i="13"/>
  <c r="A5" i="13"/>
  <c r="A3" i="13"/>
  <c r="A2" i="13"/>
  <c r="AA23" i="13" l="1"/>
  <c r="AA12" i="13"/>
  <c r="X14" i="13"/>
  <c r="Y11" i="13"/>
  <c r="M11" i="13" s="1"/>
  <c r="AA11" i="13"/>
  <c r="B10" i="13"/>
  <c r="Y10" i="13"/>
  <c r="M10" i="13" s="1"/>
  <c r="B59" i="12"/>
  <c r="B47" i="12"/>
  <c r="B35" i="12"/>
  <c r="B34" i="12"/>
  <c r="B27" i="12"/>
  <c r="AA23" i="12"/>
  <c r="Y23" i="12"/>
  <c r="X23" i="12"/>
  <c r="AA22" i="12"/>
  <c r="Y22" i="12"/>
  <c r="X22" i="12"/>
  <c r="I15" i="12"/>
  <c r="D15" i="12"/>
  <c r="AA14" i="12"/>
  <c r="Y14" i="12"/>
  <c r="X14" i="12"/>
  <c r="M14" i="12"/>
  <c r="I14" i="12"/>
  <c r="D14" i="12"/>
  <c r="AA13" i="12"/>
  <c r="Y13" i="12"/>
  <c r="M13" i="12" s="1"/>
  <c r="X13" i="12"/>
  <c r="I13" i="12"/>
  <c r="D13" i="12"/>
  <c r="AA12" i="12"/>
  <c r="Y12" i="12"/>
  <c r="X12" i="12"/>
  <c r="M12" i="12"/>
  <c r="I12" i="12"/>
  <c r="D12" i="12"/>
  <c r="AA11" i="12"/>
  <c r="Y11" i="12"/>
  <c r="M11" i="12" s="1"/>
  <c r="X11" i="12"/>
  <c r="I11" i="12"/>
  <c r="D11" i="12"/>
  <c r="D10" i="12" s="1"/>
  <c r="L10" i="12"/>
  <c r="K10" i="12"/>
  <c r="J10" i="12"/>
  <c r="I10" i="12"/>
  <c r="H10" i="12"/>
  <c r="G10" i="12"/>
  <c r="F10" i="12"/>
  <c r="E10" i="12"/>
  <c r="C10" i="12"/>
  <c r="B10" i="12"/>
  <c r="AA10" i="12" s="1"/>
  <c r="A5" i="12"/>
  <c r="A4" i="12"/>
  <c r="A3" i="12"/>
  <c r="A2" i="12"/>
  <c r="B59" i="11"/>
  <c r="B47" i="11"/>
  <c r="B35" i="11"/>
  <c r="B34" i="11"/>
  <c r="B27" i="11"/>
  <c r="AA23" i="11"/>
  <c r="Y23" i="11"/>
  <c r="X23" i="11"/>
  <c r="AA22" i="11"/>
  <c r="Y22" i="11"/>
  <c r="X22" i="11"/>
  <c r="I15" i="11"/>
  <c r="D15" i="11"/>
  <c r="AA14" i="11"/>
  <c r="Y14" i="11"/>
  <c r="X14" i="11"/>
  <c r="M14" i="11"/>
  <c r="I14" i="11"/>
  <c r="D14" i="11"/>
  <c r="AA13" i="11"/>
  <c r="Y13" i="11"/>
  <c r="M13" i="11" s="1"/>
  <c r="X13" i="11"/>
  <c r="I13" i="11"/>
  <c r="D13" i="11"/>
  <c r="AA12" i="11"/>
  <c r="Y12" i="11"/>
  <c r="X12" i="11"/>
  <c r="M12" i="11"/>
  <c r="I12" i="11"/>
  <c r="D12" i="11"/>
  <c r="AA11" i="11"/>
  <c r="Y11" i="11"/>
  <c r="M11" i="11" s="1"/>
  <c r="X11" i="11"/>
  <c r="I11" i="11"/>
  <c r="D11" i="11"/>
  <c r="D10" i="11" s="1"/>
  <c r="L10" i="11"/>
  <c r="K10" i="11"/>
  <c r="J10" i="11"/>
  <c r="I10" i="11"/>
  <c r="H10" i="11"/>
  <c r="G10" i="11"/>
  <c r="F10" i="11"/>
  <c r="E10" i="11"/>
  <c r="C10" i="11"/>
  <c r="Y10" i="11" s="1"/>
  <c r="M10" i="11" s="1"/>
  <c r="B10" i="11"/>
  <c r="A5" i="11"/>
  <c r="A4" i="11"/>
  <c r="A3" i="11"/>
  <c r="A2" i="11"/>
  <c r="A204" i="13" l="1"/>
  <c r="AA10" i="13"/>
  <c r="X10" i="13"/>
  <c r="X10" i="12"/>
  <c r="A204" i="12"/>
  <c r="Y10" i="12"/>
  <c r="M10" i="12" s="1"/>
  <c r="A204" i="11"/>
  <c r="AA10" i="11"/>
  <c r="X10" i="11"/>
  <c r="B59" i="10"/>
  <c r="B47" i="10"/>
  <c r="B35" i="10"/>
  <c r="B34" i="10"/>
  <c r="B27" i="10"/>
  <c r="AA23" i="10"/>
  <c r="Y23" i="10"/>
  <c r="X23" i="10"/>
  <c r="AA22" i="10"/>
  <c r="Y22" i="10"/>
  <c r="X22" i="10"/>
  <c r="I15" i="10"/>
  <c r="D15" i="10"/>
  <c r="AA14" i="10"/>
  <c r="Y14" i="10"/>
  <c r="X14" i="10"/>
  <c r="M14" i="10"/>
  <c r="I14" i="10"/>
  <c r="D14" i="10"/>
  <c r="AA13" i="10"/>
  <c r="Y13" i="10"/>
  <c r="M13" i="10" s="1"/>
  <c r="X13" i="10"/>
  <c r="I13" i="10"/>
  <c r="D13" i="10"/>
  <c r="AA12" i="10"/>
  <c r="Y12" i="10"/>
  <c r="X12" i="10"/>
  <c r="M12" i="10"/>
  <c r="I12" i="10"/>
  <c r="I10" i="10" s="1"/>
  <c r="D12" i="10"/>
  <c r="AA11" i="10"/>
  <c r="Y11" i="10"/>
  <c r="M11" i="10" s="1"/>
  <c r="X11" i="10"/>
  <c r="I11" i="10"/>
  <c r="D11" i="10"/>
  <c r="AA10" i="10"/>
  <c r="L10" i="10"/>
  <c r="K10" i="10"/>
  <c r="J10" i="10"/>
  <c r="H10" i="10"/>
  <c r="G10" i="10"/>
  <c r="F10" i="10"/>
  <c r="E10" i="10"/>
  <c r="D10" i="10"/>
  <c r="C10" i="10"/>
  <c r="B10" i="10"/>
  <c r="Y10" i="10" s="1"/>
  <c r="M10" i="10" s="1"/>
  <c r="A5" i="10"/>
  <c r="A4" i="10"/>
  <c r="A3" i="10"/>
  <c r="A2" i="10"/>
  <c r="B59" i="9"/>
  <c r="B47" i="9"/>
  <c r="B35" i="9"/>
  <c r="B34" i="9"/>
  <c r="B27" i="9"/>
  <c r="AA23" i="9"/>
  <c r="Y23" i="9"/>
  <c r="X23" i="9"/>
  <c r="AA22" i="9"/>
  <c r="Y22" i="9"/>
  <c r="X22" i="9"/>
  <c r="I15" i="9"/>
  <c r="D15" i="9"/>
  <c r="AA14" i="9"/>
  <c r="Y14" i="9"/>
  <c r="X14" i="9"/>
  <c r="M14" i="9"/>
  <c r="I14" i="9"/>
  <c r="D14" i="9"/>
  <c r="AA13" i="9"/>
  <c r="Y13" i="9"/>
  <c r="M13" i="9" s="1"/>
  <c r="X13" i="9"/>
  <c r="I13" i="9"/>
  <c r="D13" i="9"/>
  <c r="AA12" i="9"/>
  <c r="Y12" i="9"/>
  <c r="X12" i="9"/>
  <c r="M12" i="9"/>
  <c r="I12" i="9"/>
  <c r="D12" i="9"/>
  <c r="AA11" i="9"/>
  <c r="Y11" i="9"/>
  <c r="M11" i="9" s="1"/>
  <c r="X11" i="9"/>
  <c r="I11" i="9"/>
  <c r="D11" i="9"/>
  <c r="D10" i="9" s="1"/>
  <c r="L10" i="9"/>
  <c r="K10" i="9"/>
  <c r="J10" i="9"/>
  <c r="I10" i="9"/>
  <c r="H10" i="9"/>
  <c r="G10" i="9"/>
  <c r="F10" i="9"/>
  <c r="E10" i="9"/>
  <c r="C10" i="9"/>
  <c r="B10" i="9"/>
  <c r="AA10" i="9" s="1"/>
  <c r="A5" i="9"/>
  <c r="A4" i="9"/>
  <c r="A3" i="9"/>
  <c r="A2" i="9"/>
  <c r="B59" i="8"/>
  <c r="B47" i="8"/>
  <c r="B35" i="8"/>
  <c r="B34" i="8"/>
  <c r="B27" i="8"/>
  <c r="AA23" i="8"/>
  <c r="Y23" i="8"/>
  <c r="X23" i="8"/>
  <c r="AA22" i="8"/>
  <c r="Y22" i="8"/>
  <c r="X22" i="8"/>
  <c r="I15" i="8"/>
  <c r="D15" i="8"/>
  <c r="AA14" i="8"/>
  <c r="Y14" i="8"/>
  <c r="X14" i="8"/>
  <c r="M14" i="8"/>
  <c r="I14" i="8"/>
  <c r="D14" i="8"/>
  <c r="AA13" i="8"/>
  <c r="Y13" i="8"/>
  <c r="M13" i="8" s="1"/>
  <c r="X13" i="8"/>
  <c r="I13" i="8"/>
  <c r="D13" i="8"/>
  <c r="AA12" i="8"/>
  <c r="Y12" i="8"/>
  <c r="X12" i="8"/>
  <c r="M12" i="8"/>
  <c r="I12" i="8"/>
  <c r="D12" i="8"/>
  <c r="AA11" i="8"/>
  <c r="Y11" i="8"/>
  <c r="M11" i="8" s="1"/>
  <c r="X11" i="8"/>
  <c r="I11" i="8"/>
  <c r="D11" i="8"/>
  <c r="D10" i="8" s="1"/>
  <c r="L10" i="8"/>
  <c r="K10" i="8"/>
  <c r="J10" i="8"/>
  <c r="I10" i="8"/>
  <c r="H10" i="8"/>
  <c r="G10" i="8"/>
  <c r="F10" i="8"/>
  <c r="E10" i="8"/>
  <c r="C10" i="8"/>
  <c r="B10" i="8"/>
  <c r="AA10" i="8" s="1"/>
  <c r="A5" i="8"/>
  <c r="A4" i="8"/>
  <c r="A3" i="8"/>
  <c r="A2" i="8"/>
  <c r="X10" i="10" l="1"/>
  <c r="A204" i="10"/>
  <c r="X10" i="9"/>
  <c r="A204" i="9"/>
  <c r="Y10" i="9"/>
  <c r="M10" i="9" s="1"/>
  <c r="X10" i="8"/>
  <c r="A204" i="8"/>
  <c r="Y10" i="8"/>
  <c r="M10" i="8" s="1"/>
  <c r="B59" i="7"/>
  <c r="B47" i="7"/>
  <c r="B35" i="7"/>
  <c r="B34" i="7"/>
  <c r="B27" i="7"/>
  <c r="AA23" i="7"/>
  <c r="Y23" i="7"/>
  <c r="X23" i="7"/>
  <c r="AA22" i="7"/>
  <c r="Y22" i="7"/>
  <c r="X22" i="7"/>
  <c r="I15" i="7"/>
  <c r="D15" i="7"/>
  <c r="AA14" i="7"/>
  <c r="Y14" i="7"/>
  <c r="X14" i="7"/>
  <c r="M14" i="7"/>
  <c r="I14" i="7"/>
  <c r="D14" i="7"/>
  <c r="AA13" i="7"/>
  <c r="Y13" i="7"/>
  <c r="M13" i="7" s="1"/>
  <c r="X13" i="7"/>
  <c r="I13" i="7"/>
  <c r="D13" i="7"/>
  <c r="AA12" i="7"/>
  <c r="Y12" i="7"/>
  <c r="X12" i="7"/>
  <c r="M12" i="7"/>
  <c r="I12" i="7"/>
  <c r="D12" i="7"/>
  <c r="AA11" i="7"/>
  <c r="Y11" i="7"/>
  <c r="M11" i="7" s="1"/>
  <c r="X11" i="7"/>
  <c r="I11" i="7"/>
  <c r="D11" i="7"/>
  <c r="D10" i="7" s="1"/>
  <c r="L10" i="7"/>
  <c r="K10" i="7"/>
  <c r="J10" i="7"/>
  <c r="I10" i="7"/>
  <c r="H10" i="7"/>
  <c r="G10" i="7"/>
  <c r="F10" i="7"/>
  <c r="E10" i="7"/>
  <c r="C10" i="7"/>
  <c r="Y10" i="7" s="1"/>
  <c r="M10" i="7" s="1"/>
  <c r="B10" i="7"/>
  <c r="A204" i="7" s="1"/>
  <c r="A5" i="7"/>
  <c r="A4" i="7"/>
  <c r="A3" i="7"/>
  <c r="A2" i="7"/>
  <c r="B59" i="6"/>
  <c r="B47" i="6"/>
  <c r="B35" i="6"/>
  <c r="B34" i="6"/>
  <c r="B27" i="6"/>
  <c r="AA23" i="6"/>
  <c r="Y23" i="6"/>
  <c r="X23" i="6"/>
  <c r="AA22" i="6"/>
  <c r="Y22" i="6"/>
  <c r="X22" i="6"/>
  <c r="I15" i="6"/>
  <c r="D15" i="6"/>
  <c r="AA14" i="6"/>
  <c r="Y14" i="6"/>
  <c r="X14" i="6"/>
  <c r="M14" i="6"/>
  <c r="I14" i="6"/>
  <c r="D14" i="6"/>
  <c r="AA13" i="6"/>
  <c r="Y13" i="6"/>
  <c r="M13" i="6" s="1"/>
  <c r="X13" i="6"/>
  <c r="I13" i="6"/>
  <c r="D13" i="6"/>
  <c r="AA12" i="6"/>
  <c r="Y12" i="6"/>
  <c r="X12" i="6"/>
  <c r="M12" i="6"/>
  <c r="I12" i="6"/>
  <c r="D12" i="6"/>
  <c r="AA11" i="6"/>
  <c r="Y11" i="6"/>
  <c r="M11" i="6" s="1"/>
  <c r="X11" i="6"/>
  <c r="I11" i="6"/>
  <c r="D11" i="6"/>
  <c r="D10" i="6" s="1"/>
  <c r="L10" i="6"/>
  <c r="K10" i="6"/>
  <c r="J10" i="6"/>
  <c r="I10" i="6"/>
  <c r="H10" i="6"/>
  <c r="G10" i="6"/>
  <c r="F10" i="6"/>
  <c r="E10" i="6"/>
  <c r="C10" i="6"/>
  <c r="Y10" i="6" s="1"/>
  <c r="M10" i="6" s="1"/>
  <c r="B10" i="6"/>
  <c r="A204" i="6" s="1"/>
  <c r="A5" i="6"/>
  <c r="A4" i="6"/>
  <c r="A3" i="6"/>
  <c r="A2" i="6"/>
  <c r="B59" i="5"/>
  <c r="B47" i="5"/>
  <c r="B35" i="5"/>
  <c r="B34" i="5"/>
  <c r="B27" i="5"/>
  <c r="AA23" i="5"/>
  <c r="Y23" i="5"/>
  <c r="X23" i="5"/>
  <c r="AA22" i="5"/>
  <c r="Y22" i="5"/>
  <c r="X22" i="5"/>
  <c r="I15" i="5"/>
  <c r="D15" i="5"/>
  <c r="AA14" i="5"/>
  <c r="Y14" i="5"/>
  <c r="X14" i="5"/>
  <c r="M14" i="5"/>
  <c r="I14" i="5"/>
  <c r="D14" i="5"/>
  <c r="AA13" i="5"/>
  <c r="Y13" i="5"/>
  <c r="M13" i="5" s="1"/>
  <c r="X13" i="5"/>
  <c r="I13" i="5"/>
  <c r="D13" i="5"/>
  <c r="AA12" i="5"/>
  <c r="Y12" i="5"/>
  <c r="X12" i="5"/>
  <c r="M12" i="5"/>
  <c r="I12" i="5"/>
  <c r="I10" i="5" s="1"/>
  <c r="D12" i="5"/>
  <c r="AA11" i="5"/>
  <c r="Y11" i="5"/>
  <c r="M11" i="5" s="1"/>
  <c r="X11" i="5"/>
  <c r="I11" i="5"/>
  <c r="D11" i="5"/>
  <c r="AA10" i="5"/>
  <c r="L10" i="5"/>
  <c r="K10" i="5"/>
  <c r="J10" i="5"/>
  <c r="H10" i="5"/>
  <c r="G10" i="5"/>
  <c r="F10" i="5"/>
  <c r="E10" i="5"/>
  <c r="D10" i="5"/>
  <c r="C10" i="5"/>
  <c r="Y10" i="5" s="1"/>
  <c r="M10" i="5" s="1"/>
  <c r="B10" i="5"/>
  <c r="A204" i="5" s="1"/>
  <c r="A5" i="5"/>
  <c r="A4" i="5"/>
  <c r="A3" i="5"/>
  <c r="A2" i="5"/>
  <c r="AA10" i="7" l="1"/>
  <c r="X10" i="7"/>
  <c r="AA10" i="6"/>
  <c r="X10" i="6"/>
  <c r="X10" i="5"/>
  <c r="B59" i="4"/>
  <c r="B47" i="4"/>
  <c r="B35" i="4"/>
  <c r="B34" i="4"/>
  <c r="B27" i="4"/>
  <c r="AA23" i="4"/>
  <c r="Y23" i="4"/>
  <c r="X23" i="4"/>
  <c r="AA22" i="4"/>
  <c r="Y22" i="4"/>
  <c r="X22" i="4"/>
  <c r="I15" i="4"/>
  <c r="D15" i="4"/>
  <c r="AA14" i="4"/>
  <c r="Y14" i="4"/>
  <c r="X14" i="4"/>
  <c r="M14" i="4"/>
  <c r="I14" i="4"/>
  <c r="D14" i="4"/>
  <c r="AA13" i="4"/>
  <c r="Y13" i="4"/>
  <c r="M13" i="4" s="1"/>
  <c r="X13" i="4"/>
  <c r="I13" i="4"/>
  <c r="D13" i="4"/>
  <c r="AA12" i="4"/>
  <c r="Y12" i="4"/>
  <c r="X12" i="4"/>
  <c r="M12" i="4"/>
  <c r="I12" i="4"/>
  <c r="D12" i="4"/>
  <c r="AA11" i="4"/>
  <c r="Y11" i="4"/>
  <c r="M11" i="4" s="1"/>
  <c r="X11" i="4"/>
  <c r="I11" i="4"/>
  <c r="D11" i="4"/>
  <c r="D10" i="4" s="1"/>
  <c r="AA10" i="4"/>
  <c r="L10" i="4"/>
  <c r="K10" i="4"/>
  <c r="J10" i="4"/>
  <c r="I10" i="4"/>
  <c r="H10" i="4"/>
  <c r="G10" i="4"/>
  <c r="F10" i="4"/>
  <c r="E10" i="4"/>
  <c r="C10" i="4"/>
  <c r="B10" i="4"/>
  <c r="A204" i="4" s="1"/>
  <c r="A5" i="4"/>
  <c r="A4" i="4"/>
  <c r="A3" i="4"/>
  <c r="A2" i="4"/>
  <c r="B59" i="3"/>
  <c r="B47" i="3"/>
  <c r="B35" i="3"/>
  <c r="B34" i="3"/>
  <c r="B27" i="3"/>
  <c r="AA23" i="3"/>
  <c r="Y23" i="3"/>
  <c r="X23" i="3"/>
  <c r="AA22" i="3"/>
  <c r="Y22" i="3"/>
  <c r="X22" i="3"/>
  <c r="I15" i="3"/>
  <c r="D15" i="3"/>
  <c r="AA14" i="3"/>
  <c r="Y14" i="3"/>
  <c r="X14" i="3"/>
  <c r="M14" i="3"/>
  <c r="I14" i="3"/>
  <c r="D14" i="3"/>
  <c r="AA13" i="3"/>
  <c r="Y13" i="3"/>
  <c r="M13" i="3" s="1"/>
  <c r="X13" i="3"/>
  <c r="I13" i="3"/>
  <c r="D13" i="3"/>
  <c r="AA12" i="3"/>
  <c r="Y12" i="3"/>
  <c r="X12" i="3"/>
  <c r="M12" i="3"/>
  <c r="I12" i="3"/>
  <c r="D12" i="3"/>
  <c r="AA11" i="3"/>
  <c r="Y11" i="3"/>
  <c r="M11" i="3" s="1"/>
  <c r="X11" i="3"/>
  <c r="I11" i="3"/>
  <c r="D11" i="3"/>
  <c r="D10" i="3" s="1"/>
  <c r="L10" i="3"/>
  <c r="K10" i="3"/>
  <c r="J10" i="3"/>
  <c r="I10" i="3"/>
  <c r="H10" i="3"/>
  <c r="G10" i="3"/>
  <c r="F10" i="3"/>
  <c r="E10" i="3"/>
  <c r="C10" i="3"/>
  <c r="Y10" i="3" s="1"/>
  <c r="M10" i="3" s="1"/>
  <c r="B10" i="3"/>
  <c r="A5" i="3"/>
  <c r="A4" i="3"/>
  <c r="A3" i="3"/>
  <c r="A2" i="3"/>
  <c r="Y10" i="4" l="1"/>
  <c r="M10" i="4" s="1"/>
  <c r="X10" i="4"/>
  <c r="A204" i="3"/>
  <c r="AA10" i="3"/>
  <c r="X10" i="3"/>
  <c r="B59" i="2"/>
  <c r="B47" i="2"/>
  <c r="B35" i="2"/>
  <c r="B34" i="2"/>
  <c r="B27" i="2"/>
  <c r="AA23" i="2"/>
  <c r="Y23" i="2"/>
  <c r="X23" i="2"/>
  <c r="AA22" i="2"/>
  <c r="Y22" i="2"/>
  <c r="X22" i="2"/>
  <c r="I15" i="2"/>
  <c r="D15" i="2"/>
  <c r="AA14" i="2"/>
  <c r="Y14" i="2"/>
  <c r="X14" i="2"/>
  <c r="M14" i="2"/>
  <c r="I14" i="2"/>
  <c r="D14" i="2"/>
  <c r="AA13" i="2"/>
  <c r="Y13" i="2"/>
  <c r="M13" i="2" s="1"/>
  <c r="X13" i="2"/>
  <c r="I13" i="2"/>
  <c r="D13" i="2"/>
  <c r="AA12" i="2"/>
  <c r="Y12" i="2"/>
  <c r="X12" i="2"/>
  <c r="M12" i="2"/>
  <c r="I12" i="2"/>
  <c r="D12" i="2"/>
  <c r="AA11" i="2"/>
  <c r="Y11" i="2"/>
  <c r="M11" i="2" s="1"/>
  <c r="X11" i="2"/>
  <c r="I11" i="2"/>
  <c r="D11" i="2"/>
  <c r="D10" i="2" s="1"/>
  <c r="L10" i="2"/>
  <c r="K10" i="2"/>
  <c r="J10" i="2"/>
  <c r="I10" i="2"/>
  <c r="H10" i="2"/>
  <c r="G10" i="2"/>
  <c r="F10" i="2"/>
  <c r="E10" i="2"/>
  <c r="C10" i="2"/>
  <c r="B10" i="2"/>
  <c r="AA10" i="2" s="1"/>
  <c r="A5" i="2"/>
  <c r="A4" i="2"/>
  <c r="A3" i="2"/>
  <c r="A2" i="2"/>
  <c r="A204" i="2" l="1"/>
  <c r="Y10" i="2"/>
  <c r="M10" i="2" s="1"/>
  <c r="X10" i="2"/>
  <c r="B59" i="1"/>
  <c r="B47" i="1"/>
  <c r="B35" i="1"/>
  <c r="B34" i="1"/>
  <c r="B27" i="1"/>
  <c r="AA23" i="1"/>
  <c r="Y23" i="1"/>
  <c r="X23" i="1"/>
  <c r="AA22" i="1"/>
  <c r="Y22" i="1"/>
  <c r="X22" i="1"/>
  <c r="I15" i="1"/>
  <c r="D15" i="1"/>
  <c r="AA14" i="1"/>
  <c r="Y14" i="1"/>
  <c r="X14" i="1"/>
  <c r="M14" i="1"/>
  <c r="I14" i="1"/>
  <c r="D14" i="1"/>
  <c r="AA13" i="1"/>
  <c r="Y13" i="1"/>
  <c r="M13" i="1" s="1"/>
  <c r="X13" i="1"/>
  <c r="I13" i="1"/>
  <c r="D13" i="1"/>
  <c r="AA12" i="1"/>
  <c r="Y12" i="1"/>
  <c r="X12" i="1"/>
  <c r="M12" i="1"/>
  <c r="I12" i="1"/>
  <c r="D12" i="1"/>
  <c r="AA11" i="1"/>
  <c r="Y11" i="1"/>
  <c r="M11" i="1" s="1"/>
  <c r="X11" i="1"/>
  <c r="I11" i="1"/>
  <c r="D11" i="1"/>
  <c r="D10" i="1" s="1"/>
  <c r="L10" i="1"/>
  <c r="K10" i="1"/>
  <c r="J10" i="1"/>
  <c r="I10" i="1"/>
  <c r="H10" i="1"/>
  <c r="G10" i="1"/>
  <c r="F10" i="1"/>
  <c r="E10" i="1"/>
  <c r="C10" i="1"/>
  <c r="B10" i="1"/>
  <c r="A204" i="1" s="1"/>
  <c r="A5" i="1"/>
  <c r="A4" i="1"/>
  <c r="A3" i="1"/>
  <c r="A2" i="1"/>
  <c r="Y10" i="1" l="1"/>
  <c r="M10" i="1" s="1"/>
  <c r="AA10" i="1"/>
  <c r="X10" i="1"/>
</calcChain>
</file>

<file path=xl/sharedStrings.xml><?xml version="1.0" encoding="utf-8"?>
<sst xmlns="http://schemas.openxmlformats.org/spreadsheetml/2006/main" count="1209" uniqueCount="81">
  <si>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</si>
  <si>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</si>
  <si>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</si>
  <si>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</si>
  <si>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</si>
  <si>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ANESTESIA</t>
  </si>
  <si>
    <t>ANALGESIA</t>
  </si>
  <si>
    <t>APEGO
PRECOZ</t>
  </si>
  <si>
    <t>TOTAL</t>
  </si>
  <si>
    <t>BENEFI-
CIARIAS</t>
  </si>
  <si>
    <t>TOTAL 
ANESTESIA</t>
  </si>
  <si>
    <t>EPIDURAL</t>
  </si>
  <si>
    <t>RAQUÍDEA</t>
  </si>
  <si>
    <t>GENERAL</t>
  </si>
  <si>
    <t>LOCAL</t>
  </si>
  <si>
    <t>TOTAL ANALGESIA</t>
  </si>
  <si>
    <t>ANALGESIA 
INHALATORIA</t>
  </si>
  <si>
    <t>MEDIDAS 
ANALGÉSICAS
NO FARMACO-
LÓGICAS</t>
  </si>
  <si>
    <t>CONTACTO MAYOR A 30 MINUTOS</t>
  </si>
  <si>
    <t>TOTAL PARTOS</t>
  </si>
  <si>
    <t>NORMAL</t>
  </si>
  <si>
    <t>DISTÓCICO VAGINAL</t>
  </si>
  <si>
    <t>CESÁREA ELECTIVA</t>
  </si>
  <si>
    <t>CESÁREA URGENCIA</t>
  </si>
  <si>
    <t>ABORTOS</t>
  </si>
  <si>
    <t>PARTO NORMAL VERTICAL (*)</t>
  </si>
  <si>
    <t>PARTO FUERA ESTABLECIMIENTO DE SALUD</t>
  </si>
  <si>
    <t>EMBARAZO NO CONTROLADO</t>
  </si>
  <si>
    <t>(*)Incluido en parto normal</t>
  </si>
  <si>
    <t>SECCIÓN B: ACOMPAÑAMIENTO EN EL PROCESO REPRODUCTIVO</t>
  </si>
  <si>
    <t>PARTO</t>
  </si>
  <si>
    <t/>
  </si>
  <si>
    <t>PRE PARTO Y PARTO</t>
  </si>
  <si>
    <t xml:space="preserve">SECCIÓN C: NACIDOS VIVOS SEGÚN PESO AL NACER  </t>
  </si>
  <si>
    <t>PESO AL NACER (en gramos)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</si>
  <si>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</si>
  <si>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</si>
  <si>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</si>
  <si>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</si>
  <si>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</si>
  <si>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</si>
  <si>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</si>
  <si>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Nacidos vivos</t>
  </si>
  <si>
    <t>SECCIÓN D: APGAR MENOR O IGUAL A 3 AL MINUTO Y APGAR MENOR O IGUAL A 6 A LOS 5 MINUTOS</t>
  </si>
  <si>
    <t>APGAR MENOR O IGUAL A  3 AL MINUTO</t>
  </si>
  <si>
    <t>APGAR MENOR O IGUAL A 6 A LOS 5  MINUTOS</t>
  </si>
  <si>
    <t>SECCIÓN E: ESTERILIZACIONES SEGÚN SEXO</t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</si>
  <si>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</si>
  <si>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</si>
  <si>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</si>
  <si>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</si>
  <si>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</si>
  <si>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</si>
  <si>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</si>
  <si>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 xml:space="preserve"> </t>
  </si>
  <si>
    <t>HOMBRE</t>
  </si>
  <si>
    <t>SECCIÓN F: INGRESO A MATERNIDAD, POR NIVEL A ATENCIÓN</t>
  </si>
  <si>
    <t>URGENCIA OBSTETRICA</t>
  </si>
  <si>
    <t>PATOLOGÍA</t>
  </si>
  <si>
    <t>NUMERO DE INGRESOS</t>
  </si>
  <si>
    <t>Preeclampsia servera, Eclampsia</t>
  </si>
  <si>
    <t>HELLP</t>
  </si>
  <si>
    <t>Parto Prematuro</t>
  </si>
  <si>
    <t>Hemorragia I Trimestre</t>
  </si>
  <si>
    <t>Hemorragia II Trimestre</t>
  </si>
  <si>
    <t>Hemorragia III Trimestre</t>
  </si>
  <si>
    <t>Otras patologías </t>
  </si>
  <si>
    <t>NIVEL SECUNDARIO</t>
  </si>
  <si>
    <t>NUMERO DE INGRESOS A ARO</t>
  </si>
  <si>
    <t>Preeclampsia (PE) y SHE</t>
  </si>
  <si>
    <t>Sintomas de Parto Prematuro</t>
  </si>
  <si>
    <t>Retardo Crecimiento Intrauterino</t>
  </si>
  <si>
    <t>SÍFILIS</t>
  </si>
  <si>
    <t>VIH</t>
  </si>
  <si>
    <t>Diabetes</t>
  </si>
  <si>
    <t>Cesárea anterior</t>
  </si>
  <si>
    <t>SECCIÓN G: EGRESOS DE NEONATOLOGIA</t>
  </si>
  <si>
    <t>TIPO DE ALIMENTACIÓN</t>
  </si>
  <si>
    <t>Total</t>
  </si>
  <si>
    <t>TOTAL DE EGRESOS</t>
  </si>
  <si>
    <t>CON LACTANCIA MATERNA EXCLUSIVA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</si>
</sst>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sz val="9"/>
      <color indexed="10"/>
      <name val="Verdana"/>
      <family val="2"/>
    </font>
    <font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/>
    <xf numFmtId="0" fontId="5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 applyProtection="1"/>
    <xf numFmtId="0" fontId="8" fillId="0" borderId="0" xfId="3" applyFont="1" applyFill="1" applyProtection="1"/>
    <xf numFmtId="0" fontId="3" fillId="0" borderId="0" xfId="3" applyFont="1" applyFill="1" applyProtection="1"/>
    <xf numFmtId="0" fontId="9" fillId="0" borderId="0" xfId="3" applyFont="1" applyFill="1" applyProtection="1"/>
    <xf numFmtId="0" fontId="9" fillId="0" borderId="0" xfId="3" applyFont="1" applyProtection="1"/>
    <xf numFmtId="0" fontId="10" fillId="0" borderId="1" xfId="0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/>
    </xf>
    <xf numFmtId="0" fontId="3" fillId="0" borderId="8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right" vertical="center" wrapText="1"/>
    </xf>
    <xf numFmtId="0" fontId="3" fillId="0" borderId="10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12" fillId="0" borderId="0" xfId="0" applyFont="1" applyFill="1" applyAlignment="1" applyProtection="1">
      <alignment vertical="center"/>
    </xf>
    <xf numFmtId="0" fontId="3" fillId="0" borderId="0" xfId="4" applyNumberFormat="1" applyFont="1" applyFill="1" applyBorder="1" applyAlignment="1" applyProtection="1"/>
    <xf numFmtId="0" fontId="11" fillId="3" borderId="0" xfId="0" applyFont="1" applyFill="1" applyProtection="1"/>
    <xf numFmtId="0" fontId="3" fillId="3" borderId="0" xfId="0" applyFont="1" applyFill="1" applyAlignment="1" applyProtection="1">
      <alignment wrapText="1"/>
    </xf>
    <xf numFmtId="0" fontId="11" fillId="4" borderId="0" xfId="0" applyFont="1" applyFill="1" applyProtection="1"/>
    <xf numFmtId="0" fontId="11" fillId="0" borderId="0" xfId="0" applyFont="1" applyProtection="1"/>
    <xf numFmtId="0" fontId="3" fillId="0" borderId="11" xfId="0" applyFont="1" applyBorder="1" applyAlignment="1" applyProtection="1">
      <alignment horizontal="left"/>
    </xf>
    <xf numFmtId="41" fontId="13" fillId="5" borderId="12" xfId="5" applyFont="1" applyFill="1" applyBorder="1" applyAlignment="1" applyProtection="1">
      <alignment horizontal="right"/>
      <protection locked="0"/>
    </xf>
    <xf numFmtId="41" fontId="13" fillId="5" borderId="13" xfId="5" applyFont="1" applyFill="1" applyBorder="1" applyAlignment="1" applyProtection="1">
      <alignment horizontal="right"/>
      <protection locked="0"/>
    </xf>
    <xf numFmtId="164" fontId="13" fillId="0" borderId="14" xfId="5" applyNumberFormat="1" applyFont="1" applyFill="1" applyBorder="1" applyAlignment="1" applyProtection="1">
      <alignment horizontal="right"/>
    </xf>
    <xf numFmtId="41" fontId="13" fillId="5" borderId="14" xfId="5" applyFont="1" applyFill="1" applyBorder="1" applyAlignment="1" applyProtection="1">
      <alignment horizontal="right"/>
      <protection locked="0"/>
    </xf>
    <xf numFmtId="41" fontId="13" fillId="5" borderId="15" xfId="5" applyFont="1" applyFill="1" applyBorder="1" applyAlignment="1" applyProtection="1">
      <alignment horizontal="right"/>
      <protection locked="0"/>
    </xf>
    <xf numFmtId="0" fontId="3" fillId="0" borderId="16" xfId="0" applyFont="1" applyBorder="1" applyAlignment="1" applyProtection="1">
      <alignment horizontal="left"/>
    </xf>
    <xf numFmtId="41" fontId="13" fillId="5" borderId="17" xfId="5" applyFont="1" applyFill="1" applyBorder="1" applyAlignment="1" applyProtection="1">
      <alignment horizontal="right"/>
      <protection locked="0"/>
    </xf>
    <xf numFmtId="41" fontId="13" fillId="5" borderId="18" xfId="5" applyFont="1" applyFill="1" applyBorder="1" applyAlignment="1" applyProtection="1">
      <alignment horizontal="right"/>
      <protection locked="0"/>
    </xf>
    <xf numFmtId="164" fontId="13" fillId="0" borderId="19" xfId="5" applyNumberFormat="1" applyFont="1" applyFill="1" applyBorder="1" applyAlignment="1" applyProtection="1">
      <alignment horizontal="right"/>
    </xf>
    <xf numFmtId="41" fontId="13" fillId="5" borderId="19" xfId="5" applyFont="1" applyFill="1" applyBorder="1" applyAlignment="1" applyProtection="1">
      <alignment horizontal="right"/>
      <protection locked="0"/>
    </xf>
    <xf numFmtId="41" fontId="13" fillId="5" borderId="20" xfId="5" applyFont="1" applyFill="1" applyBorder="1" applyAlignment="1" applyProtection="1">
      <alignment horizontal="right"/>
      <protection locked="0"/>
    </xf>
    <xf numFmtId="0" fontId="3" fillId="0" borderId="21" xfId="0" applyFont="1" applyBorder="1" applyAlignment="1" applyProtection="1">
      <alignment horizontal="left"/>
    </xf>
    <xf numFmtId="41" fontId="13" fillId="5" borderId="22" xfId="5" applyFont="1" applyFill="1" applyBorder="1" applyAlignment="1" applyProtection="1">
      <alignment horizontal="right"/>
      <protection locked="0"/>
    </xf>
    <xf numFmtId="41" fontId="13" fillId="5" borderId="23" xfId="5" applyFont="1" applyFill="1" applyBorder="1" applyAlignment="1" applyProtection="1">
      <alignment horizontal="right"/>
      <protection locked="0"/>
    </xf>
    <xf numFmtId="164" fontId="13" fillId="0" borderId="24" xfId="5" applyNumberFormat="1" applyFont="1" applyFill="1" applyBorder="1" applyAlignment="1" applyProtection="1">
      <alignment horizontal="right"/>
    </xf>
    <xf numFmtId="41" fontId="13" fillId="5" borderId="24" xfId="5" applyFont="1" applyFill="1" applyBorder="1" applyAlignment="1" applyProtection="1">
      <alignment horizontal="right"/>
      <protection locked="0"/>
    </xf>
    <xf numFmtId="41" fontId="13" fillId="5" borderId="25" xfId="5" applyFont="1" applyFill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left"/>
    </xf>
    <xf numFmtId="41" fontId="13" fillId="5" borderId="27" xfId="5" applyFont="1" applyFill="1" applyBorder="1" applyAlignment="1" applyProtection="1">
      <alignment horizontal="right"/>
      <protection locked="0"/>
    </xf>
    <xf numFmtId="41" fontId="13" fillId="5" borderId="28" xfId="5" applyFont="1" applyFill="1" applyBorder="1" applyAlignment="1" applyProtection="1">
      <alignment horizontal="right"/>
      <protection locked="0"/>
    </xf>
    <xf numFmtId="164" fontId="13" fillId="0" borderId="29" xfId="5" applyNumberFormat="1" applyFont="1" applyFill="1" applyBorder="1" applyAlignment="1" applyProtection="1">
      <alignment horizontal="right"/>
    </xf>
    <xf numFmtId="41" fontId="13" fillId="5" borderId="29" xfId="5" applyFont="1" applyFill="1" applyBorder="1" applyAlignment="1" applyProtection="1">
      <alignment horizontal="right"/>
      <protection locked="0"/>
    </xf>
    <xf numFmtId="41" fontId="13" fillId="5" borderId="30" xfId="5" applyFont="1" applyFill="1" applyBorder="1" applyAlignment="1" applyProtection="1">
      <alignment horizontal="right"/>
      <protection locked="0"/>
    </xf>
    <xf numFmtId="41" fontId="13" fillId="5" borderId="31" xfId="5" applyFont="1" applyFill="1" applyBorder="1" applyAlignment="1" applyProtection="1">
      <alignment horizontal="right"/>
      <protection locked="0"/>
    </xf>
    <xf numFmtId="41" fontId="13" fillId="5" borderId="32" xfId="5" applyFont="1" applyFill="1" applyBorder="1" applyAlignment="1" applyProtection="1">
      <alignment horizontal="right"/>
      <protection locked="0"/>
    </xf>
    <xf numFmtId="41" fontId="13" fillId="6" borderId="26" xfId="5" applyFont="1" applyFill="1" applyBorder="1" applyAlignment="1" applyProtection="1">
      <alignment horizontal="right"/>
    </xf>
    <xf numFmtId="41" fontId="13" fillId="5" borderId="33" xfId="5" applyFont="1" applyFill="1" applyBorder="1" applyAlignment="1" applyProtection="1">
      <alignment horizontal="right"/>
      <protection locked="0"/>
    </xf>
    <xf numFmtId="41" fontId="13" fillId="6" borderId="30" xfId="5" applyFont="1" applyFill="1" applyBorder="1" applyAlignment="1" applyProtection="1">
      <alignment horizontal="right"/>
    </xf>
    <xf numFmtId="41" fontId="13" fillId="6" borderId="33" xfId="5" applyFont="1" applyFill="1" applyBorder="1" applyAlignment="1" applyProtection="1">
      <alignment horizontal="right"/>
    </xf>
    <xf numFmtId="41" fontId="13" fillId="6" borderId="29" xfId="5" applyFont="1" applyFill="1" applyBorder="1" applyAlignment="1" applyProtection="1">
      <alignment horizontal="right"/>
    </xf>
    <xf numFmtId="0" fontId="3" fillId="0" borderId="6" xfId="0" applyFont="1" applyBorder="1" applyAlignment="1" applyProtection="1">
      <alignment wrapText="1"/>
    </xf>
    <xf numFmtId="41" fontId="13" fillId="5" borderId="8" xfId="5" applyFont="1" applyFill="1" applyBorder="1" applyAlignment="1" applyProtection="1">
      <alignment horizontal="right"/>
      <protection locked="0"/>
    </xf>
    <xf numFmtId="41" fontId="13" fillId="6" borderId="9" xfId="5" applyFont="1" applyFill="1" applyBorder="1" applyAlignment="1" applyProtection="1">
      <alignment horizontal="right"/>
    </xf>
    <xf numFmtId="41" fontId="13" fillId="6" borderId="8" xfId="5" applyFont="1" applyFill="1" applyBorder="1" applyAlignment="1" applyProtection="1">
      <alignment horizontal="right"/>
    </xf>
    <xf numFmtId="41" fontId="13" fillId="6" borderId="10" xfId="5" applyFont="1" applyFill="1" applyBorder="1" applyAlignment="1" applyProtection="1">
      <alignment horizontal="right"/>
    </xf>
    <xf numFmtId="41" fontId="13" fillId="6" borderId="6" xfId="5" applyFont="1" applyFill="1" applyBorder="1" applyAlignment="1" applyProtection="1">
      <alignment horizontal="right"/>
    </xf>
    <xf numFmtId="0" fontId="3" fillId="0" borderId="6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41" fontId="13" fillId="0" borderId="0" xfId="5" applyFont="1" applyFill="1" applyBorder="1" applyAlignment="1" applyProtection="1">
      <alignment horizontal="right"/>
      <protection locked="0"/>
    </xf>
    <xf numFmtId="164" fontId="13" fillId="0" borderId="0" xfId="5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vertical="top" wrapText="1"/>
    </xf>
    <xf numFmtId="0" fontId="10" fillId="0" borderId="0" xfId="0" applyFont="1" applyBorder="1" applyProtection="1"/>
    <xf numFmtId="0" fontId="10" fillId="0" borderId="0" xfId="0" applyFont="1" applyFill="1" applyBorder="1" applyProtection="1"/>
    <xf numFmtId="0" fontId="3" fillId="0" borderId="6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Fill="1" applyBorder="1" applyProtection="1"/>
    <xf numFmtId="41" fontId="3" fillId="0" borderId="34" xfId="5" applyFont="1" applyFill="1" applyBorder="1" applyAlignment="1" applyProtection="1">
      <alignment horizontal="left"/>
    </xf>
    <xf numFmtId="41" fontId="13" fillId="5" borderId="34" xfId="5" applyFont="1" applyFill="1" applyBorder="1" applyProtection="1">
      <protection locked="0"/>
    </xf>
    <xf numFmtId="0" fontId="13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41" fontId="3" fillId="0" borderId="7" xfId="5" applyFont="1" applyFill="1" applyBorder="1" applyAlignment="1" applyProtection="1">
      <alignment horizontal="left"/>
    </xf>
    <xf numFmtId="41" fontId="13" fillId="5" borderId="7" xfId="5" applyFont="1" applyFill="1" applyBorder="1" applyProtection="1">
      <protection locked="0"/>
    </xf>
    <xf numFmtId="0" fontId="10" fillId="0" borderId="0" xfId="0" applyFont="1" applyProtection="1"/>
    <xf numFmtId="0" fontId="10" fillId="0" borderId="0" xfId="0" applyFont="1" applyFill="1" applyProtection="1"/>
    <xf numFmtId="0" fontId="3" fillId="0" borderId="0" xfId="0" applyFont="1" applyFill="1" applyProtection="1"/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wrapText="1"/>
    </xf>
    <xf numFmtId="164" fontId="13" fillId="0" borderId="6" xfId="0" applyNumberFormat="1" applyFont="1" applyFill="1" applyBorder="1" applyAlignment="1" applyProtection="1">
      <alignment wrapText="1"/>
    </xf>
    <xf numFmtId="41" fontId="13" fillId="5" borderId="8" xfId="5" applyFont="1" applyFill="1" applyBorder="1" applyProtection="1">
      <protection locked="0"/>
    </xf>
    <xf numFmtId="41" fontId="13" fillId="5" borderId="10" xfId="5" applyFont="1" applyFill="1" applyBorder="1" applyProtection="1">
      <protection locked="0"/>
    </xf>
    <xf numFmtId="41" fontId="13" fillId="5" borderId="10" xfId="5" quotePrefix="1" applyFont="1" applyFill="1" applyBorder="1" applyAlignment="1" applyProtection="1">
      <alignment horizontal="center"/>
      <protection locked="0"/>
    </xf>
    <xf numFmtId="41" fontId="13" fillId="5" borderId="9" xfId="5" applyFont="1" applyFill="1" applyBorder="1" applyProtection="1">
      <protection locked="0"/>
    </xf>
    <xf numFmtId="164" fontId="10" fillId="0" borderId="0" xfId="0" applyNumberFormat="1" applyFont="1" applyFill="1" applyBorder="1" applyAlignment="1" applyProtection="1">
      <alignment horizontal="left" wrapText="1"/>
    </xf>
    <xf numFmtId="41" fontId="10" fillId="0" borderId="0" xfId="5" applyFont="1" applyFill="1" applyBorder="1" applyProtection="1"/>
    <xf numFmtId="41" fontId="10" fillId="0" borderId="0" xfId="5" quotePrefix="1" applyFont="1" applyFill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2" xfId="0" applyFont="1" applyBorder="1" applyAlignment="1" applyProtection="1">
      <alignment horizontal="center" vertical="center" wrapText="1"/>
    </xf>
    <xf numFmtId="41" fontId="3" fillId="0" borderId="0" xfId="5" applyFont="1" applyFill="1" applyBorder="1" applyProtection="1"/>
    <xf numFmtId="41" fontId="3" fillId="0" borderId="0" xfId="5" quotePrefix="1" applyFont="1" applyFill="1" applyBorder="1" applyAlignment="1" applyProtection="1">
      <alignment horizontal="center"/>
    </xf>
    <xf numFmtId="41" fontId="13" fillId="5" borderId="6" xfId="5" applyFont="1" applyFill="1" applyBorder="1" applyProtection="1">
      <protection locked="0"/>
    </xf>
    <xf numFmtId="41" fontId="13" fillId="5" borderId="4" xfId="5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left"/>
    </xf>
    <xf numFmtId="164" fontId="13" fillId="0" borderId="34" xfId="5" quotePrefix="1" applyNumberFormat="1" applyFont="1" applyFill="1" applyBorder="1" applyAlignment="1" applyProtection="1">
      <alignment horizontal="right"/>
    </xf>
    <xf numFmtId="41" fontId="13" fillId="5" borderId="36" xfId="5" applyFont="1" applyFill="1" applyBorder="1" applyProtection="1">
      <protection locked="0"/>
    </xf>
    <xf numFmtId="41" fontId="13" fillId="5" borderId="37" xfId="5" applyFont="1" applyFill="1" applyBorder="1" applyProtection="1">
      <protection locked="0"/>
    </xf>
    <xf numFmtId="41" fontId="13" fillId="5" borderId="38" xfId="5" applyFont="1" applyFill="1" applyBorder="1" applyProtection="1">
      <protection locked="0"/>
    </xf>
    <xf numFmtId="41" fontId="3" fillId="0" borderId="35" xfId="5" quotePrefix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vertical="center"/>
    </xf>
    <xf numFmtId="0" fontId="3" fillId="0" borderId="39" xfId="0" applyFont="1" applyFill="1" applyBorder="1" applyAlignment="1" applyProtection="1">
      <alignment horizontal="left"/>
    </xf>
    <xf numFmtId="164" fontId="13" fillId="0" borderId="39" xfId="5" quotePrefix="1" applyNumberFormat="1" applyFont="1" applyFill="1" applyBorder="1" applyAlignment="1" applyProtection="1">
      <alignment horizontal="right"/>
    </xf>
    <xf numFmtId="41" fontId="13" fillId="5" borderId="40" xfId="5" applyFont="1" applyFill="1" applyBorder="1" applyProtection="1">
      <protection locked="0"/>
    </xf>
    <xf numFmtId="41" fontId="13" fillId="5" borderId="41" xfId="5" applyFont="1" applyFill="1" applyBorder="1" applyProtection="1">
      <protection locked="0"/>
    </xf>
    <xf numFmtId="41" fontId="13" fillId="5" borderId="42" xfId="5" applyFont="1" applyFill="1" applyBorder="1" applyProtection="1">
      <protection locked="0"/>
    </xf>
    <xf numFmtId="0" fontId="3" fillId="0" borderId="0" xfId="0" applyFont="1" applyBorder="1" applyAlignment="1" applyProtection="1">
      <alignment wrapText="1"/>
    </xf>
    <xf numFmtId="0" fontId="3" fillId="0" borderId="34" xfId="0" applyFont="1" applyBorder="1" applyAlignment="1" applyProtection="1">
      <alignment wrapText="1"/>
    </xf>
    <xf numFmtId="164" fontId="13" fillId="5" borderId="3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wrapText="1"/>
    </xf>
    <xf numFmtId="164" fontId="13" fillId="5" borderId="11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Border="1" applyAlignment="1" applyProtection="1">
      <alignment horizontal="left" wrapText="1"/>
    </xf>
    <xf numFmtId="164" fontId="13" fillId="5" borderId="16" xfId="0" applyNumberFormat="1" applyFont="1" applyFill="1" applyBorder="1" applyAlignment="1" applyProtection="1">
      <alignment horizontal="right"/>
      <protection locked="0"/>
    </xf>
    <xf numFmtId="0" fontId="3" fillId="0" borderId="43" xfId="0" applyFont="1" applyBorder="1" applyAlignment="1" applyProtection="1">
      <alignment wrapText="1"/>
    </xf>
    <xf numFmtId="164" fontId="13" fillId="5" borderId="43" xfId="0" applyNumberFormat="1" applyFont="1" applyFill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center"/>
    </xf>
    <xf numFmtId="164" fontId="13" fillId="0" borderId="6" xfId="0" applyNumberFormat="1" applyFont="1" applyBorder="1" applyAlignment="1" applyProtection="1">
      <alignment horizontal="right"/>
    </xf>
    <xf numFmtId="0" fontId="3" fillId="0" borderId="0" xfId="3" applyFont="1" applyProtection="1"/>
    <xf numFmtId="0" fontId="3" fillId="0" borderId="16" xfId="0" applyFont="1" applyFill="1" applyBorder="1" applyAlignment="1" applyProtection="1">
      <alignment horizontal="left" wrapText="1"/>
    </xf>
    <xf numFmtId="0" fontId="10" fillId="0" borderId="0" xfId="0" applyFont="1"/>
    <xf numFmtId="0" fontId="11" fillId="0" borderId="0" xfId="0" applyFont="1"/>
    <xf numFmtId="0" fontId="4" fillId="0" borderId="0" xfId="0" applyFont="1"/>
    <xf numFmtId="0" fontId="3" fillId="0" borderId="6" xfId="2" applyNumberFormat="1" applyFont="1" applyFill="1" applyBorder="1" applyAlignment="1" applyProtection="1">
      <alignment horizontal="center" vertical="center"/>
    </xf>
    <xf numFmtId="0" fontId="3" fillId="0" borderId="6" xfId="2" applyNumberFormat="1" applyFont="1" applyFill="1" applyBorder="1" applyAlignment="1" applyProtection="1">
      <alignment horizontal="center" vertical="center" wrapText="1"/>
    </xf>
    <xf numFmtId="0" fontId="3" fillId="0" borderId="6" xfId="2" applyNumberFormat="1" applyFont="1" applyFill="1" applyBorder="1" applyAlignment="1" applyProtection="1">
      <alignment vertical="center"/>
    </xf>
    <xf numFmtId="41" fontId="13" fillId="5" borderId="6" xfId="5" applyFont="1" applyFill="1" applyBorder="1" applyAlignment="1" applyProtection="1">
      <protection locked="0"/>
    </xf>
    <xf numFmtId="0" fontId="3" fillId="0" borderId="6" xfId="2" applyNumberFormat="1" applyFont="1" applyFill="1" applyBorder="1" applyAlignment="1" applyProtection="1">
      <alignment horizontal="left" vertical="center" wrapText="1"/>
    </xf>
    <xf numFmtId="0" fontId="11" fillId="0" borderId="0" xfId="0" applyFont="1" applyProtection="1">
      <protection hidden="1"/>
    </xf>
    <xf numFmtId="0" fontId="11" fillId="7" borderId="6" xfId="0" applyFont="1" applyFill="1" applyBorder="1" applyProtection="1"/>
    <xf numFmtId="0" fontId="11" fillId="8" borderId="0" xfId="0" applyFont="1" applyFill="1" applyProtection="1"/>
    <xf numFmtId="0" fontId="11" fillId="8" borderId="0" xfId="0" applyFont="1" applyFill="1" applyProtection="1">
      <protection hidden="1"/>
    </xf>
    <xf numFmtId="0" fontId="11" fillId="9" borderId="0" xfId="0" applyFont="1" applyFill="1" applyProtection="1">
      <protection hidden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164" fontId="13" fillId="0" borderId="10" xfId="0" applyNumberFormat="1" applyFont="1" applyBorder="1" applyAlignment="1" applyProtection="1">
      <alignment horizontal="right" vertical="center" wrapText="1"/>
    </xf>
    <xf numFmtId="0" fontId="13" fillId="0" borderId="10" xfId="0" applyFont="1" applyBorder="1" applyAlignment="1" applyProtection="1">
      <alignment horizontal="right" vertical="center" wrapText="1"/>
    </xf>
    <xf numFmtId="0" fontId="13" fillId="0" borderId="9" xfId="0" applyFont="1" applyBorder="1" applyAlignment="1" applyProtection="1">
      <alignment horizontal="right" vertical="center" wrapText="1"/>
    </xf>
    <xf numFmtId="0" fontId="13" fillId="0" borderId="8" xfId="0" applyFont="1" applyBorder="1" applyAlignment="1" applyProtection="1">
      <alignment horizontal="right" vertical="center" wrapText="1"/>
    </xf>
    <xf numFmtId="0" fontId="13" fillId="0" borderId="4" xfId="0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left" wrapText="1"/>
    </xf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1" fillId="0" borderId="4" xfId="0" applyFont="1" applyBorder="1"/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165" fontId="3" fillId="0" borderId="2" xfId="6" applyNumberFormat="1" applyFont="1" applyFill="1" applyBorder="1" applyAlignment="1" applyProtection="1">
      <alignment horizontal="center" vertical="center" wrapText="1"/>
    </xf>
    <xf numFmtId="165" fontId="3" fillId="0" borderId="7" xfId="6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/>
    </xf>
  </cellXfs>
  <cellStyles count="7">
    <cellStyle name="Millares [0] 3" xfId="5"/>
    <cellStyle name="Millares 2" xfId="6"/>
    <cellStyle name="Normal" xfId="0" builtinId="0"/>
    <cellStyle name="Normal_REM 02-2002" xfId="2"/>
    <cellStyle name="Normal_REM 04-2002" xfId="4"/>
    <cellStyle name="Normal_RMC_0" xfId="1"/>
    <cellStyle name="Normal_SA-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mayo-10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tabSelected="1" topLeftCell="A52" workbookViewId="0">
      <selection activeCell="B62" sqref="B62:B63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72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">
        <f>SUM(B11:B14)</f>
        <v>2765</v>
      </c>
      <c r="C10" s="23">
        <f t="shared" ref="C10:L10" si="0">SUM(C11:C14)</f>
        <v>1977</v>
      </c>
      <c r="D10" s="24">
        <f>SUM(D11:D14)</f>
        <v>2571</v>
      </c>
      <c r="E10" s="25">
        <f>SUM(E11:E14)</f>
        <v>899</v>
      </c>
      <c r="F10" s="25">
        <f t="shared" si="0"/>
        <v>1227</v>
      </c>
      <c r="G10" s="25">
        <f t="shared" si="0"/>
        <v>30</v>
      </c>
      <c r="H10" s="26">
        <f t="shared" si="0"/>
        <v>415</v>
      </c>
      <c r="I10" s="27">
        <f t="shared" si="0"/>
        <v>163</v>
      </c>
      <c r="J10" s="25">
        <f t="shared" si="0"/>
        <v>0</v>
      </c>
      <c r="K10" s="26">
        <f t="shared" si="0"/>
        <v>163</v>
      </c>
      <c r="L10" s="28">
        <f t="shared" si="0"/>
        <v>2502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f>ENERO!B11+FEBRERO!B11+MARZO!B11+ABRIL!B11+MAYO!B11+JUNIO!B11+JULIO!B11+AGOSTO!B11+SEPTIEMBRE!B11+OCTUBRE!B11+NOVIEMBRE!B11+DICIEMBRE!B11</f>
        <v>1434</v>
      </c>
      <c r="C11" s="37">
        <f>ENERO!C11+FEBRERO!C11+MARZO!C11+ABRIL!C11+MAYO!C11+JUNIO!C11+JULIO!C11+AGOSTO!C11+SEPTIEMBRE!C11+OCTUBRE!C11+NOVIEMBRE!C11+DICIEMBRE!C11</f>
        <v>1340</v>
      </c>
      <c r="D11" s="38">
        <f>ENERO!D11+FEBRERO!D11+MARZO!D11+ABRIL!D11+MAYO!D11+JUNIO!D11+JULIO!D11+AGOSTO!D11+SEPTIEMBRE!D11+OCTUBRE!D11+NOVIEMBRE!D11+DICIEMBRE!D11</f>
        <v>1229</v>
      </c>
      <c r="E11" s="39">
        <f>ENERO!E11+FEBRERO!E11+MARZO!E11+ABRIL!E11+MAYO!E11+JUNIO!E11+JULIO!E11+AGOSTO!E11+SEPTIEMBRE!E11+OCTUBRE!E11+NOVIEMBRE!E11+DICIEMBRE!E11</f>
        <v>811</v>
      </c>
      <c r="F11" s="39">
        <f>ENERO!F11+FEBRERO!F11+MARZO!F11+ABRIL!F11+MAYO!F11+JUNIO!F11+JULIO!F11+AGOSTO!F11+SEPTIEMBRE!F11+OCTUBRE!F11+NOVIEMBRE!F11+DICIEMBRE!F11</f>
        <v>14</v>
      </c>
      <c r="G11" s="39">
        <f>ENERO!G11+FEBRERO!G11+MARZO!G11+ABRIL!G11+MAYO!G11+JUNIO!G11+JULIO!G11+AGOSTO!G11+SEPTIEMBRE!G11+OCTUBRE!G11+NOVIEMBRE!G11+DICIEMBRE!G11</f>
        <v>0</v>
      </c>
      <c r="H11" s="40">
        <f>ENERO!H11+FEBRERO!H11+MARZO!H11+ABRIL!H11+MAYO!H11+JUNIO!H11+JULIO!H11+AGOSTO!H11+SEPTIEMBRE!H11+OCTUBRE!H11+NOVIEMBRE!H11+DICIEMBRE!H11</f>
        <v>404</v>
      </c>
      <c r="I11" s="38">
        <f>ENERO!I11+FEBRERO!I11+MARZO!I11+ABRIL!I11+MAYO!I11+JUNIO!I11+JULIO!I11+AGOSTO!I11+SEPTIEMBRE!I11+OCTUBRE!I11+NOVIEMBRE!I11+DICIEMBRE!I11</f>
        <v>160</v>
      </c>
      <c r="J11" s="39">
        <f>ENERO!J11+FEBRERO!J11+MARZO!J11+ABRIL!J11+MAYO!J11+JUNIO!J11+JULIO!J11+AGOSTO!J11+SEPTIEMBRE!J11+OCTUBRE!J11+NOVIEMBRE!J11+DICIEMBRE!J11</f>
        <v>0</v>
      </c>
      <c r="K11" s="40">
        <f>ENERO!K11+FEBRERO!K11+MARZO!K11+ABRIL!K11+MAYO!K11+JUNIO!K11+JULIO!K11+AGOSTO!K11+SEPTIEMBRE!K11+OCTUBRE!K11+NOVIEMBRE!K11+DICIEMBRE!K11</f>
        <v>160</v>
      </c>
      <c r="L11" s="37">
        <f>ENERO!L11+FEBRERO!L11+MARZO!L11+ABRIL!L11+MAYO!L11+JUNIO!L11+JULIO!L11+AGOSTO!L11+SEPTIEMBRE!L11+OCTUBRE!L11+NOVIEMBRE!L11+DICIEMBRE!L11</f>
        <v>1320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f>ENERO!B12+FEBRERO!B12+MARZO!B12+ABRIL!B12+MAYO!B12+JUNIO!B12+JULIO!B12+AGOSTO!B12+SEPTIEMBRE!B12+OCTUBRE!B12+NOVIEMBRE!B12+DICIEMBRE!B12</f>
        <v>92</v>
      </c>
      <c r="C12" s="43">
        <f>ENERO!C12+FEBRERO!C12+MARZO!C12+ABRIL!C12+MAYO!C12+JUNIO!C12+JULIO!C12+AGOSTO!C12+SEPTIEMBRE!C12+OCTUBRE!C12+NOVIEMBRE!C12+DICIEMBRE!C12</f>
        <v>88</v>
      </c>
      <c r="D12" s="44">
        <f>ENERO!D12+FEBRERO!D12+MARZO!D12+ABRIL!D12+MAYO!D12+JUNIO!D12+JULIO!D12+AGOSTO!D12+SEPTIEMBRE!D12+OCTUBRE!D12+NOVIEMBRE!D12+DICIEMBRE!D12</f>
        <v>88</v>
      </c>
      <c r="E12" s="45">
        <f>ENERO!E12+FEBRERO!E12+MARZO!E12+ABRIL!E12+MAYO!E12+JUNIO!E12+JULIO!E12+AGOSTO!E12+SEPTIEMBRE!E12+OCTUBRE!E12+NOVIEMBRE!E12+DICIEMBRE!E12</f>
        <v>74</v>
      </c>
      <c r="F12" s="45">
        <f>ENERO!F12+FEBRERO!F12+MARZO!F12+ABRIL!F12+MAYO!F12+JUNIO!F12+JULIO!F12+AGOSTO!F12+SEPTIEMBRE!F12+OCTUBRE!F12+NOVIEMBRE!F12+DICIEMBRE!F12</f>
        <v>3</v>
      </c>
      <c r="G12" s="45">
        <f>ENERO!G12+FEBRERO!G12+MARZO!G12+ABRIL!G12+MAYO!G12+JUNIO!G12+JULIO!G12+AGOSTO!G12+SEPTIEMBRE!G12+OCTUBRE!G12+NOVIEMBRE!G12+DICIEMBRE!G12</f>
        <v>0</v>
      </c>
      <c r="H12" s="46">
        <f>ENERO!H12+FEBRERO!H12+MARZO!H12+ABRIL!H12+MAYO!H12+JUNIO!H12+JULIO!H12+AGOSTO!H12+SEPTIEMBRE!H12+OCTUBRE!H12+NOVIEMBRE!H12+DICIEMBRE!H12</f>
        <v>11</v>
      </c>
      <c r="I12" s="44">
        <f>ENERO!I12+FEBRERO!I12+MARZO!I12+ABRIL!I12+MAYO!I12+JUNIO!I12+JULIO!I12+AGOSTO!I12+SEPTIEMBRE!I12+OCTUBRE!I12+NOVIEMBRE!I12+DICIEMBRE!I12</f>
        <v>3</v>
      </c>
      <c r="J12" s="45">
        <f>ENERO!J12+FEBRERO!J12+MARZO!J12+ABRIL!J12+MAYO!J12+JUNIO!J12+JULIO!J12+AGOSTO!J12+SEPTIEMBRE!J12+OCTUBRE!J12+NOVIEMBRE!J12+DICIEMBRE!J12</f>
        <v>0</v>
      </c>
      <c r="K12" s="46">
        <f>ENERO!K12+FEBRERO!K12+MARZO!K12+ABRIL!K12+MAYO!K12+JUNIO!K12+JULIO!K12+AGOSTO!K12+SEPTIEMBRE!K12+OCTUBRE!K12+NOVIEMBRE!K12+DICIEMBRE!K12</f>
        <v>3</v>
      </c>
      <c r="L12" s="43">
        <f>ENERO!L12+FEBRERO!L12+MARZO!L12+ABRIL!L12+MAYO!L12+JUNIO!L12+JULIO!L12+AGOSTO!L12+SEPTIEMBRE!L12+OCTUBRE!L12+NOVIEMBRE!L12+DICIEMBRE!L12</f>
        <v>66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f>ENERO!B13+FEBRERO!B13+MARZO!B13+ABRIL!B13+MAYO!B13+JUNIO!B13+JULIO!B13+AGOSTO!B13+SEPTIEMBRE!B13+OCTUBRE!B13+NOVIEMBRE!B13+DICIEMBRE!B13</f>
        <v>854</v>
      </c>
      <c r="C13" s="43">
        <f>ENERO!C13+FEBRERO!C13+MARZO!C13+ABRIL!C13+MAYO!C13+JUNIO!C13+JULIO!C13+AGOSTO!C13+SEPTIEMBRE!C13+OCTUBRE!C13+NOVIEMBRE!C13+DICIEMBRE!C13</f>
        <v>165</v>
      </c>
      <c r="D13" s="44">
        <f>ENERO!D13+FEBRERO!D13+MARZO!D13+ABRIL!D13+MAYO!D13+JUNIO!D13+JULIO!D13+AGOSTO!D13+SEPTIEMBRE!D13+OCTUBRE!D13+NOVIEMBRE!D13+DICIEMBRE!D13</f>
        <v>869</v>
      </c>
      <c r="E13" s="45">
        <f>ENERO!E13+FEBRERO!E13+MARZO!E13+ABRIL!E13+MAYO!E13+JUNIO!E13+JULIO!E13+AGOSTO!E13+SEPTIEMBRE!E13+OCTUBRE!E13+NOVIEMBRE!E13+DICIEMBRE!E13</f>
        <v>0</v>
      </c>
      <c r="F13" s="45">
        <f>ENERO!F13+FEBRERO!F13+MARZO!F13+ABRIL!F13+MAYO!F13+JUNIO!F13+JULIO!F13+AGOSTO!F13+SEPTIEMBRE!F13+OCTUBRE!F13+NOVIEMBRE!F13+DICIEMBRE!F13</f>
        <v>861</v>
      </c>
      <c r="G13" s="45">
        <f>ENERO!G13+FEBRERO!G13+MARZO!G13+ABRIL!G13+MAYO!G13+JUNIO!G13+JULIO!G13+AGOSTO!G13+SEPTIEMBRE!G13+OCTUBRE!G13+NOVIEMBRE!G13+DICIEMBRE!G13</f>
        <v>8</v>
      </c>
      <c r="H13" s="46">
        <f>ENERO!H13+FEBRERO!H13+MARZO!H13+ABRIL!H13+MAYO!H13+JUNIO!H13+JULIO!H13+AGOSTO!H13+SEPTIEMBRE!H13+OCTUBRE!H13+NOVIEMBRE!H13+DICIEMBRE!H13</f>
        <v>0</v>
      </c>
      <c r="I13" s="44">
        <f>ENERO!I13+FEBRERO!I13+MARZO!I13+ABRIL!I13+MAYO!I13+JUNIO!I13+JULIO!I13+AGOSTO!I13+SEPTIEMBRE!I13+OCTUBRE!I13+NOVIEMBRE!I13+DICIEMBRE!I13</f>
        <v>0</v>
      </c>
      <c r="J13" s="45">
        <f>ENERO!J13+FEBRERO!J13+MARZO!J13+ABRIL!J13+MAYO!J13+JUNIO!J13+JULIO!J13+AGOSTO!J13+SEPTIEMBRE!J13+OCTUBRE!J13+NOVIEMBRE!J13+DICIEMBRE!J13</f>
        <v>0</v>
      </c>
      <c r="K13" s="46">
        <f>ENERO!K13+FEBRERO!K13+MARZO!K13+ABRIL!K13+MAYO!K13+JUNIO!K13+JULIO!K13+AGOSTO!K13+SEPTIEMBRE!K13+OCTUBRE!K13+NOVIEMBRE!K13+DICIEMBRE!K13</f>
        <v>0</v>
      </c>
      <c r="L13" s="43">
        <f>ENERO!L13+FEBRERO!L13+MARZO!L13+ABRIL!L13+MAYO!L13+JUNIO!L13+JULIO!L13+AGOSTO!L13+SEPTIEMBRE!L13+OCTUBRE!L13+NOVIEMBRE!L13+DICIEMBRE!L13</f>
        <v>801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f>ENERO!B14+FEBRERO!B14+MARZO!B14+ABRIL!B14+MAYO!B14+JUNIO!B14+JULIO!B14+AGOSTO!B14+SEPTIEMBRE!B14+OCTUBRE!B14+NOVIEMBRE!B14+DICIEMBRE!B14</f>
        <v>385</v>
      </c>
      <c r="C14" s="49">
        <f>ENERO!C14+FEBRERO!C14+MARZO!C14+ABRIL!C14+MAYO!C14+JUNIO!C14+JULIO!C14+AGOSTO!C14+SEPTIEMBRE!C14+OCTUBRE!C14+NOVIEMBRE!C14+DICIEMBRE!C14</f>
        <v>384</v>
      </c>
      <c r="D14" s="50">
        <f>ENERO!D14+FEBRERO!D14+MARZO!D14+ABRIL!D14+MAYO!D14+JUNIO!D14+JULIO!D14+AGOSTO!D14+SEPTIEMBRE!D14+OCTUBRE!D14+NOVIEMBRE!D14+DICIEMBRE!D14</f>
        <v>385</v>
      </c>
      <c r="E14" s="51">
        <f>ENERO!E14+FEBRERO!E14+MARZO!E14+ABRIL!E14+MAYO!E14+JUNIO!E14+JULIO!E14+AGOSTO!E14+SEPTIEMBRE!E14+OCTUBRE!E14+NOVIEMBRE!E14+DICIEMBRE!E14</f>
        <v>14</v>
      </c>
      <c r="F14" s="51">
        <f>ENERO!F14+FEBRERO!F14+MARZO!F14+ABRIL!F14+MAYO!F14+JUNIO!F14+JULIO!F14+AGOSTO!F14+SEPTIEMBRE!F14+OCTUBRE!F14+NOVIEMBRE!F14+DICIEMBRE!F14</f>
        <v>349</v>
      </c>
      <c r="G14" s="51">
        <f>ENERO!G14+FEBRERO!G14+MARZO!G14+ABRIL!G14+MAYO!G14+JUNIO!G14+JULIO!G14+AGOSTO!G14+SEPTIEMBRE!G14+OCTUBRE!G14+NOVIEMBRE!G14+DICIEMBRE!G14</f>
        <v>22</v>
      </c>
      <c r="H14" s="52">
        <f>ENERO!H14+FEBRERO!H14+MARZO!H14+ABRIL!H14+MAYO!H14+JUNIO!H14+JULIO!H14+AGOSTO!H14+SEPTIEMBRE!H14+OCTUBRE!H14+NOVIEMBRE!H14+DICIEMBRE!H14</f>
        <v>0</v>
      </c>
      <c r="I14" s="50">
        <f>ENERO!I14+FEBRERO!I14+MARZO!I14+ABRIL!I14+MAYO!I14+JUNIO!I14+JULIO!I14+AGOSTO!I14+SEPTIEMBRE!I14+OCTUBRE!I14+NOVIEMBRE!I14+DICIEMBRE!I14</f>
        <v>0</v>
      </c>
      <c r="J14" s="51">
        <f>ENERO!J14+FEBRERO!J14+MARZO!J14+ABRIL!J14+MAYO!J14+JUNIO!J14+JULIO!J14+AGOSTO!J14+SEPTIEMBRE!J14+OCTUBRE!J14+NOVIEMBRE!J14+DICIEMBRE!J14</f>
        <v>0</v>
      </c>
      <c r="K14" s="52">
        <f>ENERO!K14+FEBRERO!K14+MARZO!K14+ABRIL!K14+MAYO!K14+JUNIO!K14+JULIO!K14+AGOSTO!K14+SEPTIEMBRE!K14+OCTUBRE!K14+NOVIEMBRE!K14+DICIEMBRE!K14</f>
        <v>0</v>
      </c>
      <c r="L14" s="49">
        <f>ENERO!L14+FEBRERO!L14+MARZO!L14+ABRIL!L14+MAYO!L14+JUNIO!L14+JULIO!L14+AGOSTO!L14+SEPTIEMBRE!L14+OCTUBRE!L14+NOVIEMBRE!L14+DICIEMBRE!L14</f>
        <v>315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f>ENERO!B15+FEBRERO!B15+MARZO!B15+ABRIL!B15+MAYO!B15+JUNIO!B15+JULIO!B15+AGOSTO!B15+SEPTIEMBRE!B15+OCTUBRE!B15+NOVIEMBRE!B15+DICIEMBRE!B15</f>
        <v>213</v>
      </c>
      <c r="C15" s="55">
        <f>ENERO!C15+FEBRERO!C15+MARZO!C15+ABRIL!C15+MAYO!C15+JUNIO!C15+JULIO!C15+AGOSTO!C15+SEPTIEMBRE!C15+OCTUBRE!C15+NOVIEMBRE!C15+DICIEMBRE!C15</f>
        <v>183</v>
      </c>
      <c r="D15" s="56">
        <f>ENERO!D15+FEBRERO!D15+MARZO!D15+ABRIL!D15+MAYO!D15+JUNIO!D15+JULIO!D15+AGOSTO!D15+SEPTIEMBRE!D15+OCTUBRE!D15+NOVIEMBRE!D15+DICIEMBRE!D15</f>
        <v>202</v>
      </c>
      <c r="E15" s="57">
        <f>ENERO!E15+FEBRERO!E15+MARZO!E15+ABRIL!E15+MAYO!E15+JUNIO!E15+JULIO!E15+AGOSTO!E15+SEPTIEMBRE!E15+OCTUBRE!E15+NOVIEMBRE!E15+DICIEMBRE!E15</f>
        <v>0</v>
      </c>
      <c r="F15" s="57">
        <f>ENERO!F15+FEBRERO!F15+MARZO!F15+ABRIL!F15+MAYO!F15+JUNIO!F15+JULIO!F15+AGOSTO!F15+SEPTIEMBRE!F15+OCTUBRE!F15+NOVIEMBRE!F15+DICIEMBRE!F15</f>
        <v>0</v>
      </c>
      <c r="G15" s="57">
        <f>ENERO!G15+FEBRERO!G15+MARZO!G15+ABRIL!G15+MAYO!G15+JUNIO!G15+JULIO!G15+AGOSTO!G15+SEPTIEMBRE!G15+OCTUBRE!G15+NOVIEMBRE!G15+DICIEMBRE!G15</f>
        <v>202</v>
      </c>
      <c r="H15" s="58">
        <f>ENERO!H15+FEBRERO!H15+MARZO!H15+ABRIL!H15+MAYO!H15+JUNIO!H15+JULIO!H15+AGOSTO!H15+SEPTIEMBRE!H15+OCTUBRE!H15+NOVIEMBRE!H15+DICIEMBRE!H15</f>
        <v>0</v>
      </c>
      <c r="I15" s="56">
        <f>ENERO!I15+FEBRERO!I15+MARZO!I15+ABRIL!I15+MAYO!I15+JUNIO!I15+JULIO!I15+AGOSTO!I15+SEPTIEMBRE!I15+OCTUBRE!I15+NOVIEMBRE!I15+DICIEMBRE!I15</f>
        <v>0</v>
      </c>
      <c r="J15" s="59">
        <f>ENERO!J15+FEBRERO!J15+MARZO!J15+ABRIL!J15+MAYO!J15+JUNIO!J15+JULIO!J15+AGOSTO!J15+SEPTIEMBRE!J15+OCTUBRE!J15+NOVIEMBRE!J15+DICIEMBRE!J15</f>
        <v>0</v>
      </c>
      <c r="K15" s="60">
        <f>ENERO!K15+FEBRERO!K15+MARZO!K15+ABRIL!K15+MAYO!K15+JUNIO!K15+JULIO!K15+AGOSTO!K15+SEPTIEMBRE!K15+OCTUBRE!K15+NOVIEMBRE!K15+DICIEMBRE!K15</f>
        <v>0</v>
      </c>
      <c r="L15" s="61">
        <f>ENERO!L15+FEBRERO!L15+MARZO!L15+ABRIL!L15+MAYO!L15+JUNIO!L15+JULIO!L15+AGOSTO!L15+SEPTIEMBRE!L15+OCTUBRE!L15+NOVIEMBRE!L15+DICIEMBRE!L15</f>
        <v>0</v>
      </c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>
        <f>ENERO!B16+FEBRERO!B16+MARZO!B16+ABRIL!B16+MAYO!B16+JUNIO!B16+JULIO!B16+AGOSTO!B16+SEPTIEMBRE!B16+OCTUBRE!B16+NOVIEMBRE!B16+DICIEMBRE!B16</f>
        <v>0</v>
      </c>
      <c r="C16" s="63">
        <f>ENERO!C16+FEBRERO!C16+MARZO!C16+ABRIL!C16+MAYO!C16+JUNIO!C16+JULIO!C16+AGOSTO!C16+SEPTIEMBRE!C16+OCTUBRE!C16+NOVIEMBRE!C16+DICIEMBRE!C16</f>
        <v>0</v>
      </c>
      <c r="D16" s="64">
        <f>ENERO!D16+FEBRERO!D16+MARZO!D16+ABRIL!D16+MAYO!D16+JUNIO!D16+JULIO!D16+AGOSTO!D16+SEPTIEMBRE!D16+OCTUBRE!D16+NOVIEMBRE!D16+DICIEMBRE!D16</f>
        <v>0</v>
      </c>
      <c r="E16" s="65">
        <f>ENERO!E16+FEBRERO!E16+MARZO!E16+ABRIL!E16+MAYO!E16+JUNIO!E16+JULIO!E16+AGOSTO!E16+SEPTIEMBRE!E16+OCTUBRE!E16+NOVIEMBRE!E16+DICIEMBRE!E16</f>
        <v>0</v>
      </c>
      <c r="F16" s="65">
        <f>ENERO!F16+FEBRERO!F16+MARZO!F16+ABRIL!F16+MAYO!F16+JUNIO!F16+JULIO!F16+AGOSTO!F16+SEPTIEMBRE!F16+OCTUBRE!F16+NOVIEMBRE!F16+DICIEMBRE!F16</f>
        <v>0</v>
      </c>
      <c r="G16" s="65">
        <f>ENERO!G16+FEBRERO!G16+MARZO!G16+ABRIL!G16+MAYO!G16+JUNIO!G16+JULIO!G16+AGOSTO!G16+SEPTIEMBRE!G16+OCTUBRE!G16+NOVIEMBRE!G16+DICIEMBRE!G16</f>
        <v>0</v>
      </c>
      <c r="H16" s="63">
        <f>ENERO!H16+FEBRERO!H16+MARZO!H16+ABRIL!H16+MAYO!H16+JUNIO!H16+JULIO!H16+AGOSTO!H16+SEPTIEMBRE!H16+OCTUBRE!H16+NOVIEMBRE!H16+DICIEMBRE!H16</f>
        <v>0</v>
      </c>
      <c r="I16" s="64">
        <f>ENERO!I16+FEBRERO!I16+MARZO!I16+ABRIL!I16+MAYO!I16+JUNIO!I16+JULIO!I16+AGOSTO!I16+SEPTIEMBRE!I16+OCTUBRE!I16+NOVIEMBRE!I16+DICIEMBRE!I16</f>
        <v>0</v>
      </c>
      <c r="J16" s="65">
        <f>ENERO!J16+FEBRERO!J16+MARZO!J16+ABRIL!J16+MAYO!J16+JUNIO!J16+JULIO!J16+AGOSTO!J16+SEPTIEMBRE!J16+OCTUBRE!J16+NOVIEMBRE!J16+DICIEMBRE!J16</f>
        <v>0</v>
      </c>
      <c r="K16" s="63">
        <f>ENERO!K16+FEBRERO!K16+MARZO!K16+ABRIL!K16+MAYO!K16+JUNIO!K16+JULIO!K16+AGOSTO!K16+SEPTIEMBRE!K16+OCTUBRE!K16+NOVIEMBRE!K16+DICIEMBRE!K16</f>
        <v>0</v>
      </c>
      <c r="L16" s="61">
        <f>ENERO!L16+FEBRERO!L16+MARZO!L16+ABRIL!L16+MAYO!L16+JUNIO!L16+JULIO!L16+AGOSTO!L16+SEPTIEMBRE!L16+OCTUBRE!L16+NOVIEMBRE!L16+DICIEMBRE!L16</f>
        <v>0</v>
      </c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>
        <f>ENERO!B17+FEBRERO!B17+MARZO!B17+ABRIL!B17+MAYO!B17+JUNIO!B17+JULIO!B17+AGOSTO!B17+SEPTIEMBRE!B17+OCTUBRE!B17+NOVIEMBRE!B17+DICIEMBRE!B17</f>
        <v>7</v>
      </c>
      <c r="C17" s="68">
        <f>ENERO!C17+FEBRERO!C17+MARZO!C17+ABRIL!C17+MAYO!C17+JUNIO!C17+JULIO!C17+AGOSTO!C17+SEPTIEMBRE!C17+OCTUBRE!C17+NOVIEMBRE!C17+DICIEMBRE!C17</f>
        <v>0</v>
      </c>
      <c r="D17" s="69">
        <f>ENERO!D17+FEBRERO!D17+MARZO!D17+ABRIL!D17+MAYO!D17+JUNIO!D17+JULIO!D17+AGOSTO!D17+SEPTIEMBRE!D17+OCTUBRE!D17+NOVIEMBRE!D17+DICIEMBRE!D17</f>
        <v>0</v>
      </c>
      <c r="E17" s="70">
        <f>ENERO!E17+FEBRERO!E17+MARZO!E17+ABRIL!E17+MAYO!E17+JUNIO!E17+JULIO!E17+AGOSTO!E17+SEPTIEMBRE!E17+OCTUBRE!E17+NOVIEMBRE!E17+DICIEMBRE!E17</f>
        <v>0</v>
      </c>
      <c r="F17" s="70">
        <f>ENERO!F17+FEBRERO!F17+MARZO!F17+ABRIL!F17+MAYO!F17+JUNIO!F17+JULIO!F17+AGOSTO!F17+SEPTIEMBRE!F17+OCTUBRE!F17+NOVIEMBRE!F17+DICIEMBRE!F17</f>
        <v>0</v>
      </c>
      <c r="G17" s="70">
        <f>ENERO!G17+FEBRERO!G17+MARZO!G17+ABRIL!G17+MAYO!G17+JUNIO!G17+JULIO!G17+AGOSTO!G17+SEPTIEMBRE!G17+OCTUBRE!G17+NOVIEMBRE!G17+DICIEMBRE!G17</f>
        <v>0</v>
      </c>
      <c r="H17" s="68">
        <f>ENERO!H17+FEBRERO!H17+MARZO!H17+ABRIL!H17+MAYO!H17+JUNIO!H17+JULIO!H17+AGOSTO!H17+SEPTIEMBRE!H17+OCTUBRE!H17+NOVIEMBRE!H17+DICIEMBRE!H17</f>
        <v>0</v>
      </c>
      <c r="I17" s="69">
        <f>ENERO!I17+FEBRERO!I17+MARZO!I17+ABRIL!I17+MAYO!I17+JUNIO!I17+JULIO!I17+AGOSTO!I17+SEPTIEMBRE!I17+OCTUBRE!I17+NOVIEMBRE!I17+DICIEMBRE!I17</f>
        <v>0</v>
      </c>
      <c r="J17" s="70">
        <f>ENERO!J17+FEBRERO!J17+MARZO!J17+ABRIL!J17+MAYO!J17+JUNIO!J17+JULIO!J17+AGOSTO!J17+SEPTIEMBRE!J17+OCTUBRE!J17+NOVIEMBRE!J17+DICIEMBRE!J17</f>
        <v>0</v>
      </c>
      <c r="K17" s="68">
        <f>ENERO!K17+FEBRERO!K17+MARZO!K17+ABRIL!K17+MAYO!K17+JUNIO!K17+JULIO!K17+AGOSTO!K17+SEPTIEMBRE!K17+OCTUBRE!K17+NOVIEMBRE!K17+DICIEMBRE!K17</f>
        <v>0</v>
      </c>
      <c r="L17" s="71">
        <f>ENERO!L17+FEBRERO!L17+MARZO!L17+ABRIL!L17+MAYO!L17+JUNIO!L17+JULIO!L17+AGOSTO!L17+SEPTIEMBRE!L17+OCTUBRE!L17+NOVIEMBRE!L17+DICIEMBRE!L17</f>
        <v>0</v>
      </c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f>ENERO!B18+FEBRERO!B18+MARZO!B18+ABRIL!B18+MAYO!B18+JUNIO!B18+JULIO!B18+AGOSTO!B18+SEPTIEMBRE!B18+OCTUBRE!B18+NOVIEMBRE!B18+DICIEMBRE!B18</f>
        <v>240</v>
      </c>
      <c r="C18" s="68">
        <f>ENERO!C18+FEBRERO!C18+MARZO!C18+ABRIL!C18+MAYO!C18+JUNIO!C18+JULIO!C18+AGOSTO!C18+SEPTIEMBRE!C18+OCTUBRE!C18+NOVIEMBRE!C18+DICIEMBRE!C18</f>
        <v>0</v>
      </c>
      <c r="D18" s="69">
        <f>ENERO!D18+FEBRERO!D18+MARZO!D18+ABRIL!D18+MAYO!D18+JUNIO!D18+JULIO!D18+AGOSTO!D18+SEPTIEMBRE!D18+OCTUBRE!D18+NOVIEMBRE!D18+DICIEMBRE!D18</f>
        <v>0</v>
      </c>
      <c r="E18" s="70">
        <f>ENERO!E18+FEBRERO!E18+MARZO!E18+ABRIL!E18+MAYO!E18+JUNIO!E18+JULIO!E18+AGOSTO!E18+SEPTIEMBRE!E18+OCTUBRE!E18+NOVIEMBRE!E18+DICIEMBRE!E18</f>
        <v>0</v>
      </c>
      <c r="F18" s="70">
        <f>ENERO!F18+FEBRERO!F18+MARZO!F18+ABRIL!F18+MAYO!F18+JUNIO!F18+JULIO!F18+AGOSTO!F18+SEPTIEMBRE!F18+OCTUBRE!F18+NOVIEMBRE!F18+DICIEMBRE!F18</f>
        <v>0</v>
      </c>
      <c r="G18" s="70">
        <f>ENERO!G18+FEBRERO!G18+MARZO!G18+ABRIL!G18+MAYO!G18+JUNIO!G18+JULIO!G18+AGOSTO!G18+SEPTIEMBRE!G18+OCTUBRE!G18+NOVIEMBRE!G18+DICIEMBRE!G18</f>
        <v>0</v>
      </c>
      <c r="H18" s="68">
        <f>ENERO!H18+FEBRERO!H18+MARZO!H18+ABRIL!H18+MAYO!H18+JUNIO!H18+JULIO!H18+AGOSTO!H18+SEPTIEMBRE!H18+OCTUBRE!H18+NOVIEMBRE!H18+DICIEMBRE!H18</f>
        <v>0</v>
      </c>
      <c r="I18" s="69">
        <f>ENERO!I18+FEBRERO!I18+MARZO!I18+ABRIL!I18+MAYO!I18+JUNIO!I18+JULIO!I18+AGOSTO!I18+SEPTIEMBRE!I18+OCTUBRE!I18+NOVIEMBRE!I18+DICIEMBRE!I18</f>
        <v>0</v>
      </c>
      <c r="J18" s="70">
        <f>ENERO!J18+FEBRERO!J18+MARZO!J18+ABRIL!J18+MAYO!J18+JUNIO!J18+JULIO!J18+AGOSTO!J18+SEPTIEMBRE!J18+OCTUBRE!J18+NOVIEMBRE!J18+DICIEMBRE!J18</f>
        <v>0</v>
      </c>
      <c r="K18" s="68">
        <f>ENERO!K18+FEBRERO!K18+MARZO!K18+ABRIL!K18+MAYO!K18+JUNIO!K18+JULIO!K18+AGOSTO!K18+SEPTIEMBRE!K18+OCTUBRE!K18+NOVIEMBRE!K18+DICIEMBRE!K18</f>
        <v>0</v>
      </c>
      <c r="L18" s="71">
        <f>ENERO!L18+FEBRERO!L18+MARZO!L18+ABRIL!L18+MAYO!L18+JUNIO!L18+JULIO!L18+AGOSTO!L18+SEPTIEMBRE!L18+OCTUBRE!L18+NOVIEMBRE!L18+DICIEMBRE!L18</f>
        <v>0</v>
      </c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f>ENERO!B22+FEBRERO!B22+MARZO!B22+ABRIL!B22+MAYO!B22+JUNIO!B22+JULIO!B22+AGOSTO!B22+SEPTIEMBRE!B22+OCTUBRE!B22+NOVIEMBRE!B22+DICIEMBRE!B22</f>
        <v>862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f>ENERO!B23+FEBRERO!B23+MARZO!B23+ABRIL!B23+MAYO!B23+JUNIO!B23+JULIO!B23+AGOSTO!B23+SEPTIEMBRE!B23+OCTUBRE!B23+NOVIEMBRE!B23+DICIEMBRE!B23</f>
        <v>1773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2772</v>
      </c>
      <c r="C27" s="101">
        <f>ENERO!C27+FEBRERO!C27+MARZO!C27+ABRIL!C27+MAYO!C27+JUNIO!C27+JULIO!C27+AGOSTO!C27+SEPTIEMBRE!C27+OCTUBRE!C27+NOVIEMBRE!C27+DICIEMBRE!C27</f>
        <v>6</v>
      </c>
      <c r="D27" s="102">
        <f>ENERO!D27+FEBRERO!D27+MARZO!D27+ABRIL!D27+MAYO!D27+JUNIO!D27+JULIO!D27+AGOSTO!D27+SEPTIEMBRE!D27+OCTUBRE!D27+NOVIEMBRE!D27+DICIEMBRE!D27</f>
        <v>6</v>
      </c>
      <c r="E27" s="102">
        <f>ENERO!E27+FEBRERO!E27+MARZO!E27+ABRIL!E27+MAYO!E27+JUNIO!E27+JULIO!E27+AGOSTO!E27+SEPTIEMBRE!E27+OCTUBRE!E27+NOVIEMBRE!E27+DICIEMBRE!E27</f>
        <v>19</v>
      </c>
      <c r="F27" s="103">
        <f>ENERO!F27+FEBRERO!F27+MARZO!F27+ABRIL!F27+MAYO!F27+JUNIO!F27+JULIO!F27+AGOSTO!F27+SEPTIEMBRE!F27+OCTUBRE!F27+NOVIEMBRE!F27+DICIEMBRE!F27</f>
        <v>112</v>
      </c>
      <c r="G27" s="102">
        <f>ENERO!G27+FEBRERO!G27+MARZO!G27+ABRIL!G27+MAYO!G27+JUNIO!G27+JULIO!G27+AGOSTO!G27+SEPTIEMBRE!G27+OCTUBRE!G27+NOVIEMBRE!G27+DICIEMBRE!G27</f>
        <v>420</v>
      </c>
      <c r="H27" s="102">
        <f>ENERO!H27+FEBRERO!H27+MARZO!H27+ABRIL!H27+MAYO!H27+JUNIO!H27+JULIO!H27+AGOSTO!H27+SEPTIEMBRE!H27+OCTUBRE!H27+NOVIEMBRE!H27+DICIEMBRE!H27</f>
        <v>1933</v>
      </c>
      <c r="I27" s="104">
        <f>ENERO!I27+FEBRERO!I27+MARZO!I27+ABRIL!I27+MAYO!I27+JUNIO!I27+JULIO!I27+AGOSTO!I27+SEPTIEMBRE!I27+OCTUBRE!I27+NOVIEMBRE!I27+DICIEMBRE!I27</f>
        <v>276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71" t="s">
        <v>44</v>
      </c>
      <c r="C29" s="172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f>ENERO!B30+FEBRERO!B30+MARZO!B30+ABRIL!B30+MAYO!B30+JUNIO!B30+JULIO!B30+AGOSTO!B30+SEPTIEMBRE!B30+OCTUBRE!B30+NOVIEMBRE!B30+DICIEMBRE!B30</f>
        <v>24</v>
      </c>
      <c r="C30" s="113">
        <f>ENERO!C30+FEBRERO!C30+MARZO!C30+ABRIL!C30+MAYO!C30+JUNIO!C30+JULIO!C30+AGOSTO!C30+SEPTIEMBRE!C30+OCTUBRE!C30+NOVIEMBRE!C30+DICIEMBRE!C30</f>
        <v>17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328</v>
      </c>
      <c r="C34" s="120">
        <f>ENERO!C34+FEBRERO!C34+MARZO!C34+ABRIL!C34+MAYO!C34+JUNIO!C34+JULIO!C34+AGOSTO!C34+SEPTIEMBRE!C34+OCTUBRE!C34+NOVIEMBRE!C34+DICIEMBRE!C34</f>
        <v>0</v>
      </c>
      <c r="D34" s="121">
        <f>ENERO!D34+FEBRERO!D34+MARZO!D34+ABRIL!D34+MAYO!D34+JUNIO!D34+JULIO!D34+AGOSTO!D34+SEPTIEMBRE!D34+OCTUBRE!D34+NOVIEMBRE!D34+DICIEMBRE!D34</f>
        <v>178</v>
      </c>
      <c r="E34" s="122">
        <f>ENERO!E34+FEBRERO!E34+MARZO!E34+ABRIL!E34+MAYO!E34+JUNIO!E34+JULIO!E34+AGOSTO!E34+SEPTIEMBRE!E34+OCTUBRE!E34+NOVIEMBRE!E34+DICIEMBRE!E34</f>
        <v>150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>
        <f>ENERO!C35+FEBRERO!C35+MARZO!C35+ABRIL!C35+MAYO!C35+JUNIO!C35+JULIO!C35+AGOSTO!C35+SEPTIEMBRE!C35+OCTUBRE!C35+NOVIEMBRE!C35+DICIEMBRE!C35</f>
        <v>0</v>
      </c>
      <c r="D35" s="128">
        <f>ENERO!D35+FEBRERO!D35+MARZO!D35+ABRIL!D35+MAYO!D35+JUNIO!D35+JULIO!D35+AGOSTO!D35+SEPTIEMBRE!D35+OCTUBRE!D35+NOVIEMBRE!D35+DICIEMBRE!D35</f>
        <v>0</v>
      </c>
      <c r="E35" s="129">
        <f>ENERO!E35+FEBRERO!E35+MARZO!E35+ABRIL!E35+MAYO!E35+JUNIO!E35+JULIO!E35+AGOSTO!E35+SEPTIEMBRE!E35+OCTUBRE!E35+NOVIEMBRE!E35+DICIEMBRE!E35</f>
        <v>0</v>
      </c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f>ENERO!B40+FEBRERO!B40+MARZO!B40+ABRIL!B40+MAYO!B40+JUNIO!B40+JULIO!B40+AGOSTO!B40+SEPTIEMBRE!B40+OCTUBRE!B40+NOVIEMBRE!B40+DICIEMBRE!B40</f>
        <v>26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>
        <f>ENERO!B41+FEBRERO!B41+MARZO!B41+ABRIL!B41+MAYO!B41+JUNIO!B41+JULIO!B41+AGOSTO!B41+SEPTIEMBRE!B41+OCTUBRE!B41+NOVIEMBRE!B41+DICIEMBRE!B41</f>
        <v>1</v>
      </c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f>ENERO!B42+FEBRERO!B42+MARZO!B42+ABRIL!B42+MAYO!B42+JUNIO!B42+JULIO!B42+AGOSTO!B42+SEPTIEMBRE!B42+OCTUBRE!B42+NOVIEMBRE!B42+DICIEMBRE!B42</f>
        <v>57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>
        <f>ENERO!B43+FEBRERO!B43+MARZO!B43+ABRIL!B43+MAYO!B43+JUNIO!B43+JULIO!B43+AGOSTO!B43+SEPTIEMBRE!B43+OCTUBRE!B43+NOVIEMBRE!B43+DICIEMBRE!B43</f>
        <v>10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f>ENERO!B44+FEBRERO!B44+MARZO!B44+ABRIL!B44+MAYO!B44+JUNIO!B44+JULIO!B44+AGOSTO!B44+SEPTIEMBRE!B44+OCTUBRE!B44+NOVIEMBRE!B44+DICIEMBRE!B44</f>
        <v>14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f>ENERO!B45+FEBRERO!B45+MARZO!B45+ABRIL!B45+MAYO!B45+JUNIO!B45+JULIO!B45+AGOSTO!B45+SEPTIEMBRE!B45+OCTUBRE!B45+NOVIEMBRE!B45+DICIEMBRE!B45</f>
        <v>29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f>ENERO!B46+FEBRERO!B46+MARZO!B46+ABRIL!B46+MAYO!B46+JUNIO!B46+JULIO!B46+AGOSTO!B46+SEPTIEMBRE!B46+OCTUBRE!B46+NOVIEMBRE!B46+DICIEMBRE!B46</f>
        <v>864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1001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f>ENERO!B51+FEBRERO!B51+MARZO!B51+ABRIL!B51+MAYO!B51+JUNIO!B51+JULIO!B51+AGOSTO!B51+SEPTIEMBRE!B51+OCTUBRE!B51+NOVIEMBRE!B51+DICIEMBRE!B51</f>
        <v>77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f>ENERO!B52+FEBRERO!B52+MARZO!B52+ABRIL!B52+MAYO!B52+JUNIO!B52+JULIO!B52+AGOSTO!B52+SEPTIEMBRE!B52+OCTUBRE!B52+NOVIEMBRE!B52+DICIEMBRE!B52</f>
        <v>114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f>ENERO!B53+FEBRERO!B53+MARZO!B53+ABRIL!B53+MAYO!B53+JUNIO!B53+JULIO!B53+AGOSTO!B53+SEPTIEMBRE!B53+OCTUBRE!B53+NOVIEMBRE!B53+DICIEMBRE!B53</f>
        <v>52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>
        <f>ENERO!B54+FEBRERO!B54+MARZO!B54+ABRIL!B54+MAYO!B54+JUNIO!B54+JULIO!B54+AGOSTO!B54+SEPTIEMBRE!B54+OCTUBRE!B54+NOVIEMBRE!B54+DICIEMBRE!B54</f>
        <v>4</v>
      </c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>
        <f>ENERO!B55+FEBRERO!B55+MARZO!B55+ABRIL!B55+MAYO!B55+JUNIO!B55+JULIO!B55+AGOSTO!B55+SEPTIEMBRE!B55+OCTUBRE!B55+NOVIEMBRE!B55+DICIEMBRE!B55</f>
        <v>4</v>
      </c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f>ENERO!B56+FEBRERO!B56+MARZO!B56+ABRIL!B56+MAYO!B56+JUNIO!B56+JULIO!B56+AGOSTO!B56+SEPTIEMBRE!B56+OCTUBRE!B56+NOVIEMBRE!B56+DICIEMBRE!B56</f>
        <v>132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f>ENERO!B57+FEBRERO!B57+MARZO!B57+ABRIL!B57+MAYO!B57+JUNIO!B57+JULIO!B57+AGOSTO!B57+SEPTIEMBRE!B57+OCTUBRE!B57+NOVIEMBRE!B57+DICIEMBRE!B57</f>
        <v>132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f>ENERO!B58+FEBRERO!B58+MARZO!B58+ABRIL!B58+MAYO!B58+JUNIO!B58+JULIO!B58+AGOSTO!B58+SEPTIEMBRE!B58+OCTUBRE!B58+NOVIEMBRE!B58+DICIEMBRE!B58</f>
        <v>566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1081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f>ENERO!B62+FEBRERO!B62+MARZO!B62+ABRIL!B62+MAYO!B62+JUNIO!B62+JULIO!B62+AGOSTO!B62+SEPTIEMBRE!B62+OCTUBRE!B62+NOVIEMBRE!B62+DICIEMBRE!B62</f>
        <v>672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21" x14ac:dyDescent="0.2">
      <c r="A63" s="150" t="s">
        <v>80</v>
      </c>
      <c r="B63" s="149">
        <f>ENERO!B63+FEBRERO!B63+MARZO!B63+ABRIL!B63+MAYO!B63+JUNIO!B63+JULIO!B63+AGOSTO!B63+SEPTIEMBRE!B63+OCTUBRE!B63+NOVIEMBRE!B63+DICIEMBRE!B63</f>
        <v>455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37349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38:A39"/>
    <mergeCell ref="B38:B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6:L6"/>
    <mergeCell ref="A8:A9"/>
    <mergeCell ref="B8:C8"/>
    <mergeCell ref="D8:H8"/>
    <mergeCell ref="I8:K8"/>
    <mergeCell ref="A24:J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",[9]NOMBRE!B6," - ","( ",[9]NOMBRE!C6,[9]NOMBRE!D6,"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",[9]NOMBRE!B7)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68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230</v>
      </c>
      <c r="C10" s="161">
        <f t="shared" ref="C10:L10" si="0">SUM(C11:C14)</f>
        <v>159</v>
      </c>
      <c r="D10" s="162">
        <f>SUM(D11:D14)</f>
        <v>210</v>
      </c>
      <c r="E10" s="163">
        <f>SUM(E11:E14)</f>
        <v>68</v>
      </c>
      <c r="F10" s="163">
        <f t="shared" si="0"/>
        <v>101</v>
      </c>
      <c r="G10" s="163">
        <f t="shared" si="0"/>
        <v>4</v>
      </c>
      <c r="H10" s="164">
        <f t="shared" si="0"/>
        <v>37</v>
      </c>
      <c r="I10" s="165">
        <f t="shared" si="0"/>
        <v>20</v>
      </c>
      <c r="J10" s="163">
        <f t="shared" si="0"/>
        <v>0</v>
      </c>
      <c r="K10" s="164">
        <f t="shared" si="0"/>
        <v>20</v>
      </c>
      <c r="L10" s="166">
        <f t="shared" si="0"/>
        <v>201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117</v>
      </c>
      <c r="C11" s="37">
        <v>107</v>
      </c>
      <c r="D11" s="38">
        <f>SUM(E11:H11)</f>
        <v>98</v>
      </c>
      <c r="E11" s="39">
        <v>62</v>
      </c>
      <c r="F11" s="39"/>
      <c r="G11" s="39"/>
      <c r="H11" s="40">
        <v>36</v>
      </c>
      <c r="I11" s="38">
        <f>SUM(J11:K11)</f>
        <v>19</v>
      </c>
      <c r="J11" s="39"/>
      <c r="K11" s="40">
        <v>19</v>
      </c>
      <c r="L11" s="37">
        <v>103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8</v>
      </c>
      <c r="C12" s="43">
        <v>8</v>
      </c>
      <c r="D12" s="44">
        <f>SUM(E12:H12)</f>
        <v>7</v>
      </c>
      <c r="E12" s="45">
        <v>5</v>
      </c>
      <c r="F12" s="45">
        <v>1</v>
      </c>
      <c r="G12" s="45"/>
      <c r="H12" s="46">
        <v>1</v>
      </c>
      <c r="I12" s="44">
        <f>SUM(J12:K12)</f>
        <v>1</v>
      </c>
      <c r="J12" s="45"/>
      <c r="K12" s="46">
        <v>1</v>
      </c>
      <c r="L12" s="43">
        <v>1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70</v>
      </c>
      <c r="C13" s="43">
        <v>10</v>
      </c>
      <c r="D13" s="44">
        <f>SUM(E13:H13)</f>
        <v>70</v>
      </c>
      <c r="E13" s="45"/>
      <c r="F13" s="45">
        <v>67</v>
      </c>
      <c r="G13" s="45">
        <v>3</v>
      </c>
      <c r="H13" s="46"/>
      <c r="I13" s="44">
        <f>SUM(J13:K13)</f>
        <v>0</v>
      </c>
      <c r="J13" s="45"/>
      <c r="K13" s="46"/>
      <c r="L13" s="43">
        <v>65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35</v>
      </c>
      <c r="C14" s="49">
        <v>34</v>
      </c>
      <c r="D14" s="50">
        <f>SUM(E14:H14)</f>
        <v>35</v>
      </c>
      <c r="E14" s="51">
        <v>1</v>
      </c>
      <c r="F14" s="51">
        <v>33</v>
      </c>
      <c r="G14" s="51">
        <v>1</v>
      </c>
      <c r="H14" s="52"/>
      <c r="I14" s="50">
        <f>SUM(J14:K14)</f>
        <v>0</v>
      </c>
      <c r="J14" s="51"/>
      <c r="K14" s="52"/>
      <c r="L14" s="49">
        <v>32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21</v>
      </c>
      <c r="C15" s="55">
        <v>21</v>
      </c>
      <c r="D15" s="56">
        <f>SUM(E15:H15)</f>
        <v>21</v>
      </c>
      <c r="E15" s="57"/>
      <c r="F15" s="57"/>
      <c r="G15" s="57">
        <v>21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/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32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20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154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231</v>
      </c>
      <c r="C27" s="101"/>
      <c r="D27" s="102"/>
      <c r="E27" s="102">
        <v>3</v>
      </c>
      <c r="F27" s="103">
        <v>17</v>
      </c>
      <c r="G27" s="102">
        <v>29</v>
      </c>
      <c r="H27" s="102">
        <v>158</v>
      </c>
      <c r="I27" s="104">
        <v>24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67" t="s">
        <v>44</v>
      </c>
      <c r="C29" s="168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2</v>
      </c>
      <c r="C30" s="113">
        <v>2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38</v>
      </c>
      <c r="C34" s="120"/>
      <c r="D34" s="121">
        <v>20</v>
      </c>
      <c r="E34" s="122">
        <v>18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8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/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1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/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2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89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101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5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5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6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/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/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10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15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53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94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53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43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3134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38:A39"/>
    <mergeCell ref="B38:B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",[10]NOMBRE!B6," - ","( ",[10]NOMBRE!C6,[10]NOMBRE!D6,"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",[10]NOMBRE!B7)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68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238</v>
      </c>
      <c r="C10" s="161">
        <f t="shared" ref="C10:L10" si="0">SUM(C11:C14)</f>
        <v>170</v>
      </c>
      <c r="D10" s="162">
        <f>SUM(D11:D14)</f>
        <v>227</v>
      </c>
      <c r="E10" s="163">
        <f>SUM(E11:E14)</f>
        <v>78</v>
      </c>
      <c r="F10" s="163">
        <f t="shared" si="0"/>
        <v>114</v>
      </c>
      <c r="G10" s="163">
        <f t="shared" si="0"/>
        <v>0</v>
      </c>
      <c r="H10" s="164">
        <f t="shared" si="0"/>
        <v>35</v>
      </c>
      <c r="I10" s="165">
        <f t="shared" si="0"/>
        <v>11</v>
      </c>
      <c r="J10" s="163">
        <f t="shared" si="0"/>
        <v>0</v>
      </c>
      <c r="K10" s="164">
        <f t="shared" si="0"/>
        <v>11</v>
      </c>
      <c r="L10" s="166">
        <f t="shared" si="0"/>
        <v>217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116</v>
      </c>
      <c r="C11" s="37">
        <v>105</v>
      </c>
      <c r="D11" s="38">
        <f>SUM(E11:H11)</f>
        <v>105</v>
      </c>
      <c r="E11" s="39">
        <v>68</v>
      </c>
      <c r="F11" s="39">
        <v>3</v>
      </c>
      <c r="G11" s="39"/>
      <c r="H11" s="40">
        <v>34</v>
      </c>
      <c r="I11" s="38">
        <f>SUM(J11:K11)</f>
        <v>11</v>
      </c>
      <c r="J11" s="39"/>
      <c r="K11" s="40">
        <v>11</v>
      </c>
      <c r="L11" s="37">
        <v>110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12</v>
      </c>
      <c r="C12" s="43">
        <v>12</v>
      </c>
      <c r="D12" s="44">
        <f>SUM(E12:H12)</f>
        <v>12</v>
      </c>
      <c r="E12" s="45">
        <v>10</v>
      </c>
      <c r="F12" s="45">
        <v>1</v>
      </c>
      <c r="G12" s="45"/>
      <c r="H12" s="46">
        <v>1</v>
      </c>
      <c r="I12" s="44">
        <f>SUM(J12:K12)</f>
        <v>0</v>
      </c>
      <c r="J12" s="45"/>
      <c r="K12" s="46"/>
      <c r="L12" s="43">
        <v>7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73</v>
      </c>
      <c r="C13" s="43">
        <v>16</v>
      </c>
      <c r="D13" s="44">
        <f>SUM(E13:H13)</f>
        <v>73</v>
      </c>
      <c r="E13" s="45"/>
      <c r="F13" s="45">
        <v>73</v>
      </c>
      <c r="G13" s="45"/>
      <c r="H13" s="46"/>
      <c r="I13" s="44">
        <f>SUM(J13:K13)</f>
        <v>0</v>
      </c>
      <c r="J13" s="45"/>
      <c r="K13" s="46"/>
      <c r="L13" s="43">
        <v>72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37</v>
      </c>
      <c r="C14" s="49">
        <v>37</v>
      </c>
      <c r="D14" s="50">
        <f>SUM(E14:H14)</f>
        <v>37</v>
      </c>
      <c r="E14" s="51"/>
      <c r="F14" s="51">
        <v>37</v>
      </c>
      <c r="G14" s="51"/>
      <c r="H14" s="52"/>
      <c r="I14" s="50">
        <f>SUM(J14:K14)</f>
        <v>0</v>
      </c>
      <c r="J14" s="51"/>
      <c r="K14" s="52"/>
      <c r="L14" s="49">
        <v>28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20</v>
      </c>
      <c r="C15" s="55">
        <v>17</v>
      </c>
      <c r="D15" s="56">
        <f>SUM(E15:H15)</f>
        <v>20</v>
      </c>
      <c r="E15" s="57"/>
      <c r="F15" s="57"/>
      <c r="G15" s="57">
        <v>20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/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23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33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181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240</v>
      </c>
      <c r="C27" s="101"/>
      <c r="D27" s="102">
        <v>1</v>
      </c>
      <c r="E27" s="102">
        <v>5</v>
      </c>
      <c r="F27" s="103">
        <v>10</v>
      </c>
      <c r="G27" s="102">
        <v>38</v>
      </c>
      <c r="H27" s="102">
        <v>164</v>
      </c>
      <c r="I27" s="104">
        <v>22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67" t="s">
        <v>44</v>
      </c>
      <c r="C29" s="168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1</v>
      </c>
      <c r="C30" s="113">
        <v>1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34</v>
      </c>
      <c r="C34" s="120"/>
      <c r="D34" s="121">
        <v>21</v>
      </c>
      <c r="E34" s="122">
        <v>13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1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/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3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/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99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108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10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7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5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/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/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14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8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43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87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52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45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3282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38:A39"/>
    <mergeCell ref="B38:B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BASE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",[11]NOMBRE!B6," - ","( ",[11]NOMBRE!C6,[11]NOMBRE!D6,"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70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228</v>
      </c>
      <c r="C10" s="161">
        <f t="shared" ref="C10:L10" si="0">SUM(C11:C14)</f>
        <v>166</v>
      </c>
      <c r="D10" s="162">
        <f>SUM(D11:D14)</f>
        <v>219</v>
      </c>
      <c r="E10" s="163">
        <f>SUM(E11:E14)</f>
        <v>70</v>
      </c>
      <c r="F10" s="163">
        <f t="shared" si="0"/>
        <v>101</v>
      </c>
      <c r="G10" s="163">
        <f t="shared" si="0"/>
        <v>2</v>
      </c>
      <c r="H10" s="164">
        <f t="shared" si="0"/>
        <v>46</v>
      </c>
      <c r="I10" s="165">
        <f t="shared" si="0"/>
        <v>9</v>
      </c>
      <c r="J10" s="163">
        <f t="shared" si="0"/>
        <v>0</v>
      </c>
      <c r="K10" s="164">
        <f t="shared" si="0"/>
        <v>9</v>
      </c>
      <c r="L10" s="166">
        <f t="shared" si="0"/>
        <v>222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125</v>
      </c>
      <c r="C11" s="37">
        <v>117</v>
      </c>
      <c r="D11" s="38">
        <f>SUM(E11:H11)</f>
        <v>116</v>
      </c>
      <c r="E11" s="39">
        <v>65</v>
      </c>
      <c r="F11" s="39">
        <v>5</v>
      </c>
      <c r="G11" s="39"/>
      <c r="H11" s="40">
        <v>46</v>
      </c>
      <c r="I11" s="38">
        <f>SUM(J11:K11)</f>
        <v>9</v>
      </c>
      <c r="J11" s="39"/>
      <c r="K11" s="40">
        <v>9</v>
      </c>
      <c r="L11" s="37">
        <v>122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5</v>
      </c>
      <c r="C12" s="43">
        <v>5</v>
      </c>
      <c r="D12" s="44">
        <f>SUM(E12:H12)</f>
        <v>5</v>
      </c>
      <c r="E12" s="45">
        <v>5</v>
      </c>
      <c r="F12" s="45"/>
      <c r="G12" s="45"/>
      <c r="H12" s="46"/>
      <c r="I12" s="44">
        <f>SUM(J12:K12)</f>
        <v>0</v>
      </c>
      <c r="J12" s="45"/>
      <c r="K12" s="46"/>
      <c r="L12" s="43">
        <v>4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69</v>
      </c>
      <c r="C13" s="43">
        <v>15</v>
      </c>
      <c r="D13" s="44">
        <f>SUM(E13:H13)</f>
        <v>69</v>
      </c>
      <c r="E13" s="45"/>
      <c r="F13" s="45">
        <v>69</v>
      </c>
      <c r="G13" s="45"/>
      <c r="H13" s="46"/>
      <c r="I13" s="44">
        <f>SUM(J13:K13)</f>
        <v>0</v>
      </c>
      <c r="J13" s="45"/>
      <c r="K13" s="46"/>
      <c r="L13" s="43">
        <v>69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29</v>
      </c>
      <c r="C14" s="49">
        <v>29</v>
      </c>
      <c r="D14" s="50">
        <f>SUM(E14:H14)</f>
        <v>29</v>
      </c>
      <c r="E14" s="51"/>
      <c r="F14" s="51">
        <v>27</v>
      </c>
      <c r="G14" s="51">
        <v>2</v>
      </c>
      <c r="H14" s="52"/>
      <c r="I14" s="50">
        <f>SUM(J14:K14)</f>
        <v>0</v>
      </c>
      <c r="J14" s="51"/>
      <c r="K14" s="52"/>
      <c r="L14" s="49">
        <v>27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23</v>
      </c>
      <c r="C15" s="55">
        <v>21</v>
      </c>
      <c r="D15" s="56">
        <f>SUM(E15:H15)</f>
        <v>23</v>
      </c>
      <c r="E15" s="57"/>
      <c r="F15" s="57"/>
      <c r="G15" s="57">
        <v>23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>
        <v>1</v>
      </c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25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26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176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229</v>
      </c>
      <c r="C27" s="101"/>
      <c r="D27" s="102"/>
      <c r="E27" s="102"/>
      <c r="F27" s="103">
        <v>12</v>
      </c>
      <c r="G27" s="102">
        <v>31</v>
      </c>
      <c r="H27" s="102">
        <v>163</v>
      </c>
      <c r="I27" s="104">
        <v>23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69" t="s">
        <v>44</v>
      </c>
      <c r="C29" s="170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/>
      <c r="C30" s="113"/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17</v>
      </c>
      <c r="C34" s="120"/>
      <c r="D34" s="121">
        <v>13</v>
      </c>
      <c r="E34" s="122">
        <v>4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/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/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3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/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v>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76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84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4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8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5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/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>
        <v>1</v>
      </c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11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9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29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67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42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35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3122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activeCell="H18" sqref="H18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",[12]NOMBRE!B2," - ","( ",[12]NOMBRE!C2,[12]NOMBRE!D2,[12]NOMBRE!E2,[12]NOMBRE!F2,[12]NOMBRE!G2," )")</f>
        <v>COMUNA: LINARES  - ( 04701 )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",[12]NOMBRE!B6," - ","( ",[12]NOMBRE!C6,[12]NOMBRE!D6,"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",[12]NOMBRE!B7)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70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261</v>
      </c>
      <c r="C10" s="161">
        <f t="shared" ref="C10:L10" si="0">SUM(C11:C14)</f>
        <v>187</v>
      </c>
      <c r="D10" s="162">
        <f>SUM(D11:D14)</f>
        <v>240</v>
      </c>
      <c r="E10" s="163">
        <f>SUM(E11:E14)</f>
        <v>66</v>
      </c>
      <c r="F10" s="163">
        <f t="shared" si="0"/>
        <v>107</v>
      </c>
      <c r="G10" s="163">
        <f t="shared" si="0"/>
        <v>4</v>
      </c>
      <c r="H10" s="164">
        <f t="shared" si="0"/>
        <v>63</v>
      </c>
      <c r="I10" s="165">
        <f t="shared" si="0"/>
        <v>21</v>
      </c>
      <c r="J10" s="163">
        <f t="shared" si="0"/>
        <v>0</v>
      </c>
      <c r="K10" s="164">
        <f t="shared" si="0"/>
        <v>21</v>
      </c>
      <c r="L10" s="166">
        <f t="shared" si="0"/>
        <v>234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135</v>
      </c>
      <c r="C11" s="37">
        <v>126</v>
      </c>
      <c r="D11" s="38">
        <f>SUM(E11:H11)</f>
        <v>114</v>
      </c>
      <c r="E11" s="39">
        <v>57</v>
      </c>
      <c r="F11" s="39"/>
      <c r="G11" s="39"/>
      <c r="H11" s="40">
        <v>57</v>
      </c>
      <c r="I11" s="38">
        <f>SUM(J11:K11)</f>
        <v>21</v>
      </c>
      <c r="J11" s="39"/>
      <c r="K11" s="40">
        <v>21</v>
      </c>
      <c r="L11" s="37">
        <v>127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14</v>
      </c>
      <c r="C12" s="43">
        <v>13</v>
      </c>
      <c r="D12" s="44">
        <f>SUM(E12:H12)</f>
        <v>14</v>
      </c>
      <c r="E12" s="45">
        <v>8</v>
      </c>
      <c r="F12" s="45"/>
      <c r="G12" s="45"/>
      <c r="H12" s="46">
        <v>6</v>
      </c>
      <c r="I12" s="44">
        <f>SUM(J12:K12)</f>
        <v>0</v>
      </c>
      <c r="J12" s="45"/>
      <c r="K12" s="46"/>
      <c r="L12" s="43">
        <v>11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74</v>
      </c>
      <c r="C13" s="43">
        <v>10</v>
      </c>
      <c r="D13" s="44">
        <f>SUM(E13:H13)</f>
        <v>74</v>
      </c>
      <c r="E13" s="45"/>
      <c r="F13" s="45">
        <v>72</v>
      </c>
      <c r="G13" s="45">
        <v>2</v>
      </c>
      <c r="H13" s="46"/>
      <c r="I13" s="44">
        <f>SUM(J13:K13)</f>
        <v>0</v>
      </c>
      <c r="J13" s="45"/>
      <c r="K13" s="46"/>
      <c r="L13" s="43">
        <v>74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38</v>
      </c>
      <c r="C14" s="49">
        <v>38</v>
      </c>
      <c r="D14" s="50">
        <f>SUM(E14:H14)</f>
        <v>38</v>
      </c>
      <c r="E14" s="51">
        <v>1</v>
      </c>
      <c r="F14" s="51">
        <v>35</v>
      </c>
      <c r="G14" s="51">
        <v>2</v>
      </c>
      <c r="H14" s="52"/>
      <c r="I14" s="50">
        <f>SUM(J14:K14)</f>
        <v>0</v>
      </c>
      <c r="J14" s="51"/>
      <c r="K14" s="52"/>
      <c r="L14" s="49">
        <v>22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15</v>
      </c>
      <c r="C15" s="55">
        <v>12</v>
      </c>
      <c r="D15" s="56">
        <f>SUM(E15:H15)</f>
        <v>12</v>
      </c>
      <c r="E15" s="57"/>
      <c r="F15" s="57"/>
      <c r="G15" s="57">
        <v>12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>
        <v>1</v>
      </c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20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25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168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263</v>
      </c>
      <c r="C27" s="101"/>
      <c r="D27" s="102"/>
      <c r="E27" s="102">
        <v>3</v>
      </c>
      <c r="F27" s="103">
        <v>9</v>
      </c>
      <c r="G27" s="102">
        <v>42</v>
      </c>
      <c r="H27" s="102">
        <v>185</v>
      </c>
      <c r="I27" s="104">
        <v>24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69" t="s">
        <v>44</v>
      </c>
      <c r="C29" s="170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2</v>
      </c>
      <c r="C30" s="113">
        <v>2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24</v>
      </c>
      <c r="C34" s="120"/>
      <c r="D34" s="121">
        <v>13</v>
      </c>
      <c r="E34" s="122">
        <v>11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2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/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2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/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2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90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97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1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6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11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/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/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8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11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46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83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51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43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3445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21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">
        <f>SUM(B11:B14)</f>
        <v>222</v>
      </c>
      <c r="C10" s="23">
        <f t="shared" ref="C10:L10" si="0">SUM(C11:C14)</f>
        <v>176</v>
      </c>
      <c r="D10" s="24">
        <f>SUM(D11:D14)</f>
        <v>208</v>
      </c>
      <c r="E10" s="25">
        <f>SUM(E11:E14)</f>
        <v>86</v>
      </c>
      <c r="F10" s="25">
        <f t="shared" si="0"/>
        <v>88</v>
      </c>
      <c r="G10" s="25">
        <f t="shared" si="0"/>
        <v>1</v>
      </c>
      <c r="H10" s="26">
        <f t="shared" si="0"/>
        <v>33</v>
      </c>
      <c r="I10" s="27">
        <f t="shared" si="0"/>
        <v>0</v>
      </c>
      <c r="J10" s="25">
        <f t="shared" si="0"/>
        <v>0</v>
      </c>
      <c r="K10" s="26">
        <f t="shared" si="0"/>
        <v>0</v>
      </c>
      <c r="L10" s="28">
        <f t="shared" si="0"/>
        <v>205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125</v>
      </c>
      <c r="C11" s="37">
        <v>123</v>
      </c>
      <c r="D11" s="38">
        <f>SUM(E11:H11)</f>
        <v>111</v>
      </c>
      <c r="E11" s="39">
        <v>77</v>
      </c>
      <c r="F11" s="39">
        <v>1</v>
      </c>
      <c r="G11" s="39"/>
      <c r="H11" s="40">
        <v>33</v>
      </c>
      <c r="I11" s="38">
        <f>SUM(J11:K11)</f>
        <v>0</v>
      </c>
      <c r="J11" s="39"/>
      <c r="K11" s="40"/>
      <c r="L11" s="37">
        <v>115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9</v>
      </c>
      <c r="C12" s="43">
        <v>8</v>
      </c>
      <c r="D12" s="44">
        <f>SUM(E12:H12)</f>
        <v>9</v>
      </c>
      <c r="E12" s="45">
        <v>8</v>
      </c>
      <c r="F12" s="45">
        <v>1</v>
      </c>
      <c r="G12" s="45"/>
      <c r="H12" s="46"/>
      <c r="I12" s="44">
        <f>SUM(J12:K12)</f>
        <v>0</v>
      </c>
      <c r="J12" s="45"/>
      <c r="K12" s="46"/>
      <c r="L12" s="43">
        <v>8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62</v>
      </c>
      <c r="C13" s="43">
        <v>19</v>
      </c>
      <c r="D13" s="44">
        <f>SUM(E13:H13)</f>
        <v>62</v>
      </c>
      <c r="E13" s="45"/>
      <c r="F13" s="45">
        <v>61</v>
      </c>
      <c r="G13" s="45">
        <v>1</v>
      </c>
      <c r="H13" s="46"/>
      <c r="I13" s="44">
        <f>SUM(J13:K13)</f>
        <v>0</v>
      </c>
      <c r="J13" s="45"/>
      <c r="K13" s="46"/>
      <c r="L13" s="43">
        <v>82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26</v>
      </c>
      <c r="C14" s="49">
        <v>26</v>
      </c>
      <c r="D14" s="50">
        <f>SUM(E14:H14)</f>
        <v>26</v>
      </c>
      <c r="E14" s="51">
        <v>1</v>
      </c>
      <c r="F14" s="51">
        <v>25</v>
      </c>
      <c r="G14" s="51"/>
      <c r="H14" s="52"/>
      <c r="I14" s="50">
        <f>SUM(J14:K14)</f>
        <v>0</v>
      </c>
      <c r="J14" s="51"/>
      <c r="K14" s="52"/>
      <c r="L14" s="49"/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11</v>
      </c>
      <c r="C15" s="55">
        <v>8</v>
      </c>
      <c r="D15" s="56">
        <f>SUM(E15:H15)</f>
        <v>11</v>
      </c>
      <c r="E15" s="57"/>
      <c r="F15" s="57"/>
      <c r="G15" s="57">
        <v>11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/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8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155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102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222</v>
      </c>
      <c r="C27" s="101"/>
      <c r="D27" s="102">
        <v>1</v>
      </c>
      <c r="E27" s="102">
        <v>2</v>
      </c>
      <c r="F27" s="103">
        <v>10</v>
      </c>
      <c r="G27" s="102">
        <v>33</v>
      </c>
      <c r="H27" s="102">
        <v>144</v>
      </c>
      <c r="I27" s="104">
        <v>32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09" t="s">
        <v>44</v>
      </c>
      <c r="C29" s="21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4</v>
      </c>
      <c r="C30" s="113">
        <v>2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17</v>
      </c>
      <c r="C34" s="120"/>
      <c r="D34" s="121">
        <v>10</v>
      </c>
      <c r="E34" s="122">
        <v>7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/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>
        <v>1</v>
      </c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9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>
        <v>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v>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53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69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9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13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2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/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>
        <v>1</v>
      </c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12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9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35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81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93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21" x14ac:dyDescent="0.2">
      <c r="A63" s="150" t="s">
        <v>80</v>
      </c>
      <c r="B63" s="149">
        <v>47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2966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38:A39"/>
    <mergeCell ref="B38:B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activeCell="A8" sqref="A8:A9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",[2]NOMBRE!B6," - ","( ",[2]NOMBRE!C6,[2]NOMBRE!D6,"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",[2]NOMBRE!B7)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15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">
        <f>SUM(B11:B14)</f>
        <v>213</v>
      </c>
      <c r="C10" s="23">
        <f t="shared" ref="C10:L10" si="0">SUM(C11:C14)</f>
        <v>161</v>
      </c>
      <c r="D10" s="24">
        <f>SUM(D11:D14)</f>
        <v>196</v>
      </c>
      <c r="E10" s="25">
        <f>SUM(E11:E14)</f>
        <v>67</v>
      </c>
      <c r="F10" s="25">
        <f t="shared" si="0"/>
        <v>104</v>
      </c>
      <c r="G10" s="25">
        <f t="shared" si="0"/>
        <v>4</v>
      </c>
      <c r="H10" s="26">
        <f t="shared" si="0"/>
        <v>21</v>
      </c>
      <c r="I10" s="27">
        <f t="shared" si="0"/>
        <v>0</v>
      </c>
      <c r="J10" s="25">
        <f t="shared" si="0"/>
        <v>0</v>
      </c>
      <c r="K10" s="26">
        <f t="shared" si="0"/>
        <v>0</v>
      </c>
      <c r="L10" s="28">
        <f t="shared" si="0"/>
        <v>205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116</v>
      </c>
      <c r="C11" s="37">
        <v>108</v>
      </c>
      <c r="D11" s="38">
        <f>SUM(E11:H11)</f>
        <v>85</v>
      </c>
      <c r="E11" s="39">
        <v>62</v>
      </c>
      <c r="F11" s="39">
        <v>2</v>
      </c>
      <c r="G11" s="39"/>
      <c r="H11" s="40">
        <v>21</v>
      </c>
      <c r="I11" s="38">
        <f>SUM(J11:K11)</f>
        <v>0</v>
      </c>
      <c r="J11" s="39"/>
      <c r="K11" s="40"/>
      <c r="L11" s="37">
        <v>113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5</v>
      </c>
      <c r="C12" s="43">
        <v>5</v>
      </c>
      <c r="D12" s="44">
        <f>SUM(E12:H12)</f>
        <v>4</v>
      </c>
      <c r="E12" s="45">
        <v>4</v>
      </c>
      <c r="F12" s="45"/>
      <c r="G12" s="45"/>
      <c r="H12" s="46"/>
      <c r="I12" s="44">
        <f>SUM(J12:K12)</f>
        <v>0</v>
      </c>
      <c r="J12" s="45"/>
      <c r="K12" s="46"/>
      <c r="L12" s="43">
        <v>5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59</v>
      </c>
      <c r="C13" s="43">
        <v>15</v>
      </c>
      <c r="D13" s="44">
        <f>SUM(E13:H13)</f>
        <v>74</v>
      </c>
      <c r="E13" s="45"/>
      <c r="F13" s="45">
        <v>74</v>
      </c>
      <c r="G13" s="45"/>
      <c r="H13" s="46"/>
      <c r="I13" s="44">
        <f>SUM(J13:K13)</f>
        <v>0</v>
      </c>
      <c r="J13" s="45"/>
      <c r="K13" s="46"/>
      <c r="L13" s="43">
        <v>59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33</v>
      </c>
      <c r="C14" s="49">
        <v>33</v>
      </c>
      <c r="D14" s="50">
        <f>SUM(E14:H14)</f>
        <v>33</v>
      </c>
      <c r="E14" s="51">
        <v>1</v>
      </c>
      <c r="F14" s="51">
        <v>28</v>
      </c>
      <c r="G14" s="51">
        <v>4</v>
      </c>
      <c r="H14" s="52"/>
      <c r="I14" s="50">
        <f>SUM(J14:K14)</f>
        <v>0</v>
      </c>
      <c r="J14" s="51"/>
      <c r="K14" s="52"/>
      <c r="L14" s="49">
        <v>28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13</v>
      </c>
      <c r="C15" s="55">
        <v>13</v>
      </c>
      <c r="D15" s="56">
        <f>SUM(E15:H15)</f>
        <v>13</v>
      </c>
      <c r="E15" s="57"/>
      <c r="F15" s="57"/>
      <c r="G15" s="57">
        <v>13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/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8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155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102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213</v>
      </c>
      <c r="C27" s="101">
        <v>2</v>
      </c>
      <c r="D27" s="102"/>
      <c r="E27" s="102"/>
      <c r="F27" s="103">
        <v>4</v>
      </c>
      <c r="G27" s="102">
        <v>27</v>
      </c>
      <c r="H27" s="102">
        <v>150</v>
      </c>
      <c r="I27" s="104">
        <v>30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09" t="s">
        <v>44</v>
      </c>
      <c r="C29" s="115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2</v>
      </c>
      <c r="C30" s="113">
        <v>2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17</v>
      </c>
      <c r="C34" s="120"/>
      <c r="D34" s="121">
        <v>10</v>
      </c>
      <c r="E34" s="122">
        <v>7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2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/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7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>
        <v>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v>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/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56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70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9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5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/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>
        <v>2</v>
      </c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/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14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13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38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81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77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21" x14ac:dyDescent="0.2">
      <c r="A63" s="150" t="s">
        <v>80</v>
      </c>
      <c r="B63" s="149">
        <v>26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2863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BASE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",[3]NOMBRE!B6," - ","( ",[3]NOMBRE!C6,[3]NOMBRE!D6,"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",[3]NOMBRE!B7)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57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256</v>
      </c>
      <c r="C10" s="161">
        <f t="shared" ref="C10:L10" si="0">SUM(C11:C14)</f>
        <v>173</v>
      </c>
      <c r="D10" s="162">
        <f>SUM(D11:D14)</f>
        <v>233</v>
      </c>
      <c r="E10" s="163">
        <f>SUM(E11:E14)</f>
        <v>81</v>
      </c>
      <c r="F10" s="163">
        <f t="shared" si="0"/>
        <v>124</v>
      </c>
      <c r="G10" s="163">
        <f t="shared" si="0"/>
        <v>3</v>
      </c>
      <c r="H10" s="164">
        <f t="shared" si="0"/>
        <v>25</v>
      </c>
      <c r="I10" s="165">
        <f t="shared" si="0"/>
        <v>23</v>
      </c>
      <c r="J10" s="163">
        <f t="shared" si="0"/>
        <v>0</v>
      </c>
      <c r="K10" s="164">
        <f t="shared" si="0"/>
        <v>23</v>
      </c>
      <c r="L10" s="166">
        <f t="shared" si="0"/>
        <v>246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120</v>
      </c>
      <c r="C11" s="37">
        <v>104</v>
      </c>
      <c r="D11" s="38">
        <f>SUM(E11:H11)</f>
        <v>98</v>
      </c>
      <c r="E11" s="39">
        <v>72</v>
      </c>
      <c r="F11" s="39">
        <v>1</v>
      </c>
      <c r="G11" s="39"/>
      <c r="H11" s="40">
        <v>25</v>
      </c>
      <c r="I11" s="38">
        <f>SUM(J11:K11)</f>
        <v>22</v>
      </c>
      <c r="J11" s="39"/>
      <c r="K11" s="40">
        <v>22</v>
      </c>
      <c r="L11" s="37">
        <v>117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6</v>
      </c>
      <c r="C12" s="43">
        <v>6</v>
      </c>
      <c r="D12" s="44">
        <f>SUM(E12:H12)</f>
        <v>5</v>
      </c>
      <c r="E12" s="45">
        <v>5</v>
      </c>
      <c r="F12" s="45"/>
      <c r="G12" s="45"/>
      <c r="H12" s="46"/>
      <c r="I12" s="44">
        <f>SUM(J12:K12)</f>
        <v>1</v>
      </c>
      <c r="J12" s="45"/>
      <c r="K12" s="46">
        <v>1</v>
      </c>
      <c r="L12" s="43">
        <v>6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87</v>
      </c>
      <c r="C13" s="43">
        <v>20</v>
      </c>
      <c r="D13" s="44">
        <f>SUM(E13:H13)</f>
        <v>87</v>
      </c>
      <c r="E13" s="45"/>
      <c r="F13" s="45">
        <v>85</v>
      </c>
      <c r="G13" s="45">
        <v>2</v>
      </c>
      <c r="H13" s="46"/>
      <c r="I13" s="44">
        <f>SUM(J13:K13)</f>
        <v>0</v>
      </c>
      <c r="J13" s="45"/>
      <c r="K13" s="46">
        <v>0</v>
      </c>
      <c r="L13" s="43">
        <v>57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43</v>
      </c>
      <c r="C14" s="49">
        <v>43</v>
      </c>
      <c r="D14" s="50">
        <f>SUM(E14:H14)</f>
        <v>43</v>
      </c>
      <c r="E14" s="51">
        <v>4</v>
      </c>
      <c r="F14" s="51">
        <v>38</v>
      </c>
      <c r="G14" s="51">
        <v>1</v>
      </c>
      <c r="H14" s="52"/>
      <c r="I14" s="50">
        <f>SUM(J14:K14)</f>
        <v>0</v>
      </c>
      <c r="J14" s="51"/>
      <c r="K14" s="52">
        <v>0</v>
      </c>
      <c r="L14" s="49">
        <v>66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18</v>
      </c>
      <c r="C15" s="55">
        <v>15</v>
      </c>
      <c r="D15" s="56">
        <f>SUM(E15:H15)</f>
        <v>18</v>
      </c>
      <c r="E15" s="57"/>
      <c r="F15" s="57"/>
      <c r="G15" s="57">
        <v>18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>
        <v>3</v>
      </c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21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124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140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255</v>
      </c>
      <c r="C27" s="101"/>
      <c r="D27" s="102">
        <v>2</v>
      </c>
      <c r="E27" s="102">
        <v>3</v>
      </c>
      <c r="F27" s="103">
        <v>14</v>
      </c>
      <c r="G27" s="102">
        <v>32</v>
      </c>
      <c r="H27" s="102">
        <v>183</v>
      </c>
      <c r="I27" s="104">
        <v>21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56" t="s">
        <v>44</v>
      </c>
      <c r="C29" s="157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1</v>
      </c>
      <c r="C30" s="113">
        <v>1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30</v>
      </c>
      <c r="C34" s="120"/>
      <c r="D34" s="121">
        <v>17</v>
      </c>
      <c r="E34" s="122">
        <v>13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5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>
        <v>0</v>
      </c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9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>
        <v>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v>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62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85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5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9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12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>
        <v>1</v>
      </c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>
        <v>1</v>
      </c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11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14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62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115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65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38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3473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38:A39"/>
    <mergeCell ref="B38:B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activeCell="A6" sqref="A6:L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BASE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",[4]NOMBRE!B6," - ","( ",[4]NOMBRE!C6,[4]NOMBRE!D6,"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",[4]NOMBRE!B7)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57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227</v>
      </c>
      <c r="C10" s="161">
        <f t="shared" ref="C10:L10" si="0">SUM(C11:C14)</f>
        <v>161</v>
      </c>
      <c r="D10" s="162">
        <f>SUM(D11:D14)</f>
        <v>206</v>
      </c>
      <c r="E10" s="163">
        <f>SUM(E11:E14)</f>
        <v>76</v>
      </c>
      <c r="F10" s="163">
        <f t="shared" si="0"/>
        <v>93</v>
      </c>
      <c r="G10" s="163">
        <f t="shared" si="0"/>
        <v>2</v>
      </c>
      <c r="H10" s="164">
        <f t="shared" si="0"/>
        <v>35</v>
      </c>
      <c r="I10" s="165">
        <f t="shared" si="0"/>
        <v>21</v>
      </c>
      <c r="J10" s="163">
        <f t="shared" si="0"/>
        <v>0</v>
      </c>
      <c r="K10" s="164">
        <f t="shared" si="0"/>
        <v>21</v>
      </c>
      <c r="L10" s="166">
        <f t="shared" si="0"/>
        <v>216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126</v>
      </c>
      <c r="C11" s="37">
        <v>120</v>
      </c>
      <c r="D11" s="38">
        <f>SUM(E11:H11)</f>
        <v>105</v>
      </c>
      <c r="E11" s="39">
        <v>70</v>
      </c>
      <c r="F11" s="39">
        <v>0</v>
      </c>
      <c r="G11" s="39">
        <v>0</v>
      </c>
      <c r="H11" s="40">
        <v>35</v>
      </c>
      <c r="I11" s="38">
        <f>SUM(J11:K11)</f>
        <v>21</v>
      </c>
      <c r="J11" s="39">
        <v>0</v>
      </c>
      <c r="K11" s="40">
        <v>21</v>
      </c>
      <c r="L11" s="37">
        <v>122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4</v>
      </c>
      <c r="C12" s="43">
        <v>4</v>
      </c>
      <c r="D12" s="44">
        <f>SUM(E12:H12)</f>
        <v>4</v>
      </c>
      <c r="E12" s="45">
        <v>4</v>
      </c>
      <c r="F12" s="45">
        <v>0</v>
      </c>
      <c r="G12" s="45">
        <v>0</v>
      </c>
      <c r="H12" s="46">
        <v>0</v>
      </c>
      <c r="I12" s="44">
        <f>SUM(J12:K12)</f>
        <v>0</v>
      </c>
      <c r="J12" s="45">
        <v>0</v>
      </c>
      <c r="K12" s="46">
        <v>0</v>
      </c>
      <c r="L12" s="43">
        <v>4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73</v>
      </c>
      <c r="C13" s="43">
        <v>13</v>
      </c>
      <c r="D13" s="44">
        <f>SUM(E13:H13)</f>
        <v>73</v>
      </c>
      <c r="E13" s="45">
        <v>0</v>
      </c>
      <c r="F13" s="45">
        <v>73</v>
      </c>
      <c r="G13" s="45"/>
      <c r="H13" s="46">
        <v>0</v>
      </c>
      <c r="I13" s="44">
        <f>SUM(J13:K13)</f>
        <v>0</v>
      </c>
      <c r="J13" s="45">
        <v>0</v>
      </c>
      <c r="K13" s="46">
        <v>0</v>
      </c>
      <c r="L13" s="43">
        <v>73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24</v>
      </c>
      <c r="C14" s="49">
        <v>24</v>
      </c>
      <c r="D14" s="50">
        <f>SUM(E14:H14)</f>
        <v>24</v>
      </c>
      <c r="E14" s="51">
        <v>2</v>
      </c>
      <c r="F14" s="51">
        <v>20</v>
      </c>
      <c r="G14" s="51">
        <v>2</v>
      </c>
      <c r="H14" s="52">
        <v>0</v>
      </c>
      <c r="I14" s="50">
        <f>SUM(J14:K14)</f>
        <v>0</v>
      </c>
      <c r="J14" s="51">
        <v>0</v>
      </c>
      <c r="K14" s="52">
        <v>0</v>
      </c>
      <c r="L14" s="49">
        <v>17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8</v>
      </c>
      <c r="C15" s="55">
        <v>8</v>
      </c>
      <c r="D15" s="56">
        <f>SUM(E15:H15)</f>
        <v>0</v>
      </c>
      <c r="E15" s="57">
        <v>0</v>
      </c>
      <c r="F15" s="57">
        <v>0</v>
      </c>
      <c r="G15" s="57"/>
      <c r="H15" s="58">
        <v>0</v>
      </c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/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17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80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165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228</v>
      </c>
      <c r="C27" s="101">
        <v>2</v>
      </c>
      <c r="D27" s="102">
        <v>0</v>
      </c>
      <c r="E27" s="102">
        <v>2</v>
      </c>
      <c r="F27" s="103">
        <v>7</v>
      </c>
      <c r="G27" s="102">
        <v>33</v>
      </c>
      <c r="H27" s="102">
        <v>161</v>
      </c>
      <c r="I27" s="104">
        <v>23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56" t="s">
        <v>44</v>
      </c>
      <c r="C29" s="157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2</v>
      </c>
      <c r="C30" s="113">
        <v>2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34</v>
      </c>
      <c r="C34" s="120">
        <v>0</v>
      </c>
      <c r="D34" s="121">
        <v>14</v>
      </c>
      <c r="E34" s="122">
        <v>20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>
        <v>0</v>
      </c>
      <c r="D35" s="128">
        <v>0</v>
      </c>
      <c r="E35" s="129">
        <v>0</v>
      </c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0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>
        <v>0</v>
      </c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8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>
        <v>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v>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2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60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70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9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6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2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>
        <v>1</v>
      </c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>
        <v>1</v>
      </c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7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12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52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90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61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48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3062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38:A39"/>
    <mergeCell ref="B38:B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activeCell="D16" sqref="D1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",[5]NOMBRE!B2," - ","( ",[5]NOMBRE!C2,[5]NOMBRE!D2,[5]NOMBRE!E2,[5]NOMBRE!F2,[5]NOMBRE!G2,"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BASE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",[5]NOMBRE!B6," - ","( ",[5]NOMBRE!C6,[5]NOMBRE!D6,"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",[5]NOMBRE!B7)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59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217</v>
      </c>
      <c r="C10" s="161">
        <f t="shared" ref="C10:L10" si="0">SUM(C11:C14)</f>
        <v>146</v>
      </c>
      <c r="D10" s="162">
        <f>SUM(D11:D14)</f>
        <v>197</v>
      </c>
      <c r="E10" s="163">
        <f>SUM(E11:E14)</f>
        <v>70</v>
      </c>
      <c r="F10" s="163">
        <f t="shared" si="0"/>
        <v>99</v>
      </c>
      <c r="G10" s="163">
        <f t="shared" si="0"/>
        <v>4</v>
      </c>
      <c r="H10" s="164">
        <f t="shared" si="0"/>
        <v>24</v>
      </c>
      <c r="I10" s="165">
        <f t="shared" si="0"/>
        <v>20</v>
      </c>
      <c r="J10" s="163">
        <f t="shared" si="0"/>
        <v>0</v>
      </c>
      <c r="K10" s="164">
        <f t="shared" si="0"/>
        <v>20</v>
      </c>
      <c r="L10" s="166">
        <f t="shared" si="0"/>
        <v>192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108</v>
      </c>
      <c r="C11" s="37">
        <v>103</v>
      </c>
      <c r="D11" s="38">
        <f>SUM(E11:H11)</f>
        <v>88</v>
      </c>
      <c r="E11" s="39">
        <v>65</v>
      </c>
      <c r="F11" s="39"/>
      <c r="G11" s="39"/>
      <c r="H11" s="40">
        <v>23</v>
      </c>
      <c r="I11" s="38">
        <f>SUM(J11:K11)</f>
        <v>20</v>
      </c>
      <c r="J11" s="39"/>
      <c r="K11" s="40">
        <v>20</v>
      </c>
      <c r="L11" s="37">
        <v>95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5</v>
      </c>
      <c r="C12" s="43">
        <v>4</v>
      </c>
      <c r="D12" s="44">
        <f>SUM(E12:H12)</f>
        <v>5</v>
      </c>
      <c r="E12" s="45">
        <v>4</v>
      </c>
      <c r="F12" s="45"/>
      <c r="G12" s="45"/>
      <c r="H12" s="46">
        <v>1</v>
      </c>
      <c r="I12" s="44">
        <f>SUM(J12:K12)</f>
        <v>0</v>
      </c>
      <c r="J12" s="45"/>
      <c r="K12" s="46"/>
      <c r="L12" s="43">
        <v>5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82</v>
      </c>
      <c r="C13" s="43">
        <v>17</v>
      </c>
      <c r="D13" s="44">
        <f>SUM(E13:H13)</f>
        <v>82</v>
      </c>
      <c r="E13" s="45"/>
      <c r="F13" s="45">
        <v>82</v>
      </c>
      <c r="G13" s="45"/>
      <c r="H13" s="46"/>
      <c r="I13" s="44">
        <f>SUM(J13:K13)</f>
        <v>0</v>
      </c>
      <c r="J13" s="45"/>
      <c r="K13" s="46"/>
      <c r="L13" s="43">
        <v>82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22</v>
      </c>
      <c r="C14" s="49">
        <v>22</v>
      </c>
      <c r="D14" s="50">
        <f>SUM(E14:H14)</f>
        <v>22</v>
      </c>
      <c r="E14" s="51">
        <v>1</v>
      </c>
      <c r="F14" s="51">
        <v>17</v>
      </c>
      <c r="G14" s="51">
        <v>4</v>
      </c>
      <c r="H14" s="52"/>
      <c r="I14" s="50">
        <f>SUM(J14:K14)</f>
        <v>0</v>
      </c>
      <c r="J14" s="51"/>
      <c r="K14" s="52"/>
      <c r="L14" s="49">
        <v>10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19</v>
      </c>
      <c r="C15" s="55">
        <v>15</v>
      </c>
      <c r="D15" s="56">
        <f>SUM(E15:H15)</f>
        <v>19</v>
      </c>
      <c r="E15" s="57"/>
      <c r="F15" s="57"/>
      <c r="G15" s="57">
        <v>19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>
        <v>1</v>
      </c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22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72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99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215</v>
      </c>
      <c r="C27" s="101">
        <v>1</v>
      </c>
      <c r="D27" s="102">
        <v>1</v>
      </c>
      <c r="E27" s="102"/>
      <c r="F27" s="103">
        <v>5</v>
      </c>
      <c r="G27" s="102">
        <v>42</v>
      </c>
      <c r="H27" s="102">
        <v>144</v>
      </c>
      <c r="I27" s="104">
        <v>22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58" t="s">
        <v>44</v>
      </c>
      <c r="C29" s="159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3</v>
      </c>
      <c r="C30" s="113">
        <v>1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39</v>
      </c>
      <c r="C34" s="120"/>
      <c r="D34" s="121">
        <v>22</v>
      </c>
      <c r="E34" s="122">
        <v>17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2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/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1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/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/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47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54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8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11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1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/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/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8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13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52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93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34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25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2864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",[6]NOMBRE!B2," - ","( ",[6]NOMBRE!C2,[6]NOMBRE!D2,[6]NOMBRE!E2,[6]NOMBRE!F2,[6]NOMBRE!G2,"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",[6]NOMBRE!B3," - ","( ",[6]NOMBRE!C3,[6]NOMBRE!D3,[6]NOMBRE!E3,[6]NOMBRE!F3,[6]NOMBRE!G3,"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",[6]NOMBRE!B6," - ","( ",[6]NOMBRE!C6,[6]NOMBRE!D6,"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",[6]NOMBRE!B7)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59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217</v>
      </c>
      <c r="C10" s="161">
        <f t="shared" ref="C10:L10" si="0">SUM(C11:C14)</f>
        <v>157</v>
      </c>
      <c r="D10" s="162">
        <f>SUM(D11:D14)</f>
        <v>205</v>
      </c>
      <c r="E10" s="163">
        <f>SUM(E11:E14)</f>
        <v>67</v>
      </c>
      <c r="F10" s="163">
        <f t="shared" si="0"/>
        <v>101</v>
      </c>
      <c r="G10" s="163">
        <f t="shared" si="0"/>
        <v>3</v>
      </c>
      <c r="H10" s="164">
        <f t="shared" si="0"/>
        <v>34</v>
      </c>
      <c r="I10" s="165">
        <f t="shared" si="0"/>
        <v>12</v>
      </c>
      <c r="J10" s="163">
        <f t="shared" si="0"/>
        <v>0</v>
      </c>
      <c r="K10" s="164">
        <f t="shared" si="0"/>
        <v>12</v>
      </c>
      <c r="L10" s="166">
        <f t="shared" si="0"/>
        <v>181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105</v>
      </c>
      <c r="C11" s="37">
        <v>100</v>
      </c>
      <c r="D11" s="38">
        <f>SUM(E11:H11)</f>
        <v>94</v>
      </c>
      <c r="E11" s="39">
        <v>59</v>
      </c>
      <c r="F11" s="39">
        <v>1</v>
      </c>
      <c r="G11" s="39"/>
      <c r="H11" s="40">
        <v>34</v>
      </c>
      <c r="I11" s="38">
        <f>SUM(J11:K11)</f>
        <v>11</v>
      </c>
      <c r="J11" s="39"/>
      <c r="K11" s="40">
        <v>11</v>
      </c>
      <c r="L11" s="37">
        <v>93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6</v>
      </c>
      <c r="C12" s="43">
        <v>6</v>
      </c>
      <c r="D12" s="44">
        <f>SUM(E12:H12)</f>
        <v>5</v>
      </c>
      <c r="E12" s="45">
        <v>5</v>
      </c>
      <c r="F12" s="45"/>
      <c r="G12" s="45"/>
      <c r="H12" s="46"/>
      <c r="I12" s="44">
        <f>SUM(J12:K12)</f>
        <v>1</v>
      </c>
      <c r="J12" s="45"/>
      <c r="K12" s="46">
        <v>1</v>
      </c>
      <c r="L12" s="43">
        <v>4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67</v>
      </c>
      <c r="C13" s="43">
        <v>12</v>
      </c>
      <c r="D13" s="44">
        <f>SUM(E13:H13)</f>
        <v>67</v>
      </c>
      <c r="E13" s="45"/>
      <c r="F13" s="45">
        <v>67</v>
      </c>
      <c r="G13" s="45"/>
      <c r="H13" s="46"/>
      <c r="I13" s="44">
        <f>SUM(J13:K13)</f>
        <v>0</v>
      </c>
      <c r="J13" s="45"/>
      <c r="K13" s="46"/>
      <c r="L13" s="43">
        <v>47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39</v>
      </c>
      <c r="C14" s="49">
        <v>39</v>
      </c>
      <c r="D14" s="50">
        <f>SUM(E14:H14)</f>
        <v>39</v>
      </c>
      <c r="E14" s="51">
        <v>3</v>
      </c>
      <c r="F14" s="51">
        <v>33</v>
      </c>
      <c r="G14" s="51">
        <v>3</v>
      </c>
      <c r="H14" s="52"/>
      <c r="I14" s="50">
        <f>SUM(J14:K14)</f>
        <v>0</v>
      </c>
      <c r="J14" s="51"/>
      <c r="K14" s="52"/>
      <c r="L14" s="49">
        <v>37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20</v>
      </c>
      <c r="C15" s="55">
        <v>16</v>
      </c>
      <c r="D15" s="56">
        <f>SUM(E15:H15)</f>
        <v>20</v>
      </c>
      <c r="E15" s="57"/>
      <c r="F15" s="57"/>
      <c r="G15" s="57">
        <v>20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/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22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134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162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219</v>
      </c>
      <c r="C27" s="101">
        <v>1</v>
      </c>
      <c r="D27" s="102"/>
      <c r="E27" s="102"/>
      <c r="F27" s="103">
        <v>1</v>
      </c>
      <c r="G27" s="102">
        <v>37</v>
      </c>
      <c r="H27" s="102">
        <v>160</v>
      </c>
      <c r="I27" s="104">
        <v>20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58" t="s">
        <v>44</v>
      </c>
      <c r="C29" s="159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4</v>
      </c>
      <c r="C30" s="113">
        <v>2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20</v>
      </c>
      <c r="C34" s="120"/>
      <c r="D34" s="121">
        <v>8</v>
      </c>
      <c r="E34" s="122">
        <v>12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2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/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1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>
        <v>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/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/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65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71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5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6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2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/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/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19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11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53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96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48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31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2998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activeCell="A6" sqref="A6:L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",[7]NOMBRE!B6," - ","( ",[7]NOMBRE!C6,[7]NOMBRE!D6,"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",[7]NOMBRE!B7)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59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242</v>
      </c>
      <c r="C10" s="161">
        <f t="shared" ref="C10:L10" si="0">SUM(C11:C14)</f>
        <v>161</v>
      </c>
      <c r="D10" s="162">
        <f>SUM(D11:D14)</f>
        <v>229</v>
      </c>
      <c r="E10" s="163">
        <f>SUM(E11:E14)</f>
        <v>80</v>
      </c>
      <c r="F10" s="163">
        <f t="shared" si="0"/>
        <v>112</v>
      </c>
      <c r="G10" s="163">
        <f t="shared" si="0"/>
        <v>1</v>
      </c>
      <c r="H10" s="164">
        <f t="shared" si="0"/>
        <v>36</v>
      </c>
      <c r="I10" s="165">
        <f t="shared" si="0"/>
        <v>13</v>
      </c>
      <c r="J10" s="163">
        <f t="shared" si="0"/>
        <v>0</v>
      </c>
      <c r="K10" s="164">
        <f t="shared" si="0"/>
        <v>13</v>
      </c>
      <c r="L10" s="166">
        <f t="shared" si="0"/>
        <v>221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123</v>
      </c>
      <c r="C11" s="37">
        <v>115</v>
      </c>
      <c r="D11" s="38">
        <f>SUM(E11:H11)</f>
        <v>110</v>
      </c>
      <c r="E11" s="39">
        <v>76</v>
      </c>
      <c r="F11" s="39"/>
      <c r="G11" s="39"/>
      <c r="H11" s="40">
        <v>34</v>
      </c>
      <c r="I11" s="38">
        <f>SUM(J11:K11)</f>
        <v>13</v>
      </c>
      <c r="J11" s="39"/>
      <c r="K11" s="40">
        <v>13</v>
      </c>
      <c r="L11" s="37">
        <v>114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6</v>
      </c>
      <c r="C12" s="43">
        <v>6</v>
      </c>
      <c r="D12" s="44">
        <f>SUM(E12:H12)</f>
        <v>6</v>
      </c>
      <c r="E12" s="45">
        <v>4</v>
      </c>
      <c r="F12" s="45"/>
      <c r="G12" s="45"/>
      <c r="H12" s="46">
        <v>2</v>
      </c>
      <c r="I12" s="44">
        <f>SUM(J12:K12)</f>
        <v>0</v>
      </c>
      <c r="J12" s="45"/>
      <c r="K12" s="46"/>
      <c r="L12" s="43">
        <v>3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83</v>
      </c>
      <c r="C13" s="43">
        <v>10</v>
      </c>
      <c r="D13" s="44">
        <f>SUM(E13:H13)</f>
        <v>83</v>
      </c>
      <c r="E13" s="45"/>
      <c r="F13" s="45">
        <v>83</v>
      </c>
      <c r="G13" s="45"/>
      <c r="H13" s="46"/>
      <c r="I13" s="44">
        <f>SUM(J13:K13)</f>
        <v>0</v>
      </c>
      <c r="J13" s="45"/>
      <c r="K13" s="46"/>
      <c r="L13" s="43">
        <v>80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30</v>
      </c>
      <c r="C14" s="49">
        <v>30</v>
      </c>
      <c r="D14" s="50">
        <f>SUM(E14:H14)</f>
        <v>30</v>
      </c>
      <c r="E14" s="51"/>
      <c r="F14" s="51">
        <v>29</v>
      </c>
      <c r="G14" s="51">
        <v>1</v>
      </c>
      <c r="H14" s="52"/>
      <c r="I14" s="50">
        <f>SUM(J14:K14)</f>
        <v>0</v>
      </c>
      <c r="J14" s="51"/>
      <c r="K14" s="52"/>
      <c r="L14" s="49">
        <v>24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24</v>
      </c>
      <c r="C15" s="55">
        <v>21</v>
      </c>
      <c r="D15" s="56">
        <f>SUM(E15:H15)</f>
        <v>24</v>
      </c>
      <c r="E15" s="57"/>
      <c r="F15" s="57"/>
      <c r="G15" s="57">
        <v>24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>
        <v>1</v>
      </c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21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19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168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241</v>
      </c>
      <c r="C27" s="101"/>
      <c r="D27" s="102">
        <v>1</v>
      </c>
      <c r="E27" s="102"/>
      <c r="F27" s="103">
        <v>13</v>
      </c>
      <c r="G27" s="102">
        <v>41</v>
      </c>
      <c r="H27" s="102">
        <v>165</v>
      </c>
      <c r="I27" s="104">
        <v>21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58" t="s">
        <v>44</v>
      </c>
      <c r="C29" s="159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1</v>
      </c>
      <c r="C30" s="113">
        <v>1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30</v>
      </c>
      <c r="C34" s="120"/>
      <c r="D34" s="121">
        <v>17</v>
      </c>
      <c r="E34" s="122">
        <v>13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3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/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11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/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/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85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102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5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30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2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/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/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12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6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48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103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53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43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3266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4" customWidth="1"/>
    <col min="2" max="11" width="13.7109375" style="34" customWidth="1"/>
    <col min="12" max="12" width="13.7109375" style="151" customWidth="1"/>
    <col min="13" max="13" width="11.42578125" style="151"/>
    <col min="14" max="17" width="12.140625" style="151" customWidth="1"/>
    <col min="18" max="18" width="37.7109375" style="151" customWidth="1"/>
    <col min="19" max="20" width="12.140625" style="151" customWidth="1"/>
    <col min="21" max="22" width="12.7109375" style="151" customWidth="1"/>
    <col min="23" max="29" width="12.7109375" style="151" hidden="1" customWidth="1"/>
    <col min="30" max="30" width="12.7109375" style="151" customWidth="1"/>
    <col min="31" max="51" width="12.140625" style="151" customWidth="1"/>
    <col min="52" max="256" width="11.42578125" style="151"/>
    <col min="257" max="257" width="30.7109375" style="151" customWidth="1"/>
    <col min="258" max="268" width="13.7109375" style="151" customWidth="1"/>
    <col min="269" max="269" width="11.42578125" style="151"/>
    <col min="270" max="273" width="12.140625" style="151" customWidth="1"/>
    <col min="274" max="274" width="37.7109375" style="151" customWidth="1"/>
    <col min="275" max="276" width="12.140625" style="151" customWidth="1"/>
    <col min="277" max="278" width="12.7109375" style="151" customWidth="1"/>
    <col min="279" max="285" width="0" style="151" hidden="1" customWidth="1"/>
    <col min="286" max="286" width="12.7109375" style="151" customWidth="1"/>
    <col min="287" max="307" width="12.140625" style="151" customWidth="1"/>
    <col min="308" max="512" width="11.42578125" style="151"/>
    <col min="513" max="513" width="30.7109375" style="151" customWidth="1"/>
    <col min="514" max="524" width="13.7109375" style="151" customWidth="1"/>
    <col min="525" max="525" width="11.42578125" style="151"/>
    <col min="526" max="529" width="12.140625" style="151" customWidth="1"/>
    <col min="530" max="530" width="37.7109375" style="151" customWidth="1"/>
    <col min="531" max="532" width="12.140625" style="151" customWidth="1"/>
    <col min="533" max="534" width="12.7109375" style="151" customWidth="1"/>
    <col min="535" max="541" width="0" style="151" hidden="1" customWidth="1"/>
    <col min="542" max="542" width="12.7109375" style="151" customWidth="1"/>
    <col min="543" max="563" width="12.140625" style="151" customWidth="1"/>
    <col min="564" max="768" width="11.42578125" style="151"/>
    <col min="769" max="769" width="30.7109375" style="151" customWidth="1"/>
    <col min="770" max="780" width="13.7109375" style="151" customWidth="1"/>
    <col min="781" max="781" width="11.42578125" style="151"/>
    <col min="782" max="785" width="12.140625" style="151" customWidth="1"/>
    <col min="786" max="786" width="37.7109375" style="151" customWidth="1"/>
    <col min="787" max="788" width="12.140625" style="151" customWidth="1"/>
    <col min="789" max="790" width="12.7109375" style="151" customWidth="1"/>
    <col min="791" max="797" width="0" style="151" hidden="1" customWidth="1"/>
    <col min="798" max="798" width="12.7109375" style="151" customWidth="1"/>
    <col min="799" max="819" width="12.140625" style="151" customWidth="1"/>
    <col min="820" max="1024" width="11.42578125" style="151"/>
    <col min="1025" max="1025" width="30.7109375" style="151" customWidth="1"/>
    <col min="1026" max="1036" width="13.7109375" style="151" customWidth="1"/>
    <col min="1037" max="1037" width="11.42578125" style="151"/>
    <col min="1038" max="1041" width="12.140625" style="151" customWidth="1"/>
    <col min="1042" max="1042" width="37.7109375" style="151" customWidth="1"/>
    <col min="1043" max="1044" width="12.140625" style="151" customWidth="1"/>
    <col min="1045" max="1046" width="12.7109375" style="151" customWidth="1"/>
    <col min="1047" max="1053" width="0" style="151" hidden="1" customWidth="1"/>
    <col min="1054" max="1054" width="12.7109375" style="151" customWidth="1"/>
    <col min="1055" max="1075" width="12.140625" style="151" customWidth="1"/>
    <col min="1076" max="1280" width="11.42578125" style="151"/>
    <col min="1281" max="1281" width="30.7109375" style="151" customWidth="1"/>
    <col min="1282" max="1292" width="13.7109375" style="151" customWidth="1"/>
    <col min="1293" max="1293" width="11.42578125" style="151"/>
    <col min="1294" max="1297" width="12.140625" style="151" customWidth="1"/>
    <col min="1298" max="1298" width="37.7109375" style="151" customWidth="1"/>
    <col min="1299" max="1300" width="12.140625" style="151" customWidth="1"/>
    <col min="1301" max="1302" width="12.7109375" style="151" customWidth="1"/>
    <col min="1303" max="1309" width="0" style="151" hidden="1" customWidth="1"/>
    <col min="1310" max="1310" width="12.7109375" style="151" customWidth="1"/>
    <col min="1311" max="1331" width="12.140625" style="151" customWidth="1"/>
    <col min="1332" max="1536" width="11.42578125" style="151"/>
    <col min="1537" max="1537" width="30.7109375" style="151" customWidth="1"/>
    <col min="1538" max="1548" width="13.7109375" style="151" customWidth="1"/>
    <col min="1549" max="1549" width="11.42578125" style="151"/>
    <col min="1550" max="1553" width="12.140625" style="151" customWidth="1"/>
    <col min="1554" max="1554" width="37.7109375" style="151" customWidth="1"/>
    <col min="1555" max="1556" width="12.140625" style="151" customWidth="1"/>
    <col min="1557" max="1558" width="12.7109375" style="151" customWidth="1"/>
    <col min="1559" max="1565" width="0" style="151" hidden="1" customWidth="1"/>
    <col min="1566" max="1566" width="12.7109375" style="151" customWidth="1"/>
    <col min="1567" max="1587" width="12.140625" style="151" customWidth="1"/>
    <col min="1588" max="1792" width="11.42578125" style="151"/>
    <col min="1793" max="1793" width="30.7109375" style="151" customWidth="1"/>
    <col min="1794" max="1804" width="13.7109375" style="151" customWidth="1"/>
    <col min="1805" max="1805" width="11.42578125" style="151"/>
    <col min="1806" max="1809" width="12.140625" style="151" customWidth="1"/>
    <col min="1810" max="1810" width="37.7109375" style="151" customWidth="1"/>
    <col min="1811" max="1812" width="12.140625" style="151" customWidth="1"/>
    <col min="1813" max="1814" width="12.7109375" style="151" customWidth="1"/>
    <col min="1815" max="1821" width="0" style="151" hidden="1" customWidth="1"/>
    <col min="1822" max="1822" width="12.7109375" style="151" customWidth="1"/>
    <col min="1823" max="1843" width="12.140625" style="151" customWidth="1"/>
    <col min="1844" max="2048" width="11.42578125" style="151"/>
    <col min="2049" max="2049" width="30.7109375" style="151" customWidth="1"/>
    <col min="2050" max="2060" width="13.7109375" style="151" customWidth="1"/>
    <col min="2061" max="2061" width="11.42578125" style="151"/>
    <col min="2062" max="2065" width="12.140625" style="151" customWidth="1"/>
    <col min="2066" max="2066" width="37.7109375" style="151" customWidth="1"/>
    <col min="2067" max="2068" width="12.140625" style="151" customWidth="1"/>
    <col min="2069" max="2070" width="12.7109375" style="151" customWidth="1"/>
    <col min="2071" max="2077" width="0" style="151" hidden="1" customWidth="1"/>
    <col min="2078" max="2078" width="12.7109375" style="151" customWidth="1"/>
    <col min="2079" max="2099" width="12.140625" style="151" customWidth="1"/>
    <col min="2100" max="2304" width="11.42578125" style="151"/>
    <col min="2305" max="2305" width="30.7109375" style="151" customWidth="1"/>
    <col min="2306" max="2316" width="13.7109375" style="151" customWidth="1"/>
    <col min="2317" max="2317" width="11.42578125" style="151"/>
    <col min="2318" max="2321" width="12.140625" style="151" customWidth="1"/>
    <col min="2322" max="2322" width="37.7109375" style="151" customWidth="1"/>
    <col min="2323" max="2324" width="12.140625" style="151" customWidth="1"/>
    <col min="2325" max="2326" width="12.7109375" style="151" customWidth="1"/>
    <col min="2327" max="2333" width="0" style="151" hidden="1" customWidth="1"/>
    <col min="2334" max="2334" width="12.7109375" style="151" customWidth="1"/>
    <col min="2335" max="2355" width="12.140625" style="151" customWidth="1"/>
    <col min="2356" max="2560" width="11.42578125" style="151"/>
    <col min="2561" max="2561" width="30.7109375" style="151" customWidth="1"/>
    <col min="2562" max="2572" width="13.7109375" style="151" customWidth="1"/>
    <col min="2573" max="2573" width="11.42578125" style="151"/>
    <col min="2574" max="2577" width="12.140625" style="151" customWidth="1"/>
    <col min="2578" max="2578" width="37.7109375" style="151" customWidth="1"/>
    <col min="2579" max="2580" width="12.140625" style="151" customWidth="1"/>
    <col min="2581" max="2582" width="12.7109375" style="151" customWidth="1"/>
    <col min="2583" max="2589" width="0" style="151" hidden="1" customWidth="1"/>
    <col min="2590" max="2590" width="12.7109375" style="151" customWidth="1"/>
    <col min="2591" max="2611" width="12.140625" style="151" customWidth="1"/>
    <col min="2612" max="2816" width="11.42578125" style="151"/>
    <col min="2817" max="2817" width="30.7109375" style="151" customWidth="1"/>
    <col min="2818" max="2828" width="13.7109375" style="151" customWidth="1"/>
    <col min="2829" max="2829" width="11.42578125" style="151"/>
    <col min="2830" max="2833" width="12.140625" style="151" customWidth="1"/>
    <col min="2834" max="2834" width="37.7109375" style="151" customWidth="1"/>
    <col min="2835" max="2836" width="12.140625" style="151" customWidth="1"/>
    <col min="2837" max="2838" width="12.7109375" style="151" customWidth="1"/>
    <col min="2839" max="2845" width="0" style="151" hidden="1" customWidth="1"/>
    <col min="2846" max="2846" width="12.7109375" style="151" customWidth="1"/>
    <col min="2847" max="2867" width="12.140625" style="151" customWidth="1"/>
    <col min="2868" max="3072" width="11.42578125" style="151"/>
    <col min="3073" max="3073" width="30.7109375" style="151" customWidth="1"/>
    <col min="3074" max="3084" width="13.7109375" style="151" customWidth="1"/>
    <col min="3085" max="3085" width="11.42578125" style="151"/>
    <col min="3086" max="3089" width="12.140625" style="151" customWidth="1"/>
    <col min="3090" max="3090" width="37.7109375" style="151" customWidth="1"/>
    <col min="3091" max="3092" width="12.140625" style="151" customWidth="1"/>
    <col min="3093" max="3094" width="12.7109375" style="151" customWidth="1"/>
    <col min="3095" max="3101" width="0" style="151" hidden="1" customWidth="1"/>
    <col min="3102" max="3102" width="12.7109375" style="151" customWidth="1"/>
    <col min="3103" max="3123" width="12.140625" style="151" customWidth="1"/>
    <col min="3124" max="3328" width="11.42578125" style="151"/>
    <col min="3329" max="3329" width="30.7109375" style="151" customWidth="1"/>
    <col min="3330" max="3340" width="13.7109375" style="151" customWidth="1"/>
    <col min="3341" max="3341" width="11.42578125" style="151"/>
    <col min="3342" max="3345" width="12.140625" style="151" customWidth="1"/>
    <col min="3346" max="3346" width="37.7109375" style="151" customWidth="1"/>
    <col min="3347" max="3348" width="12.140625" style="151" customWidth="1"/>
    <col min="3349" max="3350" width="12.7109375" style="151" customWidth="1"/>
    <col min="3351" max="3357" width="0" style="151" hidden="1" customWidth="1"/>
    <col min="3358" max="3358" width="12.7109375" style="151" customWidth="1"/>
    <col min="3359" max="3379" width="12.140625" style="151" customWidth="1"/>
    <col min="3380" max="3584" width="11.42578125" style="151"/>
    <col min="3585" max="3585" width="30.7109375" style="151" customWidth="1"/>
    <col min="3586" max="3596" width="13.7109375" style="151" customWidth="1"/>
    <col min="3597" max="3597" width="11.42578125" style="151"/>
    <col min="3598" max="3601" width="12.140625" style="151" customWidth="1"/>
    <col min="3602" max="3602" width="37.7109375" style="151" customWidth="1"/>
    <col min="3603" max="3604" width="12.140625" style="151" customWidth="1"/>
    <col min="3605" max="3606" width="12.7109375" style="151" customWidth="1"/>
    <col min="3607" max="3613" width="0" style="151" hidden="1" customWidth="1"/>
    <col min="3614" max="3614" width="12.7109375" style="151" customWidth="1"/>
    <col min="3615" max="3635" width="12.140625" style="151" customWidth="1"/>
    <col min="3636" max="3840" width="11.42578125" style="151"/>
    <col min="3841" max="3841" width="30.7109375" style="151" customWidth="1"/>
    <col min="3842" max="3852" width="13.7109375" style="151" customWidth="1"/>
    <col min="3853" max="3853" width="11.42578125" style="151"/>
    <col min="3854" max="3857" width="12.140625" style="151" customWidth="1"/>
    <col min="3858" max="3858" width="37.7109375" style="151" customWidth="1"/>
    <col min="3859" max="3860" width="12.140625" style="151" customWidth="1"/>
    <col min="3861" max="3862" width="12.7109375" style="151" customWidth="1"/>
    <col min="3863" max="3869" width="0" style="151" hidden="1" customWidth="1"/>
    <col min="3870" max="3870" width="12.7109375" style="151" customWidth="1"/>
    <col min="3871" max="3891" width="12.140625" style="151" customWidth="1"/>
    <col min="3892" max="4096" width="11.42578125" style="151"/>
    <col min="4097" max="4097" width="30.7109375" style="151" customWidth="1"/>
    <col min="4098" max="4108" width="13.7109375" style="151" customWidth="1"/>
    <col min="4109" max="4109" width="11.42578125" style="151"/>
    <col min="4110" max="4113" width="12.140625" style="151" customWidth="1"/>
    <col min="4114" max="4114" width="37.7109375" style="151" customWidth="1"/>
    <col min="4115" max="4116" width="12.140625" style="151" customWidth="1"/>
    <col min="4117" max="4118" width="12.7109375" style="151" customWidth="1"/>
    <col min="4119" max="4125" width="0" style="151" hidden="1" customWidth="1"/>
    <col min="4126" max="4126" width="12.7109375" style="151" customWidth="1"/>
    <col min="4127" max="4147" width="12.140625" style="151" customWidth="1"/>
    <col min="4148" max="4352" width="11.42578125" style="151"/>
    <col min="4353" max="4353" width="30.7109375" style="151" customWidth="1"/>
    <col min="4354" max="4364" width="13.7109375" style="151" customWidth="1"/>
    <col min="4365" max="4365" width="11.42578125" style="151"/>
    <col min="4366" max="4369" width="12.140625" style="151" customWidth="1"/>
    <col min="4370" max="4370" width="37.7109375" style="151" customWidth="1"/>
    <col min="4371" max="4372" width="12.140625" style="151" customWidth="1"/>
    <col min="4373" max="4374" width="12.7109375" style="151" customWidth="1"/>
    <col min="4375" max="4381" width="0" style="151" hidden="1" customWidth="1"/>
    <col min="4382" max="4382" width="12.7109375" style="151" customWidth="1"/>
    <col min="4383" max="4403" width="12.140625" style="151" customWidth="1"/>
    <col min="4404" max="4608" width="11.42578125" style="151"/>
    <col min="4609" max="4609" width="30.7109375" style="151" customWidth="1"/>
    <col min="4610" max="4620" width="13.7109375" style="151" customWidth="1"/>
    <col min="4621" max="4621" width="11.42578125" style="151"/>
    <col min="4622" max="4625" width="12.140625" style="151" customWidth="1"/>
    <col min="4626" max="4626" width="37.7109375" style="151" customWidth="1"/>
    <col min="4627" max="4628" width="12.140625" style="151" customWidth="1"/>
    <col min="4629" max="4630" width="12.7109375" style="151" customWidth="1"/>
    <col min="4631" max="4637" width="0" style="151" hidden="1" customWidth="1"/>
    <col min="4638" max="4638" width="12.7109375" style="151" customWidth="1"/>
    <col min="4639" max="4659" width="12.140625" style="151" customWidth="1"/>
    <col min="4660" max="4864" width="11.42578125" style="151"/>
    <col min="4865" max="4865" width="30.7109375" style="151" customWidth="1"/>
    <col min="4866" max="4876" width="13.7109375" style="151" customWidth="1"/>
    <col min="4877" max="4877" width="11.42578125" style="151"/>
    <col min="4878" max="4881" width="12.140625" style="151" customWidth="1"/>
    <col min="4882" max="4882" width="37.7109375" style="151" customWidth="1"/>
    <col min="4883" max="4884" width="12.140625" style="151" customWidth="1"/>
    <col min="4885" max="4886" width="12.7109375" style="151" customWidth="1"/>
    <col min="4887" max="4893" width="0" style="151" hidden="1" customWidth="1"/>
    <col min="4894" max="4894" width="12.7109375" style="151" customWidth="1"/>
    <col min="4895" max="4915" width="12.140625" style="151" customWidth="1"/>
    <col min="4916" max="5120" width="11.42578125" style="151"/>
    <col min="5121" max="5121" width="30.7109375" style="151" customWidth="1"/>
    <col min="5122" max="5132" width="13.7109375" style="151" customWidth="1"/>
    <col min="5133" max="5133" width="11.42578125" style="151"/>
    <col min="5134" max="5137" width="12.140625" style="151" customWidth="1"/>
    <col min="5138" max="5138" width="37.7109375" style="151" customWidth="1"/>
    <col min="5139" max="5140" width="12.140625" style="151" customWidth="1"/>
    <col min="5141" max="5142" width="12.7109375" style="151" customWidth="1"/>
    <col min="5143" max="5149" width="0" style="151" hidden="1" customWidth="1"/>
    <col min="5150" max="5150" width="12.7109375" style="151" customWidth="1"/>
    <col min="5151" max="5171" width="12.140625" style="151" customWidth="1"/>
    <col min="5172" max="5376" width="11.42578125" style="151"/>
    <col min="5377" max="5377" width="30.7109375" style="151" customWidth="1"/>
    <col min="5378" max="5388" width="13.7109375" style="151" customWidth="1"/>
    <col min="5389" max="5389" width="11.42578125" style="151"/>
    <col min="5390" max="5393" width="12.140625" style="151" customWidth="1"/>
    <col min="5394" max="5394" width="37.7109375" style="151" customWidth="1"/>
    <col min="5395" max="5396" width="12.140625" style="151" customWidth="1"/>
    <col min="5397" max="5398" width="12.7109375" style="151" customWidth="1"/>
    <col min="5399" max="5405" width="0" style="151" hidden="1" customWidth="1"/>
    <col min="5406" max="5406" width="12.7109375" style="151" customWidth="1"/>
    <col min="5407" max="5427" width="12.140625" style="151" customWidth="1"/>
    <col min="5428" max="5632" width="11.42578125" style="151"/>
    <col min="5633" max="5633" width="30.7109375" style="151" customWidth="1"/>
    <col min="5634" max="5644" width="13.7109375" style="151" customWidth="1"/>
    <col min="5645" max="5645" width="11.42578125" style="151"/>
    <col min="5646" max="5649" width="12.140625" style="151" customWidth="1"/>
    <col min="5650" max="5650" width="37.7109375" style="151" customWidth="1"/>
    <col min="5651" max="5652" width="12.140625" style="151" customWidth="1"/>
    <col min="5653" max="5654" width="12.7109375" style="151" customWidth="1"/>
    <col min="5655" max="5661" width="0" style="151" hidden="1" customWidth="1"/>
    <col min="5662" max="5662" width="12.7109375" style="151" customWidth="1"/>
    <col min="5663" max="5683" width="12.140625" style="151" customWidth="1"/>
    <col min="5684" max="5888" width="11.42578125" style="151"/>
    <col min="5889" max="5889" width="30.7109375" style="151" customWidth="1"/>
    <col min="5890" max="5900" width="13.7109375" style="151" customWidth="1"/>
    <col min="5901" max="5901" width="11.42578125" style="151"/>
    <col min="5902" max="5905" width="12.140625" style="151" customWidth="1"/>
    <col min="5906" max="5906" width="37.7109375" style="151" customWidth="1"/>
    <col min="5907" max="5908" width="12.140625" style="151" customWidth="1"/>
    <col min="5909" max="5910" width="12.7109375" style="151" customWidth="1"/>
    <col min="5911" max="5917" width="0" style="151" hidden="1" customWidth="1"/>
    <col min="5918" max="5918" width="12.7109375" style="151" customWidth="1"/>
    <col min="5919" max="5939" width="12.140625" style="151" customWidth="1"/>
    <col min="5940" max="6144" width="11.42578125" style="151"/>
    <col min="6145" max="6145" width="30.7109375" style="151" customWidth="1"/>
    <col min="6146" max="6156" width="13.7109375" style="151" customWidth="1"/>
    <col min="6157" max="6157" width="11.42578125" style="151"/>
    <col min="6158" max="6161" width="12.140625" style="151" customWidth="1"/>
    <col min="6162" max="6162" width="37.7109375" style="151" customWidth="1"/>
    <col min="6163" max="6164" width="12.140625" style="151" customWidth="1"/>
    <col min="6165" max="6166" width="12.7109375" style="151" customWidth="1"/>
    <col min="6167" max="6173" width="0" style="151" hidden="1" customWidth="1"/>
    <col min="6174" max="6174" width="12.7109375" style="151" customWidth="1"/>
    <col min="6175" max="6195" width="12.140625" style="151" customWidth="1"/>
    <col min="6196" max="6400" width="11.42578125" style="151"/>
    <col min="6401" max="6401" width="30.7109375" style="151" customWidth="1"/>
    <col min="6402" max="6412" width="13.7109375" style="151" customWidth="1"/>
    <col min="6413" max="6413" width="11.42578125" style="151"/>
    <col min="6414" max="6417" width="12.140625" style="151" customWidth="1"/>
    <col min="6418" max="6418" width="37.7109375" style="151" customWidth="1"/>
    <col min="6419" max="6420" width="12.140625" style="151" customWidth="1"/>
    <col min="6421" max="6422" width="12.7109375" style="151" customWidth="1"/>
    <col min="6423" max="6429" width="0" style="151" hidden="1" customWidth="1"/>
    <col min="6430" max="6430" width="12.7109375" style="151" customWidth="1"/>
    <col min="6431" max="6451" width="12.140625" style="151" customWidth="1"/>
    <col min="6452" max="6656" width="11.42578125" style="151"/>
    <col min="6657" max="6657" width="30.7109375" style="151" customWidth="1"/>
    <col min="6658" max="6668" width="13.7109375" style="151" customWidth="1"/>
    <col min="6669" max="6669" width="11.42578125" style="151"/>
    <col min="6670" max="6673" width="12.140625" style="151" customWidth="1"/>
    <col min="6674" max="6674" width="37.7109375" style="151" customWidth="1"/>
    <col min="6675" max="6676" width="12.140625" style="151" customWidth="1"/>
    <col min="6677" max="6678" width="12.7109375" style="151" customWidth="1"/>
    <col min="6679" max="6685" width="0" style="151" hidden="1" customWidth="1"/>
    <col min="6686" max="6686" width="12.7109375" style="151" customWidth="1"/>
    <col min="6687" max="6707" width="12.140625" style="151" customWidth="1"/>
    <col min="6708" max="6912" width="11.42578125" style="151"/>
    <col min="6913" max="6913" width="30.7109375" style="151" customWidth="1"/>
    <col min="6914" max="6924" width="13.7109375" style="151" customWidth="1"/>
    <col min="6925" max="6925" width="11.42578125" style="151"/>
    <col min="6926" max="6929" width="12.140625" style="151" customWidth="1"/>
    <col min="6930" max="6930" width="37.7109375" style="151" customWidth="1"/>
    <col min="6931" max="6932" width="12.140625" style="151" customWidth="1"/>
    <col min="6933" max="6934" width="12.7109375" style="151" customWidth="1"/>
    <col min="6935" max="6941" width="0" style="151" hidden="1" customWidth="1"/>
    <col min="6942" max="6942" width="12.7109375" style="151" customWidth="1"/>
    <col min="6943" max="6963" width="12.140625" style="151" customWidth="1"/>
    <col min="6964" max="7168" width="11.42578125" style="151"/>
    <col min="7169" max="7169" width="30.7109375" style="151" customWidth="1"/>
    <col min="7170" max="7180" width="13.7109375" style="151" customWidth="1"/>
    <col min="7181" max="7181" width="11.42578125" style="151"/>
    <col min="7182" max="7185" width="12.140625" style="151" customWidth="1"/>
    <col min="7186" max="7186" width="37.7109375" style="151" customWidth="1"/>
    <col min="7187" max="7188" width="12.140625" style="151" customWidth="1"/>
    <col min="7189" max="7190" width="12.7109375" style="151" customWidth="1"/>
    <col min="7191" max="7197" width="0" style="151" hidden="1" customWidth="1"/>
    <col min="7198" max="7198" width="12.7109375" style="151" customWidth="1"/>
    <col min="7199" max="7219" width="12.140625" style="151" customWidth="1"/>
    <col min="7220" max="7424" width="11.42578125" style="151"/>
    <col min="7425" max="7425" width="30.7109375" style="151" customWidth="1"/>
    <col min="7426" max="7436" width="13.7109375" style="151" customWidth="1"/>
    <col min="7437" max="7437" width="11.42578125" style="151"/>
    <col min="7438" max="7441" width="12.140625" style="151" customWidth="1"/>
    <col min="7442" max="7442" width="37.7109375" style="151" customWidth="1"/>
    <col min="7443" max="7444" width="12.140625" style="151" customWidth="1"/>
    <col min="7445" max="7446" width="12.7109375" style="151" customWidth="1"/>
    <col min="7447" max="7453" width="0" style="151" hidden="1" customWidth="1"/>
    <col min="7454" max="7454" width="12.7109375" style="151" customWidth="1"/>
    <col min="7455" max="7475" width="12.140625" style="151" customWidth="1"/>
    <col min="7476" max="7680" width="11.42578125" style="151"/>
    <col min="7681" max="7681" width="30.7109375" style="151" customWidth="1"/>
    <col min="7682" max="7692" width="13.7109375" style="151" customWidth="1"/>
    <col min="7693" max="7693" width="11.42578125" style="151"/>
    <col min="7694" max="7697" width="12.140625" style="151" customWidth="1"/>
    <col min="7698" max="7698" width="37.7109375" style="151" customWidth="1"/>
    <col min="7699" max="7700" width="12.140625" style="151" customWidth="1"/>
    <col min="7701" max="7702" width="12.7109375" style="151" customWidth="1"/>
    <col min="7703" max="7709" width="0" style="151" hidden="1" customWidth="1"/>
    <col min="7710" max="7710" width="12.7109375" style="151" customWidth="1"/>
    <col min="7711" max="7731" width="12.140625" style="151" customWidth="1"/>
    <col min="7732" max="7936" width="11.42578125" style="151"/>
    <col min="7937" max="7937" width="30.7109375" style="151" customWidth="1"/>
    <col min="7938" max="7948" width="13.7109375" style="151" customWidth="1"/>
    <col min="7949" max="7949" width="11.42578125" style="151"/>
    <col min="7950" max="7953" width="12.140625" style="151" customWidth="1"/>
    <col min="7954" max="7954" width="37.7109375" style="151" customWidth="1"/>
    <col min="7955" max="7956" width="12.140625" style="151" customWidth="1"/>
    <col min="7957" max="7958" width="12.7109375" style="151" customWidth="1"/>
    <col min="7959" max="7965" width="0" style="151" hidden="1" customWidth="1"/>
    <col min="7966" max="7966" width="12.7109375" style="151" customWidth="1"/>
    <col min="7967" max="7987" width="12.140625" style="151" customWidth="1"/>
    <col min="7988" max="8192" width="11.42578125" style="151"/>
    <col min="8193" max="8193" width="30.7109375" style="151" customWidth="1"/>
    <col min="8194" max="8204" width="13.7109375" style="151" customWidth="1"/>
    <col min="8205" max="8205" width="11.42578125" style="151"/>
    <col min="8206" max="8209" width="12.140625" style="151" customWidth="1"/>
    <col min="8210" max="8210" width="37.7109375" style="151" customWidth="1"/>
    <col min="8211" max="8212" width="12.140625" style="151" customWidth="1"/>
    <col min="8213" max="8214" width="12.7109375" style="151" customWidth="1"/>
    <col min="8215" max="8221" width="0" style="151" hidden="1" customWidth="1"/>
    <col min="8222" max="8222" width="12.7109375" style="151" customWidth="1"/>
    <col min="8223" max="8243" width="12.140625" style="151" customWidth="1"/>
    <col min="8244" max="8448" width="11.42578125" style="151"/>
    <col min="8449" max="8449" width="30.7109375" style="151" customWidth="1"/>
    <col min="8450" max="8460" width="13.7109375" style="151" customWidth="1"/>
    <col min="8461" max="8461" width="11.42578125" style="151"/>
    <col min="8462" max="8465" width="12.140625" style="151" customWidth="1"/>
    <col min="8466" max="8466" width="37.7109375" style="151" customWidth="1"/>
    <col min="8467" max="8468" width="12.140625" style="151" customWidth="1"/>
    <col min="8469" max="8470" width="12.7109375" style="151" customWidth="1"/>
    <col min="8471" max="8477" width="0" style="151" hidden="1" customWidth="1"/>
    <col min="8478" max="8478" width="12.7109375" style="151" customWidth="1"/>
    <col min="8479" max="8499" width="12.140625" style="151" customWidth="1"/>
    <col min="8500" max="8704" width="11.42578125" style="151"/>
    <col min="8705" max="8705" width="30.7109375" style="151" customWidth="1"/>
    <col min="8706" max="8716" width="13.7109375" style="151" customWidth="1"/>
    <col min="8717" max="8717" width="11.42578125" style="151"/>
    <col min="8718" max="8721" width="12.140625" style="151" customWidth="1"/>
    <col min="8722" max="8722" width="37.7109375" style="151" customWidth="1"/>
    <col min="8723" max="8724" width="12.140625" style="151" customWidth="1"/>
    <col min="8725" max="8726" width="12.7109375" style="151" customWidth="1"/>
    <col min="8727" max="8733" width="0" style="151" hidden="1" customWidth="1"/>
    <col min="8734" max="8734" width="12.7109375" style="151" customWidth="1"/>
    <col min="8735" max="8755" width="12.140625" style="151" customWidth="1"/>
    <col min="8756" max="8960" width="11.42578125" style="151"/>
    <col min="8961" max="8961" width="30.7109375" style="151" customWidth="1"/>
    <col min="8962" max="8972" width="13.7109375" style="151" customWidth="1"/>
    <col min="8973" max="8973" width="11.42578125" style="151"/>
    <col min="8974" max="8977" width="12.140625" style="151" customWidth="1"/>
    <col min="8978" max="8978" width="37.7109375" style="151" customWidth="1"/>
    <col min="8979" max="8980" width="12.140625" style="151" customWidth="1"/>
    <col min="8981" max="8982" width="12.7109375" style="151" customWidth="1"/>
    <col min="8983" max="8989" width="0" style="151" hidden="1" customWidth="1"/>
    <col min="8990" max="8990" width="12.7109375" style="151" customWidth="1"/>
    <col min="8991" max="9011" width="12.140625" style="151" customWidth="1"/>
    <col min="9012" max="9216" width="11.42578125" style="151"/>
    <col min="9217" max="9217" width="30.7109375" style="151" customWidth="1"/>
    <col min="9218" max="9228" width="13.7109375" style="151" customWidth="1"/>
    <col min="9229" max="9229" width="11.42578125" style="151"/>
    <col min="9230" max="9233" width="12.140625" style="151" customWidth="1"/>
    <col min="9234" max="9234" width="37.7109375" style="151" customWidth="1"/>
    <col min="9235" max="9236" width="12.140625" style="151" customWidth="1"/>
    <col min="9237" max="9238" width="12.7109375" style="151" customWidth="1"/>
    <col min="9239" max="9245" width="0" style="151" hidden="1" customWidth="1"/>
    <col min="9246" max="9246" width="12.7109375" style="151" customWidth="1"/>
    <col min="9247" max="9267" width="12.140625" style="151" customWidth="1"/>
    <col min="9268" max="9472" width="11.42578125" style="151"/>
    <col min="9473" max="9473" width="30.7109375" style="151" customWidth="1"/>
    <col min="9474" max="9484" width="13.7109375" style="151" customWidth="1"/>
    <col min="9485" max="9485" width="11.42578125" style="151"/>
    <col min="9486" max="9489" width="12.140625" style="151" customWidth="1"/>
    <col min="9490" max="9490" width="37.7109375" style="151" customWidth="1"/>
    <col min="9491" max="9492" width="12.140625" style="151" customWidth="1"/>
    <col min="9493" max="9494" width="12.7109375" style="151" customWidth="1"/>
    <col min="9495" max="9501" width="0" style="151" hidden="1" customWidth="1"/>
    <col min="9502" max="9502" width="12.7109375" style="151" customWidth="1"/>
    <col min="9503" max="9523" width="12.140625" style="151" customWidth="1"/>
    <col min="9524" max="9728" width="11.42578125" style="151"/>
    <col min="9729" max="9729" width="30.7109375" style="151" customWidth="1"/>
    <col min="9730" max="9740" width="13.7109375" style="151" customWidth="1"/>
    <col min="9741" max="9741" width="11.42578125" style="151"/>
    <col min="9742" max="9745" width="12.140625" style="151" customWidth="1"/>
    <col min="9746" max="9746" width="37.7109375" style="151" customWidth="1"/>
    <col min="9747" max="9748" width="12.140625" style="151" customWidth="1"/>
    <col min="9749" max="9750" width="12.7109375" style="151" customWidth="1"/>
    <col min="9751" max="9757" width="0" style="151" hidden="1" customWidth="1"/>
    <col min="9758" max="9758" width="12.7109375" style="151" customWidth="1"/>
    <col min="9759" max="9779" width="12.140625" style="151" customWidth="1"/>
    <col min="9780" max="9984" width="11.42578125" style="151"/>
    <col min="9985" max="9985" width="30.7109375" style="151" customWidth="1"/>
    <col min="9986" max="9996" width="13.7109375" style="151" customWidth="1"/>
    <col min="9997" max="9997" width="11.42578125" style="151"/>
    <col min="9998" max="10001" width="12.140625" style="151" customWidth="1"/>
    <col min="10002" max="10002" width="37.7109375" style="151" customWidth="1"/>
    <col min="10003" max="10004" width="12.140625" style="151" customWidth="1"/>
    <col min="10005" max="10006" width="12.7109375" style="151" customWidth="1"/>
    <col min="10007" max="10013" width="0" style="151" hidden="1" customWidth="1"/>
    <col min="10014" max="10014" width="12.7109375" style="151" customWidth="1"/>
    <col min="10015" max="10035" width="12.140625" style="151" customWidth="1"/>
    <col min="10036" max="10240" width="11.42578125" style="151"/>
    <col min="10241" max="10241" width="30.7109375" style="151" customWidth="1"/>
    <col min="10242" max="10252" width="13.7109375" style="151" customWidth="1"/>
    <col min="10253" max="10253" width="11.42578125" style="151"/>
    <col min="10254" max="10257" width="12.140625" style="151" customWidth="1"/>
    <col min="10258" max="10258" width="37.7109375" style="151" customWidth="1"/>
    <col min="10259" max="10260" width="12.140625" style="151" customWidth="1"/>
    <col min="10261" max="10262" width="12.7109375" style="151" customWidth="1"/>
    <col min="10263" max="10269" width="0" style="151" hidden="1" customWidth="1"/>
    <col min="10270" max="10270" width="12.7109375" style="151" customWidth="1"/>
    <col min="10271" max="10291" width="12.140625" style="151" customWidth="1"/>
    <col min="10292" max="10496" width="11.42578125" style="151"/>
    <col min="10497" max="10497" width="30.7109375" style="151" customWidth="1"/>
    <col min="10498" max="10508" width="13.7109375" style="151" customWidth="1"/>
    <col min="10509" max="10509" width="11.42578125" style="151"/>
    <col min="10510" max="10513" width="12.140625" style="151" customWidth="1"/>
    <col min="10514" max="10514" width="37.7109375" style="151" customWidth="1"/>
    <col min="10515" max="10516" width="12.140625" style="151" customWidth="1"/>
    <col min="10517" max="10518" width="12.7109375" style="151" customWidth="1"/>
    <col min="10519" max="10525" width="0" style="151" hidden="1" customWidth="1"/>
    <col min="10526" max="10526" width="12.7109375" style="151" customWidth="1"/>
    <col min="10527" max="10547" width="12.140625" style="151" customWidth="1"/>
    <col min="10548" max="10752" width="11.42578125" style="151"/>
    <col min="10753" max="10753" width="30.7109375" style="151" customWidth="1"/>
    <col min="10754" max="10764" width="13.7109375" style="151" customWidth="1"/>
    <col min="10765" max="10765" width="11.42578125" style="151"/>
    <col min="10766" max="10769" width="12.140625" style="151" customWidth="1"/>
    <col min="10770" max="10770" width="37.7109375" style="151" customWidth="1"/>
    <col min="10771" max="10772" width="12.140625" style="151" customWidth="1"/>
    <col min="10773" max="10774" width="12.7109375" style="151" customWidth="1"/>
    <col min="10775" max="10781" width="0" style="151" hidden="1" customWidth="1"/>
    <col min="10782" max="10782" width="12.7109375" style="151" customWidth="1"/>
    <col min="10783" max="10803" width="12.140625" style="151" customWidth="1"/>
    <col min="10804" max="11008" width="11.42578125" style="151"/>
    <col min="11009" max="11009" width="30.7109375" style="151" customWidth="1"/>
    <col min="11010" max="11020" width="13.7109375" style="151" customWidth="1"/>
    <col min="11021" max="11021" width="11.42578125" style="151"/>
    <col min="11022" max="11025" width="12.140625" style="151" customWidth="1"/>
    <col min="11026" max="11026" width="37.7109375" style="151" customWidth="1"/>
    <col min="11027" max="11028" width="12.140625" style="151" customWidth="1"/>
    <col min="11029" max="11030" width="12.7109375" style="151" customWidth="1"/>
    <col min="11031" max="11037" width="0" style="151" hidden="1" customWidth="1"/>
    <col min="11038" max="11038" width="12.7109375" style="151" customWidth="1"/>
    <col min="11039" max="11059" width="12.140625" style="151" customWidth="1"/>
    <col min="11060" max="11264" width="11.42578125" style="151"/>
    <col min="11265" max="11265" width="30.7109375" style="151" customWidth="1"/>
    <col min="11266" max="11276" width="13.7109375" style="151" customWidth="1"/>
    <col min="11277" max="11277" width="11.42578125" style="151"/>
    <col min="11278" max="11281" width="12.140625" style="151" customWidth="1"/>
    <col min="11282" max="11282" width="37.7109375" style="151" customWidth="1"/>
    <col min="11283" max="11284" width="12.140625" style="151" customWidth="1"/>
    <col min="11285" max="11286" width="12.7109375" style="151" customWidth="1"/>
    <col min="11287" max="11293" width="0" style="151" hidden="1" customWidth="1"/>
    <col min="11294" max="11294" width="12.7109375" style="151" customWidth="1"/>
    <col min="11295" max="11315" width="12.140625" style="151" customWidth="1"/>
    <col min="11316" max="11520" width="11.42578125" style="151"/>
    <col min="11521" max="11521" width="30.7109375" style="151" customWidth="1"/>
    <col min="11522" max="11532" width="13.7109375" style="151" customWidth="1"/>
    <col min="11533" max="11533" width="11.42578125" style="151"/>
    <col min="11534" max="11537" width="12.140625" style="151" customWidth="1"/>
    <col min="11538" max="11538" width="37.7109375" style="151" customWidth="1"/>
    <col min="11539" max="11540" width="12.140625" style="151" customWidth="1"/>
    <col min="11541" max="11542" width="12.7109375" style="151" customWidth="1"/>
    <col min="11543" max="11549" width="0" style="151" hidden="1" customWidth="1"/>
    <col min="11550" max="11550" width="12.7109375" style="151" customWidth="1"/>
    <col min="11551" max="11571" width="12.140625" style="151" customWidth="1"/>
    <col min="11572" max="11776" width="11.42578125" style="151"/>
    <col min="11777" max="11777" width="30.7109375" style="151" customWidth="1"/>
    <col min="11778" max="11788" width="13.7109375" style="151" customWidth="1"/>
    <col min="11789" max="11789" width="11.42578125" style="151"/>
    <col min="11790" max="11793" width="12.140625" style="151" customWidth="1"/>
    <col min="11794" max="11794" width="37.7109375" style="151" customWidth="1"/>
    <col min="11795" max="11796" width="12.140625" style="151" customWidth="1"/>
    <col min="11797" max="11798" width="12.7109375" style="151" customWidth="1"/>
    <col min="11799" max="11805" width="0" style="151" hidden="1" customWidth="1"/>
    <col min="11806" max="11806" width="12.7109375" style="151" customWidth="1"/>
    <col min="11807" max="11827" width="12.140625" style="151" customWidth="1"/>
    <col min="11828" max="12032" width="11.42578125" style="151"/>
    <col min="12033" max="12033" width="30.7109375" style="151" customWidth="1"/>
    <col min="12034" max="12044" width="13.7109375" style="151" customWidth="1"/>
    <col min="12045" max="12045" width="11.42578125" style="151"/>
    <col min="12046" max="12049" width="12.140625" style="151" customWidth="1"/>
    <col min="12050" max="12050" width="37.7109375" style="151" customWidth="1"/>
    <col min="12051" max="12052" width="12.140625" style="151" customWidth="1"/>
    <col min="12053" max="12054" width="12.7109375" style="151" customWidth="1"/>
    <col min="12055" max="12061" width="0" style="151" hidden="1" customWidth="1"/>
    <col min="12062" max="12062" width="12.7109375" style="151" customWidth="1"/>
    <col min="12063" max="12083" width="12.140625" style="151" customWidth="1"/>
    <col min="12084" max="12288" width="11.42578125" style="151"/>
    <col min="12289" max="12289" width="30.7109375" style="151" customWidth="1"/>
    <col min="12290" max="12300" width="13.7109375" style="151" customWidth="1"/>
    <col min="12301" max="12301" width="11.42578125" style="151"/>
    <col min="12302" max="12305" width="12.140625" style="151" customWidth="1"/>
    <col min="12306" max="12306" width="37.7109375" style="151" customWidth="1"/>
    <col min="12307" max="12308" width="12.140625" style="151" customWidth="1"/>
    <col min="12309" max="12310" width="12.7109375" style="151" customWidth="1"/>
    <col min="12311" max="12317" width="0" style="151" hidden="1" customWidth="1"/>
    <col min="12318" max="12318" width="12.7109375" style="151" customWidth="1"/>
    <col min="12319" max="12339" width="12.140625" style="151" customWidth="1"/>
    <col min="12340" max="12544" width="11.42578125" style="151"/>
    <col min="12545" max="12545" width="30.7109375" style="151" customWidth="1"/>
    <col min="12546" max="12556" width="13.7109375" style="151" customWidth="1"/>
    <col min="12557" max="12557" width="11.42578125" style="151"/>
    <col min="12558" max="12561" width="12.140625" style="151" customWidth="1"/>
    <col min="12562" max="12562" width="37.7109375" style="151" customWidth="1"/>
    <col min="12563" max="12564" width="12.140625" style="151" customWidth="1"/>
    <col min="12565" max="12566" width="12.7109375" style="151" customWidth="1"/>
    <col min="12567" max="12573" width="0" style="151" hidden="1" customWidth="1"/>
    <col min="12574" max="12574" width="12.7109375" style="151" customWidth="1"/>
    <col min="12575" max="12595" width="12.140625" style="151" customWidth="1"/>
    <col min="12596" max="12800" width="11.42578125" style="151"/>
    <col min="12801" max="12801" width="30.7109375" style="151" customWidth="1"/>
    <col min="12802" max="12812" width="13.7109375" style="151" customWidth="1"/>
    <col min="12813" max="12813" width="11.42578125" style="151"/>
    <col min="12814" max="12817" width="12.140625" style="151" customWidth="1"/>
    <col min="12818" max="12818" width="37.7109375" style="151" customWidth="1"/>
    <col min="12819" max="12820" width="12.140625" style="151" customWidth="1"/>
    <col min="12821" max="12822" width="12.7109375" style="151" customWidth="1"/>
    <col min="12823" max="12829" width="0" style="151" hidden="1" customWidth="1"/>
    <col min="12830" max="12830" width="12.7109375" style="151" customWidth="1"/>
    <col min="12831" max="12851" width="12.140625" style="151" customWidth="1"/>
    <col min="12852" max="13056" width="11.42578125" style="151"/>
    <col min="13057" max="13057" width="30.7109375" style="151" customWidth="1"/>
    <col min="13058" max="13068" width="13.7109375" style="151" customWidth="1"/>
    <col min="13069" max="13069" width="11.42578125" style="151"/>
    <col min="13070" max="13073" width="12.140625" style="151" customWidth="1"/>
    <col min="13074" max="13074" width="37.7109375" style="151" customWidth="1"/>
    <col min="13075" max="13076" width="12.140625" style="151" customWidth="1"/>
    <col min="13077" max="13078" width="12.7109375" style="151" customWidth="1"/>
    <col min="13079" max="13085" width="0" style="151" hidden="1" customWidth="1"/>
    <col min="13086" max="13086" width="12.7109375" style="151" customWidth="1"/>
    <col min="13087" max="13107" width="12.140625" style="151" customWidth="1"/>
    <col min="13108" max="13312" width="11.42578125" style="151"/>
    <col min="13313" max="13313" width="30.7109375" style="151" customWidth="1"/>
    <col min="13314" max="13324" width="13.7109375" style="151" customWidth="1"/>
    <col min="13325" max="13325" width="11.42578125" style="151"/>
    <col min="13326" max="13329" width="12.140625" style="151" customWidth="1"/>
    <col min="13330" max="13330" width="37.7109375" style="151" customWidth="1"/>
    <col min="13331" max="13332" width="12.140625" style="151" customWidth="1"/>
    <col min="13333" max="13334" width="12.7109375" style="151" customWidth="1"/>
    <col min="13335" max="13341" width="0" style="151" hidden="1" customWidth="1"/>
    <col min="13342" max="13342" width="12.7109375" style="151" customWidth="1"/>
    <col min="13343" max="13363" width="12.140625" style="151" customWidth="1"/>
    <col min="13364" max="13568" width="11.42578125" style="151"/>
    <col min="13569" max="13569" width="30.7109375" style="151" customWidth="1"/>
    <col min="13570" max="13580" width="13.7109375" style="151" customWidth="1"/>
    <col min="13581" max="13581" width="11.42578125" style="151"/>
    <col min="13582" max="13585" width="12.140625" style="151" customWidth="1"/>
    <col min="13586" max="13586" width="37.7109375" style="151" customWidth="1"/>
    <col min="13587" max="13588" width="12.140625" style="151" customWidth="1"/>
    <col min="13589" max="13590" width="12.7109375" style="151" customWidth="1"/>
    <col min="13591" max="13597" width="0" style="151" hidden="1" customWidth="1"/>
    <col min="13598" max="13598" width="12.7109375" style="151" customWidth="1"/>
    <col min="13599" max="13619" width="12.140625" style="151" customWidth="1"/>
    <col min="13620" max="13824" width="11.42578125" style="151"/>
    <col min="13825" max="13825" width="30.7109375" style="151" customWidth="1"/>
    <col min="13826" max="13836" width="13.7109375" style="151" customWidth="1"/>
    <col min="13837" max="13837" width="11.42578125" style="151"/>
    <col min="13838" max="13841" width="12.140625" style="151" customWidth="1"/>
    <col min="13842" max="13842" width="37.7109375" style="151" customWidth="1"/>
    <col min="13843" max="13844" width="12.140625" style="151" customWidth="1"/>
    <col min="13845" max="13846" width="12.7109375" style="151" customWidth="1"/>
    <col min="13847" max="13853" width="0" style="151" hidden="1" customWidth="1"/>
    <col min="13854" max="13854" width="12.7109375" style="151" customWidth="1"/>
    <col min="13855" max="13875" width="12.140625" style="151" customWidth="1"/>
    <col min="13876" max="14080" width="11.42578125" style="151"/>
    <col min="14081" max="14081" width="30.7109375" style="151" customWidth="1"/>
    <col min="14082" max="14092" width="13.7109375" style="151" customWidth="1"/>
    <col min="14093" max="14093" width="11.42578125" style="151"/>
    <col min="14094" max="14097" width="12.140625" style="151" customWidth="1"/>
    <col min="14098" max="14098" width="37.7109375" style="151" customWidth="1"/>
    <col min="14099" max="14100" width="12.140625" style="151" customWidth="1"/>
    <col min="14101" max="14102" width="12.7109375" style="151" customWidth="1"/>
    <col min="14103" max="14109" width="0" style="151" hidden="1" customWidth="1"/>
    <col min="14110" max="14110" width="12.7109375" style="151" customWidth="1"/>
    <col min="14111" max="14131" width="12.140625" style="151" customWidth="1"/>
    <col min="14132" max="14336" width="11.42578125" style="151"/>
    <col min="14337" max="14337" width="30.7109375" style="151" customWidth="1"/>
    <col min="14338" max="14348" width="13.7109375" style="151" customWidth="1"/>
    <col min="14349" max="14349" width="11.42578125" style="151"/>
    <col min="14350" max="14353" width="12.140625" style="151" customWidth="1"/>
    <col min="14354" max="14354" width="37.7109375" style="151" customWidth="1"/>
    <col min="14355" max="14356" width="12.140625" style="151" customWidth="1"/>
    <col min="14357" max="14358" width="12.7109375" style="151" customWidth="1"/>
    <col min="14359" max="14365" width="0" style="151" hidden="1" customWidth="1"/>
    <col min="14366" max="14366" width="12.7109375" style="151" customWidth="1"/>
    <col min="14367" max="14387" width="12.140625" style="151" customWidth="1"/>
    <col min="14388" max="14592" width="11.42578125" style="151"/>
    <col min="14593" max="14593" width="30.7109375" style="151" customWidth="1"/>
    <col min="14594" max="14604" width="13.7109375" style="151" customWidth="1"/>
    <col min="14605" max="14605" width="11.42578125" style="151"/>
    <col min="14606" max="14609" width="12.140625" style="151" customWidth="1"/>
    <col min="14610" max="14610" width="37.7109375" style="151" customWidth="1"/>
    <col min="14611" max="14612" width="12.140625" style="151" customWidth="1"/>
    <col min="14613" max="14614" width="12.7109375" style="151" customWidth="1"/>
    <col min="14615" max="14621" width="0" style="151" hidden="1" customWidth="1"/>
    <col min="14622" max="14622" width="12.7109375" style="151" customWidth="1"/>
    <col min="14623" max="14643" width="12.140625" style="151" customWidth="1"/>
    <col min="14644" max="14848" width="11.42578125" style="151"/>
    <col min="14849" max="14849" width="30.7109375" style="151" customWidth="1"/>
    <col min="14850" max="14860" width="13.7109375" style="151" customWidth="1"/>
    <col min="14861" max="14861" width="11.42578125" style="151"/>
    <col min="14862" max="14865" width="12.140625" style="151" customWidth="1"/>
    <col min="14866" max="14866" width="37.7109375" style="151" customWidth="1"/>
    <col min="14867" max="14868" width="12.140625" style="151" customWidth="1"/>
    <col min="14869" max="14870" width="12.7109375" style="151" customWidth="1"/>
    <col min="14871" max="14877" width="0" style="151" hidden="1" customWidth="1"/>
    <col min="14878" max="14878" width="12.7109375" style="151" customWidth="1"/>
    <col min="14879" max="14899" width="12.140625" style="151" customWidth="1"/>
    <col min="14900" max="15104" width="11.42578125" style="151"/>
    <col min="15105" max="15105" width="30.7109375" style="151" customWidth="1"/>
    <col min="15106" max="15116" width="13.7109375" style="151" customWidth="1"/>
    <col min="15117" max="15117" width="11.42578125" style="151"/>
    <col min="15118" max="15121" width="12.140625" style="151" customWidth="1"/>
    <col min="15122" max="15122" width="37.7109375" style="151" customWidth="1"/>
    <col min="15123" max="15124" width="12.140625" style="151" customWidth="1"/>
    <col min="15125" max="15126" width="12.7109375" style="151" customWidth="1"/>
    <col min="15127" max="15133" width="0" style="151" hidden="1" customWidth="1"/>
    <col min="15134" max="15134" width="12.7109375" style="151" customWidth="1"/>
    <col min="15135" max="15155" width="12.140625" style="151" customWidth="1"/>
    <col min="15156" max="15360" width="11.42578125" style="151"/>
    <col min="15361" max="15361" width="30.7109375" style="151" customWidth="1"/>
    <col min="15362" max="15372" width="13.7109375" style="151" customWidth="1"/>
    <col min="15373" max="15373" width="11.42578125" style="151"/>
    <col min="15374" max="15377" width="12.140625" style="151" customWidth="1"/>
    <col min="15378" max="15378" width="37.7109375" style="151" customWidth="1"/>
    <col min="15379" max="15380" width="12.140625" style="151" customWidth="1"/>
    <col min="15381" max="15382" width="12.7109375" style="151" customWidth="1"/>
    <col min="15383" max="15389" width="0" style="151" hidden="1" customWidth="1"/>
    <col min="15390" max="15390" width="12.7109375" style="151" customWidth="1"/>
    <col min="15391" max="15411" width="12.140625" style="151" customWidth="1"/>
    <col min="15412" max="15616" width="11.42578125" style="151"/>
    <col min="15617" max="15617" width="30.7109375" style="151" customWidth="1"/>
    <col min="15618" max="15628" width="13.7109375" style="151" customWidth="1"/>
    <col min="15629" max="15629" width="11.42578125" style="151"/>
    <col min="15630" max="15633" width="12.140625" style="151" customWidth="1"/>
    <col min="15634" max="15634" width="37.7109375" style="151" customWidth="1"/>
    <col min="15635" max="15636" width="12.140625" style="151" customWidth="1"/>
    <col min="15637" max="15638" width="12.7109375" style="151" customWidth="1"/>
    <col min="15639" max="15645" width="0" style="151" hidden="1" customWidth="1"/>
    <col min="15646" max="15646" width="12.7109375" style="151" customWidth="1"/>
    <col min="15647" max="15667" width="12.140625" style="151" customWidth="1"/>
    <col min="15668" max="15872" width="11.42578125" style="151"/>
    <col min="15873" max="15873" width="30.7109375" style="151" customWidth="1"/>
    <col min="15874" max="15884" width="13.7109375" style="151" customWidth="1"/>
    <col min="15885" max="15885" width="11.42578125" style="151"/>
    <col min="15886" max="15889" width="12.140625" style="151" customWidth="1"/>
    <col min="15890" max="15890" width="37.7109375" style="151" customWidth="1"/>
    <col min="15891" max="15892" width="12.140625" style="151" customWidth="1"/>
    <col min="15893" max="15894" width="12.7109375" style="151" customWidth="1"/>
    <col min="15895" max="15901" width="0" style="151" hidden="1" customWidth="1"/>
    <col min="15902" max="15902" width="12.7109375" style="151" customWidth="1"/>
    <col min="15903" max="15923" width="12.140625" style="151" customWidth="1"/>
    <col min="15924" max="16128" width="11.42578125" style="151"/>
    <col min="16129" max="16129" width="30.7109375" style="151" customWidth="1"/>
    <col min="16130" max="16140" width="13.7109375" style="151" customWidth="1"/>
    <col min="16141" max="16141" width="11.42578125" style="151"/>
    <col min="16142" max="16145" width="12.140625" style="151" customWidth="1"/>
    <col min="16146" max="16146" width="37.7109375" style="151" customWidth="1"/>
    <col min="16147" max="16148" width="12.140625" style="151" customWidth="1"/>
    <col min="16149" max="16150" width="12.7109375" style="151" customWidth="1"/>
    <col min="16151" max="16157" width="0" style="151" hidden="1" customWidth="1"/>
    <col min="16158" max="16158" width="12.7109375" style="151" customWidth="1"/>
    <col min="16159" max="16179" width="12.140625" style="151" customWidth="1"/>
    <col min="16180" max="16384" width="11.42578125" style="151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",[8]NOMBRE!B6," - ","( ",[8]NOMBRE!C6,[8]NOMBRE!D6,"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",[8]NOMBRE!B7)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76" t="s">
        <v>3</v>
      </c>
      <c r="B8" s="178" t="s">
        <v>4</v>
      </c>
      <c r="C8" s="179"/>
      <c r="D8" s="178" t="s">
        <v>5</v>
      </c>
      <c r="E8" s="180"/>
      <c r="F8" s="180"/>
      <c r="G8" s="180"/>
      <c r="H8" s="181"/>
      <c r="I8" s="178" t="s">
        <v>6</v>
      </c>
      <c r="J8" s="180"/>
      <c r="K8" s="181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7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68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160">
        <f>SUM(B11:B14)</f>
        <v>214</v>
      </c>
      <c r="C10" s="161">
        <f t="shared" ref="C10:L10" si="0">SUM(C11:C14)</f>
        <v>160</v>
      </c>
      <c r="D10" s="162">
        <f>SUM(D11:D14)</f>
        <v>201</v>
      </c>
      <c r="E10" s="163">
        <f>SUM(E11:E14)</f>
        <v>90</v>
      </c>
      <c r="F10" s="163">
        <f t="shared" si="0"/>
        <v>83</v>
      </c>
      <c r="G10" s="163">
        <f t="shared" si="0"/>
        <v>2</v>
      </c>
      <c r="H10" s="164">
        <f t="shared" si="0"/>
        <v>26</v>
      </c>
      <c r="I10" s="165">
        <f t="shared" si="0"/>
        <v>13</v>
      </c>
      <c r="J10" s="163">
        <f t="shared" si="0"/>
        <v>0</v>
      </c>
      <c r="K10" s="164">
        <f t="shared" si="0"/>
        <v>13</v>
      </c>
      <c r="L10" s="166">
        <f t="shared" si="0"/>
        <v>162</v>
      </c>
      <c r="M10" s="29" t="str">
        <f>$W10&amp;" "&amp;$AX10&amp;""&amp;$Y10</f>
        <v xml:space="preserve"> </v>
      </c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2" t="str">
        <f>IF($B10=0,"",IF($C10="",IF($B10="",""," No olvide escribir la columna Beneficiarios."),""))</f>
        <v/>
      </c>
      <c r="Y10" s="32" t="str">
        <f>IF($B10&lt;$C10," El número de Beneficiarios no puede ser mayor que el Total.","")</f>
        <v/>
      </c>
      <c r="Z10" s="33"/>
      <c r="AA10" s="33">
        <f>IF($B10&lt;$C10,1,0)</f>
        <v>0</v>
      </c>
      <c r="AB10" s="34"/>
      <c r="AC10" s="34"/>
      <c r="AD10" s="34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5" t="s">
        <v>20</v>
      </c>
      <c r="B11" s="36">
        <v>118</v>
      </c>
      <c r="C11" s="37">
        <v>112</v>
      </c>
      <c r="D11" s="38">
        <f>SUM(E11:H11)</f>
        <v>105</v>
      </c>
      <c r="E11" s="39">
        <v>78</v>
      </c>
      <c r="F11" s="39">
        <v>1</v>
      </c>
      <c r="G11" s="39"/>
      <c r="H11" s="40">
        <v>26</v>
      </c>
      <c r="I11" s="38">
        <f>SUM(J11:K11)</f>
        <v>13</v>
      </c>
      <c r="J11" s="39"/>
      <c r="K11" s="40">
        <v>13</v>
      </c>
      <c r="L11" s="37">
        <v>89</v>
      </c>
      <c r="M11" s="29" t="str">
        <f>$W11&amp;" "&amp;$AX11&amp;""&amp;$Y11</f>
        <v xml:space="preserve"> </v>
      </c>
      <c r="N11" s="30"/>
      <c r="O11" s="30"/>
      <c r="P11" s="30"/>
      <c r="Q11" s="30"/>
      <c r="R11" s="30"/>
      <c r="S11" s="30"/>
      <c r="T11" s="30"/>
      <c r="U11" s="30"/>
      <c r="V11" s="30"/>
      <c r="W11" s="31"/>
      <c r="X11" s="32" t="str">
        <f>IF($B11=0,"",IF($C11="",IF($B11="",""," No olvide escribir la columna Beneficiarios."),""))</f>
        <v/>
      </c>
      <c r="Y11" s="32" t="str">
        <f>IF($B11&lt;$C11," El número de Beneficiarios no puede ser mayor que el Total.","")</f>
        <v/>
      </c>
      <c r="Z11" s="33"/>
      <c r="AA11" s="33">
        <f>IF($B11&lt;$C11,1,0)</f>
        <v>0</v>
      </c>
      <c r="AB11" s="34"/>
      <c r="AC11" s="34"/>
      <c r="AD11" s="34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1" t="s">
        <v>21</v>
      </c>
      <c r="B12" s="42">
        <v>12</v>
      </c>
      <c r="C12" s="43">
        <v>11</v>
      </c>
      <c r="D12" s="44">
        <f>SUM(E12:H12)</f>
        <v>12</v>
      </c>
      <c r="E12" s="45">
        <v>12</v>
      </c>
      <c r="F12" s="45"/>
      <c r="G12" s="45"/>
      <c r="H12" s="46"/>
      <c r="I12" s="44">
        <f>SUM(J12:K12)</f>
        <v>0</v>
      </c>
      <c r="J12" s="45"/>
      <c r="K12" s="46"/>
      <c r="L12" s="43">
        <v>8</v>
      </c>
      <c r="M12" s="29" t="str">
        <f>$W12&amp;" "&amp;$AX12&amp;""&amp;$Y12</f>
        <v xml:space="preserve"> </v>
      </c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2" t="str">
        <f>IF($B12=0,"",IF($C12="",IF($B12="",""," No olvide escribir la columna Beneficiarios."),""))</f>
        <v/>
      </c>
      <c r="Y12" s="32" t="str">
        <f>IF($B12&lt;$C12," El número de Beneficiarios no puede ser mayor que el Total.","")</f>
        <v/>
      </c>
      <c r="Z12" s="33"/>
      <c r="AA12" s="33">
        <f>IF($B12&lt;$C12,1,0)</f>
        <v>0</v>
      </c>
      <c r="AB12" s="34"/>
      <c r="AC12" s="34"/>
      <c r="AD12" s="34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1" t="s">
        <v>22</v>
      </c>
      <c r="B13" s="42">
        <v>55</v>
      </c>
      <c r="C13" s="43">
        <v>8</v>
      </c>
      <c r="D13" s="44">
        <f>SUM(E13:H13)</f>
        <v>55</v>
      </c>
      <c r="E13" s="45"/>
      <c r="F13" s="45">
        <v>55</v>
      </c>
      <c r="G13" s="45"/>
      <c r="H13" s="46"/>
      <c r="I13" s="44">
        <f>SUM(J13:K13)</f>
        <v>0</v>
      </c>
      <c r="J13" s="45"/>
      <c r="K13" s="46"/>
      <c r="L13" s="43">
        <v>41</v>
      </c>
      <c r="M13" s="29" t="str">
        <f>$W13&amp;" "&amp;$AX13&amp;""&amp;$Y13</f>
        <v xml:space="preserve"> </v>
      </c>
      <c r="N13" s="30"/>
      <c r="O13" s="30"/>
      <c r="P13" s="30"/>
      <c r="Q13" s="30"/>
      <c r="R13" s="30"/>
      <c r="S13" s="30"/>
      <c r="T13" s="30"/>
      <c r="U13" s="30"/>
      <c r="V13" s="30"/>
      <c r="W13" s="31"/>
      <c r="X13" s="32" t="str">
        <f>IF($B13=0,"",IF($C13="",IF($B13="",""," No olvide escribir la columna Beneficiarios."),""))</f>
        <v/>
      </c>
      <c r="Y13" s="32" t="str">
        <f>IF($B13&lt;$C13," El número de Beneficiarios no puede ser mayor que el Total.","")</f>
        <v/>
      </c>
      <c r="Z13" s="33"/>
      <c r="AA13" s="33">
        <f>IF($B13&lt;$C13,1,0)</f>
        <v>0</v>
      </c>
      <c r="AB13" s="34"/>
      <c r="AC13" s="34"/>
      <c r="AD13" s="34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47" t="s">
        <v>23</v>
      </c>
      <c r="B14" s="48">
        <v>29</v>
      </c>
      <c r="C14" s="49">
        <v>29</v>
      </c>
      <c r="D14" s="50">
        <f>SUM(E14:H14)</f>
        <v>29</v>
      </c>
      <c r="E14" s="51"/>
      <c r="F14" s="51">
        <v>27</v>
      </c>
      <c r="G14" s="51">
        <v>2</v>
      </c>
      <c r="H14" s="52"/>
      <c r="I14" s="50">
        <f>SUM(J14:K14)</f>
        <v>0</v>
      </c>
      <c r="J14" s="51"/>
      <c r="K14" s="52"/>
      <c r="L14" s="49">
        <v>24</v>
      </c>
      <c r="M14" s="29" t="str">
        <f>$W14&amp;" "&amp;$AX14&amp;""&amp;$Y14</f>
        <v xml:space="preserve"> </v>
      </c>
      <c r="N14" s="30"/>
      <c r="O14" s="30"/>
      <c r="P14" s="30"/>
      <c r="Q14" s="30"/>
      <c r="R14" s="30"/>
      <c r="S14" s="30"/>
      <c r="T14" s="30"/>
      <c r="U14" s="30"/>
      <c r="V14" s="30"/>
      <c r="W14" s="31"/>
      <c r="X14" s="32" t="str">
        <f>IF($B14=0,"",IF($C14="",IF($B14="",""," No olvide escribir la columna Beneficiarios."),""))</f>
        <v/>
      </c>
      <c r="Y14" s="32" t="str">
        <f>IF($B14&lt;$C14," El número de Beneficiarios no puede ser mayor que el Total.","")</f>
        <v/>
      </c>
      <c r="Z14" s="33"/>
      <c r="AA14" s="33">
        <f>IF($B14&lt;$C14,1,0)</f>
        <v>0</v>
      </c>
      <c r="AB14" s="34"/>
      <c r="AC14" s="34"/>
      <c r="AD14" s="34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3" t="s">
        <v>24</v>
      </c>
      <c r="B15" s="54">
        <v>21</v>
      </c>
      <c r="C15" s="55">
        <v>16</v>
      </c>
      <c r="D15" s="56">
        <f>SUM(E15:H15)</f>
        <v>21</v>
      </c>
      <c r="E15" s="57"/>
      <c r="F15" s="57"/>
      <c r="G15" s="57">
        <v>21</v>
      </c>
      <c r="H15" s="58"/>
      <c r="I15" s="56">
        <f>SUM(J15:K15)</f>
        <v>0</v>
      </c>
      <c r="J15" s="59"/>
      <c r="K15" s="60"/>
      <c r="L15" s="61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2"/>
      <c r="Z15" s="33"/>
      <c r="AA15" s="33"/>
      <c r="AB15" s="34"/>
      <c r="AC15" s="34"/>
      <c r="AD15" s="34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3" t="s">
        <v>25</v>
      </c>
      <c r="B16" s="62"/>
      <c r="C16" s="63"/>
      <c r="D16" s="64"/>
      <c r="E16" s="65"/>
      <c r="F16" s="65"/>
      <c r="G16" s="65"/>
      <c r="H16" s="63"/>
      <c r="I16" s="64"/>
      <c r="J16" s="65"/>
      <c r="K16" s="63"/>
      <c r="L16" s="6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2"/>
      <c r="Y16" s="32"/>
      <c r="Z16" s="33"/>
      <c r="AA16" s="33"/>
      <c r="AB16" s="34"/>
      <c r="AC16" s="34"/>
      <c r="AD16" s="34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6" t="s">
        <v>26</v>
      </c>
      <c r="B17" s="67"/>
      <c r="C17" s="68"/>
      <c r="D17" s="69"/>
      <c r="E17" s="70"/>
      <c r="F17" s="70"/>
      <c r="G17" s="70"/>
      <c r="H17" s="68"/>
      <c r="I17" s="69"/>
      <c r="J17" s="70"/>
      <c r="K17" s="68"/>
      <c r="L17" s="7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2"/>
      <c r="Z17" s="33"/>
      <c r="AA17" s="33"/>
      <c r="AB17" s="34"/>
      <c r="AC17" s="34"/>
      <c r="AD17" s="34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2" t="s">
        <v>27</v>
      </c>
      <c r="B18" s="67">
        <v>21</v>
      </c>
      <c r="C18" s="68"/>
      <c r="D18" s="69"/>
      <c r="E18" s="70"/>
      <c r="F18" s="70"/>
      <c r="G18" s="70"/>
      <c r="H18" s="68"/>
      <c r="I18" s="69"/>
      <c r="J18" s="70"/>
      <c r="K18" s="68"/>
      <c r="L18" s="7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2"/>
      <c r="Z18" s="33"/>
      <c r="AA18" s="33"/>
      <c r="AB18" s="34"/>
      <c r="AC18" s="34"/>
      <c r="AD18" s="34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3" t="s">
        <v>28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2"/>
      <c r="Z19" s="33"/>
      <c r="AA19" s="33"/>
      <c r="AB19" s="34"/>
      <c r="AC19" s="34"/>
      <c r="AD19" s="34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77" t="s">
        <v>29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3"/>
      <c r="B21" s="84" t="s">
        <v>8</v>
      </c>
      <c r="C21" s="85"/>
      <c r="D21" s="85"/>
      <c r="E21" s="85"/>
      <c r="F21" s="85"/>
      <c r="G21" s="85"/>
      <c r="H21" s="2"/>
      <c r="I21" s="2"/>
      <c r="J21" s="2"/>
      <c r="K21" s="2"/>
      <c r="L21" s="2"/>
      <c r="M21" s="86"/>
      <c r="N21" s="8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87" t="s">
        <v>30</v>
      </c>
      <c r="B22" s="88">
        <v>19</v>
      </c>
      <c r="C22" s="89"/>
      <c r="D22" s="90"/>
      <c r="E22" s="90"/>
      <c r="F22" s="91"/>
      <c r="G22" s="91"/>
      <c r="H22" s="3" t="s">
        <v>31</v>
      </c>
      <c r="I22" s="3" t="s">
        <v>31</v>
      </c>
      <c r="J22" s="3"/>
      <c r="K22" s="2"/>
      <c r="L22" s="2"/>
      <c r="M22" s="86"/>
      <c r="N22" s="86"/>
      <c r="O22" s="8"/>
      <c r="P22" s="8"/>
      <c r="Q22" s="8"/>
      <c r="R22" s="8"/>
      <c r="S22" s="8"/>
      <c r="T22" s="8"/>
      <c r="U22" s="8"/>
      <c r="V22" s="8"/>
      <c r="W22" s="31"/>
      <c r="X22" s="32" t="str">
        <f>IF($B22=0,"",IF($C22="",IF($B22="",""," No olvide escribir la columna Beneficiarios."),""))</f>
        <v xml:space="preserve"> No olvide escribir la columna Beneficiarios.</v>
      </c>
      <c r="Y22" s="32" t="str">
        <f>IF($B22&lt;$C22," El número de Beneficiarios no puede ser mayor que el Total.","")</f>
        <v/>
      </c>
      <c r="Z22" s="33"/>
      <c r="AA22" s="33">
        <f>IF($B22&lt;$C22,1,0)</f>
        <v>0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2" t="s">
        <v>32</v>
      </c>
      <c r="B23" s="93">
        <v>156</v>
      </c>
      <c r="C23" s="89"/>
      <c r="D23" s="90"/>
      <c r="E23" s="90"/>
      <c r="F23" s="91"/>
      <c r="G23" s="91"/>
      <c r="H23" s="3"/>
      <c r="I23" s="3"/>
      <c r="J23" s="3"/>
      <c r="K23" s="2"/>
      <c r="L23" s="2"/>
      <c r="M23" s="86"/>
      <c r="N23" s="86"/>
      <c r="O23" s="8"/>
      <c r="P23" s="8"/>
      <c r="Q23" s="8"/>
      <c r="R23" s="8"/>
      <c r="S23" s="8"/>
      <c r="T23" s="8"/>
      <c r="U23" s="8"/>
      <c r="V23" s="8"/>
      <c r="W23" s="31"/>
      <c r="X23" s="32" t="str">
        <f>IF($B23=0,"",IF($C23="",IF($B23="",""," No olvide escribir la columna Beneficiarios."),""))</f>
        <v xml:space="preserve"> No olvide escribir la columna Beneficiarios.</v>
      </c>
      <c r="Y23" s="32" t="str">
        <f>IF($B23&lt;$C23," El número de Beneficiarios no puede ser mayor que el Total.","")</f>
        <v/>
      </c>
      <c r="Z23" s="33"/>
      <c r="AA23" s="33">
        <f>IF($B23&lt;$C23,1,0)</f>
        <v>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73" t="s">
        <v>33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81"/>
      <c r="L24" s="94"/>
      <c r="M24" s="95"/>
      <c r="N24" s="9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94"/>
      <c r="B25" s="196" t="s">
        <v>8</v>
      </c>
      <c r="C25" s="182" t="s">
        <v>34</v>
      </c>
      <c r="D25" s="183"/>
      <c r="E25" s="183"/>
      <c r="F25" s="183"/>
      <c r="G25" s="183"/>
      <c r="H25" s="183"/>
      <c r="I25" s="184"/>
      <c r="J25" s="3"/>
      <c r="K25" s="2"/>
      <c r="L25" s="3"/>
      <c r="M25" s="96"/>
      <c r="N25" s="9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95"/>
      <c r="B26" s="177"/>
      <c r="C26" s="97" t="s">
        <v>35</v>
      </c>
      <c r="D26" s="98" t="s">
        <v>36</v>
      </c>
      <c r="E26" s="19" t="s">
        <v>37</v>
      </c>
      <c r="F26" s="19" t="s">
        <v>38</v>
      </c>
      <c r="G26" s="19" t="s">
        <v>39</v>
      </c>
      <c r="H26" s="98" t="s">
        <v>40</v>
      </c>
      <c r="I26" s="20" t="s">
        <v>41</v>
      </c>
      <c r="J26" s="3"/>
      <c r="K26" s="3"/>
      <c r="L26" s="3"/>
      <c r="M26" s="96"/>
      <c r="N26" s="9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99" t="s">
        <v>42</v>
      </c>
      <c r="B27" s="100">
        <f>SUM(C27:I27)</f>
        <v>216</v>
      </c>
      <c r="C27" s="101"/>
      <c r="D27" s="102"/>
      <c r="E27" s="102">
        <v>1</v>
      </c>
      <c r="F27" s="103">
        <v>10</v>
      </c>
      <c r="G27" s="102">
        <v>35</v>
      </c>
      <c r="H27" s="102">
        <v>156</v>
      </c>
      <c r="I27" s="104">
        <v>14</v>
      </c>
      <c r="J27" s="3"/>
      <c r="K27" s="91"/>
      <c r="L27" s="3" t="s">
        <v>31</v>
      </c>
      <c r="M27" s="96" t="s">
        <v>31</v>
      </c>
      <c r="N27" s="9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5"/>
      <c r="C28" s="106"/>
      <c r="D28" s="106"/>
      <c r="E28" s="106"/>
      <c r="F28" s="107"/>
      <c r="G28" s="106"/>
      <c r="H28" s="106"/>
      <c r="I28" s="106"/>
      <c r="J28" s="106"/>
      <c r="K28" s="12"/>
      <c r="L28" s="94"/>
      <c r="M28" s="95"/>
      <c r="N28" s="9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08"/>
      <c r="B29" s="167" t="s">
        <v>44</v>
      </c>
      <c r="C29" s="168" t="s">
        <v>45</v>
      </c>
      <c r="D29" s="110"/>
      <c r="E29" s="110"/>
      <c r="F29" s="111"/>
      <c r="G29" s="110"/>
      <c r="H29" s="110"/>
      <c r="I29" s="110"/>
      <c r="J29" s="110"/>
      <c r="K29" s="91"/>
      <c r="L29" s="3"/>
      <c r="M29" s="96"/>
      <c r="N29" s="9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99" t="s">
        <v>42</v>
      </c>
      <c r="B30" s="112">
        <v>2</v>
      </c>
      <c r="C30" s="113">
        <v>1</v>
      </c>
      <c r="D30" s="110"/>
      <c r="E30" s="110"/>
      <c r="F30" s="111"/>
      <c r="G30" s="110"/>
      <c r="H30" s="110"/>
      <c r="I30" s="110"/>
      <c r="J30" s="110"/>
      <c r="K30" s="114"/>
      <c r="L30" s="96"/>
      <c r="M30" s="96"/>
      <c r="N30" s="9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 t="s">
        <v>31</v>
      </c>
      <c r="N31" s="9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76" t="s">
        <v>47</v>
      </c>
      <c r="B32" s="186" t="s">
        <v>48</v>
      </c>
      <c r="C32" s="188" t="s">
        <v>49</v>
      </c>
      <c r="D32" s="189"/>
      <c r="E32" s="190"/>
      <c r="F32" s="191"/>
      <c r="G32" s="3"/>
      <c r="H32" s="3"/>
      <c r="I32" s="3"/>
      <c r="J32" s="3"/>
      <c r="K32" s="3"/>
      <c r="L32" s="3"/>
      <c r="M32" s="96"/>
      <c r="N32" s="9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85"/>
      <c r="B33" s="187"/>
      <c r="C33" s="18" t="s">
        <v>50</v>
      </c>
      <c r="D33" s="116" t="s">
        <v>51</v>
      </c>
      <c r="E33" s="117" t="s">
        <v>52</v>
      </c>
      <c r="F33" s="191"/>
      <c r="G33" s="3"/>
      <c r="H33" s="3"/>
      <c r="I33" s="3"/>
      <c r="J33" s="3"/>
      <c r="K33" s="3"/>
      <c r="L33" s="3"/>
      <c r="M33" s="96"/>
      <c r="N33" s="9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18" t="s">
        <v>53</v>
      </c>
      <c r="B34" s="119">
        <f>SUM(C34:E34)</f>
        <v>28</v>
      </c>
      <c r="C34" s="120"/>
      <c r="D34" s="121">
        <v>13</v>
      </c>
      <c r="E34" s="122">
        <v>15</v>
      </c>
      <c r="F34" s="123"/>
      <c r="G34" s="124" t="s">
        <v>54</v>
      </c>
      <c r="H34" s="3"/>
      <c r="I34" s="3"/>
      <c r="J34" s="3"/>
      <c r="K34" s="3"/>
      <c r="L34" s="3"/>
      <c r="M34" s="96"/>
      <c r="N34" s="9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5" t="s">
        <v>55</v>
      </c>
      <c r="B35" s="126">
        <f>SUM(C35:E35)</f>
        <v>0</v>
      </c>
      <c r="C35" s="127"/>
      <c r="D35" s="128"/>
      <c r="E35" s="129"/>
      <c r="F35" s="123"/>
      <c r="G35" s="124" t="s">
        <v>54</v>
      </c>
      <c r="H35" s="3"/>
      <c r="I35" s="3"/>
      <c r="J35" s="3"/>
      <c r="K35" s="3"/>
      <c r="L35" s="3"/>
      <c r="M35" s="96"/>
      <c r="N35" s="9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1" t="s">
        <v>56</v>
      </c>
      <c r="B36" s="94"/>
      <c r="C36" s="94"/>
      <c r="D36" s="94"/>
      <c r="E36" s="81"/>
      <c r="F36" s="81"/>
      <c r="G36" s="81"/>
      <c r="H36" s="94"/>
      <c r="I36" s="94"/>
      <c r="J36" s="94"/>
      <c r="K36" s="94"/>
      <c r="L36" s="94"/>
      <c r="M36" s="95"/>
      <c r="N36" s="9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1" t="s">
        <v>57</v>
      </c>
      <c r="B37" s="94"/>
      <c r="C37" s="94"/>
      <c r="D37" s="94"/>
      <c r="E37" s="81"/>
      <c r="F37" s="130"/>
      <c r="G37" s="3"/>
      <c r="H37" s="3"/>
      <c r="I37" s="3"/>
      <c r="J37" s="3"/>
      <c r="K37" s="3"/>
      <c r="L37" s="3"/>
      <c r="M37" s="96"/>
      <c r="N37" s="9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6" t="s">
        <v>58</v>
      </c>
      <c r="B38" s="192" t="s">
        <v>59</v>
      </c>
      <c r="C38" s="2"/>
      <c r="D38" s="130"/>
      <c r="E38" s="3"/>
      <c r="F38" s="2"/>
      <c r="G38" s="2"/>
      <c r="H38" s="3"/>
      <c r="I38" s="3"/>
      <c r="J38" s="3"/>
      <c r="K38" s="3"/>
      <c r="L38" s="3"/>
      <c r="M38" s="96"/>
      <c r="N38" s="9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7"/>
      <c r="B39" s="193"/>
      <c r="C39" s="2"/>
      <c r="D39" s="130"/>
      <c r="E39" s="3"/>
      <c r="F39" s="2"/>
      <c r="G39" s="2"/>
      <c r="H39" s="3"/>
      <c r="I39" s="3"/>
      <c r="J39" s="3"/>
      <c r="K39" s="3"/>
      <c r="L39" s="3"/>
      <c r="M39" s="96"/>
      <c r="N39" s="9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1" t="s">
        <v>60</v>
      </c>
      <c r="B40" s="132">
        <v>1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6"/>
      <c r="N40" s="9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3" t="s">
        <v>61</v>
      </c>
      <c r="B41" s="134"/>
      <c r="C41" s="2"/>
      <c r="D41" s="2"/>
      <c r="E41" s="2"/>
      <c r="F41" s="3"/>
      <c r="G41" s="3"/>
      <c r="H41" s="3"/>
      <c r="I41" s="3"/>
      <c r="J41" s="3"/>
      <c r="K41" s="3"/>
      <c r="L41" s="3"/>
      <c r="M41" s="96"/>
      <c r="N41" s="9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5" t="s">
        <v>62</v>
      </c>
      <c r="B42" s="136">
        <v>2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6"/>
      <c r="N42" s="9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5" t="s">
        <v>63</v>
      </c>
      <c r="B43" s="136">
        <v>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6"/>
      <c r="N43" s="9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5" t="s">
        <v>64</v>
      </c>
      <c r="B44" s="134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6"/>
      <c r="N44" s="9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5" t="s">
        <v>65</v>
      </c>
      <c r="B45" s="136">
        <v>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6"/>
      <c r="N45" s="9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7" t="s">
        <v>66</v>
      </c>
      <c r="B46" s="138">
        <v>82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6"/>
      <c r="N46" s="9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39" t="s">
        <v>8</v>
      </c>
      <c r="B47" s="140">
        <f>SUM(B40:B46)</f>
        <v>90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6"/>
      <c r="N47" s="9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1" t="s">
        <v>67</v>
      </c>
      <c r="B48" s="94"/>
      <c r="C48" s="94"/>
      <c r="D48" s="94"/>
      <c r="E48" s="81"/>
      <c r="F48" s="3"/>
      <c r="G48" s="3"/>
      <c r="H48" s="3"/>
      <c r="I48" s="3"/>
      <c r="J48" s="3"/>
      <c r="K48" s="3"/>
      <c r="L48" s="3"/>
      <c r="M48" s="96"/>
      <c r="N48" s="9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6" t="s">
        <v>58</v>
      </c>
      <c r="B49" s="192" t="s">
        <v>68</v>
      </c>
      <c r="C49" s="2"/>
      <c r="D49" s="130"/>
      <c r="E49" s="3"/>
      <c r="F49" s="3"/>
      <c r="G49" s="3"/>
      <c r="H49" s="3"/>
      <c r="I49" s="3"/>
      <c r="J49" s="3"/>
      <c r="K49" s="3"/>
      <c r="L49" s="3"/>
      <c r="M49" s="96"/>
      <c r="N49" s="9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7"/>
      <c r="B50" s="193"/>
      <c r="C50" s="2"/>
      <c r="D50" s="130"/>
      <c r="E50" s="3"/>
      <c r="F50" s="3"/>
      <c r="G50" s="3"/>
      <c r="H50" s="3"/>
      <c r="I50" s="3"/>
      <c r="J50" s="3"/>
      <c r="K50" s="3"/>
      <c r="L50" s="3"/>
      <c r="M50" s="96"/>
      <c r="N50" s="9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1" t="s">
        <v>69</v>
      </c>
      <c r="B51" s="132">
        <v>7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6"/>
      <c r="N51" s="9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5" t="s">
        <v>70</v>
      </c>
      <c r="B52" s="136">
        <v>8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6"/>
      <c r="N52" s="9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5" t="s">
        <v>71</v>
      </c>
      <c r="B53" s="136">
        <v>4</v>
      </c>
      <c r="C53" s="2"/>
      <c r="D53" s="2"/>
      <c r="E53" s="2"/>
      <c r="F53" s="141"/>
      <c r="G53" s="141"/>
      <c r="H53" s="141"/>
      <c r="I53" s="141"/>
      <c r="J53" s="141"/>
      <c r="K53" s="141"/>
      <c r="L53" s="14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5" t="s">
        <v>72</v>
      </c>
      <c r="B54" s="136"/>
      <c r="C54" s="3"/>
      <c r="D54" s="3"/>
      <c r="E54" s="3"/>
      <c r="F54" s="141"/>
      <c r="G54" s="141"/>
      <c r="H54" s="141"/>
      <c r="I54" s="141"/>
      <c r="J54" s="141"/>
      <c r="K54" s="141"/>
      <c r="L54" s="141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2" t="s">
        <v>73</v>
      </c>
      <c r="B55" s="134"/>
      <c r="C55" s="3"/>
      <c r="D55" s="3"/>
      <c r="E55" s="3"/>
      <c r="F55" s="141"/>
      <c r="G55" s="141"/>
      <c r="H55" s="141"/>
      <c r="I55" s="141"/>
      <c r="J55" s="141"/>
      <c r="K55" s="141"/>
      <c r="L55" s="14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5" t="s">
        <v>74</v>
      </c>
      <c r="B56" s="136">
        <v>6</v>
      </c>
      <c r="C56" s="3"/>
      <c r="D56" s="3"/>
      <c r="E56" s="3"/>
      <c r="F56" s="141"/>
      <c r="G56" s="141"/>
      <c r="H56" s="141"/>
      <c r="I56" s="141"/>
      <c r="J56" s="141"/>
      <c r="K56" s="141"/>
      <c r="L56" s="1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2" t="s">
        <v>75</v>
      </c>
      <c r="B57" s="136">
        <v>11</v>
      </c>
      <c r="C57" s="3"/>
      <c r="D57" s="3"/>
      <c r="E57" s="3"/>
      <c r="F57" s="141"/>
      <c r="G57" s="141"/>
      <c r="H57" s="141"/>
      <c r="I57" s="141"/>
      <c r="J57" s="141"/>
      <c r="K57" s="141"/>
      <c r="L57" s="14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7" t="s">
        <v>66</v>
      </c>
      <c r="B58" s="138">
        <v>55</v>
      </c>
      <c r="C58" s="3"/>
      <c r="D58" s="3"/>
      <c r="E58" s="3"/>
      <c r="F58" s="141"/>
      <c r="G58" s="141"/>
      <c r="H58" s="141"/>
      <c r="I58" s="141"/>
      <c r="J58" s="141"/>
      <c r="K58" s="141"/>
      <c r="L58" s="1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39" t="s">
        <v>8</v>
      </c>
      <c r="B59" s="140">
        <f>SUM(B51:B58)</f>
        <v>91</v>
      </c>
      <c r="C59" s="3"/>
      <c r="D59" s="3"/>
      <c r="E59" s="3"/>
      <c r="F59" s="141"/>
      <c r="G59" s="141"/>
      <c r="H59" s="141"/>
      <c r="I59" s="141"/>
      <c r="J59" s="141"/>
      <c r="K59" s="141"/>
      <c r="L59" s="14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3" t="s">
        <v>76</v>
      </c>
      <c r="B60" s="144"/>
      <c r="C60" s="144"/>
      <c r="D60" s="145"/>
      <c r="E60" s="144"/>
      <c r="F60" s="141"/>
      <c r="G60" s="141"/>
      <c r="H60" s="141"/>
      <c r="I60" s="141"/>
      <c r="J60" s="141"/>
      <c r="K60" s="141"/>
      <c r="L60" s="141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21" customHeight="1" x14ac:dyDescent="0.2">
      <c r="A61" s="146" t="s">
        <v>77</v>
      </c>
      <c r="B61" s="147" t="s">
        <v>78</v>
      </c>
      <c r="C61" s="144"/>
      <c r="D61" s="144"/>
      <c r="E61" s="144"/>
      <c r="F61" s="141"/>
      <c r="G61" s="141"/>
      <c r="H61" s="141"/>
      <c r="I61" s="141"/>
      <c r="J61" s="141"/>
      <c r="K61" s="141"/>
      <c r="L61" s="14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48" t="s">
        <v>79</v>
      </c>
      <c r="B62" s="149">
        <v>43</v>
      </c>
      <c r="C62" s="144"/>
      <c r="D62" s="144"/>
      <c r="E62" s="144"/>
      <c r="F62" s="141"/>
      <c r="G62" s="141"/>
      <c r="H62" s="141"/>
      <c r="I62" s="141"/>
      <c r="J62" s="141"/>
      <c r="K62" s="141"/>
      <c r="L62" s="141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4" customFormat="1" ht="15.95" customHeight="1" x14ac:dyDescent="0.2">
      <c r="A63" s="150" t="s">
        <v>80</v>
      </c>
      <c r="B63" s="149">
        <v>31</v>
      </c>
      <c r="C63" s="144"/>
      <c r="D63" s="144"/>
      <c r="E63" s="144"/>
    </row>
    <row r="64" spans="1:70" s="34" customFormat="1" x14ac:dyDescent="0.2">
      <c r="A64" s="141"/>
      <c r="B64" s="141"/>
      <c r="C64" s="141"/>
      <c r="D64" s="141"/>
      <c r="E64" s="141"/>
    </row>
    <row r="65" spans="1:5" x14ac:dyDescent="0.2">
      <c r="A65" s="141"/>
      <c r="B65" s="141"/>
      <c r="C65" s="141"/>
      <c r="D65" s="141"/>
      <c r="E65" s="141"/>
    </row>
    <row r="66" spans="1:5" x14ac:dyDescent="0.2">
      <c r="A66" s="141"/>
      <c r="B66" s="141"/>
      <c r="C66" s="141"/>
      <c r="D66" s="141"/>
      <c r="E66" s="141"/>
    </row>
    <row r="67" spans="1:5" x14ac:dyDescent="0.2">
      <c r="A67" s="141"/>
      <c r="B67" s="141"/>
      <c r="C67" s="141"/>
      <c r="D67" s="141"/>
      <c r="E67" s="141"/>
    </row>
    <row r="68" spans="1:5" x14ac:dyDescent="0.2">
      <c r="A68" s="141"/>
      <c r="B68" s="141"/>
      <c r="C68" s="141"/>
      <c r="D68" s="141"/>
      <c r="E68" s="141"/>
    </row>
    <row r="69" spans="1:5" x14ac:dyDescent="0.2">
      <c r="A69" s="141"/>
      <c r="B69" s="141"/>
      <c r="C69" s="141"/>
      <c r="D69" s="141"/>
      <c r="E69" s="141"/>
    </row>
    <row r="70" spans="1:5" x14ac:dyDescent="0.2">
      <c r="A70" s="141"/>
      <c r="B70" s="141"/>
      <c r="C70" s="141"/>
      <c r="D70" s="141"/>
      <c r="E70" s="141"/>
    </row>
    <row r="71" spans="1:5" x14ac:dyDescent="0.2">
      <c r="A71" s="141"/>
      <c r="B71" s="141"/>
      <c r="C71" s="141"/>
      <c r="D71" s="141"/>
      <c r="E71" s="141"/>
    </row>
    <row r="203" spans="1:26" hidden="1" x14ac:dyDescent="0.2"/>
    <row r="204" spans="1:26" hidden="1" x14ac:dyDescent="0.2">
      <c r="A204" s="152">
        <f>SUM(A10:L50)</f>
        <v>2874</v>
      </c>
    </row>
    <row r="205" spans="1:26" s="154" customFormat="1" hidden="1" x14ac:dyDescent="0.2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Z205" s="155">
        <v>0</v>
      </c>
    </row>
    <row r="206" spans="1:26" hidden="1" x14ac:dyDescent="0.2"/>
  </sheetData>
  <mergeCells count="17">
    <mergeCell ref="A38:A39"/>
    <mergeCell ref="B38:B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2017-03-28T13:07:06Z</dcterms:created>
  <dcterms:modified xsi:type="dcterms:W3CDTF">2017-03-28T19:36:05Z</dcterms:modified>
</cp:coreProperties>
</file>