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1" i="13" l="1"/>
  <c r="N201" i="13"/>
  <c r="M201" i="13"/>
  <c r="L201" i="13"/>
  <c r="K201" i="13"/>
  <c r="J201" i="13"/>
  <c r="I201" i="13"/>
  <c r="H201" i="13"/>
  <c r="G201" i="13"/>
  <c r="F201" i="13"/>
  <c r="E201" i="13"/>
  <c r="D201" i="13" s="1"/>
  <c r="O200" i="13"/>
  <c r="N200" i="13"/>
  <c r="M200" i="13"/>
  <c r="L200" i="13"/>
  <c r="K200" i="13"/>
  <c r="J200" i="13"/>
  <c r="I200" i="13"/>
  <c r="H200" i="13"/>
  <c r="G200" i="13"/>
  <c r="D200" i="13" s="1"/>
  <c r="F200" i="13"/>
  <c r="E200" i="13"/>
  <c r="O199" i="13"/>
  <c r="N199" i="13"/>
  <c r="M199" i="13"/>
  <c r="L199" i="13"/>
  <c r="K199" i="13"/>
  <c r="J199" i="13"/>
  <c r="I199" i="13"/>
  <c r="H199" i="13"/>
  <c r="G199" i="13"/>
  <c r="F199" i="13"/>
  <c r="D199" i="13" s="1"/>
  <c r="E199" i="13"/>
  <c r="O198" i="13"/>
  <c r="N198" i="13"/>
  <c r="M198" i="13"/>
  <c r="L198" i="13"/>
  <c r="K198" i="13"/>
  <c r="J198" i="13"/>
  <c r="I198" i="13"/>
  <c r="H198" i="13"/>
  <c r="G198" i="13"/>
  <c r="F198" i="13"/>
  <c r="E198" i="13"/>
  <c r="O197" i="13"/>
  <c r="N197" i="13"/>
  <c r="M197" i="13"/>
  <c r="L197" i="13"/>
  <c r="K197" i="13"/>
  <c r="J197" i="13"/>
  <c r="I197" i="13"/>
  <c r="H197" i="13"/>
  <c r="G197" i="13"/>
  <c r="F197" i="13"/>
  <c r="E197" i="13"/>
  <c r="D197" i="13" s="1"/>
  <c r="O196" i="13"/>
  <c r="N196" i="13"/>
  <c r="M196" i="13"/>
  <c r="L196" i="13"/>
  <c r="K196" i="13"/>
  <c r="J196" i="13"/>
  <c r="I196" i="13"/>
  <c r="H196" i="13"/>
  <c r="G196" i="13"/>
  <c r="D196" i="13" s="1"/>
  <c r="F196" i="13"/>
  <c r="E196" i="13"/>
  <c r="O195" i="13"/>
  <c r="N195" i="13"/>
  <c r="M195" i="13"/>
  <c r="L195" i="13"/>
  <c r="K195" i="13"/>
  <c r="J195" i="13"/>
  <c r="I195" i="13"/>
  <c r="H195" i="13"/>
  <c r="G195" i="13"/>
  <c r="F195" i="13"/>
  <c r="D195" i="13" s="1"/>
  <c r="E195" i="13"/>
  <c r="Q191" i="13"/>
  <c r="P191" i="13"/>
  <c r="O191" i="13"/>
  <c r="N191" i="13"/>
  <c r="M191" i="13"/>
  <c r="L191" i="13"/>
  <c r="K191" i="13"/>
  <c r="AB191" i="13" s="1"/>
  <c r="J191" i="13"/>
  <c r="I191" i="13"/>
  <c r="H191" i="13"/>
  <c r="G191" i="13"/>
  <c r="F191" i="13"/>
  <c r="D191" i="13" s="1"/>
  <c r="AA191" i="13" s="1"/>
  <c r="E191" i="13"/>
  <c r="Q190" i="13"/>
  <c r="P190" i="13"/>
  <c r="O190" i="13"/>
  <c r="N190" i="13"/>
  <c r="M190" i="13"/>
  <c r="L190" i="13"/>
  <c r="K190" i="13"/>
  <c r="AB190" i="13" s="1"/>
  <c r="J190" i="13"/>
  <c r="I190" i="13"/>
  <c r="H190" i="13"/>
  <c r="G190" i="13"/>
  <c r="D190" i="13" s="1"/>
  <c r="F190" i="13"/>
  <c r="E190" i="13"/>
  <c r="Q189" i="13"/>
  <c r="AB189" i="13" s="1"/>
  <c r="P189" i="13"/>
  <c r="O189" i="13"/>
  <c r="N189" i="13"/>
  <c r="M189" i="13"/>
  <c r="L189" i="13"/>
  <c r="K189" i="13"/>
  <c r="J189" i="13"/>
  <c r="I189" i="13"/>
  <c r="H189" i="13"/>
  <c r="G189" i="13"/>
  <c r="F189" i="13"/>
  <c r="E189" i="13"/>
  <c r="Q188" i="13"/>
  <c r="AB188" i="13" s="1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Q187" i="13"/>
  <c r="P187" i="13"/>
  <c r="O187" i="13"/>
  <c r="N187" i="13"/>
  <c r="M187" i="13"/>
  <c r="L187" i="13"/>
  <c r="K187" i="13"/>
  <c r="AB187" i="13" s="1"/>
  <c r="J187" i="13"/>
  <c r="I187" i="13"/>
  <c r="H187" i="13"/>
  <c r="G187" i="13"/>
  <c r="F187" i="13"/>
  <c r="D187" i="13" s="1"/>
  <c r="E187" i="13"/>
  <c r="Q186" i="13"/>
  <c r="P186" i="13"/>
  <c r="O186" i="13"/>
  <c r="N186" i="13"/>
  <c r="M186" i="13"/>
  <c r="L186" i="13"/>
  <c r="K186" i="13"/>
  <c r="AB186" i="13" s="1"/>
  <c r="J186" i="13"/>
  <c r="I186" i="13"/>
  <c r="H186" i="13"/>
  <c r="G186" i="13"/>
  <c r="F186" i="13"/>
  <c r="E186" i="13"/>
  <c r="Q185" i="13"/>
  <c r="AB185" i="13" s="1"/>
  <c r="P185" i="13"/>
  <c r="O185" i="13"/>
  <c r="N185" i="13"/>
  <c r="M185" i="13"/>
  <c r="L185" i="13"/>
  <c r="K185" i="13"/>
  <c r="J185" i="13"/>
  <c r="I185" i="13"/>
  <c r="H185" i="13"/>
  <c r="G185" i="13"/>
  <c r="F185" i="13"/>
  <c r="E185" i="13"/>
  <c r="Q184" i="13"/>
  <c r="AB184" i="13" s="1"/>
  <c r="P184" i="13"/>
  <c r="O184" i="13"/>
  <c r="N184" i="13"/>
  <c r="M184" i="13"/>
  <c r="L184" i="13"/>
  <c r="K184" i="13"/>
  <c r="J184" i="13"/>
  <c r="I184" i="13"/>
  <c r="H184" i="13"/>
  <c r="G184" i="13"/>
  <c r="F184" i="13"/>
  <c r="E184" i="13"/>
  <c r="D184" i="13" s="1"/>
  <c r="Q183" i="13"/>
  <c r="P183" i="13"/>
  <c r="O183" i="13"/>
  <c r="N183" i="13"/>
  <c r="M183" i="13"/>
  <c r="L183" i="13"/>
  <c r="K183" i="13"/>
  <c r="AB183" i="13" s="1"/>
  <c r="J183" i="13"/>
  <c r="I183" i="13"/>
  <c r="H183" i="13"/>
  <c r="G183" i="13"/>
  <c r="F183" i="13"/>
  <c r="D183" i="13" s="1"/>
  <c r="AA183" i="13" s="1"/>
  <c r="E183" i="13"/>
  <c r="Q182" i="13"/>
  <c r="P182" i="13"/>
  <c r="O182" i="13"/>
  <c r="N182" i="13"/>
  <c r="M182" i="13"/>
  <c r="L182" i="13"/>
  <c r="K182" i="13"/>
  <c r="AB182" i="13" s="1"/>
  <c r="J182" i="13"/>
  <c r="I182" i="13"/>
  <c r="H182" i="13"/>
  <c r="G182" i="13"/>
  <c r="D182" i="13" s="1"/>
  <c r="F182" i="13"/>
  <c r="E182" i="13"/>
  <c r="Q181" i="13"/>
  <c r="P181" i="13"/>
  <c r="O181" i="13"/>
  <c r="N181" i="13"/>
  <c r="M181" i="13"/>
  <c r="L181" i="13"/>
  <c r="K181" i="13"/>
  <c r="J181" i="13"/>
  <c r="I181" i="13"/>
  <c r="H181" i="13"/>
  <c r="D181" i="13" s="1"/>
  <c r="G181" i="13"/>
  <c r="F181" i="13"/>
  <c r="E181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E180" i="13"/>
  <c r="D180" i="13" s="1"/>
  <c r="Q179" i="13"/>
  <c r="P179" i="13"/>
  <c r="O179" i="13"/>
  <c r="N179" i="13"/>
  <c r="M179" i="13"/>
  <c r="L179" i="13"/>
  <c r="K179" i="13"/>
  <c r="J179" i="13"/>
  <c r="I179" i="13"/>
  <c r="H179" i="13"/>
  <c r="G179" i="13"/>
  <c r="F179" i="13"/>
  <c r="D179" i="13" s="1"/>
  <c r="AA179" i="13" s="1"/>
  <c r="E179" i="13"/>
  <c r="Q178" i="13"/>
  <c r="P178" i="13"/>
  <c r="O178" i="13"/>
  <c r="N178" i="13"/>
  <c r="M178" i="13"/>
  <c r="L178" i="13"/>
  <c r="K178" i="13"/>
  <c r="J178" i="13"/>
  <c r="I178" i="13"/>
  <c r="H178" i="13"/>
  <c r="G178" i="13"/>
  <c r="D178" i="13" s="1"/>
  <c r="F178" i="13"/>
  <c r="E178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Q176" i="13"/>
  <c r="AB176" i="13" s="1"/>
  <c r="P176" i="13"/>
  <c r="O176" i="13"/>
  <c r="N176" i="13"/>
  <c r="M176" i="13"/>
  <c r="L176" i="13"/>
  <c r="K176" i="13"/>
  <c r="J176" i="13"/>
  <c r="I176" i="13"/>
  <c r="H176" i="13"/>
  <c r="G176" i="13"/>
  <c r="F176" i="13"/>
  <c r="E176" i="13"/>
  <c r="D176" i="13" s="1"/>
  <c r="X176" i="13" s="1"/>
  <c r="R176" i="13" s="1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D175" i="13" s="1"/>
  <c r="AA175" i="13" s="1"/>
  <c r="E175" i="13"/>
  <c r="Q174" i="13"/>
  <c r="P174" i="13"/>
  <c r="O174" i="13"/>
  <c r="N174" i="13"/>
  <c r="M174" i="13"/>
  <c r="L174" i="13"/>
  <c r="K174" i="13"/>
  <c r="AB174" i="13" s="1"/>
  <c r="J174" i="13"/>
  <c r="I174" i="13"/>
  <c r="H174" i="13"/>
  <c r="G174" i="13"/>
  <c r="D174" i="13" s="1"/>
  <c r="X174" i="13" s="1"/>
  <c r="R174" i="13" s="1"/>
  <c r="F174" i="13"/>
  <c r="E174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Q172" i="13"/>
  <c r="AB172" i="13" s="1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 s="1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D171" i="13" s="1"/>
  <c r="E171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 s="1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D167" i="13" s="1"/>
  <c r="X167" i="13" s="1"/>
  <c r="R167" i="13" s="1"/>
  <c r="E167" i="13"/>
  <c r="Q166" i="13"/>
  <c r="P166" i="13"/>
  <c r="O166" i="13"/>
  <c r="N166" i="13"/>
  <c r="M166" i="13"/>
  <c r="L166" i="13"/>
  <c r="K166" i="13"/>
  <c r="AB166" i="13" s="1"/>
  <c r="J166" i="13"/>
  <c r="I166" i="13"/>
  <c r="H166" i="13"/>
  <c r="G166" i="13"/>
  <c r="D166" i="13" s="1"/>
  <c r="AA166" i="13" s="1"/>
  <c r="F166" i="13"/>
  <c r="E166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Q164" i="13"/>
  <c r="AB164" i="13" s="1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 s="1"/>
  <c r="X164" i="13" s="1"/>
  <c r="R164" i="13" s="1"/>
  <c r="Q163" i="13"/>
  <c r="P163" i="13"/>
  <c r="O163" i="13"/>
  <c r="N163" i="13"/>
  <c r="M163" i="13"/>
  <c r="L163" i="13"/>
  <c r="K163" i="13"/>
  <c r="AB163" i="13" s="1"/>
  <c r="J163" i="13"/>
  <c r="I163" i="13"/>
  <c r="H163" i="13"/>
  <c r="G163" i="13"/>
  <c r="F163" i="13"/>
  <c r="D163" i="13" s="1"/>
  <c r="E163" i="13"/>
  <c r="Q162" i="13"/>
  <c r="P162" i="13"/>
  <c r="O162" i="13"/>
  <c r="N162" i="13"/>
  <c r="M162" i="13"/>
  <c r="L162" i="13"/>
  <c r="K162" i="13"/>
  <c r="AB162" i="13" s="1"/>
  <c r="J162" i="13"/>
  <c r="I162" i="13"/>
  <c r="H162" i="13"/>
  <c r="G162" i="13"/>
  <c r="D162" i="13" s="1"/>
  <c r="F162" i="13"/>
  <c r="E162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 s="1"/>
  <c r="AA160" i="13" s="1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D159" i="13" s="1"/>
  <c r="X159" i="13" s="1"/>
  <c r="E159" i="13"/>
  <c r="Q158" i="13"/>
  <c r="P158" i="13"/>
  <c r="O158" i="13"/>
  <c r="N158" i="13"/>
  <c r="M158" i="13"/>
  <c r="L158" i="13"/>
  <c r="K158" i="13"/>
  <c r="AB158" i="13" s="1"/>
  <c r="J158" i="13"/>
  <c r="I158" i="13"/>
  <c r="H158" i="13"/>
  <c r="G158" i="13"/>
  <c r="D158" i="13" s="1"/>
  <c r="AA158" i="13" s="1"/>
  <c r="F158" i="13"/>
  <c r="E158" i="13"/>
  <c r="Q157" i="13"/>
  <c r="P157" i="13"/>
  <c r="O157" i="13"/>
  <c r="N157" i="13"/>
  <c r="M157" i="13"/>
  <c r="L157" i="13"/>
  <c r="K157" i="13"/>
  <c r="J157" i="13"/>
  <c r="I157" i="13"/>
  <c r="H157" i="13"/>
  <c r="D157" i="13" s="1"/>
  <c r="X157" i="13" s="1"/>
  <c r="R157" i="13" s="1"/>
  <c r="G157" i="13"/>
  <c r="F157" i="13"/>
  <c r="E157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 s="1"/>
  <c r="Q155" i="13"/>
  <c r="P155" i="13"/>
  <c r="O155" i="13"/>
  <c r="N155" i="13"/>
  <c r="M155" i="13"/>
  <c r="L155" i="13"/>
  <c r="K155" i="13"/>
  <c r="AB155" i="13" s="1"/>
  <c r="J155" i="13"/>
  <c r="I155" i="13"/>
  <c r="H155" i="13"/>
  <c r="G155" i="13"/>
  <c r="F155" i="13"/>
  <c r="D155" i="13" s="1"/>
  <c r="E155" i="13"/>
  <c r="Q154" i="13"/>
  <c r="P154" i="13"/>
  <c r="O154" i="13"/>
  <c r="N154" i="13"/>
  <c r="M154" i="13"/>
  <c r="L154" i="13"/>
  <c r="K154" i="13"/>
  <c r="AB154" i="13" s="1"/>
  <c r="J154" i="13"/>
  <c r="I154" i="13"/>
  <c r="H154" i="13"/>
  <c r="G154" i="13"/>
  <c r="F154" i="13"/>
  <c r="E154" i="13"/>
  <c r="Q153" i="13"/>
  <c r="AB153" i="13" s="1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 s="1"/>
  <c r="X152" i="13" s="1"/>
  <c r="L148" i="13"/>
  <c r="K148" i="13"/>
  <c r="J148" i="13"/>
  <c r="I148" i="13"/>
  <c r="H148" i="13"/>
  <c r="G148" i="13"/>
  <c r="F148" i="13"/>
  <c r="E148" i="13"/>
  <c r="D148" i="13" s="1"/>
  <c r="L147" i="13"/>
  <c r="K147" i="13"/>
  <c r="J147" i="13"/>
  <c r="I147" i="13"/>
  <c r="H147" i="13"/>
  <c r="D147" i="13" s="1"/>
  <c r="G147" i="13"/>
  <c r="F147" i="13"/>
  <c r="E147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R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R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R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R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R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R137" i="13"/>
  <c r="P137" i="13"/>
  <c r="O137" i="13"/>
  <c r="N137" i="13"/>
  <c r="M137" i="13"/>
  <c r="L137" i="13"/>
  <c r="K137" i="13"/>
  <c r="J137" i="13"/>
  <c r="D137" i="13" s="1"/>
  <c r="I137" i="13"/>
  <c r="H137" i="13"/>
  <c r="G137" i="13"/>
  <c r="F137" i="13"/>
  <c r="E137" i="13"/>
  <c r="R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R135" i="13"/>
  <c r="P135" i="13"/>
  <c r="O135" i="13"/>
  <c r="N135" i="13"/>
  <c r="M135" i="13"/>
  <c r="L135" i="13"/>
  <c r="K135" i="13"/>
  <c r="J135" i="13"/>
  <c r="D135" i="13" s="1"/>
  <c r="I135" i="13"/>
  <c r="H135" i="13"/>
  <c r="G135" i="13"/>
  <c r="F135" i="13"/>
  <c r="E135" i="13"/>
  <c r="R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R133" i="13"/>
  <c r="P133" i="13"/>
  <c r="O133" i="13"/>
  <c r="N133" i="13"/>
  <c r="M133" i="13"/>
  <c r="L133" i="13"/>
  <c r="K133" i="13"/>
  <c r="J133" i="13"/>
  <c r="D133" i="13" s="1"/>
  <c r="I133" i="13"/>
  <c r="H133" i="13"/>
  <c r="G133" i="13"/>
  <c r="F133" i="13"/>
  <c r="E133" i="13"/>
  <c r="R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R131" i="13"/>
  <c r="P131" i="13"/>
  <c r="O131" i="13"/>
  <c r="N131" i="13"/>
  <c r="M131" i="13"/>
  <c r="L131" i="13"/>
  <c r="K131" i="13"/>
  <c r="J131" i="13"/>
  <c r="D131" i="13" s="1"/>
  <c r="I131" i="13"/>
  <c r="H131" i="13"/>
  <c r="G131" i="13"/>
  <c r="F131" i="13"/>
  <c r="E131" i="13"/>
  <c r="R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R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R128" i="13"/>
  <c r="P128" i="13"/>
  <c r="O128" i="13"/>
  <c r="N128" i="13"/>
  <c r="M128" i="13"/>
  <c r="L128" i="13"/>
  <c r="D128" i="13" s="1"/>
  <c r="K128" i="13"/>
  <c r="J128" i="13"/>
  <c r="I128" i="13"/>
  <c r="H128" i="13"/>
  <c r="G128" i="13"/>
  <c r="F128" i="13"/>
  <c r="E128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R126" i="13"/>
  <c r="Q126" i="13"/>
  <c r="P126" i="13"/>
  <c r="O126" i="13"/>
  <c r="N126" i="13"/>
  <c r="M126" i="13"/>
  <c r="L126" i="13"/>
  <c r="D126" i="13" s="1"/>
  <c r="K126" i="13"/>
  <c r="J126" i="13"/>
  <c r="I126" i="13"/>
  <c r="H126" i="13"/>
  <c r="G126" i="13"/>
  <c r="F126" i="13"/>
  <c r="E126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D121" i="13" s="1"/>
  <c r="E121" i="13"/>
  <c r="Q120" i="13"/>
  <c r="Q122" i="13" s="1"/>
  <c r="P120" i="13"/>
  <c r="P122" i="13" s="1"/>
  <c r="O120" i="13"/>
  <c r="O122" i="13" s="1"/>
  <c r="N120" i="13"/>
  <c r="M120" i="13"/>
  <c r="M122" i="13" s="1"/>
  <c r="L120" i="13"/>
  <c r="L122" i="13" s="1"/>
  <c r="K120" i="13"/>
  <c r="K122" i="13" s="1"/>
  <c r="J120" i="13"/>
  <c r="I120" i="13"/>
  <c r="I122" i="13" s="1"/>
  <c r="H120" i="13"/>
  <c r="H122" i="13" s="1"/>
  <c r="G120" i="13"/>
  <c r="G122" i="13" s="1"/>
  <c r="F120" i="13"/>
  <c r="E120" i="13"/>
  <c r="E122" i="13" s="1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Q116" i="13"/>
  <c r="P116" i="13"/>
  <c r="O116" i="13"/>
  <c r="N116" i="13"/>
  <c r="M116" i="13"/>
  <c r="L116" i="13"/>
  <c r="K116" i="13"/>
  <c r="J116" i="13"/>
  <c r="I116" i="13"/>
  <c r="H116" i="13"/>
  <c r="G116" i="13"/>
  <c r="D116" i="13" s="1"/>
  <c r="F116" i="13"/>
  <c r="E116" i="13"/>
  <c r="Q115" i="13"/>
  <c r="P115" i="13"/>
  <c r="O115" i="13"/>
  <c r="N115" i="13"/>
  <c r="M115" i="13"/>
  <c r="L115" i="13"/>
  <c r="K115" i="13"/>
  <c r="J115" i="13"/>
  <c r="I115" i="13"/>
  <c r="H115" i="13"/>
  <c r="D115" i="13" s="1"/>
  <c r="G115" i="13"/>
  <c r="F115" i="13"/>
  <c r="E115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 s="1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D113" i="13" s="1"/>
  <c r="E113" i="13"/>
  <c r="Q112" i="13"/>
  <c r="P112" i="13"/>
  <c r="O112" i="13"/>
  <c r="N112" i="13"/>
  <c r="M112" i="13"/>
  <c r="L112" i="13"/>
  <c r="K112" i="13"/>
  <c r="J112" i="13"/>
  <c r="I112" i="13"/>
  <c r="H112" i="13"/>
  <c r="G112" i="13"/>
  <c r="D112" i="13" s="1"/>
  <c r="F112" i="13"/>
  <c r="E112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 s="1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Q108" i="13"/>
  <c r="P108" i="13"/>
  <c r="O108" i="13"/>
  <c r="N108" i="13"/>
  <c r="M108" i="13"/>
  <c r="L108" i="13"/>
  <c r="K108" i="13"/>
  <c r="J108" i="13"/>
  <c r="I108" i="13"/>
  <c r="H108" i="13"/>
  <c r="G108" i="13"/>
  <c r="D108" i="13" s="1"/>
  <c r="F108" i="13"/>
  <c r="E108" i="13"/>
  <c r="Q107" i="13"/>
  <c r="P107" i="13"/>
  <c r="O107" i="13"/>
  <c r="N107" i="13"/>
  <c r="M107" i="13"/>
  <c r="L107" i="13"/>
  <c r="K107" i="13"/>
  <c r="J107" i="13"/>
  <c r="I107" i="13"/>
  <c r="H107" i="13"/>
  <c r="D107" i="13" s="1"/>
  <c r="G107" i="13"/>
  <c r="F107" i="13"/>
  <c r="E107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 s="1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 s="1"/>
  <c r="E105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Q103" i="13"/>
  <c r="P103" i="13"/>
  <c r="O103" i="13"/>
  <c r="N103" i="13"/>
  <c r="M103" i="13"/>
  <c r="L103" i="13"/>
  <c r="K103" i="13"/>
  <c r="J103" i="13"/>
  <c r="I103" i="13"/>
  <c r="H103" i="13"/>
  <c r="D103" i="13" s="1"/>
  <c r="G103" i="13"/>
  <c r="F103" i="13"/>
  <c r="E103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D101" i="13" s="1"/>
  <c r="E101" i="13"/>
  <c r="Q100" i="13"/>
  <c r="P100" i="13"/>
  <c r="O100" i="13"/>
  <c r="N100" i="13"/>
  <c r="M100" i="13"/>
  <c r="L100" i="13"/>
  <c r="K100" i="13"/>
  <c r="J100" i="13"/>
  <c r="I100" i="13"/>
  <c r="H100" i="13"/>
  <c r="G100" i="13"/>
  <c r="D100" i="13" s="1"/>
  <c r="F100" i="13"/>
  <c r="E100" i="13"/>
  <c r="Q99" i="13"/>
  <c r="P99" i="13"/>
  <c r="P118" i="13" s="1"/>
  <c r="O99" i="13"/>
  <c r="N99" i="13"/>
  <c r="M99" i="13"/>
  <c r="L99" i="13"/>
  <c r="L118" i="13" s="1"/>
  <c r="K99" i="13"/>
  <c r="J99" i="13"/>
  <c r="I99" i="13"/>
  <c r="H99" i="13"/>
  <c r="H118" i="13" s="1"/>
  <c r="G99" i="13"/>
  <c r="F99" i="13"/>
  <c r="E99" i="13"/>
  <c r="Q98" i="13"/>
  <c r="Q118" i="13" s="1"/>
  <c r="P98" i="13"/>
  <c r="O98" i="13"/>
  <c r="N98" i="13"/>
  <c r="M98" i="13"/>
  <c r="M118" i="13" s="1"/>
  <c r="L98" i="13"/>
  <c r="K98" i="13"/>
  <c r="J98" i="13"/>
  <c r="I98" i="13"/>
  <c r="I118" i="13" s="1"/>
  <c r="H98" i="13"/>
  <c r="G98" i="13"/>
  <c r="F98" i="13"/>
  <c r="E98" i="13"/>
  <c r="E118" i="13" s="1"/>
  <c r="Q97" i="13"/>
  <c r="P97" i="13"/>
  <c r="O97" i="13"/>
  <c r="N97" i="13"/>
  <c r="M97" i="13"/>
  <c r="L97" i="13"/>
  <c r="K97" i="13"/>
  <c r="J97" i="13"/>
  <c r="I97" i="13"/>
  <c r="H97" i="13"/>
  <c r="G97" i="13"/>
  <c r="F97" i="13"/>
  <c r="D97" i="13" s="1"/>
  <c r="E97" i="13"/>
  <c r="Q96" i="13"/>
  <c r="P96" i="13"/>
  <c r="O96" i="13"/>
  <c r="O118" i="13" s="1"/>
  <c r="N96" i="13"/>
  <c r="M96" i="13"/>
  <c r="L96" i="13"/>
  <c r="K96" i="13"/>
  <c r="K118" i="13" s="1"/>
  <c r="J96" i="13"/>
  <c r="I96" i="13"/>
  <c r="H96" i="13"/>
  <c r="G96" i="13"/>
  <c r="D96" i="13" s="1"/>
  <c r="F96" i="13"/>
  <c r="E96" i="13"/>
  <c r="G92" i="13"/>
  <c r="F92" i="13"/>
  <c r="E92" i="13"/>
  <c r="D92" i="13" s="1"/>
  <c r="G91" i="13"/>
  <c r="D91" i="13" s="1"/>
  <c r="F91" i="13"/>
  <c r="E91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D78" i="13" s="1"/>
  <c r="E78" i="13"/>
  <c r="Q77" i="13"/>
  <c r="P77" i="13"/>
  <c r="O77" i="13"/>
  <c r="O79" i="13" s="1"/>
  <c r="N77" i="13"/>
  <c r="M77" i="13"/>
  <c r="L77" i="13"/>
  <c r="K77" i="13"/>
  <c r="K79" i="13" s="1"/>
  <c r="J77" i="13"/>
  <c r="I77" i="13"/>
  <c r="H77" i="13"/>
  <c r="G77" i="13"/>
  <c r="G79" i="13" s="1"/>
  <c r="F77" i="13"/>
  <c r="E77" i="13"/>
  <c r="Q76" i="13"/>
  <c r="P76" i="13"/>
  <c r="O76" i="13"/>
  <c r="N76" i="13"/>
  <c r="M76" i="13"/>
  <c r="L76" i="13"/>
  <c r="K76" i="13"/>
  <c r="J76" i="13"/>
  <c r="I76" i="13"/>
  <c r="H76" i="13"/>
  <c r="D76" i="13" s="1"/>
  <c r="G76" i="13"/>
  <c r="F76" i="13"/>
  <c r="E76" i="13"/>
  <c r="Q75" i="13"/>
  <c r="Q79" i="13" s="1"/>
  <c r="P75" i="13"/>
  <c r="O75" i="13"/>
  <c r="N75" i="13"/>
  <c r="N79" i="13" s="1"/>
  <c r="M75" i="13"/>
  <c r="M79" i="13" s="1"/>
  <c r="L75" i="13"/>
  <c r="K75" i="13"/>
  <c r="J75" i="13"/>
  <c r="J79" i="13" s="1"/>
  <c r="I75" i="13"/>
  <c r="I79" i="13" s="1"/>
  <c r="H75" i="13"/>
  <c r="G75" i="13"/>
  <c r="F75" i="13"/>
  <c r="F79" i="13" s="1"/>
  <c r="E75" i="13"/>
  <c r="E79" i="13" s="1"/>
  <c r="Q73" i="13"/>
  <c r="P73" i="13"/>
  <c r="O73" i="13"/>
  <c r="N73" i="13"/>
  <c r="M73" i="13"/>
  <c r="L73" i="13"/>
  <c r="K73" i="13"/>
  <c r="J73" i="13"/>
  <c r="I73" i="13"/>
  <c r="H73" i="13"/>
  <c r="G73" i="13"/>
  <c r="F73" i="13"/>
  <c r="D73" i="13" s="1"/>
  <c r="E73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Q70" i="13"/>
  <c r="P70" i="13"/>
  <c r="O70" i="13"/>
  <c r="N70" i="13"/>
  <c r="M70" i="13"/>
  <c r="L70" i="13"/>
  <c r="K70" i="13"/>
  <c r="AB70" i="13" s="1"/>
  <c r="J70" i="13"/>
  <c r="I70" i="13"/>
  <c r="H70" i="13"/>
  <c r="G70" i="13"/>
  <c r="F70" i="13"/>
  <c r="D70" i="13" s="1"/>
  <c r="X70" i="13" s="1"/>
  <c r="R70" i="13" s="1"/>
  <c r="E70" i="13"/>
  <c r="Q69" i="13"/>
  <c r="P69" i="13"/>
  <c r="O69" i="13"/>
  <c r="N69" i="13"/>
  <c r="M69" i="13"/>
  <c r="L69" i="13"/>
  <c r="K69" i="13"/>
  <c r="J69" i="13"/>
  <c r="I69" i="13"/>
  <c r="H69" i="13"/>
  <c r="G69" i="13"/>
  <c r="G71" i="13" s="1"/>
  <c r="F69" i="13"/>
  <c r="E69" i="13"/>
  <c r="Q68" i="13"/>
  <c r="AB68" i="13" s="1"/>
  <c r="P68" i="13"/>
  <c r="O68" i="13"/>
  <c r="N68" i="13"/>
  <c r="M68" i="13"/>
  <c r="L68" i="13"/>
  <c r="K68" i="13"/>
  <c r="J68" i="13"/>
  <c r="I68" i="13"/>
  <c r="H68" i="13"/>
  <c r="H71" i="13" s="1"/>
  <c r="G68" i="13"/>
  <c r="F68" i="13"/>
  <c r="E68" i="13"/>
  <c r="D68" i="13" s="1"/>
  <c r="Q67" i="13"/>
  <c r="AB67" i="13" s="1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 s="1"/>
  <c r="Q66" i="13"/>
  <c r="P66" i="13"/>
  <c r="O66" i="13"/>
  <c r="N66" i="13"/>
  <c r="M66" i="13"/>
  <c r="L66" i="13"/>
  <c r="K66" i="13"/>
  <c r="J66" i="13"/>
  <c r="I66" i="13"/>
  <c r="H66" i="13"/>
  <c r="G66" i="13"/>
  <c r="F66" i="13"/>
  <c r="D66" i="13" s="1"/>
  <c r="E66" i="13"/>
  <c r="Q65" i="13"/>
  <c r="P65" i="13"/>
  <c r="O65" i="13"/>
  <c r="N65" i="13"/>
  <c r="M65" i="13"/>
  <c r="L65" i="13"/>
  <c r="K65" i="13"/>
  <c r="AB65" i="13" s="1"/>
  <c r="J65" i="13"/>
  <c r="I65" i="13"/>
  <c r="H65" i="13"/>
  <c r="G65" i="13"/>
  <c r="D65" i="13" s="1"/>
  <c r="F65" i="13"/>
  <c r="E65" i="13"/>
  <c r="Q59" i="13"/>
  <c r="P59" i="13"/>
  <c r="O59" i="13"/>
  <c r="N59" i="13"/>
  <c r="N60" i="13" s="1"/>
  <c r="M59" i="13"/>
  <c r="L59" i="13"/>
  <c r="K59" i="13"/>
  <c r="J59" i="13"/>
  <c r="J60" i="13" s="1"/>
  <c r="I59" i="13"/>
  <c r="H59" i="13"/>
  <c r="G59" i="13"/>
  <c r="F59" i="13"/>
  <c r="F60" i="13" s="1"/>
  <c r="D60" i="13" s="1"/>
  <c r="E59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 s="1"/>
  <c r="Q54" i="13"/>
  <c r="P54" i="13"/>
  <c r="O54" i="13"/>
  <c r="N54" i="13"/>
  <c r="M54" i="13"/>
  <c r="L54" i="13"/>
  <c r="K54" i="13"/>
  <c r="J54" i="13"/>
  <c r="I54" i="13"/>
  <c r="H54" i="13"/>
  <c r="D54" i="13" s="1"/>
  <c r="G54" i="13"/>
  <c r="F54" i="13"/>
  <c r="E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 s="1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 s="1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 s="1"/>
  <c r="Q48" i="13"/>
  <c r="P48" i="13"/>
  <c r="O48" i="13"/>
  <c r="N48" i="13"/>
  <c r="M48" i="13"/>
  <c r="L48" i="13"/>
  <c r="K48" i="13"/>
  <c r="J48" i="13"/>
  <c r="I48" i="13"/>
  <c r="H48" i="13"/>
  <c r="G48" i="13"/>
  <c r="F48" i="13"/>
  <c r="D48" i="13" s="1"/>
  <c r="E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 s="1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 s="1"/>
  <c r="Q44" i="13"/>
  <c r="P44" i="13"/>
  <c r="O44" i="13"/>
  <c r="N44" i="13"/>
  <c r="M44" i="13"/>
  <c r="L44" i="13"/>
  <c r="K44" i="13"/>
  <c r="J44" i="13"/>
  <c r="I44" i="13"/>
  <c r="H44" i="13"/>
  <c r="G44" i="13"/>
  <c r="F44" i="13"/>
  <c r="D44" i="13" s="1"/>
  <c r="E44" i="13"/>
  <c r="Q43" i="13"/>
  <c r="P43" i="13"/>
  <c r="O43" i="13"/>
  <c r="N43" i="13"/>
  <c r="M43" i="13"/>
  <c r="L43" i="13"/>
  <c r="K43" i="13"/>
  <c r="J43" i="13"/>
  <c r="I43" i="13"/>
  <c r="H43" i="13"/>
  <c r="G43" i="13"/>
  <c r="D43" i="13" s="1"/>
  <c r="F43" i="13"/>
  <c r="E43" i="13"/>
  <c r="Q42" i="13"/>
  <c r="P42" i="13"/>
  <c r="P57" i="13" s="1"/>
  <c r="O42" i="13"/>
  <c r="N42" i="13"/>
  <c r="M42" i="13"/>
  <c r="L42" i="13"/>
  <c r="L57" i="13" s="1"/>
  <c r="K42" i="13"/>
  <c r="J42" i="13"/>
  <c r="I42" i="13"/>
  <c r="H42" i="13"/>
  <c r="H57" i="13" s="1"/>
  <c r="G42" i="13"/>
  <c r="F42" i="13"/>
  <c r="E42" i="13"/>
  <c r="D42" i="13" s="1"/>
  <c r="Q41" i="13"/>
  <c r="Q57" i="13" s="1"/>
  <c r="P41" i="13"/>
  <c r="O41" i="13"/>
  <c r="N41" i="13"/>
  <c r="M41" i="13"/>
  <c r="M57" i="13" s="1"/>
  <c r="L41" i="13"/>
  <c r="K41" i="13"/>
  <c r="J41" i="13"/>
  <c r="I41" i="13"/>
  <c r="I57" i="13" s="1"/>
  <c r="H41" i="13"/>
  <c r="G41" i="13"/>
  <c r="F41" i="13"/>
  <c r="E41" i="13"/>
  <c r="E57" i="13" s="1"/>
  <c r="Q40" i="13"/>
  <c r="P40" i="13"/>
  <c r="O40" i="13"/>
  <c r="N40" i="13"/>
  <c r="N57" i="13" s="1"/>
  <c r="M40" i="13"/>
  <c r="L40" i="13"/>
  <c r="K40" i="13"/>
  <c r="J40" i="13"/>
  <c r="J57" i="13" s="1"/>
  <c r="I40" i="13"/>
  <c r="H40" i="13"/>
  <c r="G40" i="13"/>
  <c r="F40" i="13"/>
  <c r="F57" i="13" s="1"/>
  <c r="E40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D36" i="13" s="1"/>
  <c r="E36" i="13"/>
  <c r="Q35" i="13"/>
  <c r="P35" i="13"/>
  <c r="O35" i="13"/>
  <c r="N35" i="13"/>
  <c r="M35" i="13"/>
  <c r="L35" i="13"/>
  <c r="K35" i="13"/>
  <c r="J35" i="13"/>
  <c r="I35" i="13"/>
  <c r="H35" i="13"/>
  <c r="G35" i="13"/>
  <c r="D35" i="13" s="1"/>
  <c r="F35" i="13"/>
  <c r="E35" i="13"/>
  <c r="Q34" i="13"/>
  <c r="P34" i="13"/>
  <c r="O34" i="13"/>
  <c r="N34" i="13"/>
  <c r="M34" i="13"/>
  <c r="L34" i="13"/>
  <c r="K34" i="13"/>
  <c r="J34" i="13"/>
  <c r="I34" i="13"/>
  <c r="H34" i="13"/>
  <c r="D34" i="13" s="1"/>
  <c r="G34" i="13"/>
  <c r="F34" i="13"/>
  <c r="E34" i="13"/>
  <c r="Q33" i="13"/>
  <c r="Q37" i="13" s="1"/>
  <c r="P33" i="13"/>
  <c r="O33" i="13"/>
  <c r="N33" i="13"/>
  <c r="M33" i="13"/>
  <c r="M37" i="13" s="1"/>
  <c r="L33" i="13"/>
  <c r="K33" i="13"/>
  <c r="J33" i="13"/>
  <c r="I33" i="13"/>
  <c r="I37" i="13" s="1"/>
  <c r="H33" i="13"/>
  <c r="G33" i="13"/>
  <c r="F33" i="13"/>
  <c r="E33" i="13"/>
  <c r="D33" i="13" s="1"/>
  <c r="Q32" i="13"/>
  <c r="P32" i="13"/>
  <c r="O32" i="13"/>
  <c r="N32" i="13"/>
  <c r="N37" i="13" s="1"/>
  <c r="M32" i="13"/>
  <c r="L32" i="13"/>
  <c r="K32" i="13"/>
  <c r="J32" i="13"/>
  <c r="J37" i="13" s="1"/>
  <c r="I32" i="13"/>
  <c r="H32" i="13"/>
  <c r="G32" i="13"/>
  <c r="F32" i="13"/>
  <c r="F37" i="13" s="1"/>
  <c r="E32" i="13"/>
  <c r="Q31" i="13"/>
  <c r="P31" i="13"/>
  <c r="O31" i="13"/>
  <c r="O37" i="13" s="1"/>
  <c r="N31" i="13"/>
  <c r="M31" i="13"/>
  <c r="L31" i="13"/>
  <c r="K31" i="13"/>
  <c r="K37" i="13" s="1"/>
  <c r="J31" i="13"/>
  <c r="I31" i="13"/>
  <c r="H31" i="13"/>
  <c r="G31" i="13"/>
  <c r="G37" i="13" s="1"/>
  <c r="F31" i="13"/>
  <c r="E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 s="1"/>
  <c r="Q27" i="13"/>
  <c r="P27" i="13"/>
  <c r="O27" i="13"/>
  <c r="N27" i="13"/>
  <c r="M27" i="13"/>
  <c r="L27" i="13"/>
  <c r="K27" i="13"/>
  <c r="K28" i="13" s="1"/>
  <c r="J27" i="13"/>
  <c r="I27" i="13"/>
  <c r="H27" i="13"/>
  <c r="G27" i="13"/>
  <c r="G28" i="13" s="1"/>
  <c r="F27" i="13"/>
  <c r="E27" i="13"/>
  <c r="Q26" i="13"/>
  <c r="P26" i="13"/>
  <c r="O26" i="13"/>
  <c r="N26" i="13"/>
  <c r="M26" i="13"/>
  <c r="L26" i="13"/>
  <c r="L28" i="13" s="1"/>
  <c r="K26" i="13"/>
  <c r="J26" i="13"/>
  <c r="I26" i="13"/>
  <c r="H26" i="13"/>
  <c r="G26" i="13"/>
  <c r="F26" i="13"/>
  <c r="E26" i="13"/>
  <c r="Q25" i="13"/>
  <c r="Q28" i="13" s="1"/>
  <c r="P25" i="13"/>
  <c r="O25" i="13"/>
  <c r="N25" i="13"/>
  <c r="N28" i="13" s="1"/>
  <c r="M25" i="13"/>
  <c r="M28" i="13" s="1"/>
  <c r="L25" i="13"/>
  <c r="K25" i="13"/>
  <c r="J25" i="13"/>
  <c r="J28" i="13" s="1"/>
  <c r="I25" i="13"/>
  <c r="I28" i="13" s="1"/>
  <c r="H25" i="13"/>
  <c r="G25" i="13"/>
  <c r="F25" i="13"/>
  <c r="F28" i="13" s="1"/>
  <c r="E25" i="13"/>
  <c r="D25" i="13" s="1"/>
  <c r="O28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 s="1"/>
  <c r="Q19" i="13"/>
  <c r="P19" i="13"/>
  <c r="O19" i="13"/>
  <c r="N19" i="13"/>
  <c r="M19" i="13"/>
  <c r="L19" i="13"/>
  <c r="K19" i="13"/>
  <c r="AB19" i="13" s="1"/>
  <c r="J19" i="13"/>
  <c r="I19" i="13"/>
  <c r="H19" i="13"/>
  <c r="G19" i="13"/>
  <c r="F19" i="13"/>
  <c r="E19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D16" i="13" s="1"/>
  <c r="E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 s="1"/>
  <c r="Q12" i="13"/>
  <c r="P12" i="13"/>
  <c r="O12" i="13"/>
  <c r="N12" i="13"/>
  <c r="M12" i="13"/>
  <c r="L12" i="13"/>
  <c r="K12" i="13"/>
  <c r="AB12" i="13" s="1"/>
  <c r="J12" i="13"/>
  <c r="I12" i="13"/>
  <c r="H12" i="13"/>
  <c r="G12" i="13"/>
  <c r="F12" i="13"/>
  <c r="D12" i="13" s="1"/>
  <c r="X12" i="13" s="1"/>
  <c r="R12" i="13" s="1"/>
  <c r="E12" i="13"/>
  <c r="Q11" i="13"/>
  <c r="P11" i="13"/>
  <c r="O11" i="13"/>
  <c r="N11" i="13"/>
  <c r="M11" i="13"/>
  <c r="L11" i="13"/>
  <c r="K11" i="13"/>
  <c r="J11" i="13"/>
  <c r="I11" i="13"/>
  <c r="H11" i="13"/>
  <c r="G11" i="13"/>
  <c r="D11" i="13" s="1"/>
  <c r="F11" i="13"/>
  <c r="E11" i="13"/>
  <c r="D198" i="13"/>
  <c r="AB192" i="13"/>
  <c r="AA192" i="13"/>
  <c r="X192" i="13"/>
  <c r="D188" i="13"/>
  <c r="X183" i="13"/>
  <c r="R183" i="13" s="1"/>
  <c r="AA176" i="13"/>
  <c r="AB175" i="13"/>
  <c r="AA174" i="13"/>
  <c r="AB173" i="13"/>
  <c r="D170" i="13"/>
  <c r="AA167" i="13"/>
  <c r="AB165" i="13"/>
  <c r="AA164" i="13"/>
  <c r="AB161" i="13"/>
  <c r="D161" i="13"/>
  <c r="AB159" i="13"/>
  <c r="AB157" i="13"/>
  <c r="AA157" i="13"/>
  <c r="AB156" i="13"/>
  <c r="AB152" i="13"/>
  <c r="AA152" i="13"/>
  <c r="D143" i="13"/>
  <c r="D142" i="13"/>
  <c r="AA142" i="13" s="1"/>
  <c r="D141" i="13"/>
  <c r="AA141" i="13" s="1"/>
  <c r="D140" i="13"/>
  <c r="AA140" i="13" s="1"/>
  <c r="D139" i="13"/>
  <c r="AA139" i="13" s="1"/>
  <c r="D138" i="13"/>
  <c r="AA138" i="13" s="1"/>
  <c r="AA136" i="13"/>
  <c r="D136" i="13"/>
  <c r="X136" i="13" s="1"/>
  <c r="S136" i="13" s="1"/>
  <c r="AA134" i="13"/>
  <c r="D134" i="13"/>
  <c r="X134" i="13" s="1"/>
  <c r="S134" i="13" s="1"/>
  <c r="AA132" i="13"/>
  <c r="D132" i="13"/>
  <c r="X132" i="13" s="1"/>
  <c r="S132" i="13" s="1"/>
  <c r="AA130" i="13"/>
  <c r="D130" i="13"/>
  <c r="X130" i="13" s="1"/>
  <c r="S130" i="13" s="1"/>
  <c r="AA129" i="13"/>
  <c r="D129" i="13"/>
  <c r="X129" i="13" s="1"/>
  <c r="S129" i="13" s="1"/>
  <c r="AA127" i="13"/>
  <c r="D127" i="13"/>
  <c r="X127" i="13" s="1"/>
  <c r="S127" i="13" s="1"/>
  <c r="N122" i="13"/>
  <c r="J122" i="13"/>
  <c r="F122" i="13"/>
  <c r="N118" i="13"/>
  <c r="J118" i="13"/>
  <c r="F118" i="13"/>
  <c r="D117" i="13"/>
  <c r="Z117" i="13" s="1"/>
  <c r="D111" i="13"/>
  <c r="Z111" i="13" s="1"/>
  <c r="D109" i="13"/>
  <c r="Z109" i="13" s="1"/>
  <c r="D104" i="13"/>
  <c r="AB104" i="13" s="1"/>
  <c r="D102" i="13"/>
  <c r="Y102" i="13" s="1"/>
  <c r="P79" i="13"/>
  <c r="L79" i="13"/>
  <c r="H79" i="13"/>
  <c r="AB78" i="13"/>
  <c r="AB77" i="13"/>
  <c r="AB76" i="13"/>
  <c r="AB75" i="13"/>
  <c r="X74" i="13"/>
  <c r="R73" i="13"/>
  <c r="R72" i="13"/>
  <c r="D72" i="13"/>
  <c r="Q71" i="13"/>
  <c r="M71" i="13"/>
  <c r="I71" i="13"/>
  <c r="E71" i="13"/>
  <c r="D69" i="13"/>
  <c r="AA69" i="13" s="1"/>
  <c r="AB66" i="13"/>
  <c r="Q60" i="13"/>
  <c r="P60" i="13"/>
  <c r="O60" i="13"/>
  <c r="M60" i="13"/>
  <c r="L60" i="13"/>
  <c r="K60" i="13"/>
  <c r="I60" i="13"/>
  <c r="H60" i="13"/>
  <c r="G60" i="13"/>
  <c r="E60" i="13"/>
  <c r="O57" i="13"/>
  <c r="K57" i="13"/>
  <c r="G57" i="13"/>
  <c r="R56" i="13"/>
  <c r="D56" i="13"/>
  <c r="R54" i="13"/>
  <c r="D53" i="13"/>
  <c r="D52" i="13"/>
  <c r="AB52" i="13" s="1"/>
  <c r="D47" i="13"/>
  <c r="P37" i="13"/>
  <c r="L37" i="13"/>
  <c r="H37" i="13"/>
  <c r="D32" i="13"/>
  <c r="Y32" i="13" s="1"/>
  <c r="P28" i="13"/>
  <c r="H28" i="13"/>
  <c r="AB20" i="13"/>
  <c r="D19" i="13"/>
  <c r="AB16" i="13"/>
  <c r="AB15" i="13"/>
  <c r="AB11" i="13"/>
  <c r="A5" i="13"/>
  <c r="A3" i="13"/>
  <c r="A2" i="13"/>
  <c r="X163" i="13" l="1"/>
  <c r="R163" i="13" s="1"/>
  <c r="AA163" i="13"/>
  <c r="X172" i="13"/>
  <c r="R172" i="13" s="1"/>
  <c r="AA172" i="13"/>
  <c r="X182" i="13"/>
  <c r="R182" i="13" s="1"/>
  <c r="AA182" i="13"/>
  <c r="AA161" i="13"/>
  <c r="X161" i="13"/>
  <c r="R161" i="13" s="1"/>
  <c r="R152" i="13"/>
  <c r="AA162" i="13"/>
  <c r="X162" i="13"/>
  <c r="R162" i="13" s="1"/>
  <c r="X168" i="13"/>
  <c r="R168" i="13" s="1"/>
  <c r="AA168" i="13"/>
  <c r="X171" i="13"/>
  <c r="R171" i="13" s="1"/>
  <c r="AA171" i="13"/>
  <c r="X178" i="13"/>
  <c r="R178" i="13" s="1"/>
  <c r="AA178" i="13"/>
  <c r="AA181" i="13"/>
  <c r="X181" i="13"/>
  <c r="R181" i="13" s="1"/>
  <c r="AA184" i="13"/>
  <c r="X184" i="13"/>
  <c r="R184" i="13" s="1"/>
  <c r="AA187" i="13"/>
  <c r="X187" i="13"/>
  <c r="R187" i="13" s="1"/>
  <c r="X175" i="13"/>
  <c r="R175" i="13" s="1"/>
  <c r="D153" i="13"/>
  <c r="D165" i="13"/>
  <c r="D169" i="13"/>
  <c r="X169" i="13" s="1"/>
  <c r="R169" i="13" s="1"/>
  <c r="D173" i="13"/>
  <c r="D177" i="13"/>
  <c r="D185" i="13"/>
  <c r="D189" i="13"/>
  <c r="X189" i="13" s="1"/>
  <c r="R189" i="13" s="1"/>
  <c r="X166" i="13"/>
  <c r="R166" i="13" s="1"/>
  <c r="X191" i="13"/>
  <c r="R191" i="13" s="1"/>
  <c r="D154" i="13"/>
  <c r="AB160" i="13"/>
  <c r="D186" i="13"/>
  <c r="X126" i="13"/>
  <c r="S126" i="13" s="1"/>
  <c r="AA126" i="13"/>
  <c r="X128" i="13"/>
  <c r="S128" i="13" s="1"/>
  <c r="AA128" i="13"/>
  <c r="X131" i="13"/>
  <c r="S131" i="13" s="1"/>
  <c r="AA131" i="13"/>
  <c r="X133" i="13"/>
  <c r="S133" i="13" s="1"/>
  <c r="AA133" i="13"/>
  <c r="X135" i="13"/>
  <c r="S135" i="13" s="1"/>
  <c r="AA135" i="13"/>
  <c r="X137" i="13"/>
  <c r="S137" i="13" s="1"/>
  <c r="AA137" i="13"/>
  <c r="X138" i="13"/>
  <c r="S138" i="13" s="1"/>
  <c r="X139" i="13"/>
  <c r="S139" i="13" s="1"/>
  <c r="X140" i="13"/>
  <c r="S140" i="13" s="1"/>
  <c r="X141" i="13"/>
  <c r="S141" i="13" s="1"/>
  <c r="X142" i="13"/>
  <c r="S142" i="13" s="1"/>
  <c r="L71" i="13"/>
  <c r="P71" i="13"/>
  <c r="K71" i="13"/>
  <c r="AB71" i="13" s="1"/>
  <c r="R71" i="13" s="1"/>
  <c r="O71" i="13"/>
  <c r="J71" i="13"/>
  <c r="N71" i="13"/>
  <c r="Z121" i="13"/>
  <c r="AB121" i="13"/>
  <c r="Y121" i="13"/>
  <c r="R121" i="13" s="1"/>
  <c r="D122" i="13"/>
  <c r="Y122" i="13" s="1"/>
  <c r="D120" i="13"/>
  <c r="Z101" i="13"/>
  <c r="AB101" i="13"/>
  <c r="Z105" i="13"/>
  <c r="AB105" i="13"/>
  <c r="AB108" i="13"/>
  <c r="Z108" i="13"/>
  <c r="R108" i="13" s="1"/>
  <c r="Y108" i="13"/>
  <c r="Y114" i="13"/>
  <c r="AB114" i="13"/>
  <c r="Y106" i="13"/>
  <c r="AB106" i="13"/>
  <c r="Z113" i="13"/>
  <c r="AB113" i="13"/>
  <c r="AB96" i="13"/>
  <c r="Y96" i="13"/>
  <c r="Z96" i="13"/>
  <c r="R96" i="13" s="1"/>
  <c r="Z97" i="13"/>
  <c r="AB97" i="13"/>
  <c r="AB100" i="13"/>
  <c r="Y100" i="13"/>
  <c r="Z100" i="13"/>
  <c r="Z103" i="13"/>
  <c r="AB103" i="13"/>
  <c r="Z107" i="13"/>
  <c r="AB107" i="13"/>
  <c r="Y110" i="13"/>
  <c r="AB110" i="13"/>
  <c r="AB112" i="13"/>
  <c r="Y112" i="13"/>
  <c r="Z112" i="13"/>
  <c r="R112" i="13" s="1"/>
  <c r="Z115" i="13"/>
  <c r="AB115" i="13"/>
  <c r="D99" i="13"/>
  <c r="AB102" i="13"/>
  <c r="Y104" i="13"/>
  <c r="AB109" i="13"/>
  <c r="AB111" i="13"/>
  <c r="Y117" i="13"/>
  <c r="R117" i="13" s="1"/>
  <c r="G118" i="13"/>
  <c r="D118" i="13" s="1"/>
  <c r="Y118" i="13" s="1"/>
  <c r="Z104" i="13"/>
  <c r="R104" i="13" s="1"/>
  <c r="AB117" i="13"/>
  <c r="D98" i="13"/>
  <c r="AA76" i="13"/>
  <c r="X76" i="13"/>
  <c r="R76" i="13" s="1"/>
  <c r="AB79" i="13"/>
  <c r="AA78" i="13"/>
  <c r="X78" i="13"/>
  <c r="R78" i="13" s="1"/>
  <c r="D75" i="13"/>
  <c r="D77" i="13"/>
  <c r="X68" i="13"/>
  <c r="R68" i="13" s="1"/>
  <c r="AA68" i="13"/>
  <c r="AB69" i="13"/>
  <c r="F71" i="13"/>
  <c r="O61" i="13"/>
  <c r="K61" i="13"/>
  <c r="D59" i="13"/>
  <c r="J61" i="13"/>
  <c r="E61" i="13"/>
  <c r="I61" i="13"/>
  <c r="M61" i="13"/>
  <c r="Q61" i="13"/>
  <c r="H61" i="13"/>
  <c r="L61" i="13"/>
  <c r="P61" i="13"/>
  <c r="AB43" i="13"/>
  <c r="Y43" i="13"/>
  <c r="Z43" i="13"/>
  <c r="AB48" i="13"/>
  <c r="Y48" i="13"/>
  <c r="Z48" i="13"/>
  <c r="AB42" i="13"/>
  <c r="Z42" i="13"/>
  <c r="Y42" i="13"/>
  <c r="D40" i="13"/>
  <c r="D41" i="13"/>
  <c r="Y41" i="13" s="1"/>
  <c r="Y52" i="13"/>
  <c r="R52" i="13" s="1"/>
  <c r="Z52" i="13"/>
  <c r="N61" i="13"/>
  <c r="AB33" i="13"/>
  <c r="Y33" i="13"/>
  <c r="Z33" i="13"/>
  <c r="AB34" i="13"/>
  <c r="Y34" i="13"/>
  <c r="R34" i="13" s="1"/>
  <c r="Z34" i="13"/>
  <c r="Y36" i="13"/>
  <c r="R36" i="13" s="1"/>
  <c r="Z36" i="13"/>
  <c r="AB36" i="13"/>
  <c r="AB30" i="13"/>
  <c r="Z30" i="13"/>
  <c r="Y30" i="13"/>
  <c r="R30" i="13" s="1"/>
  <c r="AB32" i="13"/>
  <c r="E37" i="13"/>
  <c r="D31" i="13"/>
  <c r="AB31" i="13" s="1"/>
  <c r="E28" i="13"/>
  <c r="D28" i="13" s="1"/>
  <c r="D27" i="13"/>
  <c r="D26" i="13"/>
  <c r="X20" i="13"/>
  <c r="AA20" i="13"/>
  <c r="X16" i="13"/>
  <c r="R16" i="13" s="1"/>
  <c r="AA16" i="13"/>
  <c r="AA15" i="13"/>
  <c r="X15" i="13"/>
  <c r="R15" i="13" s="1"/>
  <c r="AA19" i="13"/>
  <c r="X19" i="13"/>
  <c r="R19" i="13" s="1"/>
  <c r="Z35" i="13"/>
  <c r="Y35" i="13"/>
  <c r="Y46" i="13"/>
  <c r="R46" i="13" s="1"/>
  <c r="AB46" i="13"/>
  <c r="Z46" i="13"/>
  <c r="AB51" i="13"/>
  <c r="Z51" i="13"/>
  <c r="Y51" i="13"/>
  <c r="R51" i="13" s="1"/>
  <c r="X155" i="13"/>
  <c r="R155" i="13" s="1"/>
  <c r="AA155" i="13"/>
  <c r="AA11" i="13"/>
  <c r="X11" i="13"/>
  <c r="R11" i="13" s="1"/>
  <c r="AA12" i="13"/>
  <c r="Z40" i="13"/>
  <c r="Y40" i="13"/>
  <c r="Z41" i="13"/>
  <c r="R41" i="13" s="1"/>
  <c r="AB47" i="13"/>
  <c r="Z47" i="13"/>
  <c r="Y47" i="13"/>
  <c r="Z53" i="13"/>
  <c r="AB53" i="13"/>
  <c r="Y53" i="13"/>
  <c r="G61" i="13"/>
  <c r="D57" i="13"/>
  <c r="Y60" i="13"/>
  <c r="R60" i="13" s="1"/>
  <c r="AB60" i="13"/>
  <c r="Z60" i="13"/>
  <c r="AA65" i="13"/>
  <c r="X65" i="13"/>
  <c r="R65" i="13" s="1"/>
  <c r="AA67" i="13"/>
  <c r="X67" i="13"/>
  <c r="R67" i="13" s="1"/>
  <c r="R102" i="13"/>
  <c r="AB35" i="13"/>
  <c r="AB44" i="13"/>
  <c r="Z44" i="13"/>
  <c r="Y44" i="13"/>
  <c r="R44" i="13" s="1"/>
  <c r="Z49" i="13"/>
  <c r="AB49" i="13"/>
  <c r="Y49" i="13"/>
  <c r="F61" i="13"/>
  <c r="R106" i="13"/>
  <c r="AB118" i="13"/>
  <c r="Z118" i="13"/>
  <c r="R118" i="13" s="1"/>
  <c r="Z122" i="13"/>
  <c r="AA154" i="13"/>
  <c r="X154" i="13"/>
  <c r="R154" i="13" s="1"/>
  <c r="AA156" i="13"/>
  <c r="X156" i="13"/>
  <c r="R156" i="13" s="1"/>
  <c r="R20" i="13"/>
  <c r="Z31" i="13"/>
  <c r="Y31" i="13"/>
  <c r="R31" i="13" s="1"/>
  <c r="Z32" i="13"/>
  <c r="R32" i="13" s="1"/>
  <c r="D37" i="13"/>
  <c r="AB40" i="13"/>
  <c r="Z45" i="13"/>
  <c r="AB45" i="13"/>
  <c r="Y45" i="13"/>
  <c r="R45" i="13" s="1"/>
  <c r="Y50" i="13"/>
  <c r="R50" i="13" s="1"/>
  <c r="AB50" i="13"/>
  <c r="Z50" i="13"/>
  <c r="X66" i="13"/>
  <c r="R66" i="13" s="1"/>
  <c r="AA66" i="13"/>
  <c r="R110" i="13"/>
  <c r="R159" i="13"/>
  <c r="X170" i="13"/>
  <c r="R170" i="13" s="1"/>
  <c r="AA170" i="13"/>
  <c r="AA180" i="13"/>
  <c r="X180" i="13"/>
  <c r="R180" i="13" s="1"/>
  <c r="AA188" i="13"/>
  <c r="X188" i="13"/>
  <c r="R188" i="13" s="1"/>
  <c r="AA190" i="13"/>
  <c r="X190" i="13"/>
  <c r="R190" i="13" s="1"/>
  <c r="Y99" i="13"/>
  <c r="Y103" i="13"/>
  <c r="R103" i="13" s="1"/>
  <c r="Y107" i="13"/>
  <c r="R107" i="13" s="1"/>
  <c r="Y111" i="13"/>
  <c r="R111" i="13" s="1"/>
  <c r="Y115" i="13"/>
  <c r="R115" i="13" s="1"/>
  <c r="X160" i="13"/>
  <c r="R160" i="13" s="1"/>
  <c r="X179" i="13"/>
  <c r="R179" i="13" s="1"/>
  <c r="X69" i="13"/>
  <c r="R69" i="13" s="1"/>
  <c r="AA70" i="13"/>
  <c r="D79" i="13"/>
  <c r="Y97" i="13"/>
  <c r="R97" i="13" s="1"/>
  <c r="Z98" i="13"/>
  <c r="Y101" i="13"/>
  <c r="R101" i="13" s="1"/>
  <c r="Z102" i="13"/>
  <c r="Y105" i="13"/>
  <c r="R105" i="13" s="1"/>
  <c r="Z106" i="13"/>
  <c r="Y109" i="13"/>
  <c r="R109" i="13" s="1"/>
  <c r="Z110" i="13"/>
  <c r="Y113" i="13"/>
  <c r="R113" i="13" s="1"/>
  <c r="Z114" i="13"/>
  <c r="X158" i="13"/>
  <c r="R158" i="13" s="1"/>
  <c r="AA159" i="13"/>
  <c r="D201" i="12"/>
  <c r="D200" i="12"/>
  <c r="D199" i="12"/>
  <c r="D198" i="12"/>
  <c r="D197" i="12"/>
  <c r="D196" i="12"/>
  <c r="D195" i="12"/>
  <c r="AB192" i="12"/>
  <c r="AA192" i="12"/>
  <c r="X192" i="12"/>
  <c r="AB191" i="12"/>
  <c r="AA191" i="12"/>
  <c r="D191" i="12"/>
  <c r="X191" i="12" s="1"/>
  <c r="R191" i="12" s="1"/>
  <c r="AB190" i="12"/>
  <c r="X190" i="12"/>
  <c r="R190" i="12" s="1"/>
  <c r="D190" i="12"/>
  <c r="AA190" i="12" s="1"/>
  <c r="AB189" i="12"/>
  <c r="AA189" i="12"/>
  <c r="X189" i="12"/>
  <c r="R189" i="12"/>
  <c r="D189" i="12"/>
  <c r="AB188" i="12"/>
  <c r="D188" i="12"/>
  <c r="AA188" i="12" s="1"/>
  <c r="AB187" i="12"/>
  <c r="D187" i="12"/>
  <c r="X187" i="12" s="1"/>
  <c r="R187" i="12" s="1"/>
  <c r="AB186" i="12"/>
  <c r="D186" i="12"/>
  <c r="AA186" i="12" s="1"/>
  <c r="AB185" i="12"/>
  <c r="AA185" i="12"/>
  <c r="X185" i="12"/>
  <c r="R185" i="12"/>
  <c r="D185" i="12"/>
  <c r="AB184" i="12"/>
  <c r="D184" i="12"/>
  <c r="AB183" i="12"/>
  <c r="D183" i="12"/>
  <c r="AB182" i="12"/>
  <c r="D182" i="12"/>
  <c r="D181" i="12"/>
  <c r="X180" i="12"/>
  <c r="R180" i="12" s="1"/>
  <c r="D180" i="12"/>
  <c r="AA180" i="12" s="1"/>
  <c r="X179" i="12"/>
  <c r="R179" i="12"/>
  <c r="D179" i="12"/>
  <c r="AA179" i="12" s="1"/>
  <c r="D178" i="12"/>
  <c r="D177" i="12"/>
  <c r="AB176" i="12"/>
  <c r="AA176" i="12"/>
  <c r="X176" i="12"/>
  <c r="R176" i="12"/>
  <c r="D176" i="12"/>
  <c r="AB175" i="12"/>
  <c r="D175" i="12"/>
  <c r="AA175" i="12" s="1"/>
  <c r="AB174" i="12"/>
  <c r="D174" i="12"/>
  <c r="AB173" i="12"/>
  <c r="D173" i="12"/>
  <c r="AB172" i="12"/>
  <c r="AA172" i="12"/>
  <c r="X172" i="12"/>
  <c r="R172" i="12" s="1"/>
  <c r="D172" i="12"/>
  <c r="AA171" i="12"/>
  <c r="X171" i="12"/>
  <c r="R171" i="12" s="1"/>
  <c r="D171" i="12"/>
  <c r="AA170" i="12"/>
  <c r="X170" i="12"/>
  <c r="R170" i="12" s="1"/>
  <c r="D170" i="12"/>
  <c r="AA169" i="12"/>
  <c r="X169" i="12"/>
  <c r="R169" i="12" s="1"/>
  <c r="D169" i="12"/>
  <c r="AA168" i="12"/>
  <c r="X168" i="12"/>
  <c r="R168" i="12" s="1"/>
  <c r="D168" i="12"/>
  <c r="AA167" i="12"/>
  <c r="X167" i="12"/>
  <c r="R167" i="12" s="1"/>
  <c r="D167" i="12"/>
  <c r="AB166" i="12"/>
  <c r="AA166" i="12"/>
  <c r="X166" i="12"/>
  <c r="R166" i="12" s="1"/>
  <c r="D166" i="12"/>
  <c r="AB165" i="12"/>
  <c r="AA165" i="12"/>
  <c r="R165" i="12"/>
  <c r="D165" i="12"/>
  <c r="X165" i="12" s="1"/>
  <c r="AB164" i="12"/>
  <c r="X164" i="12"/>
  <c r="R164" i="12" s="1"/>
  <c r="D164" i="12"/>
  <c r="AA164" i="12" s="1"/>
  <c r="AB163" i="12"/>
  <c r="AA163" i="12"/>
  <c r="X163" i="12"/>
  <c r="R163" i="12" s="1"/>
  <c r="D163" i="12"/>
  <c r="AB162" i="12"/>
  <c r="AA162" i="12"/>
  <c r="D162" i="12"/>
  <c r="X162" i="12" s="1"/>
  <c r="AB161" i="12"/>
  <c r="AA161" i="12"/>
  <c r="D161" i="12"/>
  <c r="X161" i="12" s="1"/>
  <c r="R161" i="12" s="1"/>
  <c r="AB160" i="12"/>
  <c r="X160" i="12"/>
  <c r="R160" i="12" s="1"/>
  <c r="D160" i="12"/>
  <c r="AA160" i="12" s="1"/>
  <c r="AB159" i="12"/>
  <c r="AA159" i="12"/>
  <c r="X159" i="12"/>
  <c r="R159" i="12"/>
  <c r="D159" i="12"/>
  <c r="AB158" i="12"/>
  <c r="D158" i="12"/>
  <c r="AB157" i="12"/>
  <c r="D157" i="12"/>
  <c r="AB156" i="12"/>
  <c r="D156" i="12"/>
  <c r="AB155" i="12"/>
  <c r="AA155" i="12"/>
  <c r="X155" i="12"/>
  <c r="R155" i="12"/>
  <c r="D155" i="12"/>
  <c r="AB154" i="12"/>
  <c r="D154" i="12"/>
  <c r="AA154" i="12" s="1"/>
  <c r="AB153" i="12"/>
  <c r="D153" i="12"/>
  <c r="AB152" i="12"/>
  <c r="D152" i="12"/>
  <c r="D148" i="12"/>
  <c r="D147" i="12"/>
  <c r="D143" i="12"/>
  <c r="AA142" i="12"/>
  <c r="D142" i="12"/>
  <c r="X142" i="12" s="1"/>
  <c r="S142" i="12" s="1"/>
  <c r="AA141" i="12"/>
  <c r="S141" i="12"/>
  <c r="D141" i="12"/>
  <c r="X141" i="12" s="1"/>
  <c r="D140" i="12"/>
  <c r="D139" i="12"/>
  <c r="AA138" i="12"/>
  <c r="D138" i="12"/>
  <c r="X138" i="12" s="1"/>
  <c r="S138" i="12" s="1"/>
  <c r="AA137" i="12"/>
  <c r="S137" i="12"/>
  <c r="D137" i="12"/>
  <c r="X137" i="12" s="1"/>
  <c r="D136" i="12"/>
  <c r="D135" i="12"/>
  <c r="AA134" i="12"/>
  <c r="D134" i="12"/>
  <c r="X134" i="12" s="1"/>
  <c r="S134" i="12" s="1"/>
  <c r="AA133" i="12"/>
  <c r="S133" i="12"/>
  <c r="D133" i="12"/>
  <c r="X133" i="12" s="1"/>
  <c r="D132" i="12"/>
  <c r="D131" i="12"/>
  <c r="AA130" i="12"/>
  <c r="D130" i="12"/>
  <c r="X130" i="12" s="1"/>
  <c r="S130" i="12" s="1"/>
  <c r="AA129" i="12"/>
  <c r="S129" i="12"/>
  <c r="D129" i="12"/>
  <c r="X129" i="12" s="1"/>
  <c r="D128" i="12"/>
  <c r="D127" i="12"/>
  <c r="AA126" i="12"/>
  <c r="D126" i="12"/>
  <c r="X126" i="12" s="1"/>
  <c r="S126" i="12" s="1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AB121" i="12"/>
  <c r="Z121" i="12"/>
  <c r="D121" i="12"/>
  <c r="Y121" i="12" s="1"/>
  <c r="R121" i="12" s="1"/>
  <c r="AB120" i="12"/>
  <c r="Z120" i="12"/>
  <c r="D120" i="12"/>
  <c r="Y120" i="12" s="1"/>
  <c r="R120" i="12" s="1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AB117" i="12"/>
  <c r="Z117" i="12"/>
  <c r="D117" i="12"/>
  <c r="Y117" i="12" s="1"/>
  <c r="R117" i="12" s="1"/>
  <c r="D116" i="12"/>
  <c r="D115" i="12"/>
  <c r="Z114" i="12"/>
  <c r="R114" i="12" s="1"/>
  <c r="Y114" i="12"/>
  <c r="D114" i="12"/>
  <c r="AB114" i="12" s="1"/>
  <c r="D113" i="12"/>
  <c r="D112" i="12"/>
  <c r="D111" i="12"/>
  <c r="Z110" i="12"/>
  <c r="R110" i="12" s="1"/>
  <c r="Y110" i="12"/>
  <c r="D110" i="12"/>
  <c r="AB110" i="12" s="1"/>
  <c r="AB109" i="12"/>
  <c r="D109" i="12"/>
  <c r="D108" i="12"/>
  <c r="AB107" i="12"/>
  <c r="D107" i="12"/>
  <c r="Z106" i="12"/>
  <c r="R106" i="12" s="1"/>
  <c r="Y106" i="12"/>
  <c r="D106" i="12"/>
  <c r="AB106" i="12" s="1"/>
  <c r="D105" i="12"/>
  <c r="D104" i="12"/>
  <c r="D103" i="12"/>
  <c r="Z102" i="12"/>
  <c r="R102" i="12" s="1"/>
  <c r="Y102" i="12"/>
  <c r="D102" i="12"/>
  <c r="AB102" i="12" s="1"/>
  <c r="D101" i="12"/>
  <c r="AB100" i="12"/>
  <c r="D100" i="12"/>
  <c r="D99" i="12"/>
  <c r="Z98" i="12"/>
  <c r="R98" i="12" s="1"/>
  <c r="Y98" i="12"/>
  <c r="D98" i="12"/>
  <c r="AB98" i="12" s="1"/>
  <c r="D97" i="12"/>
  <c r="D96" i="12"/>
  <c r="D92" i="12"/>
  <c r="D91" i="12"/>
  <c r="X79" i="12"/>
  <c r="R79" i="12" s="1"/>
  <c r="Q79" i="12"/>
  <c r="P79" i="12"/>
  <c r="O79" i="12"/>
  <c r="N79" i="12"/>
  <c r="M79" i="12"/>
  <c r="L79" i="12"/>
  <c r="K79" i="12"/>
  <c r="AB79" i="12" s="1"/>
  <c r="J79" i="12"/>
  <c r="I79" i="12"/>
  <c r="H79" i="12"/>
  <c r="G79" i="12"/>
  <c r="D79" i="12" s="1"/>
  <c r="AA79" i="12" s="1"/>
  <c r="F79" i="12"/>
  <c r="E79" i="12"/>
  <c r="AB78" i="12"/>
  <c r="X78" i="12"/>
  <c r="D78" i="12"/>
  <c r="AA78" i="12" s="1"/>
  <c r="AB77" i="12"/>
  <c r="AA77" i="12"/>
  <c r="X77" i="12"/>
  <c r="R77" i="12"/>
  <c r="D77" i="12"/>
  <c r="AB76" i="12"/>
  <c r="D76" i="12"/>
  <c r="AB75" i="12"/>
  <c r="D75" i="12"/>
  <c r="X74" i="12"/>
  <c r="R73" i="12"/>
  <c r="D73" i="12"/>
  <c r="R72" i="12"/>
  <c r="D72" i="12"/>
  <c r="Q71" i="12"/>
  <c r="P71" i="12"/>
  <c r="O71" i="12"/>
  <c r="N71" i="12"/>
  <c r="M71" i="12"/>
  <c r="L71" i="12"/>
  <c r="K71" i="12"/>
  <c r="AB71" i="12" s="1"/>
  <c r="J71" i="12"/>
  <c r="I71" i="12"/>
  <c r="H71" i="12"/>
  <c r="G71" i="12"/>
  <c r="D71" i="12" s="1"/>
  <c r="F71" i="12"/>
  <c r="E71" i="12"/>
  <c r="AB70" i="12"/>
  <c r="X70" i="12"/>
  <c r="D70" i="12"/>
  <c r="AA70" i="12" s="1"/>
  <c r="AB69" i="12"/>
  <c r="X69" i="12"/>
  <c r="R69" i="12"/>
  <c r="D69" i="12"/>
  <c r="AA69" i="12" s="1"/>
  <c r="AB68" i="12"/>
  <c r="AA68" i="12"/>
  <c r="X68" i="12"/>
  <c r="R68" i="12" s="1"/>
  <c r="D68" i="12"/>
  <c r="AB67" i="12"/>
  <c r="AA67" i="12"/>
  <c r="D67" i="12"/>
  <c r="X67" i="12" s="1"/>
  <c r="R67" i="12" s="1"/>
  <c r="AB66" i="12"/>
  <c r="AA66" i="12"/>
  <c r="D66" i="12"/>
  <c r="X66" i="12" s="1"/>
  <c r="AB65" i="12"/>
  <c r="X65" i="12"/>
  <c r="R65" i="12" s="1"/>
  <c r="D65" i="12"/>
  <c r="AA65" i="12" s="1"/>
  <c r="O61" i="12"/>
  <c r="J61" i="12"/>
  <c r="I61" i="12"/>
  <c r="F61" i="12"/>
  <c r="Q60" i="12"/>
  <c r="P60" i="12"/>
  <c r="P61" i="12" s="1"/>
  <c r="O60" i="12"/>
  <c r="N60" i="12"/>
  <c r="M60" i="12"/>
  <c r="L60" i="12"/>
  <c r="K60" i="12"/>
  <c r="J60" i="12"/>
  <c r="I60" i="12"/>
  <c r="H60" i="12"/>
  <c r="G60" i="12"/>
  <c r="D60" i="12" s="1"/>
  <c r="F60" i="12"/>
  <c r="E60" i="12"/>
  <c r="D59" i="12"/>
  <c r="Q57" i="12"/>
  <c r="Q61" i="12" s="1"/>
  <c r="P57" i="12"/>
  <c r="O57" i="12"/>
  <c r="N57" i="12"/>
  <c r="N61" i="12" s="1"/>
  <c r="M57" i="12"/>
  <c r="M61" i="12" s="1"/>
  <c r="L57" i="12"/>
  <c r="L61" i="12" s="1"/>
  <c r="K57" i="12"/>
  <c r="K61" i="12" s="1"/>
  <c r="J57" i="12"/>
  <c r="I57" i="12"/>
  <c r="H57" i="12"/>
  <c r="H61" i="12" s="1"/>
  <c r="G57" i="12"/>
  <c r="G61" i="12" s="1"/>
  <c r="F57" i="12"/>
  <c r="E57" i="12"/>
  <c r="D57" i="12" s="1"/>
  <c r="R56" i="12"/>
  <c r="D56" i="12"/>
  <c r="D55" i="12"/>
  <c r="R54" i="12"/>
  <c r="D54" i="12"/>
  <c r="AB53" i="12"/>
  <c r="D53" i="12"/>
  <c r="Y53" i="12" s="1"/>
  <c r="AB52" i="12"/>
  <c r="D52" i="12"/>
  <c r="Z51" i="12"/>
  <c r="Y51" i="12"/>
  <c r="R51" i="12"/>
  <c r="D51" i="12"/>
  <c r="AB51" i="12" s="1"/>
  <c r="Z50" i="12"/>
  <c r="Y50" i="12"/>
  <c r="R50" i="12" s="1"/>
  <c r="D50" i="12"/>
  <c r="AB50" i="12" s="1"/>
  <c r="D49" i="12"/>
  <c r="Y49" i="12" s="1"/>
  <c r="AB48" i="12"/>
  <c r="D48" i="12"/>
  <c r="Z47" i="12"/>
  <c r="Y47" i="12"/>
  <c r="R47" i="12" s="1"/>
  <c r="D47" i="12"/>
  <c r="AB47" i="12" s="1"/>
  <c r="Z46" i="12"/>
  <c r="Y46" i="12"/>
  <c r="R46" i="12" s="1"/>
  <c r="D46" i="12"/>
  <c r="AB46" i="12" s="1"/>
  <c r="D45" i="12"/>
  <c r="Y45" i="12" s="1"/>
  <c r="D44" i="12"/>
  <c r="Z43" i="12"/>
  <c r="Y43" i="12"/>
  <c r="R43" i="12"/>
  <c r="D43" i="12"/>
  <c r="AB43" i="12" s="1"/>
  <c r="Z42" i="12"/>
  <c r="Y42" i="12"/>
  <c r="D42" i="12"/>
  <c r="AB42" i="12" s="1"/>
  <c r="AB41" i="12"/>
  <c r="Z41" i="12"/>
  <c r="D41" i="12"/>
  <c r="Y41" i="12" s="1"/>
  <c r="D40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D37" i="12" s="1"/>
  <c r="E37" i="12"/>
  <c r="AB36" i="12"/>
  <c r="D36" i="12"/>
  <c r="Y36" i="12" s="1"/>
  <c r="AB35" i="12"/>
  <c r="D35" i="12"/>
  <c r="Z34" i="12"/>
  <c r="Y34" i="12"/>
  <c r="R34" i="12"/>
  <c r="D34" i="12"/>
  <c r="AB34" i="12" s="1"/>
  <c r="Z33" i="12"/>
  <c r="Y33" i="12"/>
  <c r="R33" i="12" s="1"/>
  <c r="D33" i="12"/>
  <c r="AB33" i="12" s="1"/>
  <c r="D32" i="12"/>
  <c r="Y32" i="12" s="1"/>
  <c r="AB31" i="12"/>
  <c r="D31" i="12"/>
  <c r="Z30" i="12"/>
  <c r="Y30" i="12"/>
  <c r="R30" i="12" s="1"/>
  <c r="D30" i="12"/>
  <c r="AB30" i="12" s="1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D27" i="12"/>
  <c r="D26" i="12"/>
  <c r="D25" i="12"/>
  <c r="AB20" i="12"/>
  <c r="D20" i="12"/>
  <c r="X20" i="12" s="1"/>
  <c r="AB19" i="12"/>
  <c r="D19" i="12"/>
  <c r="AB16" i="12"/>
  <c r="AA16" i="12"/>
  <c r="X16" i="12"/>
  <c r="R16" i="12" s="1"/>
  <c r="D16" i="12"/>
  <c r="AB15" i="12"/>
  <c r="AA15" i="12"/>
  <c r="X15" i="12"/>
  <c r="R15" i="12" s="1"/>
  <c r="D15" i="12"/>
  <c r="AB12" i="12"/>
  <c r="AA12" i="12"/>
  <c r="D12" i="12"/>
  <c r="X12" i="12" s="1"/>
  <c r="AB11" i="12"/>
  <c r="D11" i="12"/>
  <c r="A5" i="12"/>
  <c r="A4" i="12"/>
  <c r="A3" i="12"/>
  <c r="A2" i="12"/>
  <c r="D201" i="11"/>
  <c r="D200" i="11"/>
  <c r="D199" i="11"/>
  <c r="D198" i="11"/>
  <c r="D197" i="11"/>
  <c r="D196" i="11"/>
  <c r="D195" i="11"/>
  <c r="AB192" i="11"/>
  <c r="AA192" i="11"/>
  <c r="X192" i="11"/>
  <c r="AB191" i="11"/>
  <c r="AA191" i="11"/>
  <c r="X191" i="11"/>
  <c r="R191" i="11"/>
  <c r="D191" i="11"/>
  <c r="AB190" i="11"/>
  <c r="D190" i="11"/>
  <c r="AA190" i="11" s="1"/>
  <c r="AB189" i="11"/>
  <c r="D189" i="11"/>
  <c r="X189" i="11" s="1"/>
  <c r="R189" i="11" s="1"/>
  <c r="AB188" i="11"/>
  <c r="D188" i="11"/>
  <c r="AA188" i="11" s="1"/>
  <c r="AB187" i="11"/>
  <c r="AA187" i="11"/>
  <c r="X187" i="11"/>
  <c r="R187" i="11"/>
  <c r="D187" i="11"/>
  <c r="AB186" i="11"/>
  <c r="AA186" i="11"/>
  <c r="X186" i="11"/>
  <c r="R186" i="11" s="1"/>
  <c r="D186" i="11"/>
  <c r="AB185" i="11"/>
  <c r="AA185" i="11"/>
  <c r="R185" i="11"/>
  <c r="D185" i="11"/>
  <c r="X185" i="11" s="1"/>
  <c r="AB184" i="11"/>
  <c r="X184" i="11"/>
  <c r="R184" i="11"/>
  <c r="D184" i="11"/>
  <c r="AA184" i="11" s="1"/>
  <c r="AB183" i="11"/>
  <c r="AA183" i="11"/>
  <c r="X183" i="11"/>
  <c r="R183" i="11" s="1"/>
  <c r="D183" i="11"/>
  <c r="AB182" i="11"/>
  <c r="AA182" i="11"/>
  <c r="D182" i="11"/>
  <c r="X182" i="11" s="1"/>
  <c r="R182" i="11" s="1"/>
  <c r="AA181" i="11"/>
  <c r="X181" i="11"/>
  <c r="R181" i="11" s="1"/>
  <c r="D181" i="11"/>
  <c r="D180" i="11"/>
  <c r="AA180" i="11" s="1"/>
  <c r="D179" i="11"/>
  <c r="AA179" i="11" s="1"/>
  <c r="AA178" i="11"/>
  <c r="D178" i="11"/>
  <c r="X178" i="11" s="1"/>
  <c r="R178" i="11" s="1"/>
  <c r="AA177" i="11"/>
  <c r="X177" i="11"/>
  <c r="R177" i="11" s="1"/>
  <c r="D177" i="11"/>
  <c r="AB176" i="11"/>
  <c r="AA176" i="11"/>
  <c r="R176" i="11"/>
  <c r="D176" i="11"/>
  <c r="X176" i="11" s="1"/>
  <c r="AB175" i="11"/>
  <c r="X175" i="11"/>
  <c r="R175" i="11"/>
  <c r="D175" i="11"/>
  <c r="AA175" i="11" s="1"/>
  <c r="AB174" i="11"/>
  <c r="AA174" i="11"/>
  <c r="X174" i="11"/>
  <c r="R174" i="11" s="1"/>
  <c r="D174" i="11"/>
  <c r="AB173" i="11"/>
  <c r="AA173" i="11"/>
  <c r="D173" i="11"/>
  <c r="X173" i="11" s="1"/>
  <c r="R173" i="11" s="1"/>
  <c r="AB172" i="11"/>
  <c r="AA172" i="11"/>
  <c r="D172" i="11"/>
  <c r="X172" i="11" s="1"/>
  <c r="R172" i="11" s="1"/>
  <c r="AA171" i="11"/>
  <c r="R171" i="11"/>
  <c r="D171" i="11"/>
  <c r="X171" i="11" s="1"/>
  <c r="D170" i="11"/>
  <c r="X170" i="11" s="1"/>
  <c r="R170" i="11" s="1"/>
  <c r="D169" i="11"/>
  <c r="X169" i="11" s="1"/>
  <c r="R169" i="11" s="1"/>
  <c r="AA168" i="11"/>
  <c r="D168" i="11"/>
  <c r="X168" i="11" s="1"/>
  <c r="R168" i="11" s="1"/>
  <c r="AA167" i="11"/>
  <c r="R167" i="11"/>
  <c r="D167" i="11"/>
  <c r="X167" i="11" s="1"/>
  <c r="AB166" i="11"/>
  <c r="X166" i="11"/>
  <c r="R166" i="11"/>
  <c r="D166" i="11"/>
  <c r="AA166" i="11" s="1"/>
  <c r="AB165" i="11"/>
  <c r="AA165" i="11"/>
  <c r="X165" i="11"/>
  <c r="R165" i="11" s="1"/>
  <c r="D165" i="11"/>
  <c r="AB164" i="11"/>
  <c r="AA164" i="11"/>
  <c r="D164" i="11"/>
  <c r="X164" i="11" s="1"/>
  <c r="R164" i="11" s="1"/>
  <c r="AB163" i="11"/>
  <c r="AA163" i="11"/>
  <c r="D163" i="11"/>
  <c r="X163" i="11" s="1"/>
  <c r="R163" i="11" s="1"/>
  <c r="AB162" i="11"/>
  <c r="X162" i="11"/>
  <c r="R162" i="11" s="1"/>
  <c r="D162" i="11"/>
  <c r="AA162" i="11" s="1"/>
  <c r="AB161" i="11"/>
  <c r="AA161" i="11"/>
  <c r="X161" i="11"/>
  <c r="R161" i="11"/>
  <c r="D161" i="11"/>
  <c r="AB160" i="11"/>
  <c r="D160" i="11"/>
  <c r="AA160" i="11" s="1"/>
  <c r="AB159" i="11"/>
  <c r="D159" i="11"/>
  <c r="X159" i="11" s="1"/>
  <c r="R159" i="11" s="1"/>
  <c r="AB158" i="11"/>
  <c r="D158" i="11"/>
  <c r="AA158" i="11" s="1"/>
  <c r="AB157" i="11"/>
  <c r="AA157" i="11"/>
  <c r="X157" i="11"/>
  <c r="R157" i="11"/>
  <c r="D157" i="11"/>
  <c r="AB156" i="11"/>
  <c r="D156" i="11"/>
  <c r="AA156" i="11" s="1"/>
  <c r="AB155" i="11"/>
  <c r="D155" i="11"/>
  <c r="X155" i="11" s="1"/>
  <c r="R155" i="11" s="1"/>
  <c r="AB154" i="11"/>
  <c r="D154" i="11"/>
  <c r="AA154" i="11" s="1"/>
  <c r="AB153" i="11"/>
  <c r="AA153" i="11"/>
  <c r="X153" i="11"/>
  <c r="R153" i="11"/>
  <c r="D153" i="11"/>
  <c r="AB152" i="11"/>
  <c r="AA152" i="11"/>
  <c r="X152" i="11"/>
  <c r="R152" i="11" s="1"/>
  <c r="D152" i="11"/>
  <c r="D148" i="11"/>
  <c r="D147" i="11"/>
  <c r="D143" i="11"/>
  <c r="AA142" i="11"/>
  <c r="X142" i="11"/>
  <c r="S142" i="11"/>
  <c r="D142" i="11"/>
  <c r="AA141" i="11"/>
  <c r="X141" i="11"/>
  <c r="S141" i="11"/>
  <c r="D141" i="11"/>
  <c r="AA140" i="11"/>
  <c r="X140" i="11"/>
  <c r="S140" i="11"/>
  <c r="D140" i="11"/>
  <c r="AA139" i="11"/>
  <c r="X139" i="11"/>
  <c r="S139" i="11"/>
  <c r="D139" i="11"/>
  <c r="AA138" i="11"/>
  <c r="X138" i="11"/>
  <c r="S138" i="11"/>
  <c r="D138" i="11"/>
  <c r="AA137" i="11"/>
  <c r="X137" i="11"/>
  <c r="S137" i="11"/>
  <c r="D137" i="11"/>
  <c r="AA136" i="11"/>
  <c r="X136" i="11"/>
  <c r="S136" i="11"/>
  <c r="D136" i="11"/>
  <c r="AA135" i="11"/>
  <c r="X135" i="11"/>
  <c r="S135" i="11"/>
  <c r="D135" i="11"/>
  <c r="AA134" i="11"/>
  <c r="X134" i="11"/>
  <c r="S134" i="11"/>
  <c r="D134" i="11"/>
  <c r="AA133" i="11"/>
  <c r="X133" i="11"/>
  <c r="S133" i="11"/>
  <c r="D133" i="11"/>
  <c r="AA132" i="11"/>
  <c r="X132" i="11"/>
  <c r="S132" i="11"/>
  <c r="D132" i="11"/>
  <c r="AA131" i="11"/>
  <c r="X131" i="11"/>
  <c r="S131" i="11"/>
  <c r="D131" i="11"/>
  <c r="AA130" i="11"/>
  <c r="X130" i="11"/>
  <c r="S130" i="11"/>
  <c r="D130" i="11"/>
  <c r="AA129" i="11"/>
  <c r="X129" i="11"/>
  <c r="S129" i="11"/>
  <c r="D129" i="11"/>
  <c r="AA128" i="11"/>
  <c r="X128" i="11"/>
  <c r="S128" i="11"/>
  <c r="D128" i="11"/>
  <c r="AA127" i="11"/>
  <c r="X127" i="11"/>
  <c r="S127" i="11"/>
  <c r="D127" i="11"/>
  <c r="AA126" i="11"/>
  <c r="X126" i="11"/>
  <c r="S126" i="11"/>
  <c r="D126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 s="1"/>
  <c r="AB121" i="11"/>
  <c r="Y121" i="11"/>
  <c r="R121" i="11"/>
  <c r="D121" i="11"/>
  <c r="Z121" i="11" s="1"/>
  <c r="Z120" i="11"/>
  <c r="Y120" i="11"/>
  <c r="R120" i="11"/>
  <c r="D120" i="11"/>
  <c r="AB120" i="11" s="1"/>
  <c r="Q118" i="11"/>
  <c r="P118" i="11"/>
  <c r="O118" i="11"/>
  <c r="N118" i="11"/>
  <c r="M118" i="11"/>
  <c r="L118" i="11"/>
  <c r="K118" i="11"/>
  <c r="J118" i="11"/>
  <c r="I118" i="11"/>
  <c r="H118" i="11"/>
  <c r="G118" i="11"/>
  <c r="D118" i="11" s="1"/>
  <c r="F118" i="11"/>
  <c r="E118" i="11"/>
  <c r="AB117" i="11"/>
  <c r="Y117" i="11"/>
  <c r="R117" i="11" s="1"/>
  <c r="D117" i="11"/>
  <c r="Z117" i="11" s="1"/>
  <c r="D116" i="11"/>
  <c r="AB115" i="11"/>
  <c r="D115" i="11"/>
  <c r="Z115" i="11" s="1"/>
  <c r="AB114" i="11"/>
  <c r="D114" i="11"/>
  <c r="Y114" i="11" s="1"/>
  <c r="AB113" i="11"/>
  <c r="D113" i="11"/>
  <c r="Z113" i="11" s="1"/>
  <c r="Z112" i="11"/>
  <c r="R112" i="11" s="1"/>
  <c r="Y112" i="11"/>
  <c r="D112" i="11"/>
  <c r="AB112" i="11" s="1"/>
  <c r="AB111" i="11"/>
  <c r="D111" i="11"/>
  <c r="Z111" i="11" s="1"/>
  <c r="AB110" i="11"/>
  <c r="D110" i="11"/>
  <c r="Y110" i="11" s="1"/>
  <c r="AB109" i="11"/>
  <c r="D109" i="11"/>
  <c r="Z109" i="11" s="1"/>
  <c r="Z108" i="11"/>
  <c r="R108" i="11" s="1"/>
  <c r="Y108" i="11"/>
  <c r="D108" i="11"/>
  <c r="AB108" i="11" s="1"/>
  <c r="AB107" i="11"/>
  <c r="D107" i="11"/>
  <c r="Z107" i="11" s="1"/>
  <c r="AB106" i="11"/>
  <c r="D106" i="11"/>
  <c r="Y106" i="11" s="1"/>
  <c r="AB105" i="11"/>
  <c r="D105" i="11"/>
  <c r="Z105" i="11" s="1"/>
  <c r="Z104" i="11"/>
  <c r="R104" i="11" s="1"/>
  <c r="Y104" i="11"/>
  <c r="D104" i="11"/>
  <c r="AB104" i="11" s="1"/>
  <c r="AB103" i="11"/>
  <c r="D103" i="11"/>
  <c r="Z103" i="11" s="1"/>
  <c r="AB102" i="11"/>
  <c r="D102" i="11"/>
  <c r="Y102" i="11" s="1"/>
  <c r="AB101" i="11"/>
  <c r="D101" i="11"/>
  <c r="Z101" i="11" s="1"/>
  <c r="Z100" i="11"/>
  <c r="R100" i="11" s="1"/>
  <c r="Y100" i="11"/>
  <c r="D100" i="11"/>
  <c r="AB100" i="11" s="1"/>
  <c r="AB99" i="11"/>
  <c r="D99" i="11"/>
  <c r="Z99" i="11" s="1"/>
  <c r="AB98" i="11"/>
  <c r="D98" i="11"/>
  <c r="Y98" i="11" s="1"/>
  <c r="AB97" i="11"/>
  <c r="D97" i="11"/>
  <c r="Z97" i="11" s="1"/>
  <c r="Z96" i="11"/>
  <c r="R96" i="11" s="1"/>
  <c r="Y96" i="11"/>
  <c r="D96" i="11"/>
  <c r="AB96" i="11" s="1"/>
  <c r="D92" i="11"/>
  <c r="D91" i="11"/>
  <c r="Q79" i="11"/>
  <c r="P79" i="11"/>
  <c r="O79" i="11"/>
  <c r="N79" i="11"/>
  <c r="M79" i="11"/>
  <c r="L79" i="11"/>
  <c r="K79" i="11"/>
  <c r="AB79" i="11" s="1"/>
  <c r="J79" i="11"/>
  <c r="I79" i="11"/>
  <c r="H79" i="11"/>
  <c r="G79" i="11"/>
  <c r="F79" i="11"/>
  <c r="E79" i="11"/>
  <c r="AB78" i="11"/>
  <c r="AA78" i="11"/>
  <c r="X78" i="11"/>
  <c r="R78" i="11" s="1"/>
  <c r="D78" i="11"/>
  <c r="AB77" i="11"/>
  <c r="AA77" i="11"/>
  <c r="R77" i="11"/>
  <c r="D77" i="11"/>
  <c r="X77" i="11" s="1"/>
  <c r="AB76" i="11"/>
  <c r="X76" i="11"/>
  <c r="R76" i="11"/>
  <c r="D76" i="11"/>
  <c r="AA76" i="11" s="1"/>
  <c r="AB75" i="11"/>
  <c r="AA75" i="11"/>
  <c r="X75" i="11"/>
  <c r="R75" i="11" s="1"/>
  <c r="D75" i="11"/>
  <c r="X74" i="11"/>
  <c r="R73" i="11"/>
  <c r="D73" i="11"/>
  <c r="R72" i="11"/>
  <c r="D72" i="11"/>
  <c r="AB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AB70" i="11"/>
  <c r="AA70" i="11"/>
  <c r="X70" i="11"/>
  <c r="D70" i="11"/>
  <c r="AB69" i="11"/>
  <c r="AA69" i="11"/>
  <c r="X69" i="11"/>
  <c r="R69" i="11" s="1"/>
  <c r="D69" i="11"/>
  <c r="AB68" i="11"/>
  <c r="AA68" i="11"/>
  <c r="R68" i="11"/>
  <c r="D68" i="11"/>
  <c r="X68" i="11" s="1"/>
  <c r="AB67" i="11"/>
  <c r="X67" i="11"/>
  <c r="R67" i="11"/>
  <c r="D67" i="11"/>
  <c r="AA67" i="11" s="1"/>
  <c r="AB66" i="11"/>
  <c r="AA66" i="11"/>
  <c r="X66" i="11"/>
  <c r="R66" i="11" s="1"/>
  <c r="D66" i="11"/>
  <c r="AB65" i="11"/>
  <c r="AA65" i="11"/>
  <c r="D65" i="11"/>
  <c r="X65" i="11" s="1"/>
  <c r="R65" i="11" s="1"/>
  <c r="P61" i="11"/>
  <c r="N61" i="11"/>
  <c r="L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D60" i="11" s="1"/>
  <c r="E60" i="11"/>
  <c r="AB59" i="11"/>
  <c r="Z59" i="11"/>
  <c r="R59" i="11"/>
  <c r="D59" i="11"/>
  <c r="Y59" i="11" s="1"/>
  <c r="Q57" i="11"/>
  <c r="Q61" i="11" s="1"/>
  <c r="P57" i="11"/>
  <c r="O57" i="11"/>
  <c r="O61" i="11" s="1"/>
  <c r="N57" i="11"/>
  <c r="M57" i="11"/>
  <c r="M61" i="11" s="1"/>
  <c r="L57" i="11"/>
  <c r="K57" i="11"/>
  <c r="K61" i="11" s="1"/>
  <c r="J57" i="11"/>
  <c r="J61" i="11" s="1"/>
  <c r="I57" i="11"/>
  <c r="I61" i="11" s="1"/>
  <c r="H57" i="11"/>
  <c r="H61" i="11" s="1"/>
  <c r="G57" i="11"/>
  <c r="G61" i="11" s="1"/>
  <c r="F57" i="11"/>
  <c r="F61" i="11" s="1"/>
  <c r="E57" i="11"/>
  <c r="D57" i="11" s="1"/>
  <c r="R56" i="11"/>
  <c r="D56" i="11"/>
  <c r="D55" i="11"/>
  <c r="R54" i="11"/>
  <c r="D54" i="11"/>
  <c r="AB53" i="11"/>
  <c r="Z53" i="11"/>
  <c r="D53" i="11"/>
  <c r="Y53" i="11" s="1"/>
  <c r="R53" i="11" s="1"/>
  <c r="AB52" i="11"/>
  <c r="Z52" i="11"/>
  <c r="D52" i="11"/>
  <c r="Y52" i="11" s="1"/>
  <c r="R52" i="11" s="1"/>
  <c r="AB51" i="11"/>
  <c r="Y51" i="11"/>
  <c r="R51" i="11" s="1"/>
  <c r="D51" i="11"/>
  <c r="Z51" i="11" s="1"/>
  <c r="Z50" i="11"/>
  <c r="Y50" i="11"/>
  <c r="R50" i="11" s="1"/>
  <c r="D50" i="11"/>
  <c r="AB50" i="11" s="1"/>
  <c r="AB49" i="11"/>
  <c r="Z49" i="11"/>
  <c r="D49" i="11"/>
  <c r="Y49" i="11" s="1"/>
  <c r="R49" i="11" s="1"/>
  <c r="AB48" i="11"/>
  <c r="Z48" i="11"/>
  <c r="D48" i="11"/>
  <c r="Y48" i="11" s="1"/>
  <c r="R48" i="11" s="1"/>
  <c r="AB47" i="11"/>
  <c r="Y47" i="11"/>
  <c r="R47" i="11" s="1"/>
  <c r="D47" i="11"/>
  <c r="Z47" i="11" s="1"/>
  <c r="Z46" i="11"/>
  <c r="Y46" i="11"/>
  <c r="R46" i="11" s="1"/>
  <c r="D46" i="11"/>
  <c r="AB46" i="11" s="1"/>
  <c r="AB45" i="11"/>
  <c r="Z45" i="11"/>
  <c r="D45" i="11"/>
  <c r="Y45" i="11" s="1"/>
  <c r="R45" i="11" s="1"/>
  <c r="AB44" i="11"/>
  <c r="Z44" i="11"/>
  <c r="D44" i="11"/>
  <c r="Y44" i="11" s="1"/>
  <c r="R44" i="11" s="1"/>
  <c r="Z43" i="11"/>
  <c r="D43" i="11"/>
  <c r="Y43" i="11" s="1"/>
  <c r="R43" i="11" s="1"/>
  <c r="D42" i="11"/>
  <c r="Z42" i="11" s="1"/>
  <c r="Z41" i="11"/>
  <c r="Y41" i="11"/>
  <c r="R41" i="11"/>
  <c r="D41" i="11"/>
  <c r="AB41" i="11" s="1"/>
  <c r="Z40" i="11"/>
  <c r="Y40" i="11"/>
  <c r="R40" i="11" s="1"/>
  <c r="D40" i="11"/>
  <c r="AB40" i="11" s="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Y37" i="11" s="1"/>
  <c r="Z36" i="11"/>
  <c r="Y36" i="11"/>
  <c r="R36" i="11"/>
  <c r="D36" i="11"/>
  <c r="AB36" i="11" s="1"/>
  <c r="Z35" i="11"/>
  <c r="Y35" i="11"/>
  <c r="R35" i="11" s="1"/>
  <c r="D35" i="11"/>
  <c r="AB35" i="11" s="1"/>
  <c r="Z34" i="11"/>
  <c r="D34" i="11"/>
  <c r="Y34" i="11" s="1"/>
  <c r="R34" i="11" s="1"/>
  <c r="D33" i="11"/>
  <c r="Z33" i="11" s="1"/>
  <c r="Z32" i="11"/>
  <c r="Y32" i="11"/>
  <c r="R32" i="11"/>
  <c r="D32" i="11"/>
  <c r="AB32" i="11" s="1"/>
  <c r="Z31" i="11"/>
  <c r="Y31" i="11"/>
  <c r="R31" i="11" s="1"/>
  <c r="D31" i="11"/>
  <c r="AB31" i="11" s="1"/>
  <c r="Z30" i="11"/>
  <c r="D30" i="11"/>
  <c r="Y30" i="11" s="1"/>
  <c r="R30" i="11" s="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 s="1"/>
  <c r="D27" i="11"/>
  <c r="D26" i="11"/>
  <c r="D25" i="11"/>
  <c r="AB20" i="11"/>
  <c r="AA20" i="11"/>
  <c r="X20" i="11"/>
  <c r="R20" i="11"/>
  <c r="D20" i="11"/>
  <c r="AB19" i="11"/>
  <c r="AA19" i="11"/>
  <c r="X19" i="11"/>
  <c r="R19" i="11" s="1"/>
  <c r="D19" i="11"/>
  <c r="AB16" i="11"/>
  <c r="AA16" i="11"/>
  <c r="D16" i="11"/>
  <c r="X16" i="11" s="1"/>
  <c r="R16" i="11" s="1"/>
  <c r="AB15" i="11"/>
  <c r="D15" i="11"/>
  <c r="AA15" i="11" s="1"/>
  <c r="AB12" i="11"/>
  <c r="AA12" i="11"/>
  <c r="X12" i="11"/>
  <c r="R12" i="11"/>
  <c r="D12" i="11"/>
  <c r="AB11" i="11"/>
  <c r="AA11" i="11"/>
  <c r="X11" i="11"/>
  <c r="R11" i="11" s="1"/>
  <c r="D11" i="11"/>
  <c r="A5" i="11"/>
  <c r="A4" i="11"/>
  <c r="A3" i="11"/>
  <c r="A2" i="11"/>
  <c r="D201" i="10"/>
  <c r="D200" i="10"/>
  <c r="D199" i="10"/>
  <c r="D198" i="10"/>
  <c r="D197" i="10"/>
  <c r="D196" i="10"/>
  <c r="D195" i="10"/>
  <c r="AB192" i="10"/>
  <c r="AA192" i="10"/>
  <c r="X192" i="10"/>
  <c r="AB191" i="10"/>
  <c r="AA191" i="10"/>
  <c r="X191" i="10"/>
  <c r="R191" i="10"/>
  <c r="D191" i="10"/>
  <c r="AB190" i="10"/>
  <c r="D190" i="10"/>
  <c r="AB189" i="10"/>
  <c r="AA189" i="10"/>
  <c r="X189" i="10"/>
  <c r="R189" i="10"/>
  <c r="D189" i="10"/>
  <c r="AB188" i="10"/>
  <c r="AA188" i="10"/>
  <c r="X188" i="10"/>
  <c r="R188" i="10" s="1"/>
  <c r="D188" i="10"/>
  <c r="AB187" i="10"/>
  <c r="AA187" i="10"/>
  <c r="X187" i="10"/>
  <c r="R187" i="10"/>
  <c r="D187" i="10"/>
  <c r="AB186" i="10"/>
  <c r="D186" i="10"/>
  <c r="AB185" i="10"/>
  <c r="AA185" i="10"/>
  <c r="X185" i="10"/>
  <c r="R185" i="10"/>
  <c r="D185" i="10"/>
  <c r="AB184" i="10"/>
  <c r="AA184" i="10"/>
  <c r="X184" i="10"/>
  <c r="R184" i="10" s="1"/>
  <c r="D184" i="10"/>
  <c r="AB183" i="10"/>
  <c r="AA183" i="10"/>
  <c r="X183" i="10"/>
  <c r="R183" i="10"/>
  <c r="D183" i="10"/>
  <c r="AB182" i="10"/>
  <c r="D182" i="10"/>
  <c r="D181" i="10"/>
  <c r="D180" i="10"/>
  <c r="D179" i="10"/>
  <c r="D178" i="10"/>
  <c r="D177" i="10"/>
  <c r="AB176" i="10"/>
  <c r="AA176" i="10"/>
  <c r="X176" i="10"/>
  <c r="R176" i="10"/>
  <c r="D176" i="10"/>
  <c r="AB175" i="10"/>
  <c r="AA175" i="10"/>
  <c r="X175" i="10"/>
  <c r="R175" i="10" s="1"/>
  <c r="D175" i="10"/>
  <c r="AB174" i="10"/>
  <c r="AA174" i="10"/>
  <c r="X174" i="10"/>
  <c r="R174" i="10"/>
  <c r="D174" i="10"/>
  <c r="AB173" i="10"/>
  <c r="D173" i="10"/>
  <c r="AB172" i="10"/>
  <c r="AA172" i="10"/>
  <c r="X172" i="10"/>
  <c r="R172" i="10"/>
  <c r="D172" i="10"/>
  <c r="AA171" i="10"/>
  <c r="X171" i="10"/>
  <c r="R171" i="10"/>
  <c r="D171" i="10"/>
  <c r="AA170" i="10"/>
  <c r="X170" i="10"/>
  <c r="R170" i="10"/>
  <c r="D170" i="10"/>
  <c r="AA169" i="10"/>
  <c r="X169" i="10"/>
  <c r="R169" i="10"/>
  <c r="D169" i="10"/>
  <c r="AA168" i="10"/>
  <c r="X168" i="10"/>
  <c r="R168" i="10"/>
  <c r="D168" i="10"/>
  <c r="AA167" i="10"/>
  <c r="X167" i="10"/>
  <c r="R167" i="10"/>
  <c r="D167" i="10"/>
  <c r="AB166" i="10"/>
  <c r="AA166" i="10"/>
  <c r="X166" i="10"/>
  <c r="R166" i="10" s="1"/>
  <c r="D166" i="10"/>
  <c r="AB165" i="10"/>
  <c r="AA165" i="10"/>
  <c r="X165" i="10"/>
  <c r="R165" i="10"/>
  <c r="D165" i="10"/>
  <c r="AB164" i="10"/>
  <c r="D164" i="10"/>
  <c r="AB163" i="10"/>
  <c r="AA163" i="10"/>
  <c r="X163" i="10"/>
  <c r="R163" i="10"/>
  <c r="D163" i="10"/>
  <c r="AB162" i="10"/>
  <c r="AA162" i="10"/>
  <c r="X162" i="10"/>
  <c r="R162" i="10" s="1"/>
  <c r="D162" i="10"/>
  <c r="AB161" i="10"/>
  <c r="AA161" i="10"/>
  <c r="X161" i="10"/>
  <c r="R161" i="10"/>
  <c r="D161" i="10"/>
  <c r="AB160" i="10"/>
  <c r="D160" i="10"/>
  <c r="AB159" i="10"/>
  <c r="AA159" i="10"/>
  <c r="X159" i="10"/>
  <c r="R159" i="10"/>
  <c r="D159" i="10"/>
  <c r="AB158" i="10"/>
  <c r="AA158" i="10"/>
  <c r="X158" i="10"/>
  <c r="R158" i="10" s="1"/>
  <c r="D158" i="10"/>
  <c r="AB157" i="10"/>
  <c r="AA157" i="10"/>
  <c r="X157" i="10"/>
  <c r="R157" i="10"/>
  <c r="D157" i="10"/>
  <c r="AB156" i="10"/>
  <c r="D156" i="10"/>
  <c r="AB155" i="10"/>
  <c r="AA155" i="10"/>
  <c r="X155" i="10"/>
  <c r="R155" i="10"/>
  <c r="D155" i="10"/>
  <c r="AB154" i="10"/>
  <c r="AA154" i="10"/>
  <c r="X154" i="10"/>
  <c r="R154" i="10" s="1"/>
  <c r="D154" i="10"/>
  <c r="AB153" i="10"/>
  <c r="AA153" i="10"/>
  <c r="X153" i="10"/>
  <c r="R153" i="10"/>
  <c r="D153" i="10"/>
  <c r="AB152" i="10"/>
  <c r="D152" i="10"/>
  <c r="D148" i="10"/>
  <c r="D147" i="10"/>
  <c r="D143" i="10"/>
  <c r="AA142" i="10"/>
  <c r="X142" i="10"/>
  <c r="S142" i="10"/>
  <c r="D142" i="10"/>
  <c r="AA141" i="10"/>
  <c r="X141" i="10"/>
  <c r="S141" i="10"/>
  <c r="D141" i="10"/>
  <c r="AA140" i="10"/>
  <c r="X140" i="10"/>
  <c r="S140" i="10"/>
  <c r="D140" i="10"/>
  <c r="AA139" i="10"/>
  <c r="X139" i="10"/>
  <c r="S139" i="10"/>
  <c r="D139" i="10"/>
  <c r="AA138" i="10"/>
  <c r="X138" i="10"/>
  <c r="S138" i="10"/>
  <c r="D138" i="10"/>
  <c r="AA137" i="10"/>
  <c r="X137" i="10"/>
  <c r="S137" i="10"/>
  <c r="D137" i="10"/>
  <c r="AA136" i="10"/>
  <c r="X136" i="10"/>
  <c r="S136" i="10"/>
  <c r="D136" i="10"/>
  <c r="AA135" i="10"/>
  <c r="X135" i="10"/>
  <c r="S135" i="10"/>
  <c r="D135" i="10"/>
  <c r="AA134" i="10"/>
  <c r="X134" i="10"/>
  <c r="S134" i="10"/>
  <c r="D134" i="10"/>
  <c r="AA133" i="10"/>
  <c r="X133" i="10"/>
  <c r="S133" i="10"/>
  <c r="D133" i="10"/>
  <c r="AA132" i="10"/>
  <c r="X132" i="10"/>
  <c r="S132" i="10"/>
  <c r="D132" i="10"/>
  <c r="AA131" i="10"/>
  <c r="X131" i="10"/>
  <c r="S131" i="10"/>
  <c r="D131" i="10"/>
  <c r="AA130" i="10"/>
  <c r="X130" i="10"/>
  <c r="S130" i="10"/>
  <c r="D130" i="10"/>
  <c r="AA129" i="10"/>
  <c r="X129" i="10"/>
  <c r="S129" i="10"/>
  <c r="D129" i="10"/>
  <c r="AA128" i="10"/>
  <c r="X128" i="10"/>
  <c r="S128" i="10"/>
  <c r="D128" i="10"/>
  <c r="AA127" i="10"/>
  <c r="X127" i="10"/>
  <c r="S127" i="10"/>
  <c r="D127" i="10"/>
  <c r="AA126" i="10"/>
  <c r="X126" i="10"/>
  <c r="S126" i="10"/>
  <c r="D126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 s="1"/>
  <c r="Z121" i="10"/>
  <c r="Y121" i="10"/>
  <c r="R121" i="10" s="1"/>
  <c r="D121" i="10"/>
  <c r="AB121" i="10" s="1"/>
  <c r="AB120" i="10"/>
  <c r="Z120" i="10"/>
  <c r="R120" i="10" s="1"/>
  <c r="Y120" i="10"/>
  <c r="D120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 s="1"/>
  <c r="Z117" i="10"/>
  <c r="Y117" i="10"/>
  <c r="R117" i="10" s="1"/>
  <c r="D117" i="10"/>
  <c r="AB117" i="10" s="1"/>
  <c r="D116" i="10"/>
  <c r="D115" i="10"/>
  <c r="AB114" i="10"/>
  <c r="Z114" i="10"/>
  <c r="Y114" i="10"/>
  <c r="R114" i="10"/>
  <c r="D114" i="10"/>
  <c r="Z113" i="10"/>
  <c r="Y113" i="10"/>
  <c r="R113" i="10" s="1"/>
  <c r="D113" i="10"/>
  <c r="AB113" i="10" s="1"/>
  <c r="AB112" i="10"/>
  <c r="Z112" i="10"/>
  <c r="R112" i="10" s="1"/>
  <c r="Y112" i="10"/>
  <c r="D112" i="10"/>
  <c r="D111" i="10"/>
  <c r="AB110" i="10"/>
  <c r="Z110" i="10"/>
  <c r="Y110" i="10"/>
  <c r="R110" i="10"/>
  <c r="D110" i="10"/>
  <c r="Z109" i="10"/>
  <c r="Y109" i="10"/>
  <c r="R109" i="10" s="1"/>
  <c r="D109" i="10"/>
  <c r="AB109" i="10" s="1"/>
  <c r="AB108" i="10"/>
  <c r="Z108" i="10"/>
  <c r="R108" i="10" s="1"/>
  <c r="Y108" i="10"/>
  <c r="D108" i="10"/>
  <c r="D107" i="10"/>
  <c r="AB106" i="10"/>
  <c r="Z106" i="10"/>
  <c r="Y106" i="10"/>
  <c r="R106" i="10"/>
  <c r="D106" i="10"/>
  <c r="Z105" i="10"/>
  <c r="Y105" i="10"/>
  <c r="R105" i="10" s="1"/>
  <c r="D105" i="10"/>
  <c r="AB105" i="10" s="1"/>
  <c r="AB104" i="10"/>
  <c r="Z104" i="10"/>
  <c r="R104" i="10" s="1"/>
  <c r="Y104" i="10"/>
  <c r="D104" i="10"/>
  <c r="D103" i="10"/>
  <c r="AB102" i="10"/>
  <c r="Z102" i="10"/>
  <c r="Y102" i="10"/>
  <c r="R102" i="10"/>
  <c r="D102" i="10"/>
  <c r="Z101" i="10"/>
  <c r="Y101" i="10"/>
  <c r="R101" i="10" s="1"/>
  <c r="D101" i="10"/>
  <c r="AB101" i="10" s="1"/>
  <c r="AB100" i="10"/>
  <c r="Z100" i="10"/>
  <c r="R100" i="10" s="1"/>
  <c r="Y100" i="10"/>
  <c r="D100" i="10"/>
  <c r="D99" i="10"/>
  <c r="AB98" i="10"/>
  <c r="Z98" i="10"/>
  <c r="Y98" i="10"/>
  <c r="R98" i="10"/>
  <c r="D98" i="10"/>
  <c r="Z97" i="10"/>
  <c r="Y97" i="10"/>
  <c r="R97" i="10" s="1"/>
  <c r="D97" i="10"/>
  <c r="AB97" i="10" s="1"/>
  <c r="AB96" i="10"/>
  <c r="Z96" i="10"/>
  <c r="R96" i="10" s="1"/>
  <c r="Y96" i="10"/>
  <c r="D96" i="10"/>
  <c r="D92" i="10"/>
  <c r="D91" i="10"/>
  <c r="Q79" i="10"/>
  <c r="P79" i="10"/>
  <c r="O79" i="10"/>
  <c r="N79" i="10"/>
  <c r="M79" i="10"/>
  <c r="L79" i="10"/>
  <c r="K79" i="10"/>
  <c r="AB79" i="10" s="1"/>
  <c r="J79" i="10"/>
  <c r="I79" i="10"/>
  <c r="H79" i="10"/>
  <c r="G79" i="10"/>
  <c r="D79" i="10" s="1"/>
  <c r="AA79" i="10" s="1"/>
  <c r="F79" i="10"/>
  <c r="E79" i="10"/>
  <c r="AB78" i="10"/>
  <c r="D78" i="10"/>
  <c r="AB77" i="10"/>
  <c r="AA77" i="10"/>
  <c r="X77" i="10"/>
  <c r="R77" i="10"/>
  <c r="D77" i="10"/>
  <c r="AB76" i="10"/>
  <c r="AA76" i="10"/>
  <c r="X76" i="10"/>
  <c r="R76" i="10" s="1"/>
  <c r="D76" i="10"/>
  <c r="AB75" i="10"/>
  <c r="D75" i="10"/>
  <c r="X75" i="10" s="1"/>
  <c r="R75" i="10" s="1"/>
  <c r="X74" i="10"/>
  <c r="R73" i="10"/>
  <c r="D73" i="10"/>
  <c r="R72" i="10"/>
  <c r="D72" i="10"/>
  <c r="Q71" i="10"/>
  <c r="P71" i="10"/>
  <c r="O71" i="10"/>
  <c r="N71" i="10"/>
  <c r="M71" i="10"/>
  <c r="L71" i="10"/>
  <c r="K71" i="10"/>
  <c r="AB71" i="10" s="1"/>
  <c r="J71" i="10"/>
  <c r="I71" i="10"/>
  <c r="H71" i="10"/>
  <c r="G71" i="10"/>
  <c r="D71" i="10" s="1"/>
  <c r="F71" i="10"/>
  <c r="E71" i="10"/>
  <c r="AB70" i="10"/>
  <c r="D70" i="10"/>
  <c r="AB69" i="10"/>
  <c r="D69" i="10"/>
  <c r="AB68" i="10"/>
  <c r="AA68" i="10"/>
  <c r="X68" i="10"/>
  <c r="R68" i="10"/>
  <c r="D68" i="10"/>
  <c r="AB67" i="10"/>
  <c r="AA67" i="10"/>
  <c r="X67" i="10"/>
  <c r="R67" i="10" s="1"/>
  <c r="D67" i="10"/>
  <c r="AB66" i="10"/>
  <c r="D66" i="10"/>
  <c r="X66" i="10" s="1"/>
  <c r="R66" i="10" s="1"/>
  <c r="AB65" i="10"/>
  <c r="D65" i="10"/>
  <c r="N61" i="10"/>
  <c r="F61" i="10"/>
  <c r="AB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Y60" i="10" s="1"/>
  <c r="Z59" i="10"/>
  <c r="Y59" i="10"/>
  <c r="R59" i="10"/>
  <c r="D59" i="10"/>
  <c r="AB59" i="10" s="1"/>
  <c r="Q57" i="10"/>
  <c r="Q61" i="10" s="1"/>
  <c r="P57" i="10"/>
  <c r="P61" i="10" s="1"/>
  <c r="O57" i="10"/>
  <c r="O61" i="10" s="1"/>
  <c r="N57" i="10"/>
  <c r="M57" i="10"/>
  <c r="M61" i="10" s="1"/>
  <c r="L57" i="10"/>
  <c r="L61" i="10" s="1"/>
  <c r="K57" i="10"/>
  <c r="K61" i="10" s="1"/>
  <c r="J57" i="10"/>
  <c r="J61" i="10" s="1"/>
  <c r="I57" i="10"/>
  <c r="I61" i="10" s="1"/>
  <c r="H57" i="10"/>
  <c r="H61" i="10" s="1"/>
  <c r="G57" i="10"/>
  <c r="G61" i="10" s="1"/>
  <c r="F57" i="10"/>
  <c r="E57" i="10"/>
  <c r="E61" i="10" s="1"/>
  <c r="R56" i="10"/>
  <c r="D56" i="10"/>
  <c r="D55" i="10"/>
  <c r="R54" i="10"/>
  <c r="D54" i="10"/>
  <c r="AB53" i="10"/>
  <c r="D53" i="10"/>
  <c r="Z52" i="10"/>
  <c r="Y52" i="10"/>
  <c r="R52" i="10" s="1"/>
  <c r="D52" i="10"/>
  <c r="AB52" i="10" s="1"/>
  <c r="Z51" i="10"/>
  <c r="Y51" i="10"/>
  <c r="R51" i="10" s="1"/>
  <c r="D51" i="10"/>
  <c r="AB51" i="10" s="1"/>
  <c r="D50" i="10"/>
  <c r="Y50" i="10" s="1"/>
  <c r="D49" i="10"/>
  <c r="Z48" i="10"/>
  <c r="Y48" i="10"/>
  <c r="R48" i="10"/>
  <c r="D48" i="10"/>
  <c r="AB48" i="10" s="1"/>
  <c r="Z47" i="10"/>
  <c r="Y47" i="10"/>
  <c r="D47" i="10"/>
  <c r="AB47" i="10" s="1"/>
  <c r="AB46" i="10"/>
  <c r="Z46" i="10"/>
  <c r="D46" i="10"/>
  <c r="Y46" i="10" s="1"/>
  <c r="D45" i="10"/>
  <c r="Z44" i="10"/>
  <c r="Y44" i="10"/>
  <c r="R44" i="10"/>
  <c r="D44" i="10"/>
  <c r="AB44" i="10" s="1"/>
  <c r="Z43" i="10"/>
  <c r="Y43" i="10"/>
  <c r="R43" i="10" s="1"/>
  <c r="D43" i="10"/>
  <c r="AB43" i="10" s="1"/>
  <c r="AB42" i="10"/>
  <c r="D42" i="10"/>
  <c r="Y42" i="10" s="1"/>
  <c r="AB41" i="10"/>
  <c r="D41" i="10"/>
  <c r="Z40" i="10"/>
  <c r="Y40" i="10"/>
  <c r="R40" i="10"/>
  <c r="D40" i="10"/>
  <c r="AB40" i="10" s="1"/>
  <c r="Q37" i="10"/>
  <c r="P37" i="10"/>
  <c r="O37" i="10"/>
  <c r="N37" i="10"/>
  <c r="M37" i="10"/>
  <c r="L37" i="10"/>
  <c r="K37" i="10"/>
  <c r="J37" i="10"/>
  <c r="I37" i="10"/>
  <c r="H37" i="10"/>
  <c r="G37" i="10"/>
  <c r="D37" i="10" s="1"/>
  <c r="F37" i="10"/>
  <c r="E37" i="10"/>
  <c r="D36" i="10"/>
  <c r="Z35" i="10"/>
  <c r="Y35" i="10"/>
  <c r="R35" i="10"/>
  <c r="D35" i="10"/>
  <c r="AB35" i="10" s="1"/>
  <c r="Z34" i="10"/>
  <c r="Y34" i="10"/>
  <c r="R34" i="10" s="1"/>
  <c r="D34" i="10"/>
  <c r="AB34" i="10" s="1"/>
  <c r="AB33" i="10"/>
  <c r="D33" i="10"/>
  <c r="Y33" i="10" s="1"/>
  <c r="AB32" i="10"/>
  <c r="D32" i="10"/>
  <c r="Z31" i="10"/>
  <c r="Y31" i="10"/>
  <c r="R31" i="10"/>
  <c r="D31" i="10"/>
  <c r="AB31" i="10" s="1"/>
  <c r="Z30" i="10"/>
  <c r="Y30" i="10"/>
  <c r="R30" i="10" s="1"/>
  <c r="D30" i="10"/>
  <c r="AB30" i="10" s="1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D27" i="10"/>
  <c r="D26" i="10"/>
  <c r="D25" i="10"/>
  <c r="AB20" i="10"/>
  <c r="D20" i="10"/>
  <c r="AB19" i="10"/>
  <c r="AA19" i="10"/>
  <c r="X19" i="10"/>
  <c r="R19" i="10"/>
  <c r="D19" i="10"/>
  <c r="AB16" i="10"/>
  <c r="AA16" i="10"/>
  <c r="X16" i="10"/>
  <c r="R16" i="10" s="1"/>
  <c r="D16" i="10"/>
  <c r="AB15" i="10"/>
  <c r="D15" i="10"/>
  <c r="X15" i="10" s="1"/>
  <c r="R15" i="10" s="1"/>
  <c r="AB12" i="10"/>
  <c r="D12" i="10"/>
  <c r="AB11" i="10"/>
  <c r="AA11" i="10"/>
  <c r="X11" i="10"/>
  <c r="R11" i="10"/>
  <c r="D11" i="10"/>
  <c r="A5" i="10"/>
  <c r="A4" i="10"/>
  <c r="A3" i="10"/>
  <c r="A2" i="10"/>
  <c r="AA186" i="13" l="1"/>
  <c r="X186" i="13"/>
  <c r="R186" i="13" s="1"/>
  <c r="X173" i="13"/>
  <c r="R173" i="13" s="1"/>
  <c r="AA173" i="13"/>
  <c r="AA189" i="13"/>
  <c r="X185" i="13"/>
  <c r="R185" i="13" s="1"/>
  <c r="AA185" i="13"/>
  <c r="X165" i="13"/>
  <c r="R165" i="13" s="1"/>
  <c r="AA165" i="13"/>
  <c r="AA169" i="13"/>
  <c r="X177" i="13"/>
  <c r="R177" i="13" s="1"/>
  <c r="AA177" i="13"/>
  <c r="AA153" i="13"/>
  <c r="X153" i="13"/>
  <c r="R153" i="13" s="1"/>
  <c r="D71" i="13"/>
  <c r="AB122" i="13"/>
  <c r="AB120" i="13"/>
  <c r="Z120" i="13"/>
  <c r="Y120" i="13"/>
  <c r="R120" i="13" s="1"/>
  <c r="Y98" i="13"/>
  <c r="R98" i="13" s="1"/>
  <c r="AB98" i="13"/>
  <c r="R114" i="13"/>
  <c r="Z99" i="13"/>
  <c r="R99" i="13" s="1"/>
  <c r="AB99" i="13"/>
  <c r="R100" i="13"/>
  <c r="AA75" i="13"/>
  <c r="X75" i="13"/>
  <c r="R75" i="13" s="1"/>
  <c r="X77" i="13"/>
  <c r="R77" i="13" s="1"/>
  <c r="AA77" i="13"/>
  <c r="AB59" i="13"/>
  <c r="Y59" i="13"/>
  <c r="Z59" i="13"/>
  <c r="D61" i="13"/>
  <c r="Y61" i="13" s="1"/>
  <c r="R53" i="13"/>
  <c r="R43" i="13"/>
  <c r="AB41" i="13"/>
  <c r="R42" i="13"/>
  <c r="R48" i="13"/>
  <c r="R33" i="13"/>
  <c r="R49" i="13"/>
  <c r="AB57" i="13"/>
  <c r="Z57" i="13"/>
  <c r="R57" i="13" s="1"/>
  <c r="AB37" i="13"/>
  <c r="Z37" i="13"/>
  <c r="Y37" i="13"/>
  <c r="AA79" i="13"/>
  <c r="X79" i="13"/>
  <c r="R79" i="13" s="1"/>
  <c r="R122" i="13"/>
  <c r="R47" i="13"/>
  <c r="R40" i="13"/>
  <c r="R35" i="13"/>
  <c r="AB60" i="12"/>
  <c r="Z60" i="12"/>
  <c r="Y60" i="12"/>
  <c r="AA11" i="12"/>
  <c r="X11" i="12"/>
  <c r="R11" i="12" s="1"/>
  <c r="Z40" i="12"/>
  <c r="Y40" i="12"/>
  <c r="Z59" i="12"/>
  <c r="Y59" i="12"/>
  <c r="R59" i="12" s="1"/>
  <c r="Z97" i="12"/>
  <c r="Y97" i="12"/>
  <c r="R97" i="12" s="1"/>
  <c r="Y104" i="12"/>
  <c r="Z104" i="12"/>
  <c r="Z111" i="12"/>
  <c r="Y111" i="12"/>
  <c r="R111" i="12" s="1"/>
  <c r="Z113" i="12"/>
  <c r="Y113" i="12"/>
  <c r="R113" i="12" s="1"/>
  <c r="AA152" i="12"/>
  <c r="X152" i="12"/>
  <c r="R152" i="12" s="1"/>
  <c r="X157" i="12"/>
  <c r="R157" i="12" s="1"/>
  <c r="AA157" i="12"/>
  <c r="Z44" i="12"/>
  <c r="Y44" i="12"/>
  <c r="Z45" i="12"/>
  <c r="R45" i="12" s="1"/>
  <c r="X75" i="12"/>
  <c r="R75" i="12" s="1"/>
  <c r="AA75" i="12"/>
  <c r="AB97" i="12"/>
  <c r="Z99" i="12"/>
  <c r="Y99" i="12"/>
  <c r="R99" i="12" s="1"/>
  <c r="Z101" i="12"/>
  <c r="Y101" i="12"/>
  <c r="R101" i="12" s="1"/>
  <c r="AB104" i="12"/>
  <c r="Y108" i="12"/>
  <c r="R108" i="12" s="1"/>
  <c r="Z108" i="12"/>
  <c r="AB111" i="12"/>
  <c r="AB113" i="12"/>
  <c r="Z115" i="12"/>
  <c r="Y115" i="12"/>
  <c r="X127" i="12"/>
  <c r="S127" i="12" s="1"/>
  <c r="AA127" i="12"/>
  <c r="X131" i="12"/>
  <c r="S131" i="12" s="1"/>
  <c r="AA131" i="12"/>
  <c r="X135" i="12"/>
  <c r="S135" i="12" s="1"/>
  <c r="AA135" i="12"/>
  <c r="X139" i="12"/>
  <c r="S139" i="12" s="1"/>
  <c r="AA139" i="12"/>
  <c r="AA177" i="12"/>
  <c r="X177" i="12"/>
  <c r="R177" i="12" s="1"/>
  <c r="AA181" i="12"/>
  <c r="X181" i="12"/>
  <c r="R181" i="12" s="1"/>
  <c r="X183" i="12"/>
  <c r="R183" i="12" s="1"/>
  <c r="AA183" i="12"/>
  <c r="R20" i="12"/>
  <c r="Z31" i="12"/>
  <c r="Y31" i="12"/>
  <c r="Z32" i="12"/>
  <c r="R32" i="12" s="1"/>
  <c r="AB37" i="12"/>
  <c r="Z37" i="12"/>
  <c r="AB40" i="12"/>
  <c r="AB45" i="12"/>
  <c r="Z48" i="12"/>
  <c r="Y48" i="12"/>
  <c r="Z49" i="12"/>
  <c r="R49" i="12" s="1"/>
  <c r="AB57" i="12"/>
  <c r="Z57" i="12"/>
  <c r="R57" i="12" s="1"/>
  <c r="AB59" i="12"/>
  <c r="R66" i="12"/>
  <c r="Y96" i="12"/>
  <c r="R96" i="12" s="1"/>
  <c r="Z96" i="12"/>
  <c r="AB99" i="12"/>
  <c r="AB101" i="12"/>
  <c r="Z103" i="12"/>
  <c r="Y103" i="12"/>
  <c r="Z105" i="12"/>
  <c r="Y105" i="12"/>
  <c r="AB108" i="12"/>
  <c r="Y112" i="12"/>
  <c r="Z112" i="12"/>
  <c r="AB115" i="12"/>
  <c r="X128" i="12"/>
  <c r="S128" i="12" s="1"/>
  <c r="AA128" i="12"/>
  <c r="X132" i="12"/>
  <c r="S132" i="12" s="1"/>
  <c r="AA132" i="12"/>
  <c r="X136" i="12"/>
  <c r="S136" i="12" s="1"/>
  <c r="AA136" i="12"/>
  <c r="X140" i="12"/>
  <c r="S140" i="12" s="1"/>
  <c r="AA140" i="12"/>
  <c r="AA156" i="12"/>
  <c r="X156" i="12"/>
  <c r="R156" i="12" s="1"/>
  <c r="AA158" i="12"/>
  <c r="X158" i="12"/>
  <c r="R158" i="12" s="1"/>
  <c r="X174" i="12"/>
  <c r="R174" i="12" s="1"/>
  <c r="AA174" i="12"/>
  <c r="X175" i="12"/>
  <c r="R175" i="12" s="1"/>
  <c r="AA178" i="12"/>
  <c r="X178" i="12"/>
  <c r="R178" i="12" s="1"/>
  <c r="AA182" i="12"/>
  <c r="X182" i="12"/>
  <c r="R182" i="12" s="1"/>
  <c r="R12" i="12"/>
  <c r="AA19" i="12"/>
  <c r="X19" i="12"/>
  <c r="R19" i="12" s="1"/>
  <c r="AA20" i="12"/>
  <c r="AB32" i="12"/>
  <c r="Z35" i="12"/>
  <c r="Y35" i="12"/>
  <c r="Z36" i="12"/>
  <c r="R36" i="12" s="1"/>
  <c r="Y37" i="12"/>
  <c r="R37" i="12" s="1"/>
  <c r="R41" i="12"/>
  <c r="R42" i="12"/>
  <c r="AB44" i="12"/>
  <c r="AB49" i="12"/>
  <c r="Z52" i="12"/>
  <c r="Y52" i="12"/>
  <c r="Z53" i="12"/>
  <c r="R53" i="12" s="1"/>
  <c r="E61" i="12"/>
  <c r="D61" i="12" s="1"/>
  <c r="AA76" i="12"/>
  <c r="X76" i="12"/>
  <c r="R76" i="12" s="1"/>
  <c r="R78" i="12"/>
  <c r="AB96" i="12"/>
  <c r="Y100" i="12"/>
  <c r="R100" i="12" s="1"/>
  <c r="Z100" i="12"/>
  <c r="AB103" i="12"/>
  <c r="AB105" i="12"/>
  <c r="Z107" i="12"/>
  <c r="Y107" i="12"/>
  <c r="Z109" i="12"/>
  <c r="Y109" i="12"/>
  <c r="AB112" i="12"/>
  <c r="X153" i="12"/>
  <c r="R153" i="12" s="1"/>
  <c r="AA153" i="12"/>
  <c r="X154" i="12"/>
  <c r="R154" i="12" s="1"/>
  <c r="R162" i="12"/>
  <c r="AA173" i="12"/>
  <c r="X173" i="12"/>
  <c r="R173" i="12" s="1"/>
  <c r="AA184" i="12"/>
  <c r="X184" i="12"/>
  <c r="R184" i="12" s="1"/>
  <c r="D118" i="12"/>
  <c r="D122" i="12"/>
  <c r="X188" i="12"/>
  <c r="R188" i="12" s="1"/>
  <c r="X186" i="12"/>
  <c r="R186" i="12" s="1"/>
  <c r="AA187" i="12"/>
  <c r="R98" i="11"/>
  <c r="R114" i="11"/>
  <c r="Z57" i="11"/>
  <c r="R57" i="11" s="1"/>
  <c r="AB57" i="11"/>
  <c r="AB122" i="11"/>
  <c r="Z122" i="11"/>
  <c r="Y122" i="11"/>
  <c r="R106" i="11"/>
  <c r="AB118" i="11"/>
  <c r="Z118" i="11"/>
  <c r="Y118" i="11"/>
  <c r="R118" i="11" s="1"/>
  <c r="AB60" i="11"/>
  <c r="Z60" i="11"/>
  <c r="Y60" i="11"/>
  <c r="AB33" i="11"/>
  <c r="Z37" i="11"/>
  <c r="R37" i="11" s="1"/>
  <c r="AB42" i="11"/>
  <c r="AB30" i="11"/>
  <c r="AB34" i="11"/>
  <c r="AB37" i="11"/>
  <c r="AB43" i="11"/>
  <c r="E61" i="11"/>
  <c r="D61" i="11" s="1"/>
  <c r="X156" i="11"/>
  <c r="R156" i="11" s="1"/>
  <c r="X180" i="11"/>
  <c r="R180" i="11" s="1"/>
  <c r="X190" i="11"/>
  <c r="R190" i="11" s="1"/>
  <c r="X15" i="11"/>
  <c r="R15" i="11" s="1"/>
  <c r="Y33" i="11"/>
  <c r="R33" i="11" s="1"/>
  <c r="Y42" i="11"/>
  <c r="R42" i="11" s="1"/>
  <c r="Y99" i="11"/>
  <c r="R99" i="11" s="1"/>
  <c r="Y103" i="11"/>
  <c r="R103" i="11" s="1"/>
  <c r="Y107" i="11"/>
  <c r="R107" i="11" s="1"/>
  <c r="Y111" i="11"/>
  <c r="R111" i="11" s="1"/>
  <c r="Y115" i="11"/>
  <c r="R115" i="11" s="1"/>
  <c r="X154" i="11"/>
  <c r="R154" i="11" s="1"/>
  <c r="AA155" i="11"/>
  <c r="X160" i="11"/>
  <c r="R160" i="11" s="1"/>
  <c r="AA170" i="11"/>
  <c r="X179" i="11"/>
  <c r="R179" i="11" s="1"/>
  <c r="X188" i="11"/>
  <c r="R188" i="11" s="1"/>
  <c r="AA189" i="11"/>
  <c r="D71" i="11"/>
  <c r="D79" i="11"/>
  <c r="Y97" i="11"/>
  <c r="R97" i="11" s="1"/>
  <c r="Z98" i="11"/>
  <c r="Y101" i="11"/>
  <c r="R101" i="11" s="1"/>
  <c r="Z102" i="11"/>
  <c r="R102" i="11" s="1"/>
  <c r="Y105" i="11"/>
  <c r="R105" i="11" s="1"/>
  <c r="Z106" i="11"/>
  <c r="Y109" i="11"/>
  <c r="R109" i="11" s="1"/>
  <c r="Z110" i="11"/>
  <c r="R110" i="11" s="1"/>
  <c r="Y113" i="11"/>
  <c r="R113" i="11" s="1"/>
  <c r="Z114" i="11"/>
  <c r="X158" i="11"/>
  <c r="R158" i="11" s="1"/>
  <c r="AA159" i="11"/>
  <c r="AA169" i="11"/>
  <c r="AB37" i="10"/>
  <c r="Z37" i="10"/>
  <c r="Y37" i="10"/>
  <c r="R37" i="10" s="1"/>
  <c r="AA20" i="10"/>
  <c r="X20" i="10"/>
  <c r="R20" i="10" s="1"/>
  <c r="Z36" i="10"/>
  <c r="Y36" i="10"/>
  <c r="R36" i="10" s="1"/>
  <c r="Z45" i="10"/>
  <c r="Y45" i="10"/>
  <c r="R45" i="10" s="1"/>
  <c r="AA69" i="10"/>
  <c r="X69" i="10"/>
  <c r="R69" i="10" s="1"/>
  <c r="AA78" i="10"/>
  <c r="X78" i="10"/>
  <c r="R78" i="10" s="1"/>
  <c r="Z103" i="10"/>
  <c r="Y103" i="10"/>
  <c r="R103" i="10" s="1"/>
  <c r="Z111" i="10"/>
  <c r="Y111" i="10"/>
  <c r="Z118" i="10"/>
  <c r="Y118" i="10"/>
  <c r="R118" i="10" s="1"/>
  <c r="AA179" i="10"/>
  <c r="X179" i="10"/>
  <c r="R179" i="10" s="1"/>
  <c r="AA12" i="10"/>
  <c r="X12" i="10"/>
  <c r="R12" i="10" s="1"/>
  <c r="AA15" i="10"/>
  <c r="Z49" i="10"/>
  <c r="Y49" i="10"/>
  <c r="R49" i="10" s="1"/>
  <c r="Z50" i="10"/>
  <c r="R50" i="10" s="1"/>
  <c r="AA65" i="10"/>
  <c r="X65" i="10"/>
  <c r="R65" i="10" s="1"/>
  <c r="AA66" i="10"/>
  <c r="AA75" i="10"/>
  <c r="AB103" i="10"/>
  <c r="AB111" i="10"/>
  <c r="AB118" i="10"/>
  <c r="Z122" i="10"/>
  <c r="Y122" i="10"/>
  <c r="R122" i="10" s="1"/>
  <c r="AA180" i="10"/>
  <c r="X180" i="10"/>
  <c r="R180" i="10" s="1"/>
  <c r="AB36" i="10"/>
  <c r="AB45" i="10"/>
  <c r="AB50" i="10"/>
  <c r="Z53" i="10"/>
  <c r="Y53" i="10"/>
  <c r="R53" i="10" s="1"/>
  <c r="D61" i="10"/>
  <c r="Z99" i="10"/>
  <c r="Y99" i="10"/>
  <c r="R99" i="10" s="1"/>
  <c r="Z107" i="10"/>
  <c r="Y107" i="10"/>
  <c r="R107" i="10" s="1"/>
  <c r="Z115" i="10"/>
  <c r="Y115" i="10"/>
  <c r="R115" i="10" s="1"/>
  <c r="AB122" i="10"/>
  <c r="AA152" i="10"/>
  <c r="X152" i="10"/>
  <c r="R152" i="10" s="1"/>
  <c r="AA156" i="10"/>
  <c r="X156" i="10"/>
  <c r="R156" i="10" s="1"/>
  <c r="AA160" i="10"/>
  <c r="X160" i="10"/>
  <c r="R160" i="10" s="1"/>
  <c r="AA164" i="10"/>
  <c r="X164" i="10"/>
  <c r="R164" i="10" s="1"/>
  <c r="AA173" i="10"/>
  <c r="X173" i="10"/>
  <c r="R173" i="10" s="1"/>
  <c r="AA177" i="10"/>
  <c r="X177" i="10"/>
  <c r="R177" i="10" s="1"/>
  <c r="AA181" i="10"/>
  <c r="X181" i="10"/>
  <c r="R181" i="10" s="1"/>
  <c r="Z32" i="10"/>
  <c r="Y32" i="10"/>
  <c r="R32" i="10" s="1"/>
  <c r="Z33" i="10"/>
  <c r="R33" i="10" s="1"/>
  <c r="Z41" i="10"/>
  <c r="Y41" i="10"/>
  <c r="R41" i="10" s="1"/>
  <c r="Z42" i="10"/>
  <c r="R42" i="10" s="1"/>
  <c r="R46" i="10"/>
  <c r="R47" i="10"/>
  <c r="AB49" i="10"/>
  <c r="D57" i="10"/>
  <c r="Z60" i="10"/>
  <c r="R60" i="10" s="1"/>
  <c r="AA70" i="10"/>
  <c r="X70" i="10"/>
  <c r="X79" i="10"/>
  <c r="R79" i="10" s="1"/>
  <c r="AB99" i="10"/>
  <c r="AB107" i="10"/>
  <c r="AB115" i="10"/>
  <c r="AA178" i="10"/>
  <c r="X178" i="10"/>
  <c r="R178" i="10" s="1"/>
  <c r="AA182" i="10"/>
  <c r="X182" i="10"/>
  <c r="R182" i="10" s="1"/>
  <c r="AA186" i="10"/>
  <c r="X186" i="10"/>
  <c r="R186" i="10" s="1"/>
  <c r="AA190" i="10"/>
  <c r="X190" i="10"/>
  <c r="R190" i="10" s="1"/>
  <c r="D201" i="9"/>
  <c r="D200" i="9"/>
  <c r="D199" i="9"/>
  <c r="D198" i="9"/>
  <c r="D197" i="9"/>
  <c r="D196" i="9"/>
  <c r="D195" i="9"/>
  <c r="AB192" i="9"/>
  <c r="AA192" i="9"/>
  <c r="X192" i="9"/>
  <c r="AB191" i="9"/>
  <c r="AA191" i="9"/>
  <c r="R191" i="9"/>
  <c r="D191" i="9"/>
  <c r="X191" i="9" s="1"/>
  <c r="AB190" i="9"/>
  <c r="D190" i="9"/>
  <c r="AA190" i="9" s="1"/>
  <c r="AB189" i="9"/>
  <c r="AA189" i="9"/>
  <c r="D189" i="9"/>
  <c r="X189" i="9" s="1"/>
  <c r="R189" i="9" s="1"/>
  <c r="AB188" i="9"/>
  <c r="X188" i="9"/>
  <c r="R188" i="9" s="1"/>
  <c r="D188" i="9"/>
  <c r="AA188" i="9" s="1"/>
  <c r="AB187" i="9"/>
  <c r="AA187" i="9"/>
  <c r="R187" i="9"/>
  <c r="D187" i="9"/>
  <c r="X187" i="9" s="1"/>
  <c r="AB186" i="9"/>
  <c r="D186" i="9"/>
  <c r="AA186" i="9" s="1"/>
  <c r="AB185" i="9"/>
  <c r="AA185" i="9"/>
  <c r="D185" i="9"/>
  <c r="X185" i="9" s="1"/>
  <c r="R185" i="9" s="1"/>
  <c r="AB184" i="9"/>
  <c r="X184" i="9"/>
  <c r="R184" i="9" s="1"/>
  <c r="D184" i="9"/>
  <c r="AA184" i="9" s="1"/>
  <c r="AB183" i="9"/>
  <c r="AA183" i="9"/>
  <c r="R183" i="9"/>
  <c r="D183" i="9"/>
  <c r="X183" i="9" s="1"/>
  <c r="AB182" i="9"/>
  <c r="D182" i="9"/>
  <c r="AA182" i="9" s="1"/>
  <c r="D181" i="9"/>
  <c r="AA181" i="9" s="1"/>
  <c r="D180" i="9"/>
  <c r="AA180" i="9" s="1"/>
  <c r="D179" i="9"/>
  <c r="AA179" i="9" s="1"/>
  <c r="D178" i="9"/>
  <c r="AA178" i="9" s="1"/>
  <c r="D177" i="9"/>
  <c r="AA177" i="9" s="1"/>
  <c r="AB176" i="9"/>
  <c r="AA176" i="9"/>
  <c r="X176" i="9"/>
  <c r="R176" i="9"/>
  <c r="D176" i="9"/>
  <c r="AB175" i="9"/>
  <c r="D175" i="9"/>
  <c r="AA175" i="9" s="1"/>
  <c r="AB174" i="9"/>
  <c r="AA174" i="9"/>
  <c r="D174" i="9"/>
  <c r="X174" i="9" s="1"/>
  <c r="R174" i="9" s="1"/>
  <c r="AB173" i="9"/>
  <c r="X173" i="9"/>
  <c r="R173" i="9" s="1"/>
  <c r="D173" i="9"/>
  <c r="AA173" i="9" s="1"/>
  <c r="AB172" i="9"/>
  <c r="AA172" i="9"/>
  <c r="X172" i="9"/>
  <c r="R172" i="9"/>
  <c r="D172" i="9"/>
  <c r="AA171" i="9"/>
  <c r="X171" i="9"/>
  <c r="R171" i="9"/>
  <c r="D171" i="9"/>
  <c r="AA170" i="9"/>
  <c r="X170" i="9"/>
  <c r="R170" i="9"/>
  <c r="D170" i="9"/>
  <c r="AA169" i="9"/>
  <c r="X169" i="9"/>
  <c r="R169" i="9"/>
  <c r="D169" i="9"/>
  <c r="AA168" i="9"/>
  <c r="X168" i="9"/>
  <c r="R168" i="9"/>
  <c r="D168" i="9"/>
  <c r="AA167" i="9"/>
  <c r="X167" i="9"/>
  <c r="R167" i="9"/>
  <c r="D167" i="9"/>
  <c r="AB166" i="9"/>
  <c r="X166" i="9"/>
  <c r="R166" i="9" s="1"/>
  <c r="D166" i="9"/>
  <c r="AA166" i="9" s="1"/>
  <c r="AB165" i="9"/>
  <c r="AA165" i="9"/>
  <c r="R165" i="9"/>
  <c r="D165" i="9"/>
  <c r="X165" i="9" s="1"/>
  <c r="AB164" i="9"/>
  <c r="D164" i="9"/>
  <c r="AA164" i="9" s="1"/>
  <c r="AB163" i="9"/>
  <c r="AA163" i="9"/>
  <c r="X163" i="9"/>
  <c r="R163" i="9"/>
  <c r="D163" i="9"/>
  <c r="AB162" i="9"/>
  <c r="D162" i="9"/>
  <c r="AA162" i="9" s="1"/>
  <c r="AB161" i="9"/>
  <c r="AA161" i="9"/>
  <c r="D161" i="9"/>
  <c r="X161" i="9" s="1"/>
  <c r="R161" i="9" s="1"/>
  <c r="AB160" i="9"/>
  <c r="X160" i="9"/>
  <c r="R160" i="9" s="1"/>
  <c r="D160" i="9"/>
  <c r="AA160" i="9" s="1"/>
  <c r="AB159" i="9"/>
  <c r="AA159" i="9"/>
  <c r="X159" i="9"/>
  <c r="R159" i="9"/>
  <c r="D159" i="9"/>
  <c r="AB158" i="9"/>
  <c r="X158" i="9"/>
  <c r="R158" i="9" s="1"/>
  <c r="D158" i="9"/>
  <c r="AA158" i="9" s="1"/>
  <c r="AB157" i="9"/>
  <c r="AA157" i="9"/>
  <c r="R157" i="9"/>
  <c r="D157" i="9"/>
  <c r="X157" i="9" s="1"/>
  <c r="AB156" i="9"/>
  <c r="D156" i="9"/>
  <c r="AA156" i="9" s="1"/>
  <c r="AB155" i="9"/>
  <c r="AA155" i="9"/>
  <c r="X155" i="9"/>
  <c r="R155" i="9"/>
  <c r="D155" i="9"/>
  <c r="AB154" i="9"/>
  <c r="D154" i="9"/>
  <c r="AA154" i="9" s="1"/>
  <c r="AB153" i="9"/>
  <c r="AA153" i="9"/>
  <c r="D153" i="9"/>
  <c r="X153" i="9" s="1"/>
  <c r="R153" i="9" s="1"/>
  <c r="AB152" i="9"/>
  <c r="X152" i="9"/>
  <c r="R152" i="9" s="1"/>
  <c r="D152" i="9"/>
  <c r="AA152" i="9" s="1"/>
  <c r="D148" i="9"/>
  <c r="D147" i="9"/>
  <c r="D143" i="9"/>
  <c r="AA142" i="9"/>
  <c r="S142" i="9"/>
  <c r="D142" i="9"/>
  <c r="X142" i="9" s="1"/>
  <c r="AA141" i="9"/>
  <c r="D141" i="9"/>
  <c r="X141" i="9" s="1"/>
  <c r="S141" i="9" s="1"/>
  <c r="AA140" i="9"/>
  <c r="S140" i="9"/>
  <c r="D140" i="9"/>
  <c r="X140" i="9" s="1"/>
  <c r="AA139" i="9"/>
  <c r="D139" i="9"/>
  <c r="X139" i="9" s="1"/>
  <c r="S139" i="9" s="1"/>
  <c r="AA138" i="9"/>
  <c r="S138" i="9"/>
  <c r="D138" i="9"/>
  <c r="X138" i="9" s="1"/>
  <c r="AA137" i="9"/>
  <c r="D137" i="9"/>
  <c r="X137" i="9" s="1"/>
  <c r="S137" i="9" s="1"/>
  <c r="AA136" i="9"/>
  <c r="S136" i="9"/>
  <c r="D136" i="9"/>
  <c r="X136" i="9" s="1"/>
  <c r="AA135" i="9"/>
  <c r="D135" i="9"/>
  <c r="X135" i="9" s="1"/>
  <c r="S135" i="9" s="1"/>
  <c r="AA134" i="9"/>
  <c r="S134" i="9"/>
  <c r="D134" i="9"/>
  <c r="X134" i="9" s="1"/>
  <c r="AA133" i="9"/>
  <c r="D133" i="9"/>
  <c r="X133" i="9" s="1"/>
  <c r="S133" i="9" s="1"/>
  <c r="AA132" i="9"/>
  <c r="S132" i="9"/>
  <c r="D132" i="9"/>
  <c r="X132" i="9" s="1"/>
  <c r="AA131" i="9"/>
  <c r="D131" i="9"/>
  <c r="X131" i="9" s="1"/>
  <c r="S131" i="9" s="1"/>
  <c r="AA130" i="9"/>
  <c r="S130" i="9"/>
  <c r="D130" i="9"/>
  <c r="X130" i="9" s="1"/>
  <c r="AA129" i="9"/>
  <c r="D129" i="9"/>
  <c r="X129" i="9" s="1"/>
  <c r="S129" i="9" s="1"/>
  <c r="AA128" i="9"/>
  <c r="S128" i="9"/>
  <c r="D128" i="9"/>
  <c r="X128" i="9" s="1"/>
  <c r="AA127" i="9"/>
  <c r="D127" i="9"/>
  <c r="X127" i="9" s="1"/>
  <c r="S127" i="9" s="1"/>
  <c r="AA126" i="9"/>
  <c r="S126" i="9"/>
  <c r="D126" i="9"/>
  <c r="X126" i="9" s="1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Y121" i="9"/>
  <c r="R121" i="9" s="1"/>
  <c r="D121" i="9"/>
  <c r="Z121" i="9" s="1"/>
  <c r="Z120" i="9"/>
  <c r="D120" i="9"/>
  <c r="AB120" i="9" s="1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AB117" i="9"/>
  <c r="D117" i="9"/>
  <c r="Z117" i="9" s="1"/>
  <c r="D116" i="9"/>
  <c r="AB115" i="9"/>
  <c r="D115" i="9"/>
  <c r="Z115" i="9" s="1"/>
  <c r="Z114" i="9"/>
  <c r="Y114" i="9"/>
  <c r="R114" i="9"/>
  <c r="D114" i="9"/>
  <c r="AB114" i="9" s="1"/>
  <c r="Y113" i="9"/>
  <c r="R113" i="9" s="1"/>
  <c r="D113" i="9"/>
  <c r="Z113" i="9" s="1"/>
  <c r="Z112" i="9"/>
  <c r="D112" i="9"/>
  <c r="AB112" i="9" s="1"/>
  <c r="AB111" i="9"/>
  <c r="Y111" i="9"/>
  <c r="R111" i="9" s="1"/>
  <c r="D111" i="9"/>
  <c r="Z111" i="9" s="1"/>
  <c r="Z110" i="9"/>
  <c r="R110" i="9" s="1"/>
  <c r="Y110" i="9"/>
  <c r="D110" i="9"/>
  <c r="AB110" i="9" s="1"/>
  <c r="AB109" i="9"/>
  <c r="D109" i="9"/>
  <c r="Z109" i="9" s="1"/>
  <c r="Z108" i="9"/>
  <c r="D108" i="9"/>
  <c r="AB108" i="9" s="1"/>
  <c r="D107" i="9"/>
  <c r="Z107" i="9" s="1"/>
  <c r="Z106" i="9"/>
  <c r="R106" i="9" s="1"/>
  <c r="Y106" i="9"/>
  <c r="D106" i="9"/>
  <c r="AB106" i="9" s="1"/>
  <c r="AB105" i="9"/>
  <c r="Y105" i="9"/>
  <c r="R105" i="9" s="1"/>
  <c r="D105" i="9"/>
  <c r="Z105" i="9" s="1"/>
  <c r="Z104" i="9"/>
  <c r="D104" i="9"/>
  <c r="Y103" i="9"/>
  <c r="R103" i="9" s="1"/>
  <c r="D103" i="9"/>
  <c r="Z103" i="9" s="1"/>
  <c r="Z102" i="9"/>
  <c r="Y102" i="9"/>
  <c r="R102" i="9" s="1"/>
  <c r="D102" i="9"/>
  <c r="AB102" i="9" s="1"/>
  <c r="Z101" i="9"/>
  <c r="D101" i="9"/>
  <c r="AB101" i="9" s="1"/>
  <c r="Z100" i="9"/>
  <c r="D100" i="9"/>
  <c r="Y100" i="9" s="1"/>
  <c r="R100" i="9" s="1"/>
  <c r="Y99" i="9"/>
  <c r="R99" i="9" s="1"/>
  <c r="D99" i="9"/>
  <c r="Z99" i="9" s="1"/>
  <c r="Z98" i="9"/>
  <c r="Y98" i="9"/>
  <c r="R98" i="9" s="1"/>
  <c r="D98" i="9"/>
  <c r="AB98" i="9" s="1"/>
  <c r="Z97" i="9"/>
  <c r="D97" i="9"/>
  <c r="AB97" i="9" s="1"/>
  <c r="Z96" i="9"/>
  <c r="D96" i="9"/>
  <c r="Y96" i="9" s="1"/>
  <c r="R96" i="9" s="1"/>
  <c r="D92" i="9"/>
  <c r="D91" i="9"/>
  <c r="Q79" i="9"/>
  <c r="P79" i="9"/>
  <c r="O79" i="9"/>
  <c r="N79" i="9"/>
  <c r="M79" i="9"/>
  <c r="L79" i="9"/>
  <c r="K79" i="9"/>
  <c r="AB79" i="9" s="1"/>
  <c r="J79" i="9"/>
  <c r="I79" i="9"/>
  <c r="H79" i="9"/>
  <c r="G79" i="9"/>
  <c r="F79" i="9"/>
  <c r="E79" i="9"/>
  <c r="D79" i="9" s="1"/>
  <c r="AB78" i="9"/>
  <c r="X78" i="9"/>
  <c r="R78" i="9"/>
  <c r="D78" i="9"/>
  <c r="AA78" i="9" s="1"/>
  <c r="AB77" i="9"/>
  <c r="AA77" i="9"/>
  <c r="X77" i="9"/>
  <c r="R77" i="9" s="1"/>
  <c r="D77" i="9"/>
  <c r="AB76" i="9"/>
  <c r="AA76" i="9"/>
  <c r="D76" i="9"/>
  <c r="X76" i="9" s="1"/>
  <c r="R76" i="9" s="1"/>
  <c r="AB75" i="9"/>
  <c r="AA75" i="9"/>
  <c r="D75" i="9"/>
  <c r="X75" i="9" s="1"/>
  <c r="R75" i="9" s="1"/>
  <c r="X74" i="9"/>
  <c r="R73" i="9"/>
  <c r="D73" i="9"/>
  <c r="R72" i="9"/>
  <c r="D72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 s="1"/>
  <c r="AB70" i="9"/>
  <c r="D70" i="9"/>
  <c r="AA70" i="9" s="1"/>
  <c r="AB69" i="9"/>
  <c r="D69" i="9"/>
  <c r="AA69" i="9" s="1"/>
  <c r="AB68" i="9"/>
  <c r="AA68" i="9"/>
  <c r="X68" i="9"/>
  <c r="R68" i="9"/>
  <c r="D68" i="9"/>
  <c r="AB67" i="9"/>
  <c r="AA67" i="9"/>
  <c r="X67" i="9"/>
  <c r="R67" i="9" s="1"/>
  <c r="D67" i="9"/>
  <c r="AB66" i="9"/>
  <c r="AA66" i="9"/>
  <c r="R66" i="9"/>
  <c r="D66" i="9"/>
  <c r="X66" i="9" s="1"/>
  <c r="AB65" i="9"/>
  <c r="X65" i="9"/>
  <c r="R65" i="9"/>
  <c r="D65" i="9"/>
  <c r="AA65" i="9" s="1"/>
  <c r="O61" i="9"/>
  <c r="Q60" i="9"/>
  <c r="P60" i="9"/>
  <c r="O60" i="9"/>
  <c r="N60" i="9"/>
  <c r="M60" i="9"/>
  <c r="L60" i="9"/>
  <c r="K60" i="9"/>
  <c r="J60" i="9"/>
  <c r="I60" i="9"/>
  <c r="H60" i="9"/>
  <c r="G60" i="9"/>
  <c r="F60" i="9"/>
  <c r="D60" i="9" s="1"/>
  <c r="E60" i="9"/>
  <c r="Z59" i="9"/>
  <c r="D59" i="9"/>
  <c r="AB59" i="9" s="1"/>
  <c r="Q57" i="9"/>
  <c r="Q61" i="9" s="1"/>
  <c r="P57" i="9"/>
  <c r="P61" i="9" s="1"/>
  <c r="O57" i="9"/>
  <c r="N57" i="9"/>
  <c r="N61" i="9" s="1"/>
  <c r="M57" i="9"/>
  <c r="M61" i="9" s="1"/>
  <c r="L57" i="9"/>
  <c r="L61" i="9" s="1"/>
  <c r="K57" i="9"/>
  <c r="K61" i="9" s="1"/>
  <c r="J57" i="9"/>
  <c r="J61" i="9" s="1"/>
  <c r="I57" i="9"/>
  <c r="I61" i="9" s="1"/>
  <c r="H57" i="9"/>
  <c r="H61" i="9" s="1"/>
  <c r="G57" i="9"/>
  <c r="G61" i="9" s="1"/>
  <c r="F57" i="9"/>
  <c r="F61" i="9" s="1"/>
  <c r="E57" i="9"/>
  <c r="E61" i="9" s="1"/>
  <c r="D57" i="9"/>
  <c r="Z57" i="9" s="1"/>
  <c r="R57" i="9" s="1"/>
  <c r="R56" i="9"/>
  <c r="D56" i="9"/>
  <c r="D55" i="9"/>
  <c r="R54" i="9"/>
  <c r="D54" i="9"/>
  <c r="Y53" i="9"/>
  <c r="D53" i="9"/>
  <c r="Z53" i="9" s="1"/>
  <c r="Z52" i="9"/>
  <c r="D52" i="9"/>
  <c r="AB52" i="9" s="1"/>
  <c r="D51" i="9"/>
  <c r="Z51" i="9" s="1"/>
  <c r="Z50" i="9"/>
  <c r="Y50" i="9"/>
  <c r="R50" i="9"/>
  <c r="D50" i="9"/>
  <c r="AB50" i="9" s="1"/>
  <c r="Y49" i="9"/>
  <c r="D49" i="9"/>
  <c r="Z49" i="9" s="1"/>
  <c r="Z48" i="9"/>
  <c r="D48" i="9"/>
  <c r="AB48" i="9" s="1"/>
  <c r="D47" i="9"/>
  <c r="AB47" i="9" s="1"/>
  <c r="Z46" i="9"/>
  <c r="Y46" i="9"/>
  <c r="R46" i="9"/>
  <c r="D46" i="9"/>
  <c r="AB46" i="9" s="1"/>
  <c r="Y45" i="9"/>
  <c r="R45" i="9" s="1"/>
  <c r="D45" i="9"/>
  <c r="Z45" i="9" s="1"/>
  <c r="Z44" i="9"/>
  <c r="D44" i="9"/>
  <c r="AB44" i="9" s="1"/>
  <c r="D43" i="9"/>
  <c r="AB43" i="9" s="1"/>
  <c r="Z42" i="9"/>
  <c r="Y42" i="9"/>
  <c r="R42" i="9"/>
  <c r="D42" i="9"/>
  <c r="AB42" i="9" s="1"/>
  <c r="Y41" i="9"/>
  <c r="D41" i="9"/>
  <c r="Z41" i="9" s="1"/>
  <c r="Z40" i="9"/>
  <c r="D40" i="9"/>
  <c r="AB40" i="9" s="1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 s="1"/>
  <c r="Y36" i="9"/>
  <c r="D36" i="9"/>
  <c r="Z36" i="9" s="1"/>
  <c r="Z35" i="9"/>
  <c r="D35" i="9"/>
  <c r="AB35" i="9" s="1"/>
  <c r="D34" i="9"/>
  <c r="AB34" i="9" s="1"/>
  <c r="Z33" i="9"/>
  <c r="Y33" i="9"/>
  <c r="R33" i="9"/>
  <c r="D33" i="9"/>
  <c r="AB33" i="9" s="1"/>
  <c r="Y32" i="9"/>
  <c r="D32" i="9"/>
  <c r="Z32" i="9" s="1"/>
  <c r="Z31" i="9"/>
  <c r="D31" i="9"/>
  <c r="AB31" i="9" s="1"/>
  <c r="D30" i="9"/>
  <c r="AB30" i="9" s="1"/>
  <c r="Q28" i="9"/>
  <c r="P28" i="9"/>
  <c r="O28" i="9"/>
  <c r="N28" i="9"/>
  <c r="M28" i="9"/>
  <c r="L28" i="9"/>
  <c r="K28" i="9"/>
  <c r="J28" i="9"/>
  <c r="I28" i="9"/>
  <c r="H28" i="9"/>
  <c r="G28" i="9"/>
  <c r="F28" i="9"/>
  <c r="D28" i="9" s="1"/>
  <c r="E28" i="9"/>
  <c r="D27" i="9"/>
  <c r="D26" i="9"/>
  <c r="D25" i="9"/>
  <c r="AB20" i="9"/>
  <c r="X20" i="9"/>
  <c r="R20" i="9" s="1"/>
  <c r="D20" i="9"/>
  <c r="AA20" i="9" s="1"/>
  <c r="AB19" i="9"/>
  <c r="AA19" i="9"/>
  <c r="D19" i="9"/>
  <c r="X19" i="9" s="1"/>
  <c r="R19" i="9" s="1"/>
  <c r="AB16" i="9"/>
  <c r="D16" i="9"/>
  <c r="AA16" i="9" s="1"/>
  <c r="AB15" i="9"/>
  <c r="AA15" i="9"/>
  <c r="X15" i="9"/>
  <c r="R15" i="9"/>
  <c r="D15" i="9"/>
  <c r="AB12" i="9"/>
  <c r="X12" i="9"/>
  <c r="R12" i="9" s="1"/>
  <c r="D12" i="9"/>
  <c r="AA12" i="9" s="1"/>
  <c r="AB11" i="9"/>
  <c r="AA11" i="9"/>
  <c r="D11" i="9"/>
  <c r="A5" i="9"/>
  <c r="A4" i="9"/>
  <c r="A3" i="9"/>
  <c r="A2" i="9"/>
  <c r="D201" i="8"/>
  <c r="D200" i="8"/>
  <c r="D199" i="8"/>
  <c r="D198" i="8"/>
  <c r="D197" i="8"/>
  <c r="D196" i="8"/>
  <c r="D195" i="8"/>
  <c r="AB192" i="8"/>
  <c r="AA192" i="8"/>
  <c r="X192" i="8"/>
  <c r="AB191" i="8"/>
  <c r="AA191" i="8"/>
  <c r="X191" i="8"/>
  <c r="R191" i="8"/>
  <c r="D191" i="8"/>
  <c r="AB190" i="8"/>
  <c r="D190" i="8"/>
  <c r="AA190" i="8" s="1"/>
  <c r="AB189" i="8"/>
  <c r="D189" i="8"/>
  <c r="X189" i="8" s="1"/>
  <c r="R189" i="8" s="1"/>
  <c r="AB188" i="8"/>
  <c r="D188" i="8"/>
  <c r="AA188" i="8" s="1"/>
  <c r="AB187" i="8"/>
  <c r="AA187" i="8"/>
  <c r="X187" i="8"/>
  <c r="R187" i="8"/>
  <c r="D187" i="8"/>
  <c r="AB186" i="8"/>
  <c r="AA186" i="8"/>
  <c r="X186" i="8"/>
  <c r="R186" i="8" s="1"/>
  <c r="D186" i="8"/>
  <c r="AB185" i="8"/>
  <c r="AA185" i="8"/>
  <c r="R185" i="8"/>
  <c r="D185" i="8"/>
  <c r="X185" i="8" s="1"/>
  <c r="AB184" i="8"/>
  <c r="X184" i="8"/>
  <c r="R184" i="8"/>
  <c r="D184" i="8"/>
  <c r="AA184" i="8" s="1"/>
  <c r="AB183" i="8"/>
  <c r="AA183" i="8"/>
  <c r="X183" i="8"/>
  <c r="R183" i="8" s="1"/>
  <c r="D183" i="8"/>
  <c r="AB182" i="8"/>
  <c r="AA182" i="8"/>
  <c r="D182" i="8"/>
  <c r="X182" i="8" s="1"/>
  <c r="R182" i="8" s="1"/>
  <c r="AA181" i="8"/>
  <c r="X181" i="8"/>
  <c r="R181" i="8" s="1"/>
  <c r="D181" i="8"/>
  <c r="D180" i="8"/>
  <c r="AA180" i="8" s="1"/>
  <c r="D179" i="8"/>
  <c r="AA179" i="8" s="1"/>
  <c r="AA178" i="8"/>
  <c r="D178" i="8"/>
  <c r="X178" i="8" s="1"/>
  <c r="R178" i="8" s="1"/>
  <c r="AA177" i="8"/>
  <c r="X177" i="8"/>
  <c r="R177" i="8" s="1"/>
  <c r="D177" i="8"/>
  <c r="AB176" i="8"/>
  <c r="AA176" i="8"/>
  <c r="R176" i="8"/>
  <c r="D176" i="8"/>
  <c r="X176" i="8" s="1"/>
  <c r="AB175" i="8"/>
  <c r="X175" i="8"/>
  <c r="R175" i="8"/>
  <c r="D175" i="8"/>
  <c r="AA175" i="8" s="1"/>
  <c r="AB174" i="8"/>
  <c r="AA174" i="8"/>
  <c r="X174" i="8"/>
  <c r="R174" i="8" s="1"/>
  <c r="D174" i="8"/>
  <c r="AB173" i="8"/>
  <c r="AA173" i="8"/>
  <c r="D173" i="8"/>
  <c r="X173" i="8" s="1"/>
  <c r="R173" i="8" s="1"/>
  <c r="AB172" i="8"/>
  <c r="AA172" i="8"/>
  <c r="D172" i="8"/>
  <c r="X172" i="8" s="1"/>
  <c r="R172" i="8" s="1"/>
  <c r="AA171" i="8"/>
  <c r="R171" i="8"/>
  <c r="D171" i="8"/>
  <c r="X171" i="8" s="1"/>
  <c r="D170" i="8"/>
  <c r="X170" i="8" s="1"/>
  <c r="R170" i="8" s="1"/>
  <c r="D169" i="8"/>
  <c r="X169" i="8" s="1"/>
  <c r="R169" i="8" s="1"/>
  <c r="AA168" i="8"/>
  <c r="D168" i="8"/>
  <c r="X168" i="8" s="1"/>
  <c r="R168" i="8" s="1"/>
  <c r="AA167" i="8"/>
  <c r="R167" i="8"/>
  <c r="D167" i="8"/>
  <c r="X167" i="8" s="1"/>
  <c r="AB166" i="8"/>
  <c r="X166" i="8"/>
  <c r="R166" i="8"/>
  <c r="D166" i="8"/>
  <c r="AA166" i="8" s="1"/>
  <c r="AB165" i="8"/>
  <c r="AA165" i="8"/>
  <c r="X165" i="8"/>
  <c r="R165" i="8" s="1"/>
  <c r="D165" i="8"/>
  <c r="AB164" i="8"/>
  <c r="AA164" i="8"/>
  <c r="D164" i="8"/>
  <c r="X164" i="8" s="1"/>
  <c r="R164" i="8" s="1"/>
  <c r="AB163" i="8"/>
  <c r="AA163" i="8"/>
  <c r="D163" i="8"/>
  <c r="X163" i="8" s="1"/>
  <c r="R163" i="8" s="1"/>
  <c r="AB162" i="8"/>
  <c r="X162" i="8"/>
  <c r="R162" i="8" s="1"/>
  <c r="D162" i="8"/>
  <c r="AA162" i="8" s="1"/>
  <c r="AB161" i="8"/>
  <c r="AA161" i="8"/>
  <c r="X161" i="8"/>
  <c r="R161" i="8"/>
  <c r="D161" i="8"/>
  <c r="AB160" i="8"/>
  <c r="D160" i="8"/>
  <c r="AA160" i="8" s="1"/>
  <c r="AB159" i="8"/>
  <c r="D159" i="8"/>
  <c r="X159" i="8" s="1"/>
  <c r="R159" i="8" s="1"/>
  <c r="AB158" i="8"/>
  <c r="D158" i="8"/>
  <c r="AA158" i="8" s="1"/>
  <c r="AB157" i="8"/>
  <c r="AA157" i="8"/>
  <c r="X157" i="8"/>
  <c r="R157" i="8"/>
  <c r="D157" i="8"/>
  <c r="AB156" i="8"/>
  <c r="D156" i="8"/>
  <c r="AA156" i="8" s="1"/>
  <c r="AB155" i="8"/>
  <c r="D155" i="8"/>
  <c r="X155" i="8" s="1"/>
  <c r="R155" i="8" s="1"/>
  <c r="AB154" i="8"/>
  <c r="D154" i="8"/>
  <c r="AA154" i="8" s="1"/>
  <c r="AB153" i="8"/>
  <c r="AA153" i="8"/>
  <c r="X153" i="8"/>
  <c r="R153" i="8"/>
  <c r="D153" i="8"/>
  <c r="AB152" i="8"/>
  <c r="AA152" i="8"/>
  <c r="X152" i="8"/>
  <c r="R152" i="8" s="1"/>
  <c r="D152" i="8"/>
  <c r="D148" i="8"/>
  <c r="D147" i="8"/>
  <c r="D143" i="8"/>
  <c r="AA142" i="8"/>
  <c r="X142" i="8"/>
  <c r="S142" i="8"/>
  <c r="D142" i="8"/>
  <c r="AA141" i="8"/>
  <c r="X141" i="8"/>
  <c r="S141" i="8"/>
  <c r="D141" i="8"/>
  <c r="AA140" i="8"/>
  <c r="X140" i="8"/>
  <c r="S140" i="8"/>
  <c r="D140" i="8"/>
  <c r="AA139" i="8"/>
  <c r="X139" i="8"/>
  <c r="S139" i="8"/>
  <c r="D139" i="8"/>
  <c r="AA138" i="8"/>
  <c r="X138" i="8"/>
  <c r="S138" i="8"/>
  <c r="D138" i="8"/>
  <c r="AA137" i="8"/>
  <c r="X137" i="8"/>
  <c r="S137" i="8"/>
  <c r="D137" i="8"/>
  <c r="AA136" i="8"/>
  <c r="X136" i="8"/>
  <c r="S136" i="8"/>
  <c r="D136" i="8"/>
  <c r="AA135" i="8"/>
  <c r="X135" i="8"/>
  <c r="S135" i="8"/>
  <c r="D135" i="8"/>
  <c r="AA134" i="8"/>
  <c r="X134" i="8"/>
  <c r="S134" i="8"/>
  <c r="D134" i="8"/>
  <c r="AA133" i="8"/>
  <c r="X133" i="8"/>
  <c r="S133" i="8"/>
  <c r="D133" i="8"/>
  <c r="AA132" i="8"/>
  <c r="X132" i="8"/>
  <c r="S132" i="8"/>
  <c r="D132" i="8"/>
  <c r="AA131" i="8"/>
  <c r="X131" i="8"/>
  <c r="S131" i="8"/>
  <c r="D131" i="8"/>
  <c r="AA130" i="8"/>
  <c r="X130" i="8"/>
  <c r="S130" i="8"/>
  <c r="D130" i="8"/>
  <c r="AA129" i="8"/>
  <c r="X129" i="8"/>
  <c r="S129" i="8"/>
  <c r="D129" i="8"/>
  <c r="AA128" i="8"/>
  <c r="X128" i="8"/>
  <c r="S128" i="8"/>
  <c r="D128" i="8"/>
  <c r="AA127" i="8"/>
  <c r="X127" i="8"/>
  <c r="S127" i="8"/>
  <c r="D127" i="8"/>
  <c r="AA126" i="8"/>
  <c r="X126" i="8"/>
  <c r="S126" i="8"/>
  <c r="D126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 s="1"/>
  <c r="AB121" i="8"/>
  <c r="Y121" i="8"/>
  <c r="R121" i="8"/>
  <c r="D121" i="8"/>
  <c r="Z121" i="8" s="1"/>
  <c r="Z120" i="8"/>
  <c r="Y120" i="8"/>
  <c r="R120" i="8"/>
  <c r="D120" i="8"/>
  <c r="AB120" i="8" s="1"/>
  <c r="Q118" i="8"/>
  <c r="P118" i="8"/>
  <c r="O118" i="8"/>
  <c r="N118" i="8"/>
  <c r="M118" i="8"/>
  <c r="L118" i="8"/>
  <c r="K118" i="8"/>
  <c r="J118" i="8"/>
  <c r="I118" i="8"/>
  <c r="H118" i="8"/>
  <c r="G118" i="8"/>
  <c r="D118" i="8" s="1"/>
  <c r="F118" i="8"/>
  <c r="E118" i="8"/>
  <c r="AB117" i="8"/>
  <c r="Y117" i="8"/>
  <c r="R117" i="8" s="1"/>
  <c r="D117" i="8"/>
  <c r="Z117" i="8" s="1"/>
  <c r="D116" i="8"/>
  <c r="AB115" i="8"/>
  <c r="D115" i="8"/>
  <c r="Z115" i="8" s="1"/>
  <c r="AB114" i="8"/>
  <c r="D114" i="8"/>
  <c r="Y114" i="8" s="1"/>
  <c r="AB113" i="8"/>
  <c r="D113" i="8"/>
  <c r="Z113" i="8" s="1"/>
  <c r="Z112" i="8"/>
  <c r="R112" i="8" s="1"/>
  <c r="Y112" i="8"/>
  <c r="D112" i="8"/>
  <c r="AB112" i="8" s="1"/>
  <c r="AB111" i="8"/>
  <c r="D111" i="8"/>
  <c r="Z111" i="8" s="1"/>
  <c r="AB110" i="8"/>
  <c r="D110" i="8"/>
  <c r="Y110" i="8" s="1"/>
  <c r="AB109" i="8"/>
  <c r="D109" i="8"/>
  <c r="Z109" i="8" s="1"/>
  <c r="Z108" i="8"/>
  <c r="R108" i="8" s="1"/>
  <c r="Y108" i="8"/>
  <c r="D108" i="8"/>
  <c r="AB108" i="8" s="1"/>
  <c r="AB107" i="8"/>
  <c r="D107" i="8"/>
  <c r="Z107" i="8" s="1"/>
  <c r="AB106" i="8"/>
  <c r="D106" i="8"/>
  <c r="Y106" i="8" s="1"/>
  <c r="AB105" i="8"/>
  <c r="D105" i="8"/>
  <c r="Z105" i="8" s="1"/>
  <c r="Z104" i="8"/>
  <c r="R104" i="8" s="1"/>
  <c r="Y104" i="8"/>
  <c r="D104" i="8"/>
  <c r="AB104" i="8" s="1"/>
  <c r="AB103" i="8"/>
  <c r="D103" i="8"/>
  <c r="Z103" i="8" s="1"/>
  <c r="AB102" i="8"/>
  <c r="D102" i="8"/>
  <c r="Y102" i="8" s="1"/>
  <c r="AB101" i="8"/>
  <c r="D101" i="8"/>
  <c r="Z101" i="8" s="1"/>
  <c r="Z100" i="8"/>
  <c r="R100" i="8" s="1"/>
  <c r="Y100" i="8"/>
  <c r="D100" i="8"/>
  <c r="AB100" i="8" s="1"/>
  <c r="AB99" i="8"/>
  <c r="D99" i="8"/>
  <c r="Z99" i="8" s="1"/>
  <c r="AB98" i="8"/>
  <c r="D98" i="8"/>
  <c r="Y98" i="8" s="1"/>
  <c r="AB97" i="8"/>
  <c r="D97" i="8"/>
  <c r="Z97" i="8" s="1"/>
  <c r="Z96" i="8"/>
  <c r="R96" i="8" s="1"/>
  <c r="Y96" i="8"/>
  <c r="D96" i="8"/>
  <c r="AB96" i="8" s="1"/>
  <c r="D92" i="8"/>
  <c r="D91" i="8"/>
  <c r="Q79" i="8"/>
  <c r="P79" i="8"/>
  <c r="O79" i="8"/>
  <c r="N79" i="8"/>
  <c r="M79" i="8"/>
  <c r="L79" i="8"/>
  <c r="K79" i="8"/>
  <c r="AB79" i="8" s="1"/>
  <c r="J79" i="8"/>
  <c r="I79" i="8"/>
  <c r="H79" i="8"/>
  <c r="G79" i="8"/>
  <c r="F79" i="8"/>
  <c r="E79" i="8"/>
  <c r="AB78" i="8"/>
  <c r="AA78" i="8"/>
  <c r="X78" i="8"/>
  <c r="R78" i="8" s="1"/>
  <c r="D78" i="8"/>
  <c r="AB77" i="8"/>
  <c r="AA77" i="8"/>
  <c r="R77" i="8"/>
  <c r="D77" i="8"/>
  <c r="X77" i="8" s="1"/>
  <c r="AB76" i="8"/>
  <c r="X76" i="8"/>
  <c r="R76" i="8"/>
  <c r="D76" i="8"/>
  <c r="AA76" i="8" s="1"/>
  <c r="AB75" i="8"/>
  <c r="AA75" i="8"/>
  <c r="X75" i="8"/>
  <c r="R75" i="8" s="1"/>
  <c r="D75" i="8"/>
  <c r="X74" i="8"/>
  <c r="R73" i="8"/>
  <c r="D73" i="8"/>
  <c r="R72" i="8"/>
  <c r="D72" i="8"/>
  <c r="AB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B70" i="8"/>
  <c r="AA70" i="8"/>
  <c r="X70" i="8"/>
  <c r="D70" i="8"/>
  <c r="AB69" i="8"/>
  <c r="AA69" i="8"/>
  <c r="X69" i="8"/>
  <c r="R69" i="8" s="1"/>
  <c r="D69" i="8"/>
  <c r="AB68" i="8"/>
  <c r="AA68" i="8"/>
  <c r="R68" i="8"/>
  <c r="D68" i="8"/>
  <c r="X68" i="8" s="1"/>
  <c r="AB67" i="8"/>
  <c r="X67" i="8"/>
  <c r="R67" i="8"/>
  <c r="D67" i="8"/>
  <c r="AA67" i="8" s="1"/>
  <c r="AB66" i="8"/>
  <c r="AA66" i="8"/>
  <c r="X66" i="8"/>
  <c r="R66" i="8" s="1"/>
  <c r="D66" i="8"/>
  <c r="AB65" i="8"/>
  <c r="AA65" i="8"/>
  <c r="D65" i="8"/>
  <c r="X65" i="8" s="1"/>
  <c r="R65" i="8" s="1"/>
  <c r="P61" i="8"/>
  <c r="N61" i="8"/>
  <c r="L61" i="8"/>
  <c r="Q60" i="8"/>
  <c r="P60" i="8"/>
  <c r="O60" i="8"/>
  <c r="N60" i="8"/>
  <c r="M60" i="8"/>
  <c r="L60" i="8"/>
  <c r="K60" i="8"/>
  <c r="J60" i="8"/>
  <c r="I60" i="8"/>
  <c r="H60" i="8"/>
  <c r="G60" i="8"/>
  <c r="F60" i="8"/>
  <c r="D60" i="8" s="1"/>
  <c r="E60" i="8"/>
  <c r="AB59" i="8"/>
  <c r="Z59" i="8"/>
  <c r="R59" i="8"/>
  <c r="D59" i="8"/>
  <c r="Y59" i="8" s="1"/>
  <c r="Q57" i="8"/>
  <c r="Q61" i="8" s="1"/>
  <c r="P57" i="8"/>
  <c r="O57" i="8"/>
  <c r="O61" i="8" s="1"/>
  <c r="N57" i="8"/>
  <c r="M57" i="8"/>
  <c r="M61" i="8" s="1"/>
  <c r="L57" i="8"/>
  <c r="K57" i="8"/>
  <c r="K61" i="8" s="1"/>
  <c r="J57" i="8"/>
  <c r="J61" i="8" s="1"/>
  <c r="I57" i="8"/>
  <c r="I61" i="8" s="1"/>
  <c r="H57" i="8"/>
  <c r="H61" i="8" s="1"/>
  <c r="G57" i="8"/>
  <c r="G61" i="8" s="1"/>
  <c r="F57" i="8"/>
  <c r="F61" i="8" s="1"/>
  <c r="E57" i="8"/>
  <c r="D57" i="8" s="1"/>
  <c r="R56" i="8"/>
  <c r="D56" i="8"/>
  <c r="D55" i="8"/>
  <c r="R54" i="8"/>
  <c r="D54" i="8"/>
  <c r="AB53" i="8"/>
  <c r="Z53" i="8"/>
  <c r="D53" i="8"/>
  <c r="Y53" i="8" s="1"/>
  <c r="R53" i="8" s="1"/>
  <c r="AB52" i="8"/>
  <c r="Z52" i="8"/>
  <c r="D52" i="8"/>
  <c r="Y52" i="8" s="1"/>
  <c r="R52" i="8" s="1"/>
  <c r="AB51" i="8"/>
  <c r="Y51" i="8"/>
  <c r="R51" i="8" s="1"/>
  <c r="D51" i="8"/>
  <c r="Z51" i="8" s="1"/>
  <c r="Z50" i="8"/>
  <c r="Y50" i="8"/>
  <c r="R50" i="8" s="1"/>
  <c r="D50" i="8"/>
  <c r="AB50" i="8" s="1"/>
  <c r="AB49" i="8"/>
  <c r="Z49" i="8"/>
  <c r="D49" i="8"/>
  <c r="Y49" i="8" s="1"/>
  <c r="R49" i="8" s="1"/>
  <c r="AB48" i="8"/>
  <c r="Z48" i="8"/>
  <c r="D48" i="8"/>
  <c r="Y48" i="8" s="1"/>
  <c r="R48" i="8" s="1"/>
  <c r="AB47" i="8"/>
  <c r="Y47" i="8"/>
  <c r="R47" i="8" s="1"/>
  <c r="D47" i="8"/>
  <c r="Z47" i="8" s="1"/>
  <c r="Z46" i="8"/>
  <c r="Y46" i="8"/>
  <c r="R46" i="8" s="1"/>
  <c r="D46" i="8"/>
  <c r="AB46" i="8" s="1"/>
  <c r="AB45" i="8"/>
  <c r="Z45" i="8"/>
  <c r="D45" i="8"/>
  <c r="Y45" i="8" s="1"/>
  <c r="R45" i="8" s="1"/>
  <c r="AB44" i="8"/>
  <c r="Z44" i="8"/>
  <c r="D44" i="8"/>
  <c r="Y44" i="8" s="1"/>
  <c r="R44" i="8" s="1"/>
  <c r="Z43" i="8"/>
  <c r="D43" i="8"/>
  <c r="Y43" i="8" s="1"/>
  <c r="R43" i="8" s="1"/>
  <c r="D42" i="8"/>
  <c r="Z42" i="8" s="1"/>
  <c r="Z41" i="8"/>
  <c r="Y41" i="8"/>
  <c r="R41" i="8"/>
  <c r="D41" i="8"/>
  <c r="AB41" i="8" s="1"/>
  <c r="Z40" i="8"/>
  <c r="Y40" i="8"/>
  <c r="R40" i="8" s="1"/>
  <c r="D40" i="8"/>
  <c r="AB40" i="8" s="1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Y37" i="8" s="1"/>
  <c r="Z36" i="8"/>
  <c r="Y36" i="8"/>
  <c r="R36" i="8"/>
  <c r="D36" i="8"/>
  <c r="AB36" i="8" s="1"/>
  <c r="Z35" i="8"/>
  <c r="Y35" i="8"/>
  <c r="R35" i="8" s="1"/>
  <c r="D35" i="8"/>
  <c r="AB35" i="8" s="1"/>
  <c r="Z34" i="8"/>
  <c r="D34" i="8"/>
  <c r="Y34" i="8" s="1"/>
  <c r="R34" i="8" s="1"/>
  <c r="D33" i="8"/>
  <c r="Z33" i="8" s="1"/>
  <c r="Z32" i="8"/>
  <c r="Y32" i="8"/>
  <c r="R32" i="8"/>
  <c r="D32" i="8"/>
  <c r="AB32" i="8" s="1"/>
  <c r="Z31" i="8"/>
  <c r="Y31" i="8"/>
  <c r="R31" i="8" s="1"/>
  <c r="D31" i="8"/>
  <c r="AB31" i="8" s="1"/>
  <c r="Z30" i="8"/>
  <c r="D30" i="8"/>
  <c r="Y30" i="8" s="1"/>
  <c r="R30" i="8" s="1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 s="1"/>
  <c r="D27" i="8"/>
  <c r="D26" i="8"/>
  <c r="D25" i="8"/>
  <c r="AB20" i="8"/>
  <c r="AA20" i="8"/>
  <c r="X20" i="8"/>
  <c r="R20" i="8"/>
  <c r="D20" i="8"/>
  <c r="AB19" i="8"/>
  <c r="AA19" i="8"/>
  <c r="X19" i="8"/>
  <c r="R19" i="8" s="1"/>
  <c r="D19" i="8"/>
  <c r="AB16" i="8"/>
  <c r="AA16" i="8"/>
  <c r="D16" i="8"/>
  <c r="X16" i="8" s="1"/>
  <c r="R16" i="8" s="1"/>
  <c r="AB15" i="8"/>
  <c r="D15" i="8"/>
  <c r="AA15" i="8" s="1"/>
  <c r="AB12" i="8"/>
  <c r="AA12" i="8"/>
  <c r="X12" i="8"/>
  <c r="R12" i="8"/>
  <c r="D12" i="8"/>
  <c r="AB11" i="8"/>
  <c r="AA11" i="8"/>
  <c r="X11" i="8"/>
  <c r="R11" i="8" s="1"/>
  <c r="D11" i="8"/>
  <c r="A5" i="8"/>
  <c r="A4" i="8"/>
  <c r="A3" i="8"/>
  <c r="A2" i="8"/>
  <c r="A247" i="13" l="1"/>
  <c r="R59" i="13"/>
  <c r="Z61" i="13"/>
  <c r="R61" i="13" s="1"/>
  <c r="AB61" i="13"/>
  <c r="AA248" i="13" s="1"/>
  <c r="R37" i="13"/>
  <c r="Z122" i="12"/>
  <c r="AB122" i="12"/>
  <c r="Y122" i="12"/>
  <c r="R122" i="12" s="1"/>
  <c r="A247" i="12"/>
  <c r="Z118" i="12"/>
  <c r="AB118" i="12"/>
  <c r="Y118" i="12"/>
  <c r="R107" i="12"/>
  <c r="R52" i="12"/>
  <c r="R35" i="12"/>
  <c r="R112" i="12"/>
  <c r="R103" i="12"/>
  <c r="R48" i="12"/>
  <c r="R31" i="12"/>
  <c r="R40" i="12"/>
  <c r="R60" i="12"/>
  <c r="R109" i="12"/>
  <c r="AB61" i="12"/>
  <c r="AA248" i="12" s="1"/>
  <c r="Z61" i="12"/>
  <c r="Y61" i="12"/>
  <c r="R105" i="12"/>
  <c r="R115" i="12"/>
  <c r="R44" i="12"/>
  <c r="R104" i="12"/>
  <c r="AA79" i="11"/>
  <c r="X79" i="11"/>
  <c r="R79" i="11" s="1"/>
  <c r="Y61" i="11"/>
  <c r="R61" i="11" s="1"/>
  <c r="AB61" i="11"/>
  <c r="AA248" i="11" s="1"/>
  <c r="Z61" i="11"/>
  <c r="R60" i="11"/>
  <c r="R122" i="11"/>
  <c r="A247" i="11"/>
  <c r="AB61" i="10"/>
  <c r="Z61" i="10"/>
  <c r="Y61" i="10"/>
  <c r="R61" i="10" s="1"/>
  <c r="AB57" i="10"/>
  <c r="AA248" i="10" s="1"/>
  <c r="Z57" i="10"/>
  <c r="R57" i="10" s="1"/>
  <c r="A247" i="10"/>
  <c r="R111" i="10"/>
  <c r="R49" i="9"/>
  <c r="D61" i="9"/>
  <c r="Y60" i="9"/>
  <c r="AB60" i="9"/>
  <c r="Z60" i="9"/>
  <c r="R36" i="9"/>
  <c r="R53" i="9"/>
  <c r="R32" i="9"/>
  <c r="Z37" i="9"/>
  <c r="Y37" i="9"/>
  <c r="AB37" i="9"/>
  <c r="R41" i="9"/>
  <c r="X79" i="9"/>
  <c r="R79" i="9" s="1"/>
  <c r="AA79" i="9"/>
  <c r="AB51" i="9"/>
  <c r="AB57" i="9"/>
  <c r="X16" i="9"/>
  <c r="R16" i="9" s="1"/>
  <c r="Y30" i="9"/>
  <c r="R30" i="9" s="1"/>
  <c r="AB32" i="9"/>
  <c r="Y34" i="9"/>
  <c r="AB36" i="9"/>
  <c r="AB41" i="9"/>
  <c r="Y43" i="9"/>
  <c r="R43" i="9" s="1"/>
  <c r="AB45" i="9"/>
  <c r="Y47" i="9"/>
  <c r="AB49" i="9"/>
  <c r="Y51" i="9"/>
  <c r="R51" i="9" s="1"/>
  <c r="AB53" i="9"/>
  <c r="X69" i="9"/>
  <c r="R69" i="9" s="1"/>
  <c r="AB71" i="9"/>
  <c r="AB104" i="9"/>
  <c r="Y104" i="9"/>
  <c r="R104" i="9" s="1"/>
  <c r="AB107" i="9"/>
  <c r="D122" i="9"/>
  <c r="X11" i="9"/>
  <c r="R11" i="9" s="1"/>
  <c r="Z30" i="9"/>
  <c r="Y31" i="9"/>
  <c r="R31" i="9" s="1"/>
  <c r="Z34" i="9"/>
  <c r="Y35" i="9"/>
  <c r="R35" i="9" s="1"/>
  <c r="Y40" i="9"/>
  <c r="R40" i="9" s="1"/>
  <c r="Z43" i="9"/>
  <c r="Y44" i="9"/>
  <c r="R44" i="9" s="1"/>
  <c r="Z47" i="9"/>
  <c r="Y48" i="9"/>
  <c r="R48" i="9" s="1"/>
  <c r="Y52" i="9"/>
  <c r="R52" i="9" s="1"/>
  <c r="Y59" i="9"/>
  <c r="R59" i="9" s="1"/>
  <c r="Y97" i="9"/>
  <c r="R97" i="9" s="1"/>
  <c r="Y101" i="9"/>
  <c r="R101" i="9" s="1"/>
  <c r="Y109" i="9"/>
  <c r="R109" i="9" s="1"/>
  <c r="Y115" i="9"/>
  <c r="R115" i="9" s="1"/>
  <c r="Y117" i="9"/>
  <c r="R117" i="9" s="1"/>
  <c r="X154" i="9"/>
  <c r="R154" i="9" s="1"/>
  <c r="X156" i="9"/>
  <c r="R156" i="9" s="1"/>
  <c r="X175" i="9"/>
  <c r="R175" i="9" s="1"/>
  <c r="X177" i="9"/>
  <c r="R177" i="9" s="1"/>
  <c r="X179" i="9"/>
  <c r="R179" i="9" s="1"/>
  <c r="X181" i="9"/>
  <c r="R181" i="9" s="1"/>
  <c r="X186" i="9"/>
  <c r="R186" i="9" s="1"/>
  <c r="X70" i="9"/>
  <c r="AB96" i="9"/>
  <c r="AB99" i="9"/>
  <c r="AB100" i="9"/>
  <c r="AB103" i="9"/>
  <c r="Y107" i="9"/>
  <c r="R107" i="9" s="1"/>
  <c r="AB113" i="9"/>
  <c r="D118" i="9"/>
  <c r="AB121" i="9"/>
  <c r="X162" i="9"/>
  <c r="R162" i="9" s="1"/>
  <c r="X164" i="9"/>
  <c r="R164" i="9" s="1"/>
  <c r="X178" i="9"/>
  <c r="R178" i="9" s="1"/>
  <c r="X180" i="9"/>
  <c r="R180" i="9" s="1"/>
  <c r="X182" i="9"/>
  <c r="R182" i="9" s="1"/>
  <c r="X190" i="9"/>
  <c r="R190" i="9" s="1"/>
  <c r="Y108" i="9"/>
  <c r="R108" i="9" s="1"/>
  <c r="Y112" i="9"/>
  <c r="R112" i="9" s="1"/>
  <c r="Y120" i="9"/>
  <c r="R120" i="9" s="1"/>
  <c r="R98" i="8"/>
  <c r="Z57" i="8"/>
  <c r="R57" i="8" s="1"/>
  <c r="AB57" i="8"/>
  <c r="R102" i="8"/>
  <c r="AB122" i="8"/>
  <c r="Z122" i="8"/>
  <c r="Y122" i="8"/>
  <c r="R122" i="8" s="1"/>
  <c r="R37" i="8"/>
  <c r="AB118" i="8"/>
  <c r="Z118" i="8"/>
  <c r="Y118" i="8"/>
  <c r="R118" i="8" s="1"/>
  <c r="AB60" i="8"/>
  <c r="Z60" i="8"/>
  <c r="Y60" i="8"/>
  <c r="R60" i="8" s="1"/>
  <c r="R110" i="8"/>
  <c r="AB33" i="8"/>
  <c r="Z37" i="8"/>
  <c r="AB42" i="8"/>
  <c r="AB30" i="8"/>
  <c r="AB34" i="8"/>
  <c r="AB37" i="8"/>
  <c r="AB43" i="8"/>
  <c r="E61" i="8"/>
  <c r="D61" i="8" s="1"/>
  <c r="X156" i="8"/>
  <c r="R156" i="8" s="1"/>
  <c r="X180" i="8"/>
  <c r="R180" i="8" s="1"/>
  <c r="X190" i="8"/>
  <c r="R190" i="8" s="1"/>
  <c r="X15" i="8"/>
  <c r="R15" i="8" s="1"/>
  <c r="Y33" i="8"/>
  <c r="R33" i="8" s="1"/>
  <c r="Y42" i="8"/>
  <c r="R42" i="8" s="1"/>
  <c r="Y99" i="8"/>
  <c r="R99" i="8" s="1"/>
  <c r="Y103" i="8"/>
  <c r="R103" i="8" s="1"/>
  <c r="Y107" i="8"/>
  <c r="R107" i="8" s="1"/>
  <c r="Y111" i="8"/>
  <c r="R111" i="8" s="1"/>
  <c r="Y115" i="8"/>
  <c r="R115" i="8" s="1"/>
  <c r="X154" i="8"/>
  <c r="R154" i="8" s="1"/>
  <c r="AA155" i="8"/>
  <c r="X160" i="8"/>
  <c r="R160" i="8" s="1"/>
  <c r="AA170" i="8"/>
  <c r="X179" i="8"/>
  <c r="R179" i="8" s="1"/>
  <c r="X188" i="8"/>
  <c r="R188" i="8" s="1"/>
  <c r="AA189" i="8"/>
  <c r="D71" i="8"/>
  <c r="A247" i="8" s="1"/>
  <c r="D79" i="8"/>
  <c r="Y97" i="8"/>
  <c r="R97" i="8" s="1"/>
  <c r="Z98" i="8"/>
  <c r="Y101" i="8"/>
  <c r="R101" i="8" s="1"/>
  <c r="Z102" i="8"/>
  <c r="Y105" i="8"/>
  <c r="R105" i="8" s="1"/>
  <c r="Z106" i="8"/>
  <c r="R106" i="8" s="1"/>
  <c r="Y109" i="8"/>
  <c r="R109" i="8" s="1"/>
  <c r="Z110" i="8"/>
  <c r="Y113" i="8"/>
  <c r="R113" i="8" s="1"/>
  <c r="Z114" i="8"/>
  <c r="R114" i="8" s="1"/>
  <c r="X158" i="8"/>
  <c r="R158" i="8" s="1"/>
  <c r="AA159" i="8"/>
  <c r="AA169" i="8"/>
  <c r="D201" i="7"/>
  <c r="D200" i="7"/>
  <c r="D199" i="7"/>
  <c r="D198" i="7"/>
  <c r="D197" i="7"/>
  <c r="D196" i="7"/>
  <c r="D195" i="7"/>
  <c r="AB192" i="7"/>
  <c r="AA192" i="7"/>
  <c r="X192" i="7"/>
  <c r="AB191" i="7"/>
  <c r="AA191" i="7"/>
  <c r="D191" i="7"/>
  <c r="X191" i="7" s="1"/>
  <c r="R191" i="7" s="1"/>
  <c r="AB190" i="7"/>
  <c r="D190" i="7"/>
  <c r="AB189" i="7"/>
  <c r="AA189" i="7"/>
  <c r="X189" i="7"/>
  <c r="R189" i="7"/>
  <c r="D189" i="7"/>
  <c r="AB188" i="7"/>
  <c r="X188" i="7"/>
  <c r="R188" i="7" s="1"/>
  <c r="D188" i="7"/>
  <c r="AA188" i="7" s="1"/>
  <c r="AB187" i="7"/>
  <c r="AA187" i="7"/>
  <c r="D187" i="7"/>
  <c r="X187" i="7" s="1"/>
  <c r="R187" i="7" s="1"/>
  <c r="AB186" i="7"/>
  <c r="D186" i="7"/>
  <c r="AB185" i="7"/>
  <c r="AA185" i="7"/>
  <c r="X185" i="7"/>
  <c r="R185" i="7"/>
  <c r="D185" i="7"/>
  <c r="AB184" i="7"/>
  <c r="X184" i="7"/>
  <c r="R184" i="7" s="1"/>
  <c r="D184" i="7"/>
  <c r="AA184" i="7" s="1"/>
  <c r="AB183" i="7"/>
  <c r="AA183" i="7"/>
  <c r="D183" i="7"/>
  <c r="X183" i="7" s="1"/>
  <c r="R183" i="7" s="1"/>
  <c r="AB182" i="7"/>
  <c r="D182" i="7"/>
  <c r="D181" i="7"/>
  <c r="D180" i="7"/>
  <c r="D179" i="7"/>
  <c r="D178" i="7"/>
  <c r="D177" i="7"/>
  <c r="AB176" i="7"/>
  <c r="AA176" i="7"/>
  <c r="X176" i="7"/>
  <c r="R176" i="7"/>
  <c r="D176" i="7"/>
  <c r="AB175" i="7"/>
  <c r="X175" i="7"/>
  <c r="R175" i="7" s="1"/>
  <c r="D175" i="7"/>
  <c r="AA175" i="7" s="1"/>
  <c r="AB174" i="7"/>
  <c r="AA174" i="7"/>
  <c r="D174" i="7"/>
  <c r="X174" i="7" s="1"/>
  <c r="R174" i="7" s="1"/>
  <c r="AB173" i="7"/>
  <c r="D173" i="7"/>
  <c r="AB172" i="7"/>
  <c r="AA172" i="7"/>
  <c r="X172" i="7"/>
  <c r="R172" i="7"/>
  <c r="D172" i="7"/>
  <c r="AA171" i="7"/>
  <c r="X171" i="7"/>
  <c r="R171" i="7"/>
  <c r="D171" i="7"/>
  <c r="AA170" i="7"/>
  <c r="X170" i="7"/>
  <c r="R170" i="7"/>
  <c r="D170" i="7"/>
  <c r="AA169" i="7"/>
  <c r="X169" i="7"/>
  <c r="R169" i="7"/>
  <c r="D169" i="7"/>
  <c r="AA168" i="7"/>
  <c r="X168" i="7"/>
  <c r="R168" i="7"/>
  <c r="D168" i="7"/>
  <c r="AA167" i="7"/>
  <c r="X167" i="7"/>
  <c r="R167" i="7"/>
  <c r="D167" i="7"/>
  <c r="AB166" i="7"/>
  <c r="X166" i="7"/>
  <c r="R166" i="7" s="1"/>
  <c r="D166" i="7"/>
  <c r="AA166" i="7" s="1"/>
  <c r="AB165" i="7"/>
  <c r="AA165" i="7"/>
  <c r="D165" i="7"/>
  <c r="X165" i="7" s="1"/>
  <c r="R165" i="7" s="1"/>
  <c r="AB164" i="7"/>
  <c r="D164" i="7"/>
  <c r="AB163" i="7"/>
  <c r="AA163" i="7"/>
  <c r="X163" i="7"/>
  <c r="R163" i="7"/>
  <c r="D163" i="7"/>
  <c r="AB162" i="7"/>
  <c r="X162" i="7"/>
  <c r="R162" i="7" s="1"/>
  <c r="D162" i="7"/>
  <c r="AA162" i="7" s="1"/>
  <c r="AB161" i="7"/>
  <c r="AA161" i="7"/>
  <c r="D161" i="7"/>
  <c r="X161" i="7" s="1"/>
  <c r="R161" i="7" s="1"/>
  <c r="AB160" i="7"/>
  <c r="D160" i="7"/>
  <c r="AB159" i="7"/>
  <c r="AA159" i="7"/>
  <c r="X159" i="7"/>
  <c r="R159" i="7"/>
  <c r="D159" i="7"/>
  <c r="AB158" i="7"/>
  <c r="X158" i="7"/>
  <c r="R158" i="7" s="1"/>
  <c r="D158" i="7"/>
  <c r="AA158" i="7" s="1"/>
  <c r="AB157" i="7"/>
  <c r="AA157" i="7"/>
  <c r="D157" i="7"/>
  <c r="X157" i="7" s="1"/>
  <c r="R157" i="7" s="1"/>
  <c r="AB156" i="7"/>
  <c r="D156" i="7"/>
  <c r="AB155" i="7"/>
  <c r="AA155" i="7"/>
  <c r="X155" i="7"/>
  <c r="R155" i="7"/>
  <c r="D155" i="7"/>
  <c r="AB154" i="7"/>
  <c r="X154" i="7"/>
  <c r="R154" i="7" s="1"/>
  <c r="D154" i="7"/>
  <c r="AA154" i="7" s="1"/>
  <c r="AB153" i="7"/>
  <c r="AA153" i="7"/>
  <c r="D153" i="7"/>
  <c r="X153" i="7" s="1"/>
  <c r="R153" i="7" s="1"/>
  <c r="AB152" i="7"/>
  <c r="D152" i="7"/>
  <c r="D148" i="7"/>
  <c r="D147" i="7"/>
  <c r="D143" i="7"/>
  <c r="AA142" i="7"/>
  <c r="D142" i="7"/>
  <c r="X142" i="7" s="1"/>
  <c r="S142" i="7" s="1"/>
  <c r="AA141" i="7"/>
  <c r="D141" i="7"/>
  <c r="X141" i="7" s="1"/>
  <c r="S141" i="7" s="1"/>
  <c r="AA140" i="7"/>
  <c r="D140" i="7"/>
  <c r="X140" i="7" s="1"/>
  <c r="S140" i="7" s="1"/>
  <c r="AA139" i="7"/>
  <c r="D139" i="7"/>
  <c r="X139" i="7" s="1"/>
  <c r="S139" i="7" s="1"/>
  <c r="AA138" i="7"/>
  <c r="D138" i="7"/>
  <c r="X138" i="7" s="1"/>
  <c r="S138" i="7" s="1"/>
  <c r="AA137" i="7"/>
  <c r="D137" i="7"/>
  <c r="X137" i="7" s="1"/>
  <c r="S137" i="7" s="1"/>
  <c r="AA136" i="7"/>
  <c r="D136" i="7"/>
  <c r="X136" i="7" s="1"/>
  <c r="S136" i="7" s="1"/>
  <c r="AA135" i="7"/>
  <c r="D135" i="7"/>
  <c r="X135" i="7" s="1"/>
  <c r="S135" i="7" s="1"/>
  <c r="AA134" i="7"/>
  <c r="D134" i="7"/>
  <c r="X134" i="7" s="1"/>
  <c r="S134" i="7" s="1"/>
  <c r="AA133" i="7"/>
  <c r="D133" i="7"/>
  <c r="X133" i="7" s="1"/>
  <c r="S133" i="7" s="1"/>
  <c r="AA132" i="7"/>
  <c r="D132" i="7"/>
  <c r="X132" i="7" s="1"/>
  <c r="S132" i="7" s="1"/>
  <c r="AA131" i="7"/>
  <c r="D131" i="7"/>
  <c r="X131" i="7" s="1"/>
  <c r="S131" i="7" s="1"/>
  <c r="AA130" i="7"/>
  <c r="D130" i="7"/>
  <c r="X130" i="7" s="1"/>
  <c r="S130" i="7" s="1"/>
  <c r="AA129" i="7"/>
  <c r="D129" i="7"/>
  <c r="X129" i="7" s="1"/>
  <c r="S129" i="7" s="1"/>
  <c r="AA128" i="7"/>
  <c r="D128" i="7"/>
  <c r="X128" i="7" s="1"/>
  <c r="S128" i="7" s="1"/>
  <c r="AA127" i="7"/>
  <c r="D127" i="7"/>
  <c r="X127" i="7" s="1"/>
  <c r="S127" i="7" s="1"/>
  <c r="AA126" i="7"/>
  <c r="D126" i="7"/>
  <c r="X126" i="7" s="1"/>
  <c r="S126" i="7" s="1"/>
  <c r="AB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 s="1"/>
  <c r="Y121" i="7"/>
  <c r="R121" i="7" s="1"/>
  <c r="D121" i="7"/>
  <c r="Z121" i="7" s="1"/>
  <c r="Z120" i="7"/>
  <c r="D120" i="7"/>
  <c r="AB120" i="7" s="1"/>
  <c r="AB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 s="1"/>
  <c r="Y117" i="7"/>
  <c r="R117" i="7" s="1"/>
  <c r="D117" i="7"/>
  <c r="Z117" i="7" s="1"/>
  <c r="D116" i="7"/>
  <c r="D115" i="7"/>
  <c r="Z114" i="7"/>
  <c r="Y114" i="7"/>
  <c r="R114" i="7"/>
  <c r="D114" i="7"/>
  <c r="AB114" i="7" s="1"/>
  <c r="Y113" i="7"/>
  <c r="D113" i="7"/>
  <c r="Z113" i="7" s="1"/>
  <c r="Z112" i="7"/>
  <c r="D112" i="7"/>
  <c r="AB112" i="7" s="1"/>
  <c r="D111" i="7"/>
  <c r="Z110" i="7"/>
  <c r="Y110" i="7"/>
  <c r="R110" i="7"/>
  <c r="D110" i="7"/>
  <c r="AB110" i="7" s="1"/>
  <c r="Y109" i="7"/>
  <c r="D109" i="7"/>
  <c r="Z109" i="7" s="1"/>
  <c r="Z108" i="7"/>
  <c r="D108" i="7"/>
  <c r="AB108" i="7" s="1"/>
  <c r="D107" i="7"/>
  <c r="Z106" i="7"/>
  <c r="Y106" i="7"/>
  <c r="R106" i="7"/>
  <c r="D106" i="7"/>
  <c r="AB106" i="7" s="1"/>
  <c r="Y105" i="7"/>
  <c r="D105" i="7"/>
  <c r="Z105" i="7" s="1"/>
  <c r="Z104" i="7"/>
  <c r="D104" i="7"/>
  <c r="AB104" i="7" s="1"/>
  <c r="D103" i="7"/>
  <c r="Z102" i="7"/>
  <c r="Y102" i="7"/>
  <c r="R102" i="7"/>
  <c r="D102" i="7"/>
  <c r="AB102" i="7" s="1"/>
  <c r="Y101" i="7"/>
  <c r="D101" i="7"/>
  <c r="Z101" i="7" s="1"/>
  <c r="Z100" i="7"/>
  <c r="D100" i="7"/>
  <c r="AB100" i="7" s="1"/>
  <c r="D99" i="7"/>
  <c r="Z98" i="7"/>
  <c r="Y98" i="7"/>
  <c r="R98" i="7"/>
  <c r="D98" i="7"/>
  <c r="AB98" i="7" s="1"/>
  <c r="Y97" i="7"/>
  <c r="D97" i="7"/>
  <c r="Z97" i="7" s="1"/>
  <c r="Z96" i="7"/>
  <c r="D96" i="7"/>
  <c r="AB96" i="7" s="1"/>
  <c r="D92" i="7"/>
  <c r="D91" i="7"/>
  <c r="Q79" i="7"/>
  <c r="P79" i="7"/>
  <c r="O79" i="7"/>
  <c r="N79" i="7"/>
  <c r="M79" i="7"/>
  <c r="L79" i="7"/>
  <c r="K79" i="7"/>
  <c r="AB79" i="7" s="1"/>
  <c r="J79" i="7"/>
  <c r="I79" i="7"/>
  <c r="H79" i="7"/>
  <c r="G79" i="7"/>
  <c r="F79" i="7"/>
  <c r="E79" i="7"/>
  <c r="D79" i="7" s="1"/>
  <c r="AA79" i="7" s="1"/>
  <c r="AB78" i="7"/>
  <c r="X78" i="7"/>
  <c r="R78" i="7" s="1"/>
  <c r="D78" i="7"/>
  <c r="AA78" i="7" s="1"/>
  <c r="AB77" i="7"/>
  <c r="AA77" i="7"/>
  <c r="X77" i="7"/>
  <c r="R77" i="7"/>
  <c r="D77" i="7"/>
  <c r="AB76" i="7"/>
  <c r="X76" i="7"/>
  <c r="R76" i="7" s="1"/>
  <c r="D76" i="7"/>
  <c r="AA76" i="7" s="1"/>
  <c r="AB75" i="7"/>
  <c r="AA75" i="7"/>
  <c r="R75" i="7"/>
  <c r="D75" i="7"/>
  <c r="X75" i="7" s="1"/>
  <c r="X74" i="7"/>
  <c r="R73" i="7"/>
  <c r="D73" i="7"/>
  <c r="R72" i="7"/>
  <c r="D72" i="7"/>
  <c r="Q71" i="7"/>
  <c r="P71" i="7"/>
  <c r="O71" i="7"/>
  <c r="N71" i="7"/>
  <c r="M71" i="7"/>
  <c r="L71" i="7"/>
  <c r="K71" i="7"/>
  <c r="AB71" i="7" s="1"/>
  <c r="J71" i="7"/>
  <c r="I71" i="7"/>
  <c r="H71" i="7"/>
  <c r="G71" i="7"/>
  <c r="F71" i="7"/>
  <c r="E71" i="7"/>
  <c r="AB70" i="7"/>
  <c r="X70" i="7"/>
  <c r="D70" i="7"/>
  <c r="AA70" i="7" s="1"/>
  <c r="AB69" i="7"/>
  <c r="X69" i="7"/>
  <c r="R69" i="7" s="1"/>
  <c r="D69" i="7"/>
  <c r="AA69" i="7" s="1"/>
  <c r="AB68" i="7"/>
  <c r="AA68" i="7"/>
  <c r="R68" i="7"/>
  <c r="D68" i="7"/>
  <c r="X68" i="7" s="1"/>
  <c r="AB67" i="7"/>
  <c r="D67" i="7"/>
  <c r="AA67" i="7" s="1"/>
  <c r="AB66" i="7"/>
  <c r="AA66" i="7"/>
  <c r="D66" i="7"/>
  <c r="X66" i="7" s="1"/>
  <c r="R66" i="7" s="1"/>
  <c r="AB65" i="7"/>
  <c r="X65" i="7"/>
  <c r="R65" i="7" s="1"/>
  <c r="D65" i="7"/>
  <c r="AA65" i="7" s="1"/>
  <c r="P61" i="7"/>
  <c r="L61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 s="1"/>
  <c r="D59" i="7"/>
  <c r="AB59" i="7" s="1"/>
  <c r="Q57" i="7"/>
  <c r="Q61" i="7" s="1"/>
  <c r="P57" i="7"/>
  <c r="O57" i="7"/>
  <c r="N57" i="7"/>
  <c r="N61" i="7" s="1"/>
  <c r="M57" i="7"/>
  <c r="M61" i="7" s="1"/>
  <c r="L57" i="7"/>
  <c r="K57" i="7"/>
  <c r="J57" i="7"/>
  <c r="J61" i="7" s="1"/>
  <c r="I57" i="7"/>
  <c r="I61" i="7" s="1"/>
  <c r="H57" i="7"/>
  <c r="H61" i="7" s="1"/>
  <c r="G57" i="7"/>
  <c r="G61" i="7" s="1"/>
  <c r="F57" i="7"/>
  <c r="F61" i="7" s="1"/>
  <c r="E57" i="7"/>
  <c r="E61" i="7" s="1"/>
  <c r="R56" i="7"/>
  <c r="D56" i="7"/>
  <c r="D55" i="7"/>
  <c r="R54" i="7"/>
  <c r="D54" i="7"/>
  <c r="Z53" i="7"/>
  <c r="D53" i="7"/>
  <c r="AB53" i="7" s="1"/>
  <c r="D52" i="7"/>
  <c r="AB52" i="7" s="1"/>
  <c r="Z51" i="7"/>
  <c r="Y51" i="7"/>
  <c r="R51" i="7"/>
  <c r="D51" i="7"/>
  <c r="AB51" i="7" s="1"/>
  <c r="Y50" i="7"/>
  <c r="D50" i="7"/>
  <c r="Z50" i="7" s="1"/>
  <c r="Z49" i="7"/>
  <c r="D49" i="7"/>
  <c r="AB49" i="7" s="1"/>
  <c r="D48" i="7"/>
  <c r="AB48" i="7" s="1"/>
  <c r="Z47" i="7"/>
  <c r="Y47" i="7"/>
  <c r="R47" i="7"/>
  <c r="D47" i="7"/>
  <c r="AB47" i="7" s="1"/>
  <c r="Y46" i="7"/>
  <c r="D46" i="7"/>
  <c r="Z46" i="7" s="1"/>
  <c r="Z45" i="7"/>
  <c r="D45" i="7"/>
  <c r="AB45" i="7" s="1"/>
  <c r="D44" i="7"/>
  <c r="AB44" i="7" s="1"/>
  <c r="Z43" i="7"/>
  <c r="Y43" i="7"/>
  <c r="R43" i="7"/>
  <c r="D43" i="7"/>
  <c r="AB43" i="7" s="1"/>
  <c r="Y42" i="7"/>
  <c r="D42" i="7"/>
  <c r="Z42" i="7" s="1"/>
  <c r="Z41" i="7"/>
  <c r="D41" i="7"/>
  <c r="AB41" i="7" s="1"/>
  <c r="D40" i="7"/>
  <c r="AB40" i="7" s="1"/>
  <c r="Q37" i="7"/>
  <c r="P37" i="7"/>
  <c r="O37" i="7"/>
  <c r="N37" i="7"/>
  <c r="M37" i="7"/>
  <c r="L37" i="7"/>
  <c r="K37" i="7"/>
  <c r="J37" i="7"/>
  <c r="I37" i="7"/>
  <c r="H37" i="7"/>
  <c r="G37" i="7"/>
  <c r="F37" i="7"/>
  <c r="D37" i="7" s="1"/>
  <c r="E37" i="7"/>
  <c r="Z36" i="7"/>
  <c r="D36" i="7"/>
  <c r="AB36" i="7" s="1"/>
  <c r="D35" i="7"/>
  <c r="AB35" i="7" s="1"/>
  <c r="Z34" i="7"/>
  <c r="Y34" i="7"/>
  <c r="R34" i="7"/>
  <c r="D34" i="7"/>
  <c r="AB34" i="7" s="1"/>
  <c r="Y33" i="7"/>
  <c r="R33" i="7" s="1"/>
  <c r="D33" i="7"/>
  <c r="Z33" i="7" s="1"/>
  <c r="Z32" i="7"/>
  <c r="D32" i="7"/>
  <c r="AB32" i="7" s="1"/>
  <c r="D31" i="7"/>
  <c r="Z31" i="7" s="1"/>
  <c r="Z30" i="7"/>
  <c r="Y30" i="7"/>
  <c r="R30" i="7"/>
  <c r="D30" i="7"/>
  <c r="AB30" i="7" s="1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 s="1"/>
  <c r="D27" i="7"/>
  <c r="D26" i="7"/>
  <c r="D25" i="7"/>
  <c r="AB20" i="7"/>
  <c r="AA20" i="7"/>
  <c r="D20" i="7"/>
  <c r="X20" i="7" s="1"/>
  <c r="R20" i="7" s="1"/>
  <c r="AB19" i="7"/>
  <c r="D19" i="7"/>
  <c r="AA19" i="7" s="1"/>
  <c r="AB16" i="7"/>
  <c r="AA16" i="7"/>
  <c r="X16" i="7"/>
  <c r="R16" i="7"/>
  <c r="D16" i="7"/>
  <c r="AB15" i="7"/>
  <c r="X15" i="7"/>
  <c r="R15" i="7" s="1"/>
  <c r="D15" i="7"/>
  <c r="AA15" i="7" s="1"/>
  <c r="AB12" i="7"/>
  <c r="AA12" i="7"/>
  <c r="D12" i="7"/>
  <c r="X12" i="7" s="1"/>
  <c r="R12" i="7" s="1"/>
  <c r="AB11" i="7"/>
  <c r="D11" i="7"/>
  <c r="A5" i="7"/>
  <c r="A4" i="7"/>
  <c r="A3" i="7"/>
  <c r="A2" i="7"/>
  <c r="D201" i="6"/>
  <c r="D200" i="6"/>
  <c r="D199" i="6"/>
  <c r="D198" i="6"/>
  <c r="D197" i="6"/>
  <c r="D196" i="6"/>
  <c r="D195" i="6"/>
  <c r="AB192" i="6"/>
  <c r="AA192" i="6"/>
  <c r="X192" i="6"/>
  <c r="AB191" i="6"/>
  <c r="AA191" i="6"/>
  <c r="X191" i="6"/>
  <c r="R191" i="6" s="1"/>
  <c r="D191" i="6"/>
  <c r="AB190" i="6"/>
  <c r="D190" i="6"/>
  <c r="X190" i="6" s="1"/>
  <c r="R190" i="6" s="1"/>
  <c r="AB189" i="6"/>
  <c r="D189" i="6"/>
  <c r="AB188" i="6"/>
  <c r="AA188" i="6"/>
  <c r="X188" i="6"/>
  <c r="R188" i="6"/>
  <c r="D188" i="6"/>
  <c r="AB187" i="6"/>
  <c r="AA187" i="6"/>
  <c r="X187" i="6"/>
  <c r="R187" i="6" s="1"/>
  <c r="D187" i="6"/>
  <c r="AB186" i="6"/>
  <c r="D186" i="6"/>
  <c r="X186" i="6" s="1"/>
  <c r="AB185" i="6"/>
  <c r="D185" i="6"/>
  <c r="AB184" i="6"/>
  <c r="AA184" i="6"/>
  <c r="X184" i="6"/>
  <c r="R184" i="6" s="1"/>
  <c r="D184" i="6"/>
  <c r="AB183" i="6"/>
  <c r="AA183" i="6"/>
  <c r="X183" i="6"/>
  <c r="R183" i="6" s="1"/>
  <c r="D183" i="6"/>
  <c r="AB182" i="6"/>
  <c r="AA182" i="6"/>
  <c r="D182" i="6"/>
  <c r="X182" i="6" s="1"/>
  <c r="D181" i="6"/>
  <c r="X181" i="6" s="1"/>
  <c r="R181" i="6" s="1"/>
  <c r="AA180" i="6"/>
  <c r="D180" i="6"/>
  <c r="X180" i="6" s="1"/>
  <c r="R180" i="6" s="1"/>
  <c r="D179" i="6"/>
  <c r="X179" i="6" s="1"/>
  <c r="R179" i="6" s="1"/>
  <c r="AA178" i="6"/>
  <c r="D178" i="6"/>
  <c r="X178" i="6" s="1"/>
  <c r="R178" i="6" s="1"/>
  <c r="D177" i="6"/>
  <c r="X177" i="6" s="1"/>
  <c r="R177" i="6" s="1"/>
  <c r="AB176" i="6"/>
  <c r="D176" i="6"/>
  <c r="AB175" i="6"/>
  <c r="AA175" i="6"/>
  <c r="X175" i="6"/>
  <c r="R175" i="6" s="1"/>
  <c r="D175" i="6"/>
  <c r="AB174" i="6"/>
  <c r="AA174" i="6"/>
  <c r="X174" i="6"/>
  <c r="R174" i="6" s="1"/>
  <c r="D174" i="6"/>
  <c r="AB173" i="6"/>
  <c r="D173" i="6"/>
  <c r="X173" i="6" s="1"/>
  <c r="AB172" i="6"/>
  <c r="D172" i="6"/>
  <c r="D171" i="6"/>
  <c r="D170" i="6"/>
  <c r="D169" i="6"/>
  <c r="D168" i="6"/>
  <c r="D167" i="6"/>
  <c r="AB166" i="6"/>
  <c r="AA166" i="6"/>
  <c r="X166" i="6"/>
  <c r="R166" i="6"/>
  <c r="D166" i="6"/>
  <c r="AB165" i="6"/>
  <c r="AA165" i="6"/>
  <c r="X165" i="6"/>
  <c r="R165" i="6" s="1"/>
  <c r="D165" i="6"/>
  <c r="AB164" i="6"/>
  <c r="D164" i="6"/>
  <c r="X164" i="6" s="1"/>
  <c r="R164" i="6" s="1"/>
  <c r="AB163" i="6"/>
  <c r="D163" i="6"/>
  <c r="AB162" i="6"/>
  <c r="AA162" i="6"/>
  <c r="X162" i="6"/>
  <c r="R162" i="6"/>
  <c r="D162" i="6"/>
  <c r="AB161" i="6"/>
  <c r="AA161" i="6"/>
  <c r="X161" i="6"/>
  <c r="R161" i="6" s="1"/>
  <c r="D161" i="6"/>
  <c r="AB160" i="6"/>
  <c r="D160" i="6"/>
  <c r="X160" i="6" s="1"/>
  <c r="R160" i="6" s="1"/>
  <c r="AB159" i="6"/>
  <c r="D159" i="6"/>
  <c r="AA159" i="6" s="1"/>
  <c r="AB158" i="6"/>
  <c r="AA158" i="6"/>
  <c r="X158" i="6"/>
  <c r="R158" i="6"/>
  <c r="D158" i="6"/>
  <c r="AB157" i="6"/>
  <c r="D157" i="6"/>
  <c r="AA157" i="6" s="1"/>
  <c r="AB156" i="6"/>
  <c r="D156" i="6"/>
  <c r="X156" i="6" s="1"/>
  <c r="R156" i="6" s="1"/>
  <c r="AB155" i="6"/>
  <c r="D155" i="6"/>
  <c r="AA155" i="6" s="1"/>
  <c r="AB154" i="6"/>
  <c r="AA154" i="6"/>
  <c r="X154" i="6"/>
  <c r="R154" i="6"/>
  <c r="D154" i="6"/>
  <c r="AB153" i="6"/>
  <c r="AA153" i="6"/>
  <c r="X153" i="6"/>
  <c r="R153" i="6" s="1"/>
  <c r="D153" i="6"/>
  <c r="AB152" i="6"/>
  <c r="AA152" i="6"/>
  <c r="R152" i="6"/>
  <c r="D152" i="6"/>
  <c r="X152" i="6" s="1"/>
  <c r="D148" i="6"/>
  <c r="D147" i="6"/>
  <c r="D143" i="6"/>
  <c r="D142" i="6"/>
  <c r="X142" i="6" s="1"/>
  <c r="S142" i="6" s="1"/>
  <c r="AA141" i="6"/>
  <c r="D141" i="6"/>
  <c r="X141" i="6" s="1"/>
  <c r="S141" i="6" s="1"/>
  <c r="AA140" i="6"/>
  <c r="X140" i="6"/>
  <c r="S140" i="6" s="1"/>
  <c r="D140" i="6"/>
  <c r="D139" i="6"/>
  <c r="AA139" i="6" s="1"/>
  <c r="D138" i="6"/>
  <c r="X138" i="6" s="1"/>
  <c r="S138" i="6" s="1"/>
  <c r="AA137" i="6"/>
  <c r="D137" i="6"/>
  <c r="X137" i="6" s="1"/>
  <c r="S137" i="6" s="1"/>
  <c r="AA136" i="6"/>
  <c r="X136" i="6"/>
  <c r="S136" i="6" s="1"/>
  <c r="D136" i="6"/>
  <c r="D135" i="6"/>
  <c r="AA135" i="6" s="1"/>
  <c r="D134" i="6"/>
  <c r="X134" i="6" s="1"/>
  <c r="S134" i="6" s="1"/>
  <c r="AA133" i="6"/>
  <c r="D133" i="6"/>
  <c r="X133" i="6" s="1"/>
  <c r="S133" i="6" s="1"/>
  <c r="AA132" i="6"/>
  <c r="X132" i="6"/>
  <c r="S132" i="6" s="1"/>
  <c r="D132" i="6"/>
  <c r="D131" i="6"/>
  <c r="AA131" i="6" s="1"/>
  <c r="D130" i="6"/>
  <c r="X130" i="6" s="1"/>
  <c r="S130" i="6" s="1"/>
  <c r="AA129" i="6"/>
  <c r="D129" i="6"/>
  <c r="X129" i="6" s="1"/>
  <c r="S129" i="6" s="1"/>
  <c r="AA128" i="6"/>
  <c r="X128" i="6"/>
  <c r="S128" i="6" s="1"/>
  <c r="D128" i="6"/>
  <c r="D127" i="6"/>
  <c r="AA127" i="6" s="1"/>
  <c r="D126" i="6"/>
  <c r="X126" i="6" s="1"/>
  <c r="S126" i="6" s="1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Y122" i="6" s="1"/>
  <c r="Z121" i="6"/>
  <c r="Y121" i="6"/>
  <c r="R121" i="6"/>
  <c r="D121" i="6"/>
  <c r="AB121" i="6" s="1"/>
  <c r="D120" i="6"/>
  <c r="Z120" i="6" s="1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 s="1"/>
  <c r="Z117" i="6"/>
  <c r="Y117" i="6"/>
  <c r="R117" i="6"/>
  <c r="D117" i="6"/>
  <c r="AB117" i="6" s="1"/>
  <c r="D116" i="6"/>
  <c r="AB115" i="6"/>
  <c r="Z115" i="6"/>
  <c r="D115" i="6"/>
  <c r="Y115" i="6" s="1"/>
  <c r="R115" i="6" s="1"/>
  <c r="AB114" i="6"/>
  <c r="Y114" i="6"/>
  <c r="R114" i="6" s="1"/>
  <c r="D114" i="6"/>
  <c r="Z114" i="6" s="1"/>
  <c r="Z113" i="6"/>
  <c r="Y113" i="6"/>
  <c r="R113" i="6" s="1"/>
  <c r="D113" i="6"/>
  <c r="AB113" i="6" s="1"/>
  <c r="AB112" i="6"/>
  <c r="Z112" i="6"/>
  <c r="D112" i="6"/>
  <c r="Y112" i="6" s="1"/>
  <c r="R112" i="6" s="1"/>
  <c r="AB111" i="6"/>
  <c r="Z111" i="6"/>
  <c r="D111" i="6"/>
  <c r="Y111" i="6" s="1"/>
  <c r="R111" i="6" s="1"/>
  <c r="AB110" i="6"/>
  <c r="Y110" i="6"/>
  <c r="R110" i="6" s="1"/>
  <c r="D110" i="6"/>
  <c r="Z110" i="6" s="1"/>
  <c r="Z109" i="6"/>
  <c r="Y109" i="6"/>
  <c r="R109" i="6" s="1"/>
  <c r="D109" i="6"/>
  <c r="AB109" i="6" s="1"/>
  <c r="AB108" i="6"/>
  <c r="Z108" i="6"/>
  <c r="D108" i="6"/>
  <c r="Y108" i="6" s="1"/>
  <c r="R108" i="6" s="1"/>
  <c r="AB107" i="6"/>
  <c r="Z107" i="6"/>
  <c r="D107" i="6"/>
  <c r="Y107" i="6" s="1"/>
  <c r="R107" i="6" s="1"/>
  <c r="AB106" i="6"/>
  <c r="Y106" i="6"/>
  <c r="R106" i="6" s="1"/>
  <c r="D106" i="6"/>
  <c r="Z106" i="6" s="1"/>
  <c r="Z105" i="6"/>
  <c r="Y105" i="6"/>
  <c r="R105" i="6" s="1"/>
  <c r="D105" i="6"/>
  <c r="AB105" i="6" s="1"/>
  <c r="AB104" i="6"/>
  <c r="Z104" i="6"/>
  <c r="D104" i="6"/>
  <c r="Y104" i="6" s="1"/>
  <c r="R104" i="6" s="1"/>
  <c r="AB103" i="6"/>
  <c r="Z103" i="6"/>
  <c r="D103" i="6"/>
  <c r="Y103" i="6" s="1"/>
  <c r="R103" i="6" s="1"/>
  <c r="AB102" i="6"/>
  <c r="Y102" i="6"/>
  <c r="R102" i="6" s="1"/>
  <c r="D102" i="6"/>
  <c r="Z102" i="6" s="1"/>
  <c r="Z101" i="6"/>
  <c r="Y101" i="6"/>
  <c r="R101" i="6" s="1"/>
  <c r="D101" i="6"/>
  <c r="AB101" i="6" s="1"/>
  <c r="AB100" i="6"/>
  <c r="Z100" i="6"/>
  <c r="D100" i="6"/>
  <c r="Y100" i="6" s="1"/>
  <c r="R100" i="6" s="1"/>
  <c r="AB99" i="6"/>
  <c r="Z99" i="6"/>
  <c r="D99" i="6"/>
  <c r="Y99" i="6" s="1"/>
  <c r="R99" i="6" s="1"/>
  <c r="AB98" i="6"/>
  <c r="Y98" i="6"/>
  <c r="R98" i="6" s="1"/>
  <c r="D98" i="6"/>
  <c r="Z98" i="6" s="1"/>
  <c r="Z97" i="6"/>
  <c r="Y97" i="6"/>
  <c r="R97" i="6" s="1"/>
  <c r="D97" i="6"/>
  <c r="AB97" i="6" s="1"/>
  <c r="AB96" i="6"/>
  <c r="Z96" i="6"/>
  <c r="D96" i="6"/>
  <c r="Y96" i="6" s="1"/>
  <c r="R96" i="6" s="1"/>
  <c r="D92" i="6"/>
  <c r="D91" i="6"/>
  <c r="Q79" i="6"/>
  <c r="P79" i="6"/>
  <c r="O79" i="6"/>
  <c r="N79" i="6"/>
  <c r="M79" i="6"/>
  <c r="L79" i="6"/>
  <c r="K79" i="6"/>
  <c r="AB79" i="6" s="1"/>
  <c r="J79" i="6"/>
  <c r="I79" i="6"/>
  <c r="H79" i="6"/>
  <c r="G79" i="6"/>
  <c r="F79" i="6"/>
  <c r="D79" i="6" s="1"/>
  <c r="E79" i="6"/>
  <c r="AB78" i="6"/>
  <c r="AA78" i="6"/>
  <c r="R78" i="6"/>
  <c r="D78" i="6"/>
  <c r="X78" i="6" s="1"/>
  <c r="AB77" i="6"/>
  <c r="X77" i="6"/>
  <c r="R77" i="6"/>
  <c r="D77" i="6"/>
  <c r="AA77" i="6" s="1"/>
  <c r="AB76" i="6"/>
  <c r="AA76" i="6"/>
  <c r="X76" i="6"/>
  <c r="R76" i="6" s="1"/>
  <c r="D76" i="6"/>
  <c r="AB75" i="6"/>
  <c r="AA75" i="6"/>
  <c r="D75" i="6"/>
  <c r="X75" i="6" s="1"/>
  <c r="R75" i="6" s="1"/>
  <c r="X74" i="6"/>
  <c r="R73" i="6"/>
  <c r="D73" i="6"/>
  <c r="R72" i="6"/>
  <c r="D72" i="6"/>
  <c r="AB71" i="6"/>
  <c r="Q71" i="6"/>
  <c r="P71" i="6"/>
  <c r="O71" i="6"/>
  <c r="N71" i="6"/>
  <c r="M71" i="6"/>
  <c r="L71" i="6"/>
  <c r="K71" i="6"/>
  <c r="J71" i="6"/>
  <c r="I71" i="6"/>
  <c r="H71" i="6"/>
  <c r="G71" i="6"/>
  <c r="F71" i="6"/>
  <c r="D71" i="6" s="1"/>
  <c r="E71" i="6"/>
  <c r="AB70" i="6"/>
  <c r="AA70" i="6"/>
  <c r="D70" i="6"/>
  <c r="X70" i="6" s="1"/>
  <c r="AB69" i="6"/>
  <c r="AA69" i="6"/>
  <c r="R69" i="6"/>
  <c r="D69" i="6"/>
  <c r="X69" i="6" s="1"/>
  <c r="AB68" i="6"/>
  <c r="X68" i="6"/>
  <c r="R68" i="6"/>
  <c r="D68" i="6"/>
  <c r="AA68" i="6" s="1"/>
  <c r="AB67" i="6"/>
  <c r="AA67" i="6"/>
  <c r="X67" i="6"/>
  <c r="R67" i="6" s="1"/>
  <c r="D67" i="6"/>
  <c r="AB66" i="6"/>
  <c r="AA66" i="6"/>
  <c r="D66" i="6"/>
  <c r="X66" i="6" s="1"/>
  <c r="R66" i="6" s="1"/>
  <c r="AB65" i="6"/>
  <c r="AA65" i="6"/>
  <c r="D65" i="6"/>
  <c r="X65" i="6" s="1"/>
  <c r="R65" i="6" s="1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 s="1"/>
  <c r="Z59" i="6"/>
  <c r="Y59" i="6"/>
  <c r="R59" i="6" s="1"/>
  <c r="D59" i="6"/>
  <c r="AB59" i="6" s="1"/>
  <c r="Q57" i="6"/>
  <c r="Q61" i="6" s="1"/>
  <c r="P57" i="6"/>
  <c r="P61" i="6" s="1"/>
  <c r="O57" i="6"/>
  <c r="O61" i="6" s="1"/>
  <c r="N57" i="6"/>
  <c r="N61" i="6" s="1"/>
  <c r="M57" i="6"/>
  <c r="M61" i="6" s="1"/>
  <c r="L57" i="6"/>
  <c r="L61" i="6" s="1"/>
  <c r="K57" i="6"/>
  <c r="K61" i="6" s="1"/>
  <c r="J57" i="6"/>
  <c r="J61" i="6" s="1"/>
  <c r="I57" i="6"/>
  <c r="I61" i="6" s="1"/>
  <c r="H57" i="6"/>
  <c r="H61" i="6" s="1"/>
  <c r="G57" i="6"/>
  <c r="D57" i="6" s="1"/>
  <c r="F57" i="6"/>
  <c r="F61" i="6" s="1"/>
  <c r="E57" i="6"/>
  <c r="E61" i="6" s="1"/>
  <c r="R56" i="6"/>
  <c r="D56" i="6"/>
  <c r="D55" i="6"/>
  <c r="R54" i="6"/>
  <c r="D54" i="6"/>
  <c r="Z53" i="6"/>
  <c r="Y53" i="6"/>
  <c r="R53" i="6"/>
  <c r="D53" i="6"/>
  <c r="AB53" i="6" s="1"/>
  <c r="Z52" i="6"/>
  <c r="Y52" i="6"/>
  <c r="R52" i="6" s="1"/>
  <c r="D52" i="6"/>
  <c r="AB52" i="6" s="1"/>
  <c r="Z51" i="6"/>
  <c r="D51" i="6"/>
  <c r="Y51" i="6" s="1"/>
  <c r="R51" i="6" s="1"/>
  <c r="D50" i="6"/>
  <c r="Y50" i="6" s="1"/>
  <c r="Z49" i="6"/>
  <c r="Y49" i="6"/>
  <c r="R49" i="6"/>
  <c r="D49" i="6"/>
  <c r="AB49" i="6" s="1"/>
  <c r="Z48" i="6"/>
  <c r="Y48" i="6"/>
  <c r="R48" i="6" s="1"/>
  <c r="D48" i="6"/>
  <c r="AB48" i="6" s="1"/>
  <c r="Z47" i="6"/>
  <c r="D47" i="6"/>
  <c r="AB47" i="6" s="1"/>
  <c r="D46" i="6"/>
  <c r="Y46" i="6" s="1"/>
  <c r="Z45" i="6"/>
  <c r="Y45" i="6"/>
  <c r="R45" i="6"/>
  <c r="D45" i="6"/>
  <c r="AB45" i="6" s="1"/>
  <c r="Z44" i="6"/>
  <c r="Y44" i="6"/>
  <c r="R44" i="6" s="1"/>
  <c r="D44" i="6"/>
  <c r="AB44" i="6" s="1"/>
  <c r="Z43" i="6"/>
  <c r="D43" i="6"/>
  <c r="AB43" i="6" s="1"/>
  <c r="D42" i="6"/>
  <c r="Y42" i="6" s="1"/>
  <c r="Z41" i="6"/>
  <c r="Y41" i="6"/>
  <c r="R41" i="6"/>
  <c r="D41" i="6"/>
  <c r="AB41" i="6" s="1"/>
  <c r="Z40" i="6"/>
  <c r="Y40" i="6"/>
  <c r="R40" i="6" s="1"/>
  <c r="D40" i="6"/>
  <c r="AB40" i="6" s="1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Y37" i="6" s="1"/>
  <c r="Z36" i="6"/>
  <c r="Y36" i="6"/>
  <c r="R36" i="6"/>
  <c r="D36" i="6"/>
  <c r="AB36" i="6" s="1"/>
  <c r="Z35" i="6"/>
  <c r="Y35" i="6"/>
  <c r="R35" i="6" s="1"/>
  <c r="D35" i="6"/>
  <c r="AB35" i="6" s="1"/>
  <c r="Z34" i="6"/>
  <c r="D34" i="6"/>
  <c r="Y34" i="6" s="1"/>
  <c r="R34" i="6" s="1"/>
  <c r="D33" i="6"/>
  <c r="Y33" i="6" s="1"/>
  <c r="Z32" i="6"/>
  <c r="Y32" i="6"/>
  <c r="R32" i="6"/>
  <c r="D32" i="6"/>
  <c r="AB32" i="6" s="1"/>
  <c r="Z31" i="6"/>
  <c r="Y31" i="6"/>
  <c r="R31" i="6" s="1"/>
  <c r="D31" i="6"/>
  <c r="AB31" i="6" s="1"/>
  <c r="Z30" i="6"/>
  <c r="D30" i="6"/>
  <c r="AB30" i="6" s="1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 s="1"/>
  <c r="D27" i="6"/>
  <c r="D26" i="6"/>
  <c r="D25" i="6"/>
  <c r="AB20" i="6"/>
  <c r="AA20" i="6"/>
  <c r="X20" i="6"/>
  <c r="R20" i="6"/>
  <c r="D20" i="6"/>
  <c r="AB19" i="6"/>
  <c r="AA19" i="6"/>
  <c r="X19" i="6"/>
  <c r="R19" i="6" s="1"/>
  <c r="D19" i="6"/>
  <c r="AB16" i="6"/>
  <c r="AA16" i="6"/>
  <c r="D16" i="6"/>
  <c r="X16" i="6" s="1"/>
  <c r="R16" i="6" s="1"/>
  <c r="AB15" i="6"/>
  <c r="D15" i="6"/>
  <c r="X15" i="6" s="1"/>
  <c r="R15" i="6" s="1"/>
  <c r="AB12" i="6"/>
  <c r="AA12" i="6"/>
  <c r="X12" i="6"/>
  <c r="R12" i="6"/>
  <c r="D12" i="6"/>
  <c r="AB11" i="6"/>
  <c r="AA11" i="6"/>
  <c r="X11" i="6"/>
  <c r="R11" i="6" s="1"/>
  <c r="D11" i="6"/>
  <c r="A5" i="6"/>
  <c r="A4" i="6"/>
  <c r="A3" i="6"/>
  <c r="A2" i="6"/>
  <c r="D201" i="5"/>
  <c r="D200" i="5"/>
  <c r="D199" i="5"/>
  <c r="D198" i="5"/>
  <c r="D197" i="5"/>
  <c r="D196" i="5"/>
  <c r="D195" i="5"/>
  <c r="AB192" i="5"/>
  <c r="AA192" i="5"/>
  <c r="X192" i="5"/>
  <c r="AB191" i="5"/>
  <c r="X191" i="5"/>
  <c r="R191" i="5" s="1"/>
  <c r="D191" i="5"/>
  <c r="AA191" i="5" s="1"/>
  <c r="AB190" i="5"/>
  <c r="AA190" i="5"/>
  <c r="D190" i="5"/>
  <c r="X190" i="5" s="1"/>
  <c r="R190" i="5" s="1"/>
  <c r="AB189" i="5"/>
  <c r="D189" i="5"/>
  <c r="AB188" i="5"/>
  <c r="AA188" i="5"/>
  <c r="X188" i="5"/>
  <c r="R188" i="5"/>
  <c r="D188" i="5"/>
  <c r="AB187" i="5"/>
  <c r="X187" i="5"/>
  <c r="R187" i="5" s="1"/>
  <c r="D187" i="5"/>
  <c r="AA187" i="5" s="1"/>
  <c r="AB186" i="5"/>
  <c r="AA186" i="5"/>
  <c r="D186" i="5"/>
  <c r="X186" i="5" s="1"/>
  <c r="R186" i="5" s="1"/>
  <c r="AB185" i="5"/>
  <c r="D185" i="5"/>
  <c r="AB184" i="5"/>
  <c r="AA184" i="5"/>
  <c r="X184" i="5"/>
  <c r="R184" i="5"/>
  <c r="D184" i="5"/>
  <c r="AB183" i="5"/>
  <c r="X183" i="5"/>
  <c r="R183" i="5" s="1"/>
  <c r="D183" i="5"/>
  <c r="AA183" i="5" s="1"/>
  <c r="AB182" i="5"/>
  <c r="AA182" i="5"/>
  <c r="D182" i="5"/>
  <c r="X182" i="5" s="1"/>
  <c r="R182" i="5" s="1"/>
  <c r="AA181" i="5"/>
  <c r="D181" i="5"/>
  <c r="X181" i="5" s="1"/>
  <c r="R181" i="5" s="1"/>
  <c r="AA180" i="5"/>
  <c r="D180" i="5"/>
  <c r="X180" i="5" s="1"/>
  <c r="R180" i="5" s="1"/>
  <c r="AA179" i="5"/>
  <c r="D179" i="5"/>
  <c r="X179" i="5" s="1"/>
  <c r="R179" i="5" s="1"/>
  <c r="AA178" i="5"/>
  <c r="D178" i="5"/>
  <c r="X178" i="5" s="1"/>
  <c r="R178" i="5" s="1"/>
  <c r="AA177" i="5"/>
  <c r="D177" i="5"/>
  <c r="X177" i="5" s="1"/>
  <c r="R177" i="5" s="1"/>
  <c r="AB176" i="5"/>
  <c r="D176" i="5"/>
  <c r="AB175" i="5"/>
  <c r="AA175" i="5"/>
  <c r="X175" i="5"/>
  <c r="R175" i="5"/>
  <c r="D175" i="5"/>
  <c r="AB174" i="5"/>
  <c r="X174" i="5"/>
  <c r="R174" i="5" s="1"/>
  <c r="D174" i="5"/>
  <c r="AA174" i="5" s="1"/>
  <c r="AB173" i="5"/>
  <c r="AA173" i="5"/>
  <c r="D173" i="5"/>
  <c r="X173" i="5" s="1"/>
  <c r="R173" i="5" s="1"/>
  <c r="AB172" i="5"/>
  <c r="D172" i="5"/>
  <c r="D171" i="5"/>
  <c r="D170" i="5"/>
  <c r="D169" i="5"/>
  <c r="D168" i="5"/>
  <c r="D167" i="5"/>
  <c r="AB166" i="5"/>
  <c r="AA166" i="5"/>
  <c r="X166" i="5"/>
  <c r="R166" i="5"/>
  <c r="D166" i="5"/>
  <c r="AB165" i="5"/>
  <c r="X165" i="5"/>
  <c r="R165" i="5" s="1"/>
  <c r="D165" i="5"/>
  <c r="AA165" i="5" s="1"/>
  <c r="AB164" i="5"/>
  <c r="AA164" i="5"/>
  <c r="D164" i="5"/>
  <c r="X164" i="5" s="1"/>
  <c r="R164" i="5" s="1"/>
  <c r="AB163" i="5"/>
  <c r="D163" i="5"/>
  <c r="AB162" i="5"/>
  <c r="AA162" i="5"/>
  <c r="X162" i="5"/>
  <c r="R162" i="5"/>
  <c r="D162" i="5"/>
  <c r="AB161" i="5"/>
  <c r="X161" i="5"/>
  <c r="R161" i="5" s="1"/>
  <c r="D161" i="5"/>
  <c r="AA161" i="5" s="1"/>
  <c r="AB160" i="5"/>
  <c r="AA160" i="5"/>
  <c r="D160" i="5"/>
  <c r="X160" i="5" s="1"/>
  <c r="R160" i="5" s="1"/>
  <c r="AB159" i="5"/>
  <c r="D159" i="5"/>
  <c r="AB158" i="5"/>
  <c r="AA158" i="5"/>
  <c r="X158" i="5"/>
  <c r="R158" i="5"/>
  <c r="D158" i="5"/>
  <c r="AB157" i="5"/>
  <c r="X157" i="5"/>
  <c r="R157" i="5" s="1"/>
  <c r="D157" i="5"/>
  <c r="AA157" i="5" s="1"/>
  <c r="AB156" i="5"/>
  <c r="AA156" i="5"/>
  <c r="D156" i="5"/>
  <c r="X156" i="5" s="1"/>
  <c r="R156" i="5" s="1"/>
  <c r="AB155" i="5"/>
  <c r="D155" i="5"/>
  <c r="AB154" i="5"/>
  <c r="AA154" i="5"/>
  <c r="X154" i="5"/>
  <c r="R154" i="5"/>
  <c r="D154" i="5"/>
  <c r="AB153" i="5"/>
  <c r="X153" i="5"/>
  <c r="R153" i="5" s="1"/>
  <c r="D153" i="5"/>
  <c r="AA153" i="5" s="1"/>
  <c r="AB152" i="5"/>
  <c r="AA152" i="5"/>
  <c r="D152" i="5"/>
  <c r="X152" i="5" s="1"/>
  <c r="R152" i="5" s="1"/>
  <c r="D148" i="5"/>
  <c r="D147" i="5"/>
  <c r="D143" i="5"/>
  <c r="X142" i="5"/>
  <c r="S142" i="5" s="1"/>
  <c r="D142" i="5"/>
  <c r="AA142" i="5" s="1"/>
  <c r="X141" i="5"/>
  <c r="S141" i="5" s="1"/>
  <c r="D141" i="5"/>
  <c r="AA141" i="5" s="1"/>
  <c r="X140" i="5"/>
  <c r="S140" i="5" s="1"/>
  <c r="D140" i="5"/>
  <c r="AA140" i="5" s="1"/>
  <c r="X139" i="5"/>
  <c r="S139" i="5" s="1"/>
  <c r="D139" i="5"/>
  <c r="AA139" i="5" s="1"/>
  <c r="X138" i="5"/>
  <c r="S138" i="5" s="1"/>
  <c r="D138" i="5"/>
  <c r="AA138" i="5" s="1"/>
  <c r="X137" i="5"/>
  <c r="S137" i="5" s="1"/>
  <c r="D137" i="5"/>
  <c r="AA137" i="5" s="1"/>
  <c r="X136" i="5"/>
  <c r="S136" i="5" s="1"/>
  <c r="D136" i="5"/>
  <c r="AA136" i="5" s="1"/>
  <c r="X135" i="5"/>
  <c r="S135" i="5" s="1"/>
  <c r="D135" i="5"/>
  <c r="AA135" i="5" s="1"/>
  <c r="X134" i="5"/>
  <c r="S134" i="5" s="1"/>
  <c r="D134" i="5"/>
  <c r="AA134" i="5" s="1"/>
  <c r="X133" i="5"/>
  <c r="S133" i="5" s="1"/>
  <c r="D133" i="5"/>
  <c r="AA133" i="5" s="1"/>
  <c r="X132" i="5"/>
  <c r="S132" i="5" s="1"/>
  <c r="D132" i="5"/>
  <c r="AA132" i="5" s="1"/>
  <c r="X131" i="5"/>
  <c r="S131" i="5" s="1"/>
  <c r="D131" i="5"/>
  <c r="AA131" i="5" s="1"/>
  <c r="X130" i="5"/>
  <c r="S130" i="5" s="1"/>
  <c r="D130" i="5"/>
  <c r="AA130" i="5" s="1"/>
  <c r="X129" i="5"/>
  <c r="S129" i="5" s="1"/>
  <c r="D129" i="5"/>
  <c r="AA129" i="5" s="1"/>
  <c r="X128" i="5"/>
  <c r="S128" i="5" s="1"/>
  <c r="D128" i="5"/>
  <c r="AA128" i="5" s="1"/>
  <c r="X127" i="5"/>
  <c r="S127" i="5" s="1"/>
  <c r="D127" i="5"/>
  <c r="AA127" i="5" s="1"/>
  <c r="X126" i="5"/>
  <c r="S126" i="5" s="1"/>
  <c r="D126" i="5"/>
  <c r="AA126" i="5" s="1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Z122" i="5" s="1"/>
  <c r="Z121" i="5"/>
  <c r="Y121" i="5"/>
  <c r="R121" i="5"/>
  <c r="D121" i="5"/>
  <c r="AB121" i="5" s="1"/>
  <c r="Y120" i="5"/>
  <c r="D120" i="5"/>
  <c r="AB120" i="5" s="1"/>
  <c r="Z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Z117" i="5"/>
  <c r="Y117" i="5"/>
  <c r="R117" i="5"/>
  <c r="D117" i="5"/>
  <c r="AB117" i="5" s="1"/>
  <c r="D116" i="5"/>
  <c r="Z115" i="5"/>
  <c r="D115" i="5"/>
  <c r="AB115" i="5" s="1"/>
  <c r="AB114" i="5"/>
  <c r="D114" i="5"/>
  <c r="Z113" i="5"/>
  <c r="Y113" i="5"/>
  <c r="R113" i="5"/>
  <c r="D113" i="5"/>
  <c r="AB113" i="5" s="1"/>
  <c r="Y112" i="5"/>
  <c r="D112" i="5"/>
  <c r="AB112" i="5" s="1"/>
  <c r="Z111" i="5"/>
  <c r="D111" i="5"/>
  <c r="AB111" i="5" s="1"/>
  <c r="AB110" i="5"/>
  <c r="D110" i="5"/>
  <c r="Z109" i="5"/>
  <c r="Y109" i="5"/>
  <c r="R109" i="5"/>
  <c r="D109" i="5"/>
  <c r="AB109" i="5" s="1"/>
  <c r="Y108" i="5"/>
  <c r="D108" i="5"/>
  <c r="AB108" i="5" s="1"/>
  <c r="Z107" i="5"/>
  <c r="D107" i="5"/>
  <c r="AB107" i="5" s="1"/>
  <c r="Y106" i="5"/>
  <c r="R106" i="5" s="1"/>
  <c r="D106" i="5"/>
  <c r="Z106" i="5" s="1"/>
  <c r="Z105" i="5"/>
  <c r="Y105" i="5"/>
  <c r="R105" i="5"/>
  <c r="D105" i="5"/>
  <c r="AB105" i="5" s="1"/>
  <c r="D104" i="5"/>
  <c r="Z104" i="5" s="1"/>
  <c r="Z103" i="5"/>
  <c r="D103" i="5"/>
  <c r="AB103" i="5" s="1"/>
  <c r="AB102" i="5"/>
  <c r="D102" i="5"/>
  <c r="Z102" i="5" s="1"/>
  <c r="Z101" i="5"/>
  <c r="Y101" i="5"/>
  <c r="R101" i="5"/>
  <c r="D101" i="5"/>
  <c r="AB101" i="5" s="1"/>
  <c r="Y100" i="5"/>
  <c r="R100" i="5" s="1"/>
  <c r="D100" i="5"/>
  <c r="Z100" i="5" s="1"/>
  <c r="Z99" i="5"/>
  <c r="D99" i="5"/>
  <c r="AB99" i="5" s="1"/>
  <c r="AB98" i="5"/>
  <c r="Y98" i="5"/>
  <c r="R98" i="5" s="1"/>
  <c r="D98" i="5"/>
  <c r="Z98" i="5" s="1"/>
  <c r="Z97" i="5"/>
  <c r="R97" i="5" s="1"/>
  <c r="Y97" i="5"/>
  <c r="D97" i="5"/>
  <c r="AB97" i="5" s="1"/>
  <c r="AB96" i="5"/>
  <c r="D96" i="5"/>
  <c r="Z96" i="5" s="1"/>
  <c r="D92" i="5"/>
  <c r="D91" i="5"/>
  <c r="Q79" i="5"/>
  <c r="P79" i="5"/>
  <c r="O79" i="5"/>
  <c r="N79" i="5"/>
  <c r="M79" i="5"/>
  <c r="L79" i="5"/>
  <c r="K79" i="5"/>
  <c r="AB79" i="5" s="1"/>
  <c r="J79" i="5"/>
  <c r="I79" i="5"/>
  <c r="H79" i="5"/>
  <c r="G79" i="5"/>
  <c r="F79" i="5"/>
  <c r="E79" i="5"/>
  <c r="D79" i="5"/>
  <c r="X79" i="5" s="1"/>
  <c r="R79" i="5" s="1"/>
  <c r="AB78" i="5"/>
  <c r="AA78" i="5"/>
  <c r="D78" i="5"/>
  <c r="X78" i="5" s="1"/>
  <c r="R78" i="5" s="1"/>
  <c r="AB77" i="5"/>
  <c r="X77" i="5"/>
  <c r="R77" i="5" s="1"/>
  <c r="D77" i="5"/>
  <c r="AA77" i="5" s="1"/>
  <c r="AB76" i="5"/>
  <c r="AA76" i="5"/>
  <c r="X76" i="5"/>
  <c r="R76" i="5"/>
  <c r="D76" i="5"/>
  <c r="AB75" i="5"/>
  <c r="X75" i="5"/>
  <c r="R75" i="5" s="1"/>
  <c r="D75" i="5"/>
  <c r="AA75" i="5" s="1"/>
  <c r="X74" i="5"/>
  <c r="R73" i="5"/>
  <c r="D73" i="5"/>
  <c r="R72" i="5"/>
  <c r="D72" i="5"/>
  <c r="AB71" i="5"/>
  <c r="Q71" i="5"/>
  <c r="P71" i="5"/>
  <c r="O71" i="5"/>
  <c r="N71" i="5"/>
  <c r="M71" i="5"/>
  <c r="L71" i="5"/>
  <c r="K71" i="5"/>
  <c r="J71" i="5"/>
  <c r="I71" i="5"/>
  <c r="H71" i="5"/>
  <c r="G71" i="5"/>
  <c r="F71" i="5"/>
  <c r="D71" i="5" s="1"/>
  <c r="E71" i="5"/>
  <c r="AB70" i="5"/>
  <c r="D70" i="5"/>
  <c r="X70" i="5" s="1"/>
  <c r="AB69" i="5"/>
  <c r="AA69" i="5"/>
  <c r="D69" i="5"/>
  <c r="X69" i="5" s="1"/>
  <c r="R69" i="5" s="1"/>
  <c r="AB68" i="5"/>
  <c r="X68" i="5"/>
  <c r="R68" i="5" s="1"/>
  <c r="D68" i="5"/>
  <c r="AA68" i="5" s="1"/>
  <c r="AB67" i="5"/>
  <c r="AA67" i="5"/>
  <c r="X67" i="5"/>
  <c r="R67" i="5"/>
  <c r="D67" i="5"/>
  <c r="AB66" i="5"/>
  <c r="AA66" i="5"/>
  <c r="X66" i="5"/>
  <c r="D66" i="5"/>
  <c r="AB65" i="5"/>
  <c r="R65" i="5" s="1"/>
  <c r="AA65" i="5"/>
  <c r="D65" i="5"/>
  <c r="X65" i="5" s="1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 s="1"/>
  <c r="Z59" i="5"/>
  <c r="Y59" i="5"/>
  <c r="R59" i="5" s="1"/>
  <c r="D59" i="5"/>
  <c r="AB59" i="5" s="1"/>
  <c r="Q57" i="5"/>
  <c r="Q61" i="5" s="1"/>
  <c r="P57" i="5"/>
  <c r="P61" i="5" s="1"/>
  <c r="O57" i="5"/>
  <c r="O61" i="5" s="1"/>
  <c r="N57" i="5"/>
  <c r="N61" i="5" s="1"/>
  <c r="M57" i="5"/>
  <c r="M61" i="5" s="1"/>
  <c r="L57" i="5"/>
  <c r="L61" i="5" s="1"/>
  <c r="K57" i="5"/>
  <c r="K61" i="5" s="1"/>
  <c r="J57" i="5"/>
  <c r="J61" i="5" s="1"/>
  <c r="I57" i="5"/>
  <c r="I61" i="5" s="1"/>
  <c r="H57" i="5"/>
  <c r="H61" i="5" s="1"/>
  <c r="G57" i="5"/>
  <c r="G61" i="5" s="1"/>
  <c r="F57" i="5"/>
  <c r="F61" i="5" s="1"/>
  <c r="E57" i="5"/>
  <c r="E61" i="5" s="1"/>
  <c r="D57" i="5"/>
  <c r="Z57" i="5" s="1"/>
  <c r="R57" i="5" s="1"/>
  <c r="R56" i="5"/>
  <c r="D56" i="5"/>
  <c r="D55" i="5"/>
  <c r="R54" i="5"/>
  <c r="D54" i="5"/>
  <c r="Y53" i="5"/>
  <c r="D53" i="5"/>
  <c r="AB53" i="5" s="1"/>
  <c r="Z52" i="5"/>
  <c r="Y52" i="5"/>
  <c r="R52" i="5" s="1"/>
  <c r="D52" i="5"/>
  <c r="AB52" i="5" s="1"/>
  <c r="D51" i="5"/>
  <c r="Z51" i="5" s="1"/>
  <c r="D50" i="5"/>
  <c r="AB50" i="5" s="1"/>
  <c r="Y49" i="5"/>
  <c r="D49" i="5"/>
  <c r="AB49" i="5" s="1"/>
  <c r="Z48" i="5"/>
  <c r="Y48" i="5"/>
  <c r="R48" i="5" s="1"/>
  <c r="D48" i="5"/>
  <c r="AB48" i="5" s="1"/>
  <c r="D47" i="5"/>
  <c r="Z47" i="5" s="1"/>
  <c r="D46" i="5"/>
  <c r="AB46" i="5" s="1"/>
  <c r="Y45" i="5"/>
  <c r="D45" i="5"/>
  <c r="AB45" i="5" s="1"/>
  <c r="Z44" i="5"/>
  <c r="Y44" i="5"/>
  <c r="R44" i="5" s="1"/>
  <c r="D44" i="5"/>
  <c r="AB44" i="5" s="1"/>
  <c r="D43" i="5"/>
  <c r="Z43" i="5" s="1"/>
  <c r="D42" i="5"/>
  <c r="AB42" i="5" s="1"/>
  <c r="Y41" i="5"/>
  <c r="D41" i="5"/>
  <c r="AB41" i="5" s="1"/>
  <c r="Z40" i="5"/>
  <c r="Y40" i="5"/>
  <c r="R40" i="5" s="1"/>
  <c r="D40" i="5"/>
  <c r="AB40" i="5" s="1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 s="1"/>
  <c r="Y36" i="5"/>
  <c r="D36" i="5"/>
  <c r="AB36" i="5" s="1"/>
  <c r="Z35" i="5"/>
  <c r="Y35" i="5"/>
  <c r="R35" i="5" s="1"/>
  <c r="D35" i="5"/>
  <c r="AB35" i="5" s="1"/>
  <c r="D34" i="5"/>
  <c r="Z34" i="5" s="1"/>
  <c r="D33" i="5"/>
  <c r="AB33" i="5" s="1"/>
  <c r="Y32" i="5"/>
  <c r="D32" i="5"/>
  <c r="AB32" i="5" s="1"/>
  <c r="Z31" i="5"/>
  <c r="Y31" i="5"/>
  <c r="R31" i="5" s="1"/>
  <c r="D31" i="5"/>
  <c r="AB31" i="5" s="1"/>
  <c r="D30" i="5"/>
  <c r="Z30" i="5" s="1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 s="1"/>
  <c r="D27" i="5"/>
  <c r="D26" i="5"/>
  <c r="D25" i="5"/>
  <c r="AB20" i="5"/>
  <c r="X20" i="5"/>
  <c r="R20" i="5" s="1"/>
  <c r="D20" i="5"/>
  <c r="AA20" i="5" s="1"/>
  <c r="AB19" i="5"/>
  <c r="AA19" i="5"/>
  <c r="X19" i="5"/>
  <c r="R19" i="5" s="1"/>
  <c r="D19" i="5"/>
  <c r="AB16" i="5"/>
  <c r="D16" i="5"/>
  <c r="AA16" i="5" s="1"/>
  <c r="AB15" i="5"/>
  <c r="D15" i="5"/>
  <c r="AA15" i="5" s="1"/>
  <c r="AB12" i="5"/>
  <c r="X12" i="5"/>
  <c r="R12" i="5" s="1"/>
  <c r="D12" i="5"/>
  <c r="AA12" i="5" s="1"/>
  <c r="AB11" i="5"/>
  <c r="AA11" i="5"/>
  <c r="X11" i="5"/>
  <c r="R11" i="5" s="1"/>
  <c r="D11" i="5"/>
  <c r="A5" i="5"/>
  <c r="A4" i="5"/>
  <c r="A3" i="5"/>
  <c r="A2" i="5"/>
  <c r="R118" i="12" l="1"/>
  <c r="R61" i="12"/>
  <c r="Z118" i="9"/>
  <c r="AB118" i="9"/>
  <c r="Y118" i="9"/>
  <c r="Z122" i="9"/>
  <c r="AB122" i="9"/>
  <c r="Y122" i="9"/>
  <c r="R47" i="9"/>
  <c r="R37" i="9"/>
  <c r="R60" i="9"/>
  <c r="R34" i="9"/>
  <c r="A247" i="9"/>
  <c r="AB61" i="9"/>
  <c r="AA248" i="9" s="1"/>
  <c r="Y61" i="9"/>
  <c r="R61" i="9" s="1"/>
  <c r="Z61" i="9"/>
  <c r="AA79" i="8"/>
  <c r="X79" i="8"/>
  <c r="R79" i="8" s="1"/>
  <c r="Y61" i="8"/>
  <c r="AB61" i="8"/>
  <c r="AA248" i="8" s="1"/>
  <c r="Z61" i="8"/>
  <c r="Y37" i="7"/>
  <c r="AB37" i="7"/>
  <c r="Z37" i="7"/>
  <c r="R42" i="7"/>
  <c r="R50" i="7"/>
  <c r="D61" i="7"/>
  <c r="R46" i="7"/>
  <c r="Z60" i="7"/>
  <c r="Y60" i="7"/>
  <c r="R60" i="7" s="1"/>
  <c r="AB60" i="7"/>
  <c r="AB31" i="7"/>
  <c r="X11" i="7"/>
  <c r="R11" i="7" s="1"/>
  <c r="X19" i="7"/>
  <c r="R19" i="7" s="1"/>
  <c r="Y31" i="7"/>
  <c r="R31" i="7" s="1"/>
  <c r="AB33" i="7"/>
  <c r="Y35" i="7"/>
  <c r="Y40" i="7"/>
  <c r="R40" i="7" s="1"/>
  <c r="AB42" i="7"/>
  <c r="Y44" i="7"/>
  <c r="AB46" i="7"/>
  <c r="Y48" i="7"/>
  <c r="R48" i="7" s="1"/>
  <c r="AB50" i="7"/>
  <c r="Y52" i="7"/>
  <c r="K61" i="7"/>
  <c r="O61" i="7"/>
  <c r="Y59" i="7"/>
  <c r="R59" i="7" s="1"/>
  <c r="Z103" i="7"/>
  <c r="Y103" i="7"/>
  <c r="R103" i="7" s="1"/>
  <c r="Z111" i="7"/>
  <c r="Y111" i="7"/>
  <c r="R111" i="7" s="1"/>
  <c r="AA152" i="7"/>
  <c r="X152" i="7"/>
  <c r="R152" i="7" s="1"/>
  <c r="AA173" i="7"/>
  <c r="X173" i="7"/>
  <c r="R173" i="7" s="1"/>
  <c r="AA180" i="7"/>
  <c r="X180" i="7"/>
  <c r="R180" i="7" s="1"/>
  <c r="AA190" i="7"/>
  <c r="X190" i="7"/>
  <c r="R190" i="7" s="1"/>
  <c r="AA11" i="7"/>
  <c r="Y32" i="7"/>
  <c r="R32" i="7" s="1"/>
  <c r="Z35" i="7"/>
  <c r="Y36" i="7"/>
  <c r="R36" i="7" s="1"/>
  <c r="Z40" i="7"/>
  <c r="Y41" i="7"/>
  <c r="R41" i="7" s="1"/>
  <c r="Z44" i="7"/>
  <c r="Y45" i="7"/>
  <c r="R45" i="7" s="1"/>
  <c r="Z48" i="7"/>
  <c r="Y49" i="7"/>
  <c r="R49" i="7" s="1"/>
  <c r="Z52" i="7"/>
  <c r="Y53" i="7"/>
  <c r="R53" i="7" s="1"/>
  <c r="D57" i="7"/>
  <c r="Z59" i="7"/>
  <c r="X67" i="7"/>
  <c r="R67" i="7" s="1"/>
  <c r="D71" i="7"/>
  <c r="A247" i="7" s="1"/>
  <c r="R97" i="7"/>
  <c r="AB103" i="7"/>
  <c r="R105" i="7"/>
  <c r="AB111" i="7"/>
  <c r="R113" i="7"/>
  <c r="Z122" i="7"/>
  <c r="Y122" i="7"/>
  <c r="R122" i="7" s="1"/>
  <c r="AA156" i="7"/>
  <c r="X156" i="7"/>
  <c r="R156" i="7" s="1"/>
  <c r="AA177" i="7"/>
  <c r="X177" i="7"/>
  <c r="R177" i="7" s="1"/>
  <c r="AA181" i="7"/>
  <c r="X181" i="7"/>
  <c r="R181" i="7" s="1"/>
  <c r="Z99" i="7"/>
  <c r="Y99" i="7"/>
  <c r="R99" i="7" s="1"/>
  <c r="Z107" i="7"/>
  <c r="Y107" i="7"/>
  <c r="Z115" i="7"/>
  <c r="Y115" i="7"/>
  <c r="R115" i="7" s="1"/>
  <c r="AA160" i="7"/>
  <c r="X160" i="7"/>
  <c r="R160" i="7" s="1"/>
  <c r="AA178" i="7"/>
  <c r="X178" i="7"/>
  <c r="R178" i="7" s="1"/>
  <c r="AA182" i="7"/>
  <c r="X182" i="7"/>
  <c r="R182" i="7" s="1"/>
  <c r="X79" i="7"/>
  <c r="R79" i="7" s="1"/>
  <c r="AB99" i="7"/>
  <c r="R101" i="7"/>
  <c r="AB107" i="7"/>
  <c r="R109" i="7"/>
  <c r="AB115" i="7"/>
  <c r="Z118" i="7"/>
  <c r="Y118" i="7"/>
  <c r="AA164" i="7"/>
  <c r="X164" i="7"/>
  <c r="R164" i="7" s="1"/>
  <c r="AA179" i="7"/>
  <c r="X179" i="7"/>
  <c r="R179" i="7" s="1"/>
  <c r="AA186" i="7"/>
  <c r="X186" i="7"/>
  <c r="R186" i="7" s="1"/>
  <c r="AB97" i="7"/>
  <c r="AB101" i="7"/>
  <c r="AB105" i="7"/>
  <c r="AB109" i="7"/>
  <c r="AB113" i="7"/>
  <c r="AB117" i="7"/>
  <c r="AB121" i="7"/>
  <c r="Y96" i="7"/>
  <c r="R96" i="7" s="1"/>
  <c r="Y100" i="7"/>
  <c r="R100" i="7" s="1"/>
  <c r="Y104" i="7"/>
  <c r="R104" i="7" s="1"/>
  <c r="Y108" i="7"/>
  <c r="R108" i="7" s="1"/>
  <c r="Y112" i="7"/>
  <c r="R112" i="7" s="1"/>
  <c r="Y120" i="7"/>
  <c r="R120" i="7" s="1"/>
  <c r="X79" i="6"/>
  <c r="R79" i="6" s="1"/>
  <c r="AA79" i="6"/>
  <c r="Z57" i="6"/>
  <c r="R57" i="6" s="1"/>
  <c r="AB57" i="6"/>
  <c r="D61" i="6"/>
  <c r="Y60" i="6"/>
  <c r="AB60" i="6"/>
  <c r="Z60" i="6"/>
  <c r="Y118" i="6"/>
  <c r="R118" i="6" s="1"/>
  <c r="Z118" i="6"/>
  <c r="AB118" i="6"/>
  <c r="AB33" i="6"/>
  <c r="Z37" i="6"/>
  <c r="R37" i="6" s="1"/>
  <c r="AB42" i="6"/>
  <c r="G61" i="6"/>
  <c r="AB34" i="6"/>
  <c r="AB37" i="6"/>
  <c r="AB51" i="6"/>
  <c r="Y120" i="6"/>
  <c r="R120" i="6" s="1"/>
  <c r="X127" i="6"/>
  <c r="S127" i="6" s="1"/>
  <c r="X131" i="6"/>
  <c r="S131" i="6" s="1"/>
  <c r="X135" i="6"/>
  <c r="S135" i="6" s="1"/>
  <c r="X139" i="6"/>
  <c r="S139" i="6" s="1"/>
  <c r="X157" i="6"/>
  <c r="R157" i="6" s="1"/>
  <c r="X167" i="6"/>
  <c r="R167" i="6" s="1"/>
  <c r="AA167" i="6"/>
  <c r="X169" i="6"/>
  <c r="R169" i="6" s="1"/>
  <c r="AA169" i="6"/>
  <c r="X171" i="6"/>
  <c r="R171" i="6" s="1"/>
  <c r="AA171" i="6"/>
  <c r="AA15" i="6"/>
  <c r="Y30" i="6"/>
  <c r="R30" i="6" s="1"/>
  <c r="Z33" i="6"/>
  <c r="R33" i="6" s="1"/>
  <c r="Z42" i="6"/>
  <c r="R42" i="6" s="1"/>
  <c r="Y43" i="6"/>
  <c r="R43" i="6" s="1"/>
  <c r="Z46" i="6"/>
  <c r="R46" i="6" s="1"/>
  <c r="Y47" i="6"/>
  <c r="R47" i="6" s="1"/>
  <c r="Z50" i="6"/>
  <c r="R50" i="6" s="1"/>
  <c r="AB120" i="6"/>
  <c r="Z122" i="6"/>
  <c r="R122" i="6" s="1"/>
  <c r="AA126" i="6"/>
  <c r="AA130" i="6"/>
  <c r="AA134" i="6"/>
  <c r="AA138" i="6"/>
  <c r="AA142" i="6"/>
  <c r="X159" i="6"/>
  <c r="R159" i="6" s="1"/>
  <c r="AA160" i="6"/>
  <c r="X168" i="6"/>
  <c r="R168" i="6" s="1"/>
  <c r="AA168" i="6"/>
  <c r="X170" i="6"/>
  <c r="R170" i="6" s="1"/>
  <c r="AA170" i="6"/>
  <c r="X172" i="6"/>
  <c r="R172" i="6" s="1"/>
  <c r="AA172" i="6"/>
  <c r="AA173" i="6"/>
  <c r="R182" i="6"/>
  <c r="X185" i="6"/>
  <c r="R185" i="6" s="1"/>
  <c r="AA185" i="6"/>
  <c r="AA186" i="6"/>
  <c r="AB46" i="6"/>
  <c r="AB50" i="6"/>
  <c r="AB122" i="6"/>
  <c r="X155" i="6"/>
  <c r="R155" i="6" s="1"/>
  <c r="AA156" i="6"/>
  <c r="X163" i="6"/>
  <c r="R163" i="6" s="1"/>
  <c r="AA163" i="6"/>
  <c r="AA164" i="6"/>
  <c r="R173" i="6"/>
  <c r="X176" i="6"/>
  <c r="R176" i="6" s="1"/>
  <c r="AA176" i="6"/>
  <c r="AA177" i="6"/>
  <c r="AA179" i="6"/>
  <c r="AA181" i="6"/>
  <c r="R186" i="6"/>
  <c r="X189" i="6"/>
  <c r="R189" i="6" s="1"/>
  <c r="AA189" i="6"/>
  <c r="AA190" i="6"/>
  <c r="R36" i="5"/>
  <c r="D61" i="5"/>
  <c r="AB60" i="5"/>
  <c r="Z60" i="5"/>
  <c r="Y60" i="5"/>
  <c r="Z37" i="5"/>
  <c r="Y37" i="5"/>
  <c r="AB37" i="5"/>
  <c r="R53" i="5"/>
  <c r="AB43" i="5"/>
  <c r="AB51" i="5"/>
  <c r="AB57" i="5"/>
  <c r="X163" i="5"/>
  <c r="R163" i="5" s="1"/>
  <c r="AA163" i="5"/>
  <c r="X170" i="5"/>
  <c r="R170" i="5" s="1"/>
  <c r="AA170" i="5"/>
  <c r="A247" i="5"/>
  <c r="X15" i="5"/>
  <c r="R15" i="5" s="1"/>
  <c r="Z32" i="5"/>
  <c r="R32" i="5" s="1"/>
  <c r="Y33" i="5"/>
  <c r="Z36" i="5"/>
  <c r="Z41" i="5"/>
  <c r="R41" i="5" s="1"/>
  <c r="Y42" i="5"/>
  <c r="R42" i="5" s="1"/>
  <c r="Z45" i="5"/>
  <c r="R45" i="5" s="1"/>
  <c r="Y46" i="5"/>
  <c r="Z49" i="5"/>
  <c r="R49" i="5" s="1"/>
  <c r="Y50" i="5"/>
  <c r="R50" i="5" s="1"/>
  <c r="Z53" i="5"/>
  <c r="AB100" i="5"/>
  <c r="Y104" i="5"/>
  <c r="R104" i="5" s="1"/>
  <c r="AB106" i="5"/>
  <c r="Y114" i="5"/>
  <c r="Z114" i="5"/>
  <c r="X167" i="5"/>
  <c r="R167" i="5" s="1"/>
  <c r="AA167" i="5"/>
  <c r="X171" i="5"/>
  <c r="R171" i="5" s="1"/>
  <c r="AA171" i="5"/>
  <c r="AB30" i="5"/>
  <c r="AB34" i="5"/>
  <c r="AB47" i="5"/>
  <c r="X16" i="5"/>
  <c r="R16" i="5" s="1"/>
  <c r="Y30" i="5"/>
  <c r="R30" i="5" s="1"/>
  <c r="Z33" i="5"/>
  <c r="Y34" i="5"/>
  <c r="R34" i="5" s="1"/>
  <c r="Z42" i="5"/>
  <c r="Y43" i="5"/>
  <c r="R43" i="5" s="1"/>
  <c r="Z46" i="5"/>
  <c r="Y47" i="5"/>
  <c r="R47" i="5" s="1"/>
  <c r="Z50" i="5"/>
  <c r="Y51" i="5"/>
  <c r="R51" i="5" s="1"/>
  <c r="R66" i="5"/>
  <c r="AB104" i="5"/>
  <c r="R108" i="5"/>
  <c r="AB118" i="5"/>
  <c r="Y118" i="5"/>
  <c r="R118" i="5" s="1"/>
  <c r="X155" i="5"/>
  <c r="R155" i="5" s="1"/>
  <c r="AA155" i="5"/>
  <c r="X168" i="5"/>
  <c r="R168" i="5" s="1"/>
  <c r="AA168" i="5"/>
  <c r="X172" i="5"/>
  <c r="R172" i="5" s="1"/>
  <c r="AA172" i="5"/>
  <c r="X185" i="5"/>
  <c r="R185" i="5" s="1"/>
  <c r="AA185" i="5"/>
  <c r="AA70" i="5"/>
  <c r="AA79" i="5"/>
  <c r="Y96" i="5"/>
  <c r="R96" i="5" s="1"/>
  <c r="Y102" i="5"/>
  <c r="R102" i="5" s="1"/>
  <c r="Y110" i="5"/>
  <c r="R110" i="5" s="1"/>
  <c r="Z110" i="5"/>
  <c r="AB122" i="5"/>
  <c r="Y122" i="5"/>
  <c r="R122" i="5" s="1"/>
  <c r="X159" i="5"/>
  <c r="R159" i="5" s="1"/>
  <c r="AA159" i="5"/>
  <c r="X169" i="5"/>
  <c r="R169" i="5" s="1"/>
  <c r="AA169" i="5"/>
  <c r="X176" i="5"/>
  <c r="R176" i="5" s="1"/>
  <c r="AA176" i="5"/>
  <c r="X189" i="5"/>
  <c r="R189" i="5" s="1"/>
  <c r="AA189" i="5"/>
  <c r="Y99" i="5"/>
  <c r="R99" i="5" s="1"/>
  <c r="Y103" i="5"/>
  <c r="R103" i="5" s="1"/>
  <c r="Y107" i="5"/>
  <c r="R107" i="5" s="1"/>
  <c r="Y111" i="5"/>
  <c r="R111" i="5" s="1"/>
  <c r="Y115" i="5"/>
  <c r="R115" i="5" s="1"/>
  <c r="Z108" i="5"/>
  <c r="Z112" i="5"/>
  <c r="R112" i="5" s="1"/>
  <c r="Z120" i="5"/>
  <c r="R120" i="5" s="1"/>
  <c r="D201" i="4"/>
  <c r="D200" i="4"/>
  <c r="D199" i="4"/>
  <c r="D198" i="4"/>
  <c r="D197" i="4"/>
  <c r="D196" i="4"/>
  <c r="D195" i="4"/>
  <c r="AB192" i="4"/>
  <c r="AA192" i="4"/>
  <c r="X192" i="4"/>
  <c r="AB191" i="4"/>
  <c r="X191" i="4"/>
  <c r="R191" i="4" s="1"/>
  <c r="D191" i="4"/>
  <c r="AA191" i="4" s="1"/>
  <c r="AB190" i="4"/>
  <c r="AA190" i="4"/>
  <c r="D190" i="4"/>
  <c r="X190" i="4" s="1"/>
  <c r="R190" i="4" s="1"/>
  <c r="AB189" i="4"/>
  <c r="D189" i="4"/>
  <c r="AB188" i="4"/>
  <c r="AA188" i="4"/>
  <c r="D188" i="4"/>
  <c r="X188" i="4" s="1"/>
  <c r="R188" i="4" s="1"/>
  <c r="AB187" i="4"/>
  <c r="X187" i="4"/>
  <c r="R187" i="4" s="1"/>
  <c r="D187" i="4"/>
  <c r="AA187" i="4" s="1"/>
  <c r="AB186" i="4"/>
  <c r="AA186" i="4"/>
  <c r="D186" i="4"/>
  <c r="X186" i="4" s="1"/>
  <c r="R186" i="4" s="1"/>
  <c r="AB185" i="4"/>
  <c r="D185" i="4"/>
  <c r="AB184" i="4"/>
  <c r="AA184" i="4"/>
  <c r="D184" i="4"/>
  <c r="X184" i="4" s="1"/>
  <c r="R184" i="4" s="1"/>
  <c r="AB183" i="4"/>
  <c r="X183" i="4"/>
  <c r="R183" i="4" s="1"/>
  <c r="D183" i="4"/>
  <c r="AA183" i="4" s="1"/>
  <c r="AB182" i="4"/>
  <c r="AA182" i="4"/>
  <c r="D182" i="4"/>
  <c r="X182" i="4" s="1"/>
  <c r="R182" i="4" s="1"/>
  <c r="AA181" i="4"/>
  <c r="D181" i="4"/>
  <c r="X181" i="4" s="1"/>
  <c r="R181" i="4" s="1"/>
  <c r="AA180" i="4"/>
  <c r="D180" i="4"/>
  <c r="X180" i="4" s="1"/>
  <c r="R180" i="4" s="1"/>
  <c r="AA179" i="4"/>
  <c r="D179" i="4"/>
  <c r="X179" i="4" s="1"/>
  <c r="R179" i="4" s="1"/>
  <c r="AA178" i="4"/>
  <c r="D178" i="4"/>
  <c r="X178" i="4" s="1"/>
  <c r="R178" i="4" s="1"/>
  <c r="AA177" i="4"/>
  <c r="D177" i="4"/>
  <c r="X177" i="4" s="1"/>
  <c r="R177" i="4" s="1"/>
  <c r="AB176" i="4"/>
  <c r="D176" i="4"/>
  <c r="AB175" i="4"/>
  <c r="AA175" i="4"/>
  <c r="D175" i="4"/>
  <c r="X175" i="4" s="1"/>
  <c r="R175" i="4" s="1"/>
  <c r="AB174" i="4"/>
  <c r="X174" i="4"/>
  <c r="R174" i="4" s="1"/>
  <c r="D174" i="4"/>
  <c r="AA174" i="4" s="1"/>
  <c r="AB173" i="4"/>
  <c r="AA173" i="4"/>
  <c r="D173" i="4"/>
  <c r="X173" i="4" s="1"/>
  <c r="R173" i="4" s="1"/>
  <c r="AB172" i="4"/>
  <c r="D172" i="4"/>
  <c r="D171" i="4"/>
  <c r="D170" i="4"/>
  <c r="D169" i="4"/>
  <c r="D168" i="4"/>
  <c r="D167" i="4"/>
  <c r="AB166" i="4"/>
  <c r="AA166" i="4"/>
  <c r="R166" i="4"/>
  <c r="D166" i="4"/>
  <c r="X166" i="4" s="1"/>
  <c r="AB165" i="4"/>
  <c r="X165" i="4"/>
  <c r="R165" i="4" s="1"/>
  <c r="D165" i="4"/>
  <c r="AA165" i="4" s="1"/>
  <c r="AB164" i="4"/>
  <c r="AA164" i="4"/>
  <c r="D164" i="4"/>
  <c r="X164" i="4" s="1"/>
  <c r="R164" i="4" s="1"/>
  <c r="AB163" i="4"/>
  <c r="D163" i="4"/>
  <c r="AB162" i="4"/>
  <c r="AA162" i="4"/>
  <c r="R162" i="4"/>
  <c r="D162" i="4"/>
  <c r="X162" i="4" s="1"/>
  <c r="AB161" i="4"/>
  <c r="X161" i="4"/>
  <c r="R161" i="4" s="1"/>
  <c r="D161" i="4"/>
  <c r="AA161" i="4" s="1"/>
  <c r="AB160" i="4"/>
  <c r="AA160" i="4"/>
  <c r="D160" i="4"/>
  <c r="X160" i="4" s="1"/>
  <c r="R160" i="4" s="1"/>
  <c r="AB159" i="4"/>
  <c r="D159" i="4"/>
  <c r="AB158" i="4"/>
  <c r="AA158" i="4"/>
  <c r="X158" i="4"/>
  <c r="R158" i="4"/>
  <c r="D158" i="4"/>
  <c r="AB157" i="4"/>
  <c r="X157" i="4"/>
  <c r="R157" i="4" s="1"/>
  <c r="D157" i="4"/>
  <c r="AA157" i="4" s="1"/>
  <c r="AB156" i="4"/>
  <c r="AA156" i="4"/>
  <c r="D156" i="4"/>
  <c r="X156" i="4" s="1"/>
  <c r="R156" i="4" s="1"/>
  <c r="AB155" i="4"/>
  <c r="D155" i="4"/>
  <c r="AB154" i="4"/>
  <c r="AA154" i="4"/>
  <c r="X154" i="4"/>
  <c r="R154" i="4"/>
  <c r="D154" i="4"/>
  <c r="AB153" i="4"/>
  <c r="X153" i="4"/>
  <c r="R153" i="4" s="1"/>
  <c r="D153" i="4"/>
  <c r="AA153" i="4" s="1"/>
  <c r="AB152" i="4"/>
  <c r="AA152" i="4"/>
  <c r="D152" i="4"/>
  <c r="X152" i="4" s="1"/>
  <c r="R152" i="4" s="1"/>
  <c r="D148" i="4"/>
  <c r="D147" i="4"/>
  <c r="D143" i="4"/>
  <c r="X142" i="4"/>
  <c r="S142" i="4" s="1"/>
  <c r="D142" i="4"/>
  <c r="AA142" i="4" s="1"/>
  <c r="X141" i="4"/>
  <c r="S141" i="4" s="1"/>
  <c r="D141" i="4"/>
  <c r="AA141" i="4" s="1"/>
  <c r="X140" i="4"/>
  <c r="S140" i="4" s="1"/>
  <c r="D140" i="4"/>
  <c r="AA140" i="4" s="1"/>
  <c r="X139" i="4"/>
  <c r="S139" i="4" s="1"/>
  <c r="D139" i="4"/>
  <c r="AA139" i="4" s="1"/>
  <c r="X138" i="4"/>
  <c r="S138" i="4" s="1"/>
  <c r="D138" i="4"/>
  <c r="AA138" i="4" s="1"/>
  <c r="X137" i="4"/>
  <c r="S137" i="4" s="1"/>
  <c r="D137" i="4"/>
  <c r="AA137" i="4" s="1"/>
  <c r="X136" i="4"/>
  <c r="S136" i="4" s="1"/>
  <c r="D136" i="4"/>
  <c r="AA136" i="4" s="1"/>
  <c r="X135" i="4"/>
  <c r="S135" i="4" s="1"/>
  <c r="D135" i="4"/>
  <c r="AA135" i="4" s="1"/>
  <c r="X134" i="4"/>
  <c r="S134" i="4" s="1"/>
  <c r="D134" i="4"/>
  <c r="AA134" i="4" s="1"/>
  <c r="X133" i="4"/>
  <c r="S133" i="4" s="1"/>
  <c r="D133" i="4"/>
  <c r="AA133" i="4" s="1"/>
  <c r="X132" i="4"/>
  <c r="S132" i="4" s="1"/>
  <c r="D132" i="4"/>
  <c r="AA132" i="4" s="1"/>
  <c r="X131" i="4"/>
  <c r="S131" i="4" s="1"/>
  <c r="D131" i="4"/>
  <c r="AA131" i="4" s="1"/>
  <c r="X130" i="4"/>
  <c r="S130" i="4" s="1"/>
  <c r="D130" i="4"/>
  <c r="AA130" i="4" s="1"/>
  <c r="X129" i="4"/>
  <c r="S129" i="4" s="1"/>
  <c r="D129" i="4"/>
  <c r="AA129" i="4" s="1"/>
  <c r="X128" i="4"/>
  <c r="S128" i="4" s="1"/>
  <c r="D128" i="4"/>
  <c r="AA128" i="4" s="1"/>
  <c r="X127" i="4"/>
  <c r="S127" i="4" s="1"/>
  <c r="D127" i="4"/>
  <c r="AA127" i="4" s="1"/>
  <c r="X126" i="4"/>
  <c r="S126" i="4" s="1"/>
  <c r="D126" i="4"/>
  <c r="AA126" i="4" s="1"/>
  <c r="Z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Z121" i="4"/>
  <c r="Y121" i="4"/>
  <c r="R121" i="4"/>
  <c r="D121" i="4"/>
  <c r="AB121" i="4" s="1"/>
  <c r="Y120" i="4"/>
  <c r="D120" i="4"/>
  <c r="AB120" i="4" s="1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Z118" i="4" s="1"/>
  <c r="Z117" i="4"/>
  <c r="Y117" i="4"/>
  <c r="R117" i="4"/>
  <c r="D117" i="4"/>
  <c r="AB117" i="4" s="1"/>
  <c r="D116" i="4"/>
  <c r="Z115" i="4"/>
  <c r="D115" i="4"/>
  <c r="AB115" i="4" s="1"/>
  <c r="AB114" i="4"/>
  <c r="D114" i="4"/>
  <c r="Z113" i="4"/>
  <c r="Y113" i="4"/>
  <c r="R113" i="4"/>
  <c r="D113" i="4"/>
  <c r="AB113" i="4" s="1"/>
  <c r="Y112" i="4"/>
  <c r="D112" i="4"/>
  <c r="AB112" i="4" s="1"/>
  <c r="Z111" i="4"/>
  <c r="D111" i="4"/>
  <c r="AB111" i="4" s="1"/>
  <c r="D110" i="4"/>
  <c r="AB110" i="4" s="1"/>
  <c r="Z109" i="4"/>
  <c r="Y109" i="4"/>
  <c r="R109" i="4"/>
  <c r="D109" i="4"/>
  <c r="AB109" i="4" s="1"/>
  <c r="Y108" i="4"/>
  <c r="D108" i="4"/>
  <c r="AB108" i="4" s="1"/>
  <c r="Z107" i="4"/>
  <c r="D107" i="4"/>
  <c r="AB107" i="4" s="1"/>
  <c r="AB106" i="4"/>
  <c r="D106" i="4"/>
  <c r="Z105" i="4"/>
  <c r="Y105" i="4"/>
  <c r="R105" i="4"/>
  <c r="D105" i="4"/>
  <c r="AB105" i="4" s="1"/>
  <c r="D104" i="4"/>
  <c r="Z104" i="4" s="1"/>
  <c r="Z103" i="4"/>
  <c r="D103" i="4"/>
  <c r="AB103" i="4" s="1"/>
  <c r="AB102" i="4"/>
  <c r="Y102" i="4"/>
  <c r="R102" i="4" s="1"/>
  <c r="D102" i="4"/>
  <c r="Z102" i="4" s="1"/>
  <c r="Z101" i="4"/>
  <c r="Y101" i="4"/>
  <c r="R101" i="4"/>
  <c r="D101" i="4"/>
  <c r="AB101" i="4" s="1"/>
  <c r="Y100" i="4"/>
  <c r="R100" i="4" s="1"/>
  <c r="D100" i="4"/>
  <c r="Z100" i="4" s="1"/>
  <c r="Z99" i="4"/>
  <c r="D99" i="4"/>
  <c r="AB99" i="4" s="1"/>
  <c r="AB98" i="4"/>
  <c r="D98" i="4"/>
  <c r="Z98" i="4" s="1"/>
  <c r="Z97" i="4"/>
  <c r="R97" i="4" s="1"/>
  <c r="Y97" i="4"/>
  <c r="D97" i="4"/>
  <c r="AB97" i="4" s="1"/>
  <c r="AB96" i="4"/>
  <c r="Y96" i="4"/>
  <c r="R96" i="4" s="1"/>
  <c r="D96" i="4"/>
  <c r="Z96" i="4" s="1"/>
  <c r="D92" i="4"/>
  <c r="D91" i="4"/>
  <c r="Q79" i="4"/>
  <c r="P79" i="4"/>
  <c r="O79" i="4"/>
  <c r="N79" i="4"/>
  <c r="M79" i="4"/>
  <c r="L79" i="4"/>
  <c r="K79" i="4"/>
  <c r="AB79" i="4" s="1"/>
  <c r="J79" i="4"/>
  <c r="I79" i="4"/>
  <c r="H79" i="4"/>
  <c r="G79" i="4"/>
  <c r="F79" i="4"/>
  <c r="E79" i="4"/>
  <c r="D79" i="4"/>
  <c r="X79" i="4" s="1"/>
  <c r="R79" i="4" s="1"/>
  <c r="AB78" i="4"/>
  <c r="AA78" i="4"/>
  <c r="D78" i="4"/>
  <c r="X78" i="4" s="1"/>
  <c r="R78" i="4" s="1"/>
  <c r="AB77" i="4"/>
  <c r="X77" i="4"/>
  <c r="D77" i="4"/>
  <c r="AA77" i="4" s="1"/>
  <c r="AB76" i="4"/>
  <c r="AA76" i="4"/>
  <c r="X76" i="4"/>
  <c r="R76" i="4"/>
  <c r="D76" i="4"/>
  <c r="AB75" i="4"/>
  <c r="X75" i="4"/>
  <c r="D75" i="4"/>
  <c r="AA75" i="4" s="1"/>
  <c r="X74" i="4"/>
  <c r="R73" i="4"/>
  <c r="D73" i="4"/>
  <c r="R72" i="4"/>
  <c r="D72" i="4"/>
  <c r="Q71" i="4"/>
  <c r="P71" i="4"/>
  <c r="O71" i="4"/>
  <c r="N71" i="4"/>
  <c r="M71" i="4"/>
  <c r="L71" i="4"/>
  <c r="K71" i="4"/>
  <c r="AB71" i="4" s="1"/>
  <c r="R71" i="4" s="1"/>
  <c r="J71" i="4"/>
  <c r="I71" i="4"/>
  <c r="H71" i="4"/>
  <c r="G71" i="4"/>
  <c r="F71" i="4"/>
  <c r="E71" i="4"/>
  <c r="AB70" i="4"/>
  <c r="X70" i="4"/>
  <c r="R70" i="4" s="1"/>
  <c r="D70" i="4"/>
  <c r="AA70" i="4" s="1"/>
  <c r="AB69" i="4"/>
  <c r="AA69" i="4"/>
  <c r="X69" i="4"/>
  <c r="R69" i="4"/>
  <c r="D69" i="4"/>
  <c r="AB68" i="4"/>
  <c r="X68" i="4"/>
  <c r="R68" i="4" s="1"/>
  <c r="D68" i="4"/>
  <c r="AA68" i="4" s="1"/>
  <c r="AB67" i="4"/>
  <c r="AA67" i="4"/>
  <c r="R67" i="4"/>
  <c r="D67" i="4"/>
  <c r="X67" i="4" s="1"/>
  <c r="AB66" i="4"/>
  <c r="D66" i="4"/>
  <c r="AA66" i="4" s="1"/>
  <c r="AB65" i="4"/>
  <c r="AA65" i="4"/>
  <c r="X65" i="4"/>
  <c r="R65" i="4" s="1"/>
  <c r="D65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 s="1"/>
  <c r="Y59" i="4"/>
  <c r="D59" i="4"/>
  <c r="Z59" i="4" s="1"/>
  <c r="Q57" i="4"/>
  <c r="Q61" i="4" s="1"/>
  <c r="P57" i="4"/>
  <c r="P61" i="4" s="1"/>
  <c r="O57" i="4"/>
  <c r="O61" i="4" s="1"/>
  <c r="N57" i="4"/>
  <c r="N61" i="4" s="1"/>
  <c r="M57" i="4"/>
  <c r="M61" i="4" s="1"/>
  <c r="L57" i="4"/>
  <c r="L61" i="4" s="1"/>
  <c r="K57" i="4"/>
  <c r="K61" i="4" s="1"/>
  <c r="J57" i="4"/>
  <c r="J61" i="4" s="1"/>
  <c r="I57" i="4"/>
  <c r="I61" i="4" s="1"/>
  <c r="H57" i="4"/>
  <c r="H61" i="4" s="1"/>
  <c r="G57" i="4"/>
  <c r="G61" i="4" s="1"/>
  <c r="F57" i="4"/>
  <c r="F61" i="4" s="1"/>
  <c r="E57" i="4"/>
  <c r="D57" i="4" s="1"/>
  <c r="R56" i="4"/>
  <c r="D56" i="4"/>
  <c r="D55" i="4"/>
  <c r="R54" i="4"/>
  <c r="D54" i="4"/>
  <c r="D53" i="4"/>
  <c r="Y53" i="4" s="1"/>
  <c r="Z52" i="4"/>
  <c r="Y52" i="4"/>
  <c r="R52" i="4" s="1"/>
  <c r="D52" i="4"/>
  <c r="AB52" i="4" s="1"/>
  <c r="Z51" i="4"/>
  <c r="Y51" i="4"/>
  <c r="R51" i="4" s="1"/>
  <c r="D51" i="4"/>
  <c r="AB51" i="4" s="1"/>
  <c r="D50" i="4"/>
  <c r="AB50" i="4" s="1"/>
  <c r="D49" i="4"/>
  <c r="Y49" i="4" s="1"/>
  <c r="Z48" i="4"/>
  <c r="Y48" i="4"/>
  <c r="R48" i="4" s="1"/>
  <c r="D48" i="4"/>
  <c r="AB48" i="4" s="1"/>
  <c r="Z47" i="4"/>
  <c r="Y47" i="4"/>
  <c r="R47" i="4" s="1"/>
  <c r="D47" i="4"/>
  <c r="AB47" i="4" s="1"/>
  <c r="D46" i="4"/>
  <c r="Z46" i="4" s="1"/>
  <c r="D45" i="4"/>
  <c r="Y45" i="4" s="1"/>
  <c r="Z44" i="4"/>
  <c r="Y44" i="4"/>
  <c r="R44" i="4" s="1"/>
  <c r="D44" i="4"/>
  <c r="AB44" i="4" s="1"/>
  <c r="Z43" i="4"/>
  <c r="Y43" i="4"/>
  <c r="R43" i="4" s="1"/>
  <c r="D43" i="4"/>
  <c r="AB43" i="4" s="1"/>
  <c r="D42" i="4"/>
  <c r="AB42" i="4" s="1"/>
  <c r="D41" i="4"/>
  <c r="Y41" i="4" s="1"/>
  <c r="Z40" i="4"/>
  <c r="Y40" i="4"/>
  <c r="R40" i="4" s="1"/>
  <c r="D40" i="4"/>
  <c r="AB40" i="4" s="1"/>
  <c r="Q37" i="4"/>
  <c r="P37" i="4"/>
  <c r="O37" i="4"/>
  <c r="N37" i="4"/>
  <c r="M37" i="4"/>
  <c r="L37" i="4"/>
  <c r="K37" i="4"/>
  <c r="J37" i="4"/>
  <c r="I37" i="4"/>
  <c r="H37" i="4"/>
  <c r="D37" i="4" s="1"/>
  <c r="G37" i="4"/>
  <c r="F37" i="4"/>
  <c r="E37" i="4"/>
  <c r="D36" i="4"/>
  <c r="Y36" i="4" s="1"/>
  <c r="Z35" i="4"/>
  <c r="Y35" i="4"/>
  <c r="R35" i="4" s="1"/>
  <c r="D35" i="4"/>
  <c r="AB35" i="4" s="1"/>
  <c r="Z34" i="4"/>
  <c r="Y34" i="4"/>
  <c r="R34" i="4" s="1"/>
  <c r="D34" i="4"/>
  <c r="AB34" i="4" s="1"/>
  <c r="D33" i="4"/>
  <c r="Z33" i="4" s="1"/>
  <c r="D32" i="4"/>
  <c r="Y32" i="4" s="1"/>
  <c r="Z31" i="4"/>
  <c r="Y31" i="4"/>
  <c r="R31" i="4" s="1"/>
  <c r="D31" i="4"/>
  <c r="AB31" i="4" s="1"/>
  <c r="Z30" i="4"/>
  <c r="Y30" i="4"/>
  <c r="R30" i="4" s="1"/>
  <c r="D30" i="4"/>
  <c r="AB30" i="4" s="1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 s="1"/>
  <c r="D27" i="4"/>
  <c r="D26" i="4"/>
  <c r="D25" i="4"/>
  <c r="AB20" i="4"/>
  <c r="D20" i="4"/>
  <c r="X20" i="4" s="1"/>
  <c r="R20" i="4" s="1"/>
  <c r="AB19" i="4"/>
  <c r="AA19" i="4"/>
  <c r="X19" i="4"/>
  <c r="R19" i="4" s="1"/>
  <c r="D19" i="4"/>
  <c r="AB16" i="4"/>
  <c r="D16" i="4"/>
  <c r="X16" i="4" s="1"/>
  <c r="R16" i="4" s="1"/>
  <c r="AB15" i="4"/>
  <c r="D15" i="4"/>
  <c r="AA15" i="4" s="1"/>
  <c r="AB12" i="4"/>
  <c r="D12" i="4"/>
  <c r="X12" i="4" s="1"/>
  <c r="R12" i="4" s="1"/>
  <c r="AB11" i="4"/>
  <c r="D11" i="4"/>
  <c r="AA11" i="4" s="1"/>
  <c r="A5" i="4"/>
  <c r="A4" i="4"/>
  <c r="A3" i="4"/>
  <c r="A2" i="4"/>
  <c r="D201" i="3"/>
  <c r="D200" i="3"/>
  <c r="D199" i="3"/>
  <c r="D198" i="3"/>
  <c r="D197" i="3"/>
  <c r="D196" i="3"/>
  <c r="D195" i="3"/>
  <c r="AB192" i="3"/>
  <c r="AA192" i="3"/>
  <c r="X192" i="3"/>
  <c r="AB191" i="3"/>
  <c r="AA191" i="3"/>
  <c r="X191" i="3"/>
  <c r="R191" i="3"/>
  <c r="D191" i="3"/>
  <c r="AB190" i="3"/>
  <c r="AA190" i="3"/>
  <c r="X190" i="3"/>
  <c r="R190" i="3" s="1"/>
  <c r="D190" i="3"/>
  <c r="AB189" i="3"/>
  <c r="AA189" i="3"/>
  <c r="D189" i="3"/>
  <c r="X189" i="3" s="1"/>
  <c r="R189" i="3" s="1"/>
  <c r="AB188" i="3"/>
  <c r="D188" i="3"/>
  <c r="AB187" i="3"/>
  <c r="X187" i="3"/>
  <c r="R187" i="3"/>
  <c r="D187" i="3"/>
  <c r="AA187" i="3" s="1"/>
  <c r="AB186" i="3"/>
  <c r="AA186" i="3"/>
  <c r="X186" i="3"/>
  <c r="R186" i="3" s="1"/>
  <c r="D186" i="3"/>
  <c r="AB185" i="3"/>
  <c r="AA185" i="3"/>
  <c r="D185" i="3"/>
  <c r="X185" i="3" s="1"/>
  <c r="R185" i="3" s="1"/>
  <c r="AB184" i="3"/>
  <c r="D184" i="3"/>
  <c r="AB183" i="3"/>
  <c r="X183" i="3"/>
  <c r="R183" i="3"/>
  <c r="D183" i="3"/>
  <c r="AA183" i="3" s="1"/>
  <c r="AB182" i="3"/>
  <c r="AA182" i="3"/>
  <c r="X182" i="3"/>
  <c r="R182" i="3" s="1"/>
  <c r="D182" i="3"/>
  <c r="AA181" i="3"/>
  <c r="X181" i="3"/>
  <c r="R181" i="3" s="1"/>
  <c r="D181" i="3"/>
  <c r="AA180" i="3"/>
  <c r="X180" i="3"/>
  <c r="R180" i="3" s="1"/>
  <c r="D180" i="3"/>
  <c r="AA179" i="3"/>
  <c r="X179" i="3"/>
  <c r="R179" i="3" s="1"/>
  <c r="D179" i="3"/>
  <c r="AA178" i="3"/>
  <c r="X178" i="3"/>
  <c r="R178" i="3" s="1"/>
  <c r="D178" i="3"/>
  <c r="AA177" i="3"/>
  <c r="X177" i="3"/>
  <c r="R177" i="3" s="1"/>
  <c r="D177" i="3"/>
  <c r="AB176" i="3"/>
  <c r="AA176" i="3"/>
  <c r="D176" i="3"/>
  <c r="X176" i="3" s="1"/>
  <c r="R176" i="3" s="1"/>
  <c r="AB175" i="3"/>
  <c r="D175" i="3"/>
  <c r="AB174" i="3"/>
  <c r="X174" i="3"/>
  <c r="R174" i="3"/>
  <c r="D174" i="3"/>
  <c r="AA174" i="3" s="1"/>
  <c r="AB173" i="3"/>
  <c r="AA173" i="3"/>
  <c r="X173" i="3"/>
  <c r="R173" i="3" s="1"/>
  <c r="D173" i="3"/>
  <c r="AB172" i="3"/>
  <c r="AA172" i="3"/>
  <c r="D172" i="3"/>
  <c r="X172" i="3" s="1"/>
  <c r="R172" i="3" s="1"/>
  <c r="AA171" i="3"/>
  <c r="D171" i="3"/>
  <c r="X171" i="3" s="1"/>
  <c r="R171" i="3" s="1"/>
  <c r="AA170" i="3"/>
  <c r="D170" i="3"/>
  <c r="X170" i="3" s="1"/>
  <c r="R170" i="3" s="1"/>
  <c r="AA169" i="3"/>
  <c r="D169" i="3"/>
  <c r="X169" i="3" s="1"/>
  <c r="R169" i="3" s="1"/>
  <c r="AA168" i="3"/>
  <c r="D168" i="3"/>
  <c r="X168" i="3" s="1"/>
  <c r="R168" i="3" s="1"/>
  <c r="AA167" i="3"/>
  <c r="D167" i="3"/>
  <c r="X167" i="3" s="1"/>
  <c r="R167" i="3" s="1"/>
  <c r="AB166" i="3"/>
  <c r="D166" i="3"/>
  <c r="AB165" i="3"/>
  <c r="X165" i="3"/>
  <c r="R165" i="3"/>
  <c r="D165" i="3"/>
  <c r="AA165" i="3" s="1"/>
  <c r="AB164" i="3"/>
  <c r="AA164" i="3"/>
  <c r="X164" i="3"/>
  <c r="R164" i="3" s="1"/>
  <c r="D164" i="3"/>
  <c r="AB163" i="3"/>
  <c r="AA163" i="3"/>
  <c r="D163" i="3"/>
  <c r="X163" i="3" s="1"/>
  <c r="R163" i="3" s="1"/>
  <c r="AB162" i="3"/>
  <c r="D162" i="3"/>
  <c r="AB161" i="3"/>
  <c r="X161" i="3"/>
  <c r="R161" i="3"/>
  <c r="D161" i="3"/>
  <c r="AA161" i="3" s="1"/>
  <c r="AB160" i="3"/>
  <c r="AA160" i="3"/>
  <c r="X160" i="3"/>
  <c r="R160" i="3" s="1"/>
  <c r="D160" i="3"/>
  <c r="AB159" i="3"/>
  <c r="AA159" i="3"/>
  <c r="D159" i="3"/>
  <c r="X159" i="3" s="1"/>
  <c r="R159" i="3" s="1"/>
  <c r="AB158" i="3"/>
  <c r="D158" i="3"/>
  <c r="AB157" i="3"/>
  <c r="X157" i="3"/>
  <c r="R157" i="3"/>
  <c r="D157" i="3"/>
  <c r="AA157" i="3" s="1"/>
  <c r="AB156" i="3"/>
  <c r="AA156" i="3"/>
  <c r="X156" i="3"/>
  <c r="R156" i="3" s="1"/>
  <c r="D156" i="3"/>
  <c r="AB155" i="3"/>
  <c r="AA155" i="3"/>
  <c r="D155" i="3"/>
  <c r="X155" i="3" s="1"/>
  <c r="R155" i="3" s="1"/>
  <c r="AB154" i="3"/>
  <c r="D154" i="3"/>
  <c r="AB153" i="3"/>
  <c r="X153" i="3"/>
  <c r="R153" i="3"/>
  <c r="D153" i="3"/>
  <c r="AA153" i="3" s="1"/>
  <c r="AB152" i="3"/>
  <c r="AA152" i="3"/>
  <c r="X152" i="3"/>
  <c r="R152" i="3" s="1"/>
  <c r="D152" i="3"/>
  <c r="D148" i="3"/>
  <c r="D147" i="3"/>
  <c r="D143" i="3"/>
  <c r="X142" i="3"/>
  <c r="S142" i="3"/>
  <c r="D142" i="3"/>
  <c r="AA142" i="3" s="1"/>
  <c r="AA141" i="3"/>
  <c r="X141" i="3"/>
  <c r="S141" i="3"/>
  <c r="D141" i="3"/>
  <c r="AA140" i="3"/>
  <c r="X140" i="3"/>
  <c r="S140" i="3"/>
  <c r="D140" i="3"/>
  <c r="AA139" i="3"/>
  <c r="X139" i="3"/>
  <c r="S139" i="3"/>
  <c r="D139" i="3"/>
  <c r="AA138" i="3"/>
  <c r="X138" i="3"/>
  <c r="S138" i="3"/>
  <c r="D138" i="3"/>
  <c r="AA137" i="3"/>
  <c r="X137" i="3"/>
  <c r="S137" i="3"/>
  <c r="D137" i="3"/>
  <c r="AA136" i="3"/>
  <c r="X136" i="3"/>
  <c r="S136" i="3"/>
  <c r="D136" i="3"/>
  <c r="AA135" i="3"/>
  <c r="X135" i="3"/>
  <c r="S135" i="3"/>
  <c r="D135" i="3"/>
  <c r="AA134" i="3"/>
  <c r="X134" i="3"/>
  <c r="S134" i="3"/>
  <c r="D134" i="3"/>
  <c r="AA133" i="3"/>
  <c r="X133" i="3"/>
  <c r="S133" i="3"/>
  <c r="D133" i="3"/>
  <c r="AA132" i="3"/>
  <c r="X132" i="3"/>
  <c r="S132" i="3"/>
  <c r="D132" i="3"/>
  <c r="AA131" i="3"/>
  <c r="X131" i="3"/>
  <c r="S131" i="3"/>
  <c r="D131" i="3"/>
  <c r="AA130" i="3"/>
  <c r="X130" i="3"/>
  <c r="S130" i="3"/>
  <c r="D130" i="3"/>
  <c r="AA129" i="3"/>
  <c r="X129" i="3"/>
  <c r="S129" i="3"/>
  <c r="D129" i="3"/>
  <c r="AA128" i="3"/>
  <c r="X128" i="3"/>
  <c r="S128" i="3"/>
  <c r="D128" i="3"/>
  <c r="AA127" i="3"/>
  <c r="X127" i="3"/>
  <c r="S127" i="3"/>
  <c r="D127" i="3"/>
  <c r="AA126" i="3"/>
  <c r="X126" i="3"/>
  <c r="S126" i="3"/>
  <c r="D126" i="3"/>
  <c r="Q122" i="3"/>
  <c r="P122" i="3"/>
  <c r="O122" i="3"/>
  <c r="N122" i="3"/>
  <c r="M122" i="3"/>
  <c r="L122" i="3"/>
  <c r="K122" i="3"/>
  <c r="J122" i="3"/>
  <c r="I122" i="3"/>
  <c r="H122" i="3"/>
  <c r="G122" i="3"/>
  <c r="D122" i="3" s="1"/>
  <c r="Y122" i="3" s="1"/>
  <c r="F122" i="3"/>
  <c r="E122" i="3"/>
  <c r="AB121" i="3"/>
  <c r="D121" i="3"/>
  <c r="Z120" i="3"/>
  <c r="Y120" i="3"/>
  <c r="R120" i="3"/>
  <c r="D120" i="3"/>
  <c r="AB120" i="3" s="1"/>
  <c r="Q118" i="3"/>
  <c r="P118" i="3"/>
  <c r="O118" i="3"/>
  <c r="N118" i="3"/>
  <c r="M118" i="3"/>
  <c r="L118" i="3"/>
  <c r="K118" i="3"/>
  <c r="J118" i="3"/>
  <c r="I118" i="3"/>
  <c r="H118" i="3"/>
  <c r="G118" i="3"/>
  <c r="D118" i="3" s="1"/>
  <c r="Y118" i="3" s="1"/>
  <c r="F118" i="3"/>
  <c r="E118" i="3"/>
  <c r="AB117" i="3"/>
  <c r="D117" i="3"/>
  <c r="D116" i="3"/>
  <c r="Z115" i="3"/>
  <c r="Y115" i="3"/>
  <c r="R115" i="3" s="1"/>
  <c r="D115" i="3"/>
  <c r="AB115" i="3" s="1"/>
  <c r="Z114" i="3"/>
  <c r="D114" i="3"/>
  <c r="Y114" i="3" s="1"/>
  <c r="R114" i="3" s="1"/>
  <c r="AB113" i="3"/>
  <c r="D113" i="3"/>
  <c r="Y112" i="3"/>
  <c r="D112" i="3"/>
  <c r="AB112" i="3" s="1"/>
  <c r="Z111" i="3"/>
  <c r="Y111" i="3"/>
  <c r="R111" i="3" s="1"/>
  <c r="D111" i="3"/>
  <c r="AB111" i="3" s="1"/>
  <c r="Z110" i="3"/>
  <c r="D110" i="3"/>
  <c r="Y110" i="3" s="1"/>
  <c r="D109" i="3"/>
  <c r="Y108" i="3"/>
  <c r="D108" i="3"/>
  <c r="AB108" i="3" s="1"/>
  <c r="Z107" i="3"/>
  <c r="Y107" i="3"/>
  <c r="R107" i="3" s="1"/>
  <c r="D107" i="3"/>
  <c r="AB107" i="3" s="1"/>
  <c r="Z106" i="3"/>
  <c r="D106" i="3"/>
  <c r="Y106" i="3" s="1"/>
  <c r="R106" i="3" s="1"/>
  <c r="AB105" i="3"/>
  <c r="D105" i="3"/>
  <c r="Y104" i="3"/>
  <c r="D104" i="3"/>
  <c r="AB104" i="3" s="1"/>
  <c r="Z103" i="3"/>
  <c r="Y103" i="3"/>
  <c r="D103" i="3"/>
  <c r="AB103" i="3" s="1"/>
  <c r="AB102" i="3"/>
  <c r="Z102" i="3"/>
  <c r="D102" i="3"/>
  <c r="Y102" i="3" s="1"/>
  <c r="AB101" i="3"/>
  <c r="D101" i="3"/>
  <c r="Y100" i="3"/>
  <c r="D100" i="3"/>
  <c r="AB100" i="3" s="1"/>
  <c r="Z99" i="3"/>
  <c r="Y99" i="3"/>
  <c r="D99" i="3"/>
  <c r="AB99" i="3" s="1"/>
  <c r="AB98" i="3"/>
  <c r="Z98" i="3"/>
  <c r="D98" i="3"/>
  <c r="Y98" i="3" s="1"/>
  <c r="AB97" i="3"/>
  <c r="D97" i="3"/>
  <c r="Y96" i="3"/>
  <c r="D96" i="3"/>
  <c r="AB96" i="3" s="1"/>
  <c r="D92" i="3"/>
  <c r="D91" i="3"/>
  <c r="AB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AB78" i="3"/>
  <c r="AA78" i="3"/>
  <c r="X78" i="3"/>
  <c r="R78" i="3" s="1"/>
  <c r="D78" i="3"/>
  <c r="AB77" i="3"/>
  <c r="AA77" i="3"/>
  <c r="D77" i="3"/>
  <c r="X77" i="3" s="1"/>
  <c r="R77" i="3" s="1"/>
  <c r="AB76" i="3"/>
  <c r="D76" i="3"/>
  <c r="AB75" i="3"/>
  <c r="X75" i="3"/>
  <c r="R75" i="3" s="1"/>
  <c r="D75" i="3"/>
  <c r="AA75" i="3" s="1"/>
  <c r="X74" i="3"/>
  <c r="R73" i="3"/>
  <c r="D73" i="3"/>
  <c r="R72" i="3"/>
  <c r="D72" i="3"/>
  <c r="Q71" i="3"/>
  <c r="P71" i="3"/>
  <c r="O71" i="3"/>
  <c r="N71" i="3"/>
  <c r="M71" i="3"/>
  <c r="L71" i="3"/>
  <c r="K71" i="3"/>
  <c r="AB71" i="3" s="1"/>
  <c r="R71" i="3" s="1"/>
  <c r="J71" i="3"/>
  <c r="I71" i="3"/>
  <c r="H71" i="3"/>
  <c r="G71" i="3"/>
  <c r="F71" i="3"/>
  <c r="E71" i="3"/>
  <c r="D71" i="3" s="1"/>
  <c r="AB70" i="3"/>
  <c r="AA70" i="3"/>
  <c r="D70" i="3"/>
  <c r="X70" i="3" s="1"/>
  <c r="AB69" i="3"/>
  <c r="D69" i="3"/>
  <c r="AB68" i="3"/>
  <c r="X68" i="3"/>
  <c r="R68" i="3" s="1"/>
  <c r="D68" i="3"/>
  <c r="AA68" i="3" s="1"/>
  <c r="AB67" i="3"/>
  <c r="AA67" i="3"/>
  <c r="X67" i="3"/>
  <c r="R67" i="3" s="1"/>
  <c r="D67" i="3"/>
  <c r="AB66" i="3"/>
  <c r="AA66" i="3"/>
  <c r="D66" i="3"/>
  <c r="X66" i="3" s="1"/>
  <c r="R66" i="3" s="1"/>
  <c r="AB65" i="3"/>
  <c r="D65" i="3"/>
  <c r="N61" i="3"/>
  <c r="F61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Y60" i="3" s="1"/>
  <c r="Y59" i="3"/>
  <c r="D59" i="3"/>
  <c r="AB59" i="3" s="1"/>
  <c r="Q57" i="3"/>
  <c r="Q61" i="3" s="1"/>
  <c r="P57" i="3"/>
  <c r="O57" i="3"/>
  <c r="O61" i="3" s="1"/>
  <c r="N57" i="3"/>
  <c r="M57" i="3"/>
  <c r="M61" i="3" s="1"/>
  <c r="L57" i="3"/>
  <c r="K57" i="3"/>
  <c r="K61" i="3" s="1"/>
  <c r="J57" i="3"/>
  <c r="J61" i="3" s="1"/>
  <c r="I57" i="3"/>
  <c r="I61" i="3" s="1"/>
  <c r="H57" i="3"/>
  <c r="G57" i="3"/>
  <c r="G61" i="3" s="1"/>
  <c r="F57" i="3"/>
  <c r="E57" i="3"/>
  <c r="E61" i="3" s="1"/>
  <c r="R56" i="3"/>
  <c r="D56" i="3"/>
  <c r="D55" i="3"/>
  <c r="R54" i="3"/>
  <c r="D54" i="3"/>
  <c r="AB53" i="3"/>
  <c r="D53" i="3"/>
  <c r="Z52" i="3"/>
  <c r="Y52" i="3"/>
  <c r="R52" i="3" s="1"/>
  <c r="D52" i="3"/>
  <c r="AB52" i="3" s="1"/>
  <c r="Z51" i="3"/>
  <c r="Y51" i="3"/>
  <c r="R51" i="3" s="1"/>
  <c r="D51" i="3"/>
  <c r="AB51" i="3" s="1"/>
  <c r="D50" i="3"/>
  <c r="Y50" i="3" s="1"/>
  <c r="D49" i="3"/>
  <c r="Z49" i="3" s="1"/>
  <c r="Z48" i="3"/>
  <c r="Y48" i="3"/>
  <c r="R48" i="3" s="1"/>
  <c r="D48" i="3"/>
  <c r="AB48" i="3" s="1"/>
  <c r="D47" i="3"/>
  <c r="Z47" i="3" s="1"/>
  <c r="D46" i="3"/>
  <c r="Y46" i="3" s="1"/>
  <c r="D45" i="3"/>
  <c r="Z45" i="3" s="1"/>
  <c r="D44" i="3"/>
  <c r="AB44" i="3" s="1"/>
  <c r="D43" i="3"/>
  <c r="Z43" i="3" s="1"/>
  <c r="Y42" i="3"/>
  <c r="D42" i="3"/>
  <c r="AB42" i="3" s="1"/>
  <c r="Z41" i="3"/>
  <c r="Y41" i="3"/>
  <c r="R41" i="3" s="1"/>
  <c r="D41" i="3"/>
  <c r="AB41" i="3" s="1"/>
  <c r="D40" i="3"/>
  <c r="Y40" i="3" s="1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 s="1"/>
  <c r="Z36" i="3"/>
  <c r="Y36" i="3"/>
  <c r="R36" i="3" s="1"/>
  <c r="D36" i="3"/>
  <c r="AB36" i="3" s="1"/>
  <c r="D35" i="3"/>
  <c r="Y35" i="3" s="1"/>
  <c r="D34" i="3"/>
  <c r="Z34" i="3" s="1"/>
  <c r="Y33" i="3"/>
  <c r="D33" i="3"/>
  <c r="AB33" i="3" s="1"/>
  <c r="Z32" i="3"/>
  <c r="Y32" i="3"/>
  <c r="R32" i="3" s="1"/>
  <c r="D32" i="3"/>
  <c r="AB32" i="3" s="1"/>
  <c r="D31" i="3"/>
  <c r="Y31" i="3" s="1"/>
  <c r="D30" i="3"/>
  <c r="Z30" i="3" s="1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 s="1"/>
  <c r="D27" i="3"/>
  <c r="D26" i="3"/>
  <c r="D25" i="3"/>
  <c r="AB20" i="3"/>
  <c r="AA20" i="3"/>
  <c r="X20" i="3"/>
  <c r="R20" i="3" s="1"/>
  <c r="D20" i="3"/>
  <c r="AB19" i="3"/>
  <c r="D19" i="3"/>
  <c r="X19" i="3" s="1"/>
  <c r="R19" i="3" s="1"/>
  <c r="AB16" i="3"/>
  <c r="D16" i="3"/>
  <c r="AA16" i="3" s="1"/>
  <c r="AB15" i="3"/>
  <c r="X15" i="3"/>
  <c r="R15" i="3" s="1"/>
  <c r="D15" i="3"/>
  <c r="AA15" i="3" s="1"/>
  <c r="AB12" i="3"/>
  <c r="AA12" i="3"/>
  <c r="X12" i="3"/>
  <c r="R12" i="3" s="1"/>
  <c r="D12" i="3"/>
  <c r="AB11" i="3"/>
  <c r="D11" i="3"/>
  <c r="A5" i="3"/>
  <c r="A4" i="3"/>
  <c r="A3" i="3"/>
  <c r="A2" i="3"/>
  <c r="X11" i="4" l="1"/>
  <c r="R11" i="4" s="1"/>
  <c r="AA16" i="4"/>
  <c r="R118" i="9"/>
  <c r="R122" i="9"/>
  <c r="R61" i="8"/>
  <c r="Y61" i="7"/>
  <c r="AB61" i="7"/>
  <c r="Z61" i="7"/>
  <c r="R118" i="7"/>
  <c r="R107" i="7"/>
  <c r="AB57" i="7"/>
  <c r="AA248" i="7" s="1"/>
  <c r="Z57" i="7"/>
  <c r="R57" i="7" s="1"/>
  <c r="R52" i="7"/>
  <c r="R44" i="7"/>
  <c r="R35" i="7"/>
  <c r="R37" i="7"/>
  <c r="AA248" i="6"/>
  <c r="Z61" i="6"/>
  <c r="Y61" i="6"/>
  <c r="R61" i="6" s="1"/>
  <c r="AB61" i="6"/>
  <c r="R60" i="6"/>
  <c r="A247" i="6"/>
  <c r="AA248" i="5"/>
  <c r="Z61" i="5"/>
  <c r="Y61" i="5"/>
  <c r="R61" i="5" s="1"/>
  <c r="AB61" i="5"/>
  <c r="R46" i="5"/>
  <c r="R114" i="5"/>
  <c r="R33" i="5"/>
  <c r="R37" i="5"/>
  <c r="R60" i="5"/>
  <c r="Z60" i="4"/>
  <c r="Y60" i="4"/>
  <c r="R60" i="4" s="1"/>
  <c r="AB60" i="4"/>
  <c r="AB37" i="4"/>
  <c r="Y37" i="4"/>
  <c r="R37" i="4" s="1"/>
  <c r="Z37" i="4"/>
  <c r="R45" i="4"/>
  <c r="R59" i="4"/>
  <c r="AB57" i="4"/>
  <c r="Z57" i="4"/>
  <c r="R57" i="4" s="1"/>
  <c r="AA12" i="4"/>
  <c r="X15" i="4"/>
  <c r="R15" i="4" s="1"/>
  <c r="AA20" i="4"/>
  <c r="Z32" i="4"/>
  <c r="R32" i="4" s="1"/>
  <c r="Y33" i="4"/>
  <c r="R33" i="4" s="1"/>
  <c r="Z36" i="4"/>
  <c r="R36" i="4" s="1"/>
  <c r="Z41" i="4"/>
  <c r="R41" i="4" s="1"/>
  <c r="Y42" i="4"/>
  <c r="R42" i="4" s="1"/>
  <c r="Z45" i="4"/>
  <c r="Y46" i="4"/>
  <c r="R46" i="4" s="1"/>
  <c r="Z49" i="4"/>
  <c r="R49" i="4" s="1"/>
  <c r="Y50" i="4"/>
  <c r="Z53" i="4"/>
  <c r="R53" i="4" s="1"/>
  <c r="AB59" i="4"/>
  <c r="E61" i="4"/>
  <c r="D61" i="4" s="1"/>
  <c r="A247" i="4" s="1"/>
  <c r="D71" i="4"/>
  <c r="R75" i="4"/>
  <c r="R77" i="4"/>
  <c r="Y98" i="4"/>
  <c r="R98" i="4" s="1"/>
  <c r="AB104" i="4"/>
  <c r="X168" i="4"/>
  <c r="R168" i="4" s="1"/>
  <c r="AA168" i="4"/>
  <c r="X172" i="4"/>
  <c r="R172" i="4" s="1"/>
  <c r="AA172" i="4"/>
  <c r="X176" i="4"/>
  <c r="R176" i="4" s="1"/>
  <c r="AA176" i="4"/>
  <c r="AB33" i="4"/>
  <c r="AB46" i="4"/>
  <c r="AB32" i="4"/>
  <c r="AB36" i="4"/>
  <c r="AB41" i="4"/>
  <c r="Z42" i="4"/>
  <c r="AB45" i="4"/>
  <c r="AB49" i="4"/>
  <c r="Z50" i="4"/>
  <c r="AB53" i="4"/>
  <c r="AA79" i="4"/>
  <c r="Y106" i="4"/>
  <c r="R106" i="4" s="1"/>
  <c r="Z106" i="4"/>
  <c r="Y114" i="4"/>
  <c r="Z114" i="4"/>
  <c r="X169" i="4"/>
  <c r="R169" i="4" s="1"/>
  <c r="AA169" i="4"/>
  <c r="AB118" i="4"/>
  <c r="Y118" i="4"/>
  <c r="R118" i="4" s="1"/>
  <c r="X155" i="4"/>
  <c r="R155" i="4" s="1"/>
  <c r="AA155" i="4"/>
  <c r="X170" i="4"/>
  <c r="R170" i="4" s="1"/>
  <c r="AA170" i="4"/>
  <c r="X185" i="4"/>
  <c r="R185" i="4" s="1"/>
  <c r="AA185" i="4"/>
  <c r="X189" i="4"/>
  <c r="R189" i="4" s="1"/>
  <c r="AA189" i="4"/>
  <c r="X66" i="4"/>
  <c r="R66" i="4" s="1"/>
  <c r="AB100" i="4"/>
  <c r="Y104" i="4"/>
  <c r="R104" i="4" s="1"/>
  <c r="Y110" i="4"/>
  <c r="Z110" i="4"/>
  <c r="AB122" i="4"/>
  <c r="Y122" i="4"/>
  <c r="R122" i="4" s="1"/>
  <c r="X159" i="4"/>
  <c r="R159" i="4" s="1"/>
  <c r="AA159" i="4"/>
  <c r="X163" i="4"/>
  <c r="R163" i="4" s="1"/>
  <c r="AA163" i="4"/>
  <c r="X167" i="4"/>
  <c r="R167" i="4" s="1"/>
  <c r="AA167" i="4"/>
  <c r="X171" i="4"/>
  <c r="R171" i="4" s="1"/>
  <c r="AA171" i="4"/>
  <c r="Y99" i="4"/>
  <c r="R99" i="4" s="1"/>
  <c r="Y103" i="4"/>
  <c r="R103" i="4" s="1"/>
  <c r="Y107" i="4"/>
  <c r="R107" i="4" s="1"/>
  <c r="Y111" i="4"/>
  <c r="R111" i="4" s="1"/>
  <c r="Y115" i="4"/>
  <c r="R115" i="4" s="1"/>
  <c r="Z108" i="4"/>
  <c r="R108" i="4" s="1"/>
  <c r="Z112" i="4"/>
  <c r="R112" i="4" s="1"/>
  <c r="Z120" i="4"/>
  <c r="R120" i="4" s="1"/>
  <c r="R42" i="3"/>
  <c r="R35" i="3"/>
  <c r="Z37" i="3"/>
  <c r="Y37" i="3"/>
  <c r="AB37" i="3"/>
  <c r="R59" i="3"/>
  <c r="R60" i="3"/>
  <c r="AA11" i="3"/>
  <c r="AA19" i="3"/>
  <c r="AB30" i="3"/>
  <c r="Z31" i="3"/>
  <c r="R31" i="3" s="1"/>
  <c r="AB34" i="3"/>
  <c r="Z35" i="3"/>
  <c r="Z40" i="3"/>
  <c r="R40" i="3" s="1"/>
  <c r="AB43" i="3"/>
  <c r="Z44" i="3"/>
  <c r="AB45" i="3"/>
  <c r="AB46" i="3"/>
  <c r="AB47" i="3"/>
  <c r="AB49" i="3"/>
  <c r="AB60" i="3"/>
  <c r="AA166" i="3"/>
  <c r="X166" i="3"/>
  <c r="R166" i="3" s="1"/>
  <c r="AA188" i="3"/>
  <c r="X188" i="3"/>
  <c r="R188" i="3" s="1"/>
  <c r="AA65" i="3"/>
  <c r="X65" i="3"/>
  <c r="R65" i="3" s="1"/>
  <c r="AA76" i="3"/>
  <c r="X76" i="3"/>
  <c r="R76" i="3" s="1"/>
  <c r="Z109" i="3"/>
  <c r="Y109" i="3"/>
  <c r="R109" i="3" s="1"/>
  <c r="AA154" i="3"/>
  <c r="X154" i="3"/>
  <c r="R154" i="3" s="1"/>
  <c r="X16" i="3"/>
  <c r="R16" i="3" s="1"/>
  <c r="Y30" i="3"/>
  <c r="R30" i="3" s="1"/>
  <c r="Z33" i="3"/>
  <c r="R33" i="3" s="1"/>
  <c r="Y34" i="3"/>
  <c r="R34" i="3" s="1"/>
  <c r="Z42" i="3"/>
  <c r="Y43" i="3"/>
  <c r="R43" i="3" s="1"/>
  <c r="Y47" i="3"/>
  <c r="R47" i="3" s="1"/>
  <c r="Z50" i="3"/>
  <c r="H61" i="3"/>
  <c r="L61" i="3"/>
  <c r="D61" i="3" s="1"/>
  <c r="P61" i="3"/>
  <c r="R70" i="3"/>
  <c r="R98" i="3"/>
  <c r="R99" i="3"/>
  <c r="R102" i="3"/>
  <c r="R103" i="3"/>
  <c r="AB109" i="3"/>
  <c r="AA158" i="3"/>
  <c r="X158" i="3"/>
  <c r="R158" i="3" s="1"/>
  <c r="AB31" i="3"/>
  <c r="AB35" i="3"/>
  <c r="AB40" i="3"/>
  <c r="R50" i="3"/>
  <c r="X11" i="3"/>
  <c r="R11" i="3" s="1"/>
  <c r="Y44" i="3"/>
  <c r="R44" i="3" s="1"/>
  <c r="Y45" i="3"/>
  <c r="R45" i="3" s="1"/>
  <c r="Z46" i="3"/>
  <c r="R46" i="3" s="1"/>
  <c r="Y49" i="3"/>
  <c r="R49" i="3" s="1"/>
  <c r="AB50" i="3"/>
  <c r="Z53" i="3"/>
  <c r="Y53" i="3"/>
  <c r="Z60" i="3"/>
  <c r="AA69" i="3"/>
  <c r="X69" i="3"/>
  <c r="R69" i="3" s="1"/>
  <c r="D79" i="3"/>
  <c r="Z97" i="3"/>
  <c r="Y97" i="3"/>
  <c r="R97" i="3" s="1"/>
  <c r="Z101" i="3"/>
  <c r="Y101" i="3"/>
  <c r="Z105" i="3"/>
  <c r="Y105" i="3"/>
  <c r="R105" i="3" s="1"/>
  <c r="R110" i="3"/>
  <c r="Z113" i="3"/>
  <c r="Y113" i="3"/>
  <c r="Z117" i="3"/>
  <c r="Y117" i="3"/>
  <c r="AB118" i="3"/>
  <c r="Z118" i="3"/>
  <c r="R118" i="3" s="1"/>
  <c r="Z121" i="3"/>
  <c r="Y121" i="3"/>
  <c r="AB122" i="3"/>
  <c r="Z122" i="3"/>
  <c r="R122" i="3" s="1"/>
  <c r="AA162" i="3"/>
  <c r="X162" i="3"/>
  <c r="R162" i="3" s="1"/>
  <c r="AA175" i="3"/>
  <c r="X175" i="3"/>
  <c r="R175" i="3" s="1"/>
  <c r="AA184" i="3"/>
  <c r="X184" i="3"/>
  <c r="R184" i="3" s="1"/>
  <c r="AB106" i="3"/>
  <c r="AB110" i="3"/>
  <c r="AB114" i="3"/>
  <c r="D57" i="3"/>
  <c r="Z59" i="3"/>
  <c r="Z96" i="3"/>
  <c r="R96" i="3" s="1"/>
  <c r="Z100" i="3"/>
  <c r="R100" i="3" s="1"/>
  <c r="Z104" i="3"/>
  <c r="R104" i="3" s="1"/>
  <c r="Z108" i="3"/>
  <c r="R108" i="3" s="1"/>
  <c r="Z112" i="3"/>
  <c r="R112" i="3" s="1"/>
  <c r="D201" i="2"/>
  <c r="D200" i="2"/>
  <c r="D199" i="2"/>
  <c r="D198" i="2"/>
  <c r="D197" i="2"/>
  <c r="D196" i="2"/>
  <c r="D195" i="2"/>
  <c r="AB192" i="2"/>
  <c r="AA192" i="2"/>
  <c r="X192" i="2"/>
  <c r="AB191" i="2"/>
  <c r="D191" i="2"/>
  <c r="AB190" i="2"/>
  <c r="D190" i="2"/>
  <c r="AB189" i="2"/>
  <c r="AA189" i="2"/>
  <c r="X189" i="2"/>
  <c r="R189" i="2" s="1"/>
  <c r="D189" i="2"/>
  <c r="AB188" i="2"/>
  <c r="AA188" i="2"/>
  <c r="D188" i="2"/>
  <c r="X188" i="2" s="1"/>
  <c r="R188" i="2" s="1"/>
  <c r="AB187" i="2"/>
  <c r="AA187" i="2"/>
  <c r="D187" i="2"/>
  <c r="X187" i="2" s="1"/>
  <c r="R187" i="2" s="1"/>
  <c r="AB186" i="2"/>
  <c r="X186" i="2"/>
  <c r="R186" i="2" s="1"/>
  <c r="D186" i="2"/>
  <c r="AA186" i="2" s="1"/>
  <c r="AB185" i="2"/>
  <c r="AA185" i="2"/>
  <c r="X185" i="2"/>
  <c r="R185" i="2"/>
  <c r="D185" i="2"/>
  <c r="AB184" i="2"/>
  <c r="AA184" i="2"/>
  <c r="X184" i="2"/>
  <c r="D184" i="2"/>
  <c r="AB183" i="2"/>
  <c r="R183" i="2" s="1"/>
  <c r="AA183" i="2"/>
  <c r="D183" i="2"/>
  <c r="X183" i="2" s="1"/>
  <c r="AB182" i="2"/>
  <c r="R182" i="2" s="1"/>
  <c r="X182" i="2"/>
  <c r="D182" i="2"/>
  <c r="AA182" i="2" s="1"/>
  <c r="X181" i="2"/>
  <c r="R181" i="2" s="1"/>
  <c r="D181" i="2"/>
  <c r="AA181" i="2" s="1"/>
  <c r="D180" i="2"/>
  <c r="D179" i="2"/>
  <c r="AA179" i="2" s="1"/>
  <c r="X178" i="2"/>
  <c r="R178" i="2" s="1"/>
  <c r="D178" i="2"/>
  <c r="AA178" i="2" s="1"/>
  <c r="D177" i="2"/>
  <c r="AB176" i="2"/>
  <c r="AA176" i="2"/>
  <c r="X176" i="2"/>
  <c r="R176" i="2"/>
  <c r="D176" i="2"/>
  <c r="AB175" i="2"/>
  <c r="AA175" i="2"/>
  <c r="X175" i="2"/>
  <c r="R175" i="2" s="1"/>
  <c r="D175" i="2"/>
  <c r="AB174" i="2"/>
  <c r="AA174" i="2"/>
  <c r="R174" i="2"/>
  <c r="D174" i="2"/>
  <c r="X174" i="2" s="1"/>
  <c r="AB173" i="2"/>
  <c r="X173" i="2"/>
  <c r="R173" i="2"/>
  <c r="D173" i="2"/>
  <c r="AA173" i="2" s="1"/>
  <c r="AB172" i="2"/>
  <c r="AA172" i="2"/>
  <c r="X172" i="2"/>
  <c r="R172" i="2" s="1"/>
  <c r="D172" i="2"/>
  <c r="AA171" i="2"/>
  <c r="X171" i="2"/>
  <c r="R171" i="2" s="1"/>
  <c r="D171" i="2"/>
  <c r="AA170" i="2"/>
  <c r="X170" i="2"/>
  <c r="R170" i="2" s="1"/>
  <c r="D170" i="2"/>
  <c r="AA169" i="2"/>
  <c r="X169" i="2"/>
  <c r="R169" i="2" s="1"/>
  <c r="D169" i="2"/>
  <c r="AA168" i="2"/>
  <c r="X168" i="2"/>
  <c r="R168" i="2" s="1"/>
  <c r="D168" i="2"/>
  <c r="AA167" i="2"/>
  <c r="X167" i="2"/>
  <c r="R167" i="2" s="1"/>
  <c r="D167" i="2"/>
  <c r="AB166" i="2"/>
  <c r="D166" i="2"/>
  <c r="AB165" i="2"/>
  <c r="D165" i="2"/>
  <c r="X165" i="2" s="1"/>
  <c r="AB164" i="2"/>
  <c r="X164" i="2"/>
  <c r="R164" i="2" s="1"/>
  <c r="D164" i="2"/>
  <c r="AA164" i="2" s="1"/>
  <c r="AB163" i="2"/>
  <c r="AA163" i="2"/>
  <c r="X163" i="2"/>
  <c r="R163" i="2"/>
  <c r="D163" i="2"/>
  <c r="AB162" i="2"/>
  <c r="X162" i="2"/>
  <c r="R162" i="2" s="1"/>
  <c r="D162" i="2"/>
  <c r="AA162" i="2" s="1"/>
  <c r="AB161" i="2"/>
  <c r="D161" i="2"/>
  <c r="AB160" i="2"/>
  <c r="D160" i="2"/>
  <c r="AB159" i="2"/>
  <c r="AA159" i="2"/>
  <c r="X159" i="2"/>
  <c r="R159" i="2"/>
  <c r="D159" i="2"/>
  <c r="AB158" i="2"/>
  <c r="D158" i="2"/>
  <c r="AA158" i="2" s="1"/>
  <c r="AB157" i="2"/>
  <c r="D157" i="2"/>
  <c r="AB156" i="2"/>
  <c r="D156" i="2"/>
  <c r="AB155" i="2"/>
  <c r="AA155" i="2"/>
  <c r="X155" i="2"/>
  <c r="R155" i="2"/>
  <c r="D155" i="2"/>
  <c r="AB154" i="2"/>
  <c r="AA154" i="2"/>
  <c r="X154" i="2"/>
  <c r="R154" i="2" s="1"/>
  <c r="D154" i="2"/>
  <c r="AB153" i="2"/>
  <c r="AA153" i="2"/>
  <c r="R153" i="2"/>
  <c r="D153" i="2"/>
  <c r="X153" i="2" s="1"/>
  <c r="AB152" i="2"/>
  <c r="X152" i="2"/>
  <c r="R152" i="2"/>
  <c r="D152" i="2"/>
  <c r="AA152" i="2" s="1"/>
  <c r="D148" i="2"/>
  <c r="D147" i="2"/>
  <c r="D143" i="2"/>
  <c r="D142" i="2"/>
  <c r="AA141" i="2"/>
  <c r="D141" i="2"/>
  <c r="X141" i="2" s="1"/>
  <c r="S141" i="2" s="1"/>
  <c r="AA140" i="2"/>
  <c r="S140" i="2"/>
  <c r="D140" i="2"/>
  <c r="X140" i="2" s="1"/>
  <c r="AA139" i="2"/>
  <c r="D139" i="2"/>
  <c r="X139" i="2" s="1"/>
  <c r="S139" i="2" s="1"/>
  <c r="D138" i="2"/>
  <c r="D137" i="2"/>
  <c r="X137" i="2" s="1"/>
  <c r="S137" i="2" s="1"/>
  <c r="AA136" i="2"/>
  <c r="S136" i="2"/>
  <c r="D136" i="2"/>
  <c r="X136" i="2" s="1"/>
  <c r="D135" i="2"/>
  <c r="D134" i="2"/>
  <c r="AA133" i="2"/>
  <c r="D133" i="2"/>
  <c r="X133" i="2" s="1"/>
  <c r="S133" i="2" s="1"/>
  <c r="AA132" i="2"/>
  <c r="S132" i="2"/>
  <c r="D132" i="2"/>
  <c r="X132" i="2" s="1"/>
  <c r="AA131" i="2"/>
  <c r="D131" i="2"/>
  <c r="X131" i="2" s="1"/>
  <c r="S131" i="2" s="1"/>
  <c r="D130" i="2"/>
  <c r="D129" i="2"/>
  <c r="X129" i="2" s="1"/>
  <c r="S129" i="2" s="1"/>
  <c r="AA128" i="2"/>
  <c r="S128" i="2"/>
  <c r="D128" i="2"/>
  <c r="X128" i="2" s="1"/>
  <c r="D127" i="2"/>
  <c r="D126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1" i="2"/>
  <c r="D120" i="2"/>
  <c r="AB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 s="1"/>
  <c r="AB117" i="2"/>
  <c r="Y117" i="2"/>
  <c r="R117" i="2" s="1"/>
  <c r="D117" i="2"/>
  <c r="Z117" i="2" s="1"/>
  <c r="D116" i="2"/>
  <c r="Y115" i="2"/>
  <c r="D115" i="2"/>
  <c r="Z114" i="2"/>
  <c r="Y114" i="2"/>
  <c r="R114" i="2" s="1"/>
  <c r="D114" i="2"/>
  <c r="AB114" i="2" s="1"/>
  <c r="D113" i="2"/>
  <c r="D112" i="2"/>
  <c r="D111" i="2"/>
  <c r="Z110" i="2"/>
  <c r="Y110" i="2"/>
  <c r="R110" i="2" s="1"/>
  <c r="D110" i="2"/>
  <c r="AB110" i="2" s="1"/>
  <c r="Z109" i="2"/>
  <c r="Y109" i="2"/>
  <c r="R109" i="2" s="1"/>
  <c r="D109" i="2"/>
  <c r="AB109" i="2" s="1"/>
  <c r="D108" i="2"/>
  <c r="D107" i="2"/>
  <c r="Z106" i="2"/>
  <c r="Y106" i="2"/>
  <c r="R106" i="2"/>
  <c r="D106" i="2"/>
  <c r="AB106" i="2" s="1"/>
  <c r="D105" i="2"/>
  <c r="Z104" i="2"/>
  <c r="D104" i="2"/>
  <c r="Y103" i="2"/>
  <c r="D103" i="2"/>
  <c r="Z102" i="2"/>
  <c r="Y102" i="2"/>
  <c r="R102" i="2" s="1"/>
  <c r="D102" i="2"/>
  <c r="AB102" i="2" s="1"/>
  <c r="D101" i="2"/>
  <c r="D100" i="2"/>
  <c r="Y99" i="2"/>
  <c r="D99" i="2"/>
  <c r="Z98" i="2"/>
  <c r="Y98" i="2"/>
  <c r="R98" i="2"/>
  <c r="D98" i="2"/>
  <c r="AB98" i="2" s="1"/>
  <c r="D97" i="2"/>
  <c r="AB97" i="2" s="1"/>
  <c r="D96" i="2"/>
  <c r="D92" i="2"/>
  <c r="D91" i="2"/>
  <c r="Q79" i="2"/>
  <c r="P79" i="2"/>
  <c r="O79" i="2"/>
  <c r="N79" i="2"/>
  <c r="M79" i="2"/>
  <c r="L79" i="2"/>
  <c r="K79" i="2"/>
  <c r="AB79" i="2" s="1"/>
  <c r="J79" i="2"/>
  <c r="I79" i="2"/>
  <c r="H79" i="2"/>
  <c r="G79" i="2"/>
  <c r="F79" i="2"/>
  <c r="E79" i="2"/>
  <c r="D79" i="2" s="1"/>
  <c r="X79" i="2" s="1"/>
  <c r="AB78" i="2"/>
  <c r="D78" i="2"/>
  <c r="AB77" i="2"/>
  <c r="AA77" i="2"/>
  <c r="X77" i="2"/>
  <c r="R77" i="2"/>
  <c r="D77" i="2"/>
  <c r="AB76" i="2"/>
  <c r="AA76" i="2"/>
  <c r="X76" i="2"/>
  <c r="R76" i="2" s="1"/>
  <c r="D76" i="2"/>
  <c r="AB75" i="2"/>
  <c r="AA75" i="2"/>
  <c r="R75" i="2"/>
  <c r="D75" i="2"/>
  <c r="X75" i="2" s="1"/>
  <c r="X74" i="2"/>
  <c r="R73" i="2"/>
  <c r="D73" i="2"/>
  <c r="R72" i="2"/>
  <c r="D72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 s="1"/>
  <c r="AB70" i="2"/>
  <c r="AA70" i="2"/>
  <c r="X70" i="2"/>
  <c r="R70" i="2" s="1"/>
  <c r="D70" i="2"/>
  <c r="AB69" i="2"/>
  <c r="AA69" i="2"/>
  <c r="X69" i="2"/>
  <c r="D69" i="2"/>
  <c r="AB68" i="2"/>
  <c r="R68" i="2" s="1"/>
  <c r="AA68" i="2"/>
  <c r="D68" i="2"/>
  <c r="X68" i="2" s="1"/>
  <c r="AB67" i="2"/>
  <c r="X67" i="2"/>
  <c r="R67" i="2" s="1"/>
  <c r="D67" i="2"/>
  <c r="AA67" i="2" s="1"/>
  <c r="AB66" i="2"/>
  <c r="AA66" i="2"/>
  <c r="X66" i="2"/>
  <c r="R66" i="2" s="1"/>
  <c r="D66" i="2"/>
  <c r="AB65" i="2"/>
  <c r="AA65" i="2"/>
  <c r="D65" i="2"/>
  <c r="X65" i="2" s="1"/>
  <c r="N61" i="2"/>
  <c r="L61" i="2"/>
  <c r="E61" i="2"/>
  <c r="Q60" i="2"/>
  <c r="P60" i="2"/>
  <c r="O60" i="2"/>
  <c r="N60" i="2"/>
  <c r="M60" i="2"/>
  <c r="L60" i="2"/>
  <c r="K60" i="2"/>
  <c r="J60" i="2"/>
  <c r="I60" i="2"/>
  <c r="H60" i="2"/>
  <c r="G60" i="2"/>
  <c r="F60" i="2"/>
  <c r="D60" i="2" s="1"/>
  <c r="E60" i="2"/>
  <c r="AB59" i="2"/>
  <c r="Z59" i="2"/>
  <c r="R59" i="2"/>
  <c r="D59" i="2"/>
  <c r="Y59" i="2" s="1"/>
  <c r="AB57" i="2"/>
  <c r="Q57" i="2"/>
  <c r="Q61" i="2" s="1"/>
  <c r="P57" i="2"/>
  <c r="P61" i="2" s="1"/>
  <c r="O57" i="2"/>
  <c r="N57" i="2"/>
  <c r="M57" i="2"/>
  <c r="M61" i="2" s="1"/>
  <c r="L57" i="2"/>
  <c r="K57" i="2"/>
  <c r="J57" i="2"/>
  <c r="J61" i="2" s="1"/>
  <c r="I57" i="2"/>
  <c r="I61" i="2" s="1"/>
  <c r="H57" i="2"/>
  <c r="H61" i="2" s="1"/>
  <c r="G57" i="2"/>
  <c r="F57" i="2"/>
  <c r="E57" i="2"/>
  <c r="D57" i="2" s="1"/>
  <c r="Z57" i="2" s="1"/>
  <c r="R57" i="2" s="1"/>
  <c r="R56" i="2"/>
  <c r="D56" i="2"/>
  <c r="D55" i="2"/>
  <c r="R54" i="2"/>
  <c r="D54" i="2"/>
  <c r="AB53" i="2"/>
  <c r="D53" i="2"/>
  <c r="Y53" i="2" s="1"/>
  <c r="AB52" i="2"/>
  <c r="Z52" i="2"/>
  <c r="D52" i="2"/>
  <c r="Y52" i="2" s="1"/>
  <c r="D51" i="2"/>
  <c r="Z51" i="2" s="1"/>
  <c r="Z50" i="2"/>
  <c r="Y50" i="2"/>
  <c r="R50" i="2" s="1"/>
  <c r="D50" i="2"/>
  <c r="AB50" i="2" s="1"/>
  <c r="AB49" i="2"/>
  <c r="D49" i="2"/>
  <c r="Y49" i="2" s="1"/>
  <c r="AB48" i="2"/>
  <c r="Z48" i="2"/>
  <c r="D48" i="2"/>
  <c r="Y48" i="2" s="1"/>
  <c r="D47" i="2"/>
  <c r="Z47" i="2" s="1"/>
  <c r="Z46" i="2"/>
  <c r="Y46" i="2"/>
  <c r="R46" i="2" s="1"/>
  <c r="D46" i="2"/>
  <c r="AB46" i="2" s="1"/>
  <c r="AB45" i="2"/>
  <c r="D45" i="2"/>
  <c r="Y45" i="2" s="1"/>
  <c r="AB44" i="2"/>
  <c r="Z44" i="2"/>
  <c r="D44" i="2"/>
  <c r="Y44" i="2" s="1"/>
  <c r="D43" i="2"/>
  <c r="Z43" i="2" s="1"/>
  <c r="Z42" i="2"/>
  <c r="Y42" i="2"/>
  <c r="R42" i="2" s="1"/>
  <c r="D42" i="2"/>
  <c r="AB42" i="2" s="1"/>
  <c r="AB41" i="2"/>
  <c r="D41" i="2"/>
  <c r="Y41" i="2" s="1"/>
  <c r="AB40" i="2"/>
  <c r="Z40" i="2"/>
  <c r="D40" i="2"/>
  <c r="Y40" i="2" s="1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 s="1"/>
  <c r="Z37" i="2" s="1"/>
  <c r="D36" i="2"/>
  <c r="Y36" i="2" s="1"/>
  <c r="AB35" i="2"/>
  <c r="D35" i="2"/>
  <c r="Y35" i="2" s="1"/>
  <c r="AB34" i="2"/>
  <c r="Y34" i="2"/>
  <c r="R34" i="2" s="1"/>
  <c r="D34" i="2"/>
  <c r="Z34" i="2" s="1"/>
  <c r="Z33" i="2"/>
  <c r="Y33" i="2"/>
  <c r="R33" i="2" s="1"/>
  <c r="D33" i="2"/>
  <c r="AB33" i="2" s="1"/>
  <c r="D32" i="2"/>
  <c r="Y32" i="2" s="1"/>
  <c r="AB31" i="2"/>
  <c r="D31" i="2"/>
  <c r="Y31" i="2" s="1"/>
  <c r="AB30" i="2"/>
  <c r="Y30" i="2"/>
  <c r="R30" i="2" s="1"/>
  <c r="D30" i="2"/>
  <c r="Z30" i="2" s="1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D27" i="2"/>
  <c r="D26" i="2"/>
  <c r="D25" i="2"/>
  <c r="AB20" i="2"/>
  <c r="X20" i="2"/>
  <c r="R20" i="2" s="1"/>
  <c r="D20" i="2"/>
  <c r="AA20" i="2" s="1"/>
  <c r="AB19" i="2"/>
  <c r="D19" i="2"/>
  <c r="AB16" i="2"/>
  <c r="D16" i="2"/>
  <c r="AA16" i="2" s="1"/>
  <c r="AB15" i="2"/>
  <c r="AA15" i="2"/>
  <c r="X15" i="2"/>
  <c r="R15" i="2"/>
  <c r="D15" i="2"/>
  <c r="AB12" i="2"/>
  <c r="AA12" i="2"/>
  <c r="X12" i="2"/>
  <c r="R12" i="2" s="1"/>
  <c r="D12" i="2"/>
  <c r="AB11" i="2"/>
  <c r="AA11" i="2"/>
  <c r="D11" i="2"/>
  <c r="A5" i="2"/>
  <c r="A4" i="2"/>
  <c r="A3" i="2"/>
  <c r="A2" i="2"/>
  <c r="R61" i="7" l="1"/>
  <c r="R50" i="4"/>
  <c r="AB61" i="4"/>
  <c r="AA248" i="4" s="1"/>
  <c r="Y61" i="4"/>
  <c r="R61" i="4" s="1"/>
  <c r="Z61" i="4"/>
  <c r="R110" i="4"/>
  <c r="R114" i="4"/>
  <c r="AB61" i="3"/>
  <c r="Z61" i="3"/>
  <c r="Y61" i="3"/>
  <c r="R61" i="3" s="1"/>
  <c r="R101" i="3"/>
  <c r="AA79" i="3"/>
  <c r="X79" i="3"/>
  <c r="R79" i="3" s="1"/>
  <c r="R37" i="3"/>
  <c r="AB57" i="3"/>
  <c r="AA248" i="3" s="1"/>
  <c r="Z57" i="3"/>
  <c r="R57" i="3" s="1"/>
  <c r="R121" i="3"/>
  <c r="R117" i="3"/>
  <c r="R53" i="3"/>
  <c r="R113" i="3"/>
  <c r="A247" i="3"/>
  <c r="X19" i="2"/>
  <c r="R19" i="2" s="1"/>
  <c r="AA19" i="2"/>
  <c r="AB101" i="2"/>
  <c r="Z101" i="2"/>
  <c r="AB105" i="2"/>
  <c r="Y105" i="2"/>
  <c r="Y108" i="2"/>
  <c r="R108" i="2" s="1"/>
  <c r="AB108" i="2"/>
  <c r="AB113" i="2"/>
  <c r="Z113" i="2"/>
  <c r="Z121" i="2"/>
  <c r="AB121" i="2"/>
  <c r="X130" i="2"/>
  <c r="S130" i="2" s="1"/>
  <c r="AA130" i="2"/>
  <c r="X138" i="2"/>
  <c r="S138" i="2" s="1"/>
  <c r="AA138" i="2"/>
  <c r="AA160" i="2"/>
  <c r="X160" i="2"/>
  <c r="R160" i="2" s="1"/>
  <c r="AA177" i="2"/>
  <c r="X177" i="2"/>
  <c r="R177" i="2" s="1"/>
  <c r="R32" i="2"/>
  <c r="Y37" i="2"/>
  <c r="R37" i="2" s="1"/>
  <c r="Y43" i="2"/>
  <c r="R43" i="2" s="1"/>
  <c r="Y47" i="2"/>
  <c r="R47" i="2" s="1"/>
  <c r="Y51" i="2"/>
  <c r="R51" i="2" s="1"/>
  <c r="R79" i="2"/>
  <c r="Y97" i="2"/>
  <c r="Y101" i="2"/>
  <c r="R101" i="2" s="1"/>
  <c r="Z105" i="2"/>
  <c r="Z111" i="2"/>
  <c r="AB111" i="2"/>
  <c r="Y113" i="2"/>
  <c r="R113" i="2" s="1"/>
  <c r="Y121" i="2"/>
  <c r="R121" i="2" s="1"/>
  <c r="X157" i="2"/>
  <c r="R157" i="2" s="1"/>
  <c r="AA157" i="2"/>
  <c r="X158" i="2"/>
  <c r="R158" i="2" s="1"/>
  <c r="X16" i="2"/>
  <c r="R16" i="2" s="1"/>
  <c r="Z32" i="2"/>
  <c r="Z36" i="2"/>
  <c r="R36" i="2" s="1"/>
  <c r="AB37" i="2"/>
  <c r="AB43" i="2"/>
  <c r="R45" i="2"/>
  <c r="AB47" i="2"/>
  <c r="AB51" i="2"/>
  <c r="R53" i="2"/>
  <c r="AB60" i="2"/>
  <c r="Z60" i="2"/>
  <c r="F61" i="2"/>
  <c r="D61" i="2" s="1"/>
  <c r="AA78" i="2"/>
  <c r="X78" i="2"/>
  <c r="R78" i="2" s="1"/>
  <c r="AA79" i="2"/>
  <c r="Y96" i="2"/>
  <c r="R96" i="2" s="1"/>
  <c r="AB96" i="2"/>
  <c r="Z96" i="2"/>
  <c r="Z97" i="2"/>
  <c r="Y100" i="2"/>
  <c r="AB100" i="2"/>
  <c r="Z103" i="2"/>
  <c r="R103" i="2" s="1"/>
  <c r="AB103" i="2"/>
  <c r="Z107" i="2"/>
  <c r="AB107" i="2"/>
  <c r="Y107" i="2"/>
  <c r="Z108" i="2"/>
  <c r="Y111" i="2"/>
  <c r="R111" i="2" s="1"/>
  <c r="X127" i="2"/>
  <c r="S127" i="2" s="1"/>
  <c r="AA127" i="2"/>
  <c r="X135" i="2"/>
  <c r="S135" i="2" s="1"/>
  <c r="AA135" i="2"/>
  <c r="AA156" i="2"/>
  <c r="X156" i="2"/>
  <c r="R156" i="2" s="1"/>
  <c r="X161" i="2"/>
  <c r="R161" i="2" s="1"/>
  <c r="AA161" i="2"/>
  <c r="X166" i="2"/>
  <c r="R166" i="2" s="1"/>
  <c r="AA166" i="2"/>
  <c r="AA180" i="2"/>
  <c r="X180" i="2"/>
  <c r="R180" i="2" s="1"/>
  <c r="A247" i="2"/>
  <c r="X11" i="2"/>
  <c r="R11" i="2" s="1"/>
  <c r="Z31" i="2"/>
  <c r="R31" i="2" s="1"/>
  <c r="AB32" i="2"/>
  <c r="Z35" i="2"/>
  <c r="R35" i="2" s="1"/>
  <c r="AB36" i="2"/>
  <c r="R40" i="2"/>
  <c r="Z41" i="2"/>
  <c r="R41" i="2" s="1"/>
  <c r="R44" i="2"/>
  <c r="Z45" i="2"/>
  <c r="R48" i="2"/>
  <c r="Z49" i="2"/>
  <c r="R49" i="2" s="1"/>
  <c r="R52" i="2"/>
  <c r="Z53" i="2"/>
  <c r="Y60" i="2"/>
  <c r="R60" i="2" s="1"/>
  <c r="Z100" i="2"/>
  <c r="Y112" i="2"/>
  <c r="R112" i="2" s="1"/>
  <c r="AB112" i="2"/>
  <c r="Z112" i="2"/>
  <c r="Y120" i="2"/>
  <c r="Z120" i="2"/>
  <c r="AB120" i="2"/>
  <c r="Z118" i="2"/>
  <c r="Y118" i="2"/>
  <c r="R118" i="2" s="1"/>
  <c r="X126" i="2"/>
  <c r="S126" i="2" s="1"/>
  <c r="AA126" i="2"/>
  <c r="X134" i="2"/>
  <c r="S134" i="2" s="1"/>
  <c r="AA134" i="2"/>
  <c r="X142" i="2"/>
  <c r="S142" i="2" s="1"/>
  <c r="AA142" i="2"/>
  <c r="R165" i="2"/>
  <c r="R184" i="2"/>
  <c r="X191" i="2"/>
  <c r="R191" i="2" s="1"/>
  <c r="AA191" i="2"/>
  <c r="R65" i="2"/>
  <c r="R69" i="2"/>
  <c r="Z99" i="2"/>
  <c r="R99" i="2" s="1"/>
  <c r="AB99" i="2"/>
  <c r="Y104" i="2"/>
  <c r="R104" i="2" s="1"/>
  <c r="AB104" i="2"/>
  <c r="Z115" i="2"/>
  <c r="R115" i="2" s="1"/>
  <c r="AB115" i="2"/>
  <c r="D122" i="2"/>
  <c r="AA129" i="2"/>
  <c r="AA137" i="2"/>
  <c r="AA165" i="2"/>
  <c r="X179" i="2"/>
  <c r="R179" i="2" s="1"/>
  <c r="AA190" i="2"/>
  <c r="X190" i="2"/>
  <c r="R190" i="2" s="1"/>
  <c r="G61" i="2"/>
  <c r="K61" i="2"/>
  <c r="O61" i="2"/>
  <c r="AB71" i="2"/>
  <c r="R71" i="2" s="1"/>
  <c r="D201" i="1"/>
  <c r="D200" i="1"/>
  <c r="D199" i="1"/>
  <c r="D198" i="1"/>
  <c r="D197" i="1"/>
  <c r="D196" i="1"/>
  <c r="D195" i="1"/>
  <c r="AB192" i="1"/>
  <c r="AA192" i="1"/>
  <c r="X192" i="1"/>
  <c r="AB191" i="1"/>
  <c r="AA191" i="1"/>
  <c r="X191" i="1"/>
  <c r="R191" i="1" s="1"/>
  <c r="D191" i="1"/>
  <c r="AB190" i="1"/>
  <c r="D190" i="1"/>
  <c r="X190" i="1" s="1"/>
  <c r="R190" i="1" s="1"/>
  <c r="AB189" i="1"/>
  <c r="D189" i="1"/>
  <c r="AB188" i="1"/>
  <c r="X188" i="1"/>
  <c r="R188" i="1" s="1"/>
  <c r="D188" i="1"/>
  <c r="AA188" i="1" s="1"/>
  <c r="AB187" i="1"/>
  <c r="AA187" i="1"/>
  <c r="X187" i="1"/>
  <c r="R187" i="1" s="1"/>
  <c r="D187" i="1"/>
  <c r="AB186" i="1"/>
  <c r="AA186" i="1"/>
  <c r="D186" i="1"/>
  <c r="X186" i="1" s="1"/>
  <c r="AB185" i="1"/>
  <c r="D185" i="1"/>
  <c r="AB184" i="1"/>
  <c r="X184" i="1"/>
  <c r="R184" i="1"/>
  <c r="D184" i="1"/>
  <c r="AA184" i="1" s="1"/>
  <c r="AB183" i="1"/>
  <c r="AA183" i="1"/>
  <c r="X183" i="1"/>
  <c r="R183" i="1" s="1"/>
  <c r="D183" i="1"/>
  <c r="AB182" i="1"/>
  <c r="D182" i="1"/>
  <c r="X182" i="1" s="1"/>
  <c r="R182" i="1" s="1"/>
  <c r="AA181" i="1"/>
  <c r="D181" i="1"/>
  <c r="X181" i="1" s="1"/>
  <c r="R181" i="1" s="1"/>
  <c r="D180" i="1"/>
  <c r="X180" i="1" s="1"/>
  <c r="R180" i="1" s="1"/>
  <c r="AA179" i="1"/>
  <c r="D179" i="1"/>
  <c r="X179" i="1" s="1"/>
  <c r="R179" i="1" s="1"/>
  <c r="D178" i="1"/>
  <c r="X178" i="1" s="1"/>
  <c r="R178" i="1" s="1"/>
  <c r="AA177" i="1"/>
  <c r="D177" i="1"/>
  <c r="X177" i="1" s="1"/>
  <c r="R177" i="1" s="1"/>
  <c r="AB176" i="1"/>
  <c r="D176" i="1"/>
  <c r="AB175" i="1"/>
  <c r="X175" i="1"/>
  <c r="R175" i="1"/>
  <c r="D175" i="1"/>
  <c r="AA175" i="1" s="1"/>
  <c r="AB174" i="1"/>
  <c r="AA174" i="1"/>
  <c r="X174" i="1"/>
  <c r="R174" i="1" s="1"/>
  <c r="D174" i="1"/>
  <c r="AB173" i="1"/>
  <c r="D173" i="1"/>
  <c r="X173" i="1" s="1"/>
  <c r="R173" i="1" s="1"/>
  <c r="AB172" i="1"/>
  <c r="D172" i="1"/>
  <c r="D171" i="1"/>
  <c r="D170" i="1"/>
  <c r="D169" i="1"/>
  <c r="D168" i="1"/>
  <c r="D167" i="1"/>
  <c r="AB166" i="1"/>
  <c r="X166" i="1"/>
  <c r="R166" i="1"/>
  <c r="D166" i="1"/>
  <c r="AA166" i="1" s="1"/>
  <c r="AB165" i="1"/>
  <c r="AA165" i="1"/>
  <c r="X165" i="1"/>
  <c r="R165" i="1" s="1"/>
  <c r="D165" i="1"/>
  <c r="AB164" i="1"/>
  <c r="D164" i="1"/>
  <c r="X164" i="1" s="1"/>
  <c r="R164" i="1" s="1"/>
  <c r="AB163" i="1"/>
  <c r="D163" i="1"/>
  <c r="AB162" i="1"/>
  <c r="X162" i="1"/>
  <c r="R162" i="1" s="1"/>
  <c r="D162" i="1"/>
  <c r="AA162" i="1" s="1"/>
  <c r="AB161" i="1"/>
  <c r="AA161" i="1"/>
  <c r="X161" i="1"/>
  <c r="R161" i="1" s="1"/>
  <c r="D161" i="1"/>
  <c r="AB160" i="1"/>
  <c r="AA160" i="1"/>
  <c r="D160" i="1"/>
  <c r="X160" i="1" s="1"/>
  <c r="AB159" i="1"/>
  <c r="D159" i="1"/>
  <c r="AB158" i="1"/>
  <c r="X158" i="1"/>
  <c r="R158" i="1"/>
  <c r="D158" i="1"/>
  <c r="AA158" i="1" s="1"/>
  <c r="AB157" i="1"/>
  <c r="AA157" i="1"/>
  <c r="X157" i="1"/>
  <c r="R157" i="1" s="1"/>
  <c r="D157" i="1"/>
  <c r="AB156" i="1"/>
  <c r="D156" i="1"/>
  <c r="X156" i="1" s="1"/>
  <c r="R156" i="1" s="1"/>
  <c r="AB155" i="1"/>
  <c r="D155" i="1"/>
  <c r="AB154" i="1"/>
  <c r="X154" i="1"/>
  <c r="R154" i="1" s="1"/>
  <c r="D154" i="1"/>
  <c r="AA154" i="1" s="1"/>
  <c r="AB153" i="1"/>
  <c r="AA153" i="1"/>
  <c r="X153" i="1"/>
  <c r="R153" i="1" s="1"/>
  <c r="D153" i="1"/>
  <c r="AB152" i="1"/>
  <c r="AA152" i="1"/>
  <c r="D152" i="1"/>
  <c r="X152" i="1" s="1"/>
  <c r="D148" i="1"/>
  <c r="D147" i="1"/>
  <c r="D143" i="1"/>
  <c r="AA142" i="1"/>
  <c r="X142" i="1"/>
  <c r="S142" i="1" s="1"/>
  <c r="D142" i="1"/>
  <c r="AA141" i="1"/>
  <c r="X141" i="1"/>
  <c r="S141" i="1" s="1"/>
  <c r="D141" i="1"/>
  <c r="AA140" i="1"/>
  <c r="X140" i="1"/>
  <c r="S140" i="1" s="1"/>
  <c r="D140" i="1"/>
  <c r="AA139" i="1"/>
  <c r="X139" i="1"/>
  <c r="S139" i="1" s="1"/>
  <c r="D139" i="1"/>
  <c r="AA138" i="1"/>
  <c r="X138" i="1"/>
  <c r="S138" i="1" s="1"/>
  <c r="D138" i="1"/>
  <c r="AA137" i="1"/>
  <c r="X137" i="1"/>
  <c r="S137" i="1" s="1"/>
  <c r="D137" i="1"/>
  <c r="AA136" i="1"/>
  <c r="X136" i="1"/>
  <c r="S136" i="1" s="1"/>
  <c r="D136" i="1"/>
  <c r="AA135" i="1"/>
  <c r="X135" i="1"/>
  <c r="S135" i="1" s="1"/>
  <c r="D135" i="1"/>
  <c r="AA134" i="1"/>
  <c r="X134" i="1"/>
  <c r="S134" i="1" s="1"/>
  <c r="D134" i="1"/>
  <c r="AA133" i="1"/>
  <c r="X133" i="1"/>
  <c r="S133" i="1" s="1"/>
  <c r="D133" i="1"/>
  <c r="AA132" i="1"/>
  <c r="X132" i="1"/>
  <c r="S132" i="1" s="1"/>
  <c r="D132" i="1"/>
  <c r="AA131" i="1"/>
  <c r="X131" i="1"/>
  <c r="S131" i="1" s="1"/>
  <c r="D131" i="1"/>
  <c r="AA130" i="1"/>
  <c r="X130" i="1"/>
  <c r="S130" i="1" s="1"/>
  <c r="D130" i="1"/>
  <c r="AA129" i="1"/>
  <c r="X129" i="1"/>
  <c r="S129" i="1" s="1"/>
  <c r="D129" i="1"/>
  <c r="AA128" i="1"/>
  <c r="X128" i="1"/>
  <c r="S128" i="1" s="1"/>
  <c r="D128" i="1"/>
  <c r="AA127" i="1"/>
  <c r="X127" i="1"/>
  <c r="S127" i="1" s="1"/>
  <c r="D127" i="1"/>
  <c r="AA126" i="1"/>
  <c r="X126" i="1"/>
  <c r="S126" i="1" s="1"/>
  <c r="D126" i="1"/>
  <c r="AB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Y122" i="1" s="1"/>
  <c r="Y121" i="1"/>
  <c r="R121" i="1" s="1"/>
  <c r="D121" i="1"/>
  <c r="Z121" i="1" s="1"/>
  <c r="Z120" i="1"/>
  <c r="Y120" i="1"/>
  <c r="R120" i="1" s="1"/>
  <c r="D120" i="1"/>
  <c r="AB120" i="1" s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 s="1"/>
  <c r="Y117" i="1"/>
  <c r="D117" i="1"/>
  <c r="Z117" i="1" s="1"/>
  <c r="R117" i="1" s="1"/>
  <c r="D116" i="1"/>
  <c r="D115" i="1"/>
  <c r="Y115" i="1" s="1"/>
  <c r="D114" i="1"/>
  <c r="Y113" i="1"/>
  <c r="R113" i="1" s="1"/>
  <c r="D113" i="1"/>
  <c r="Z113" i="1" s="1"/>
  <c r="Z112" i="1"/>
  <c r="Y112" i="1"/>
  <c r="R112" i="1" s="1"/>
  <c r="D112" i="1"/>
  <c r="AB112" i="1" s="1"/>
  <c r="D111" i="1"/>
  <c r="Y111" i="1" s="1"/>
  <c r="D110" i="1"/>
  <c r="Y109" i="1"/>
  <c r="R109" i="1" s="1"/>
  <c r="D109" i="1"/>
  <c r="Z109" i="1" s="1"/>
  <c r="Z108" i="1"/>
  <c r="Y108" i="1"/>
  <c r="R108" i="1" s="1"/>
  <c r="D108" i="1"/>
  <c r="AB108" i="1" s="1"/>
  <c r="D107" i="1"/>
  <c r="Y107" i="1" s="1"/>
  <c r="D106" i="1"/>
  <c r="Y105" i="1"/>
  <c r="R105" i="1" s="1"/>
  <c r="D105" i="1"/>
  <c r="Z105" i="1" s="1"/>
  <c r="Z104" i="1"/>
  <c r="Y104" i="1"/>
  <c r="R104" i="1" s="1"/>
  <c r="D104" i="1"/>
  <c r="AB104" i="1" s="1"/>
  <c r="D103" i="1"/>
  <c r="Y103" i="1" s="1"/>
  <c r="D102" i="1"/>
  <c r="Y101" i="1"/>
  <c r="R101" i="1" s="1"/>
  <c r="D101" i="1"/>
  <c r="Z101" i="1" s="1"/>
  <c r="Z100" i="1"/>
  <c r="Y100" i="1"/>
  <c r="R100" i="1" s="1"/>
  <c r="D100" i="1"/>
  <c r="AB100" i="1" s="1"/>
  <c r="D99" i="1"/>
  <c r="Y99" i="1" s="1"/>
  <c r="D98" i="1"/>
  <c r="Y97" i="1"/>
  <c r="R97" i="1" s="1"/>
  <c r="D97" i="1"/>
  <c r="Z97" i="1" s="1"/>
  <c r="Z96" i="1"/>
  <c r="Y96" i="1"/>
  <c r="R96" i="1" s="1"/>
  <c r="D96" i="1"/>
  <c r="AB96" i="1" s="1"/>
  <c r="D92" i="1"/>
  <c r="D91" i="1"/>
  <c r="Q79" i="1"/>
  <c r="P79" i="1"/>
  <c r="O79" i="1"/>
  <c r="N79" i="1"/>
  <c r="M79" i="1"/>
  <c r="L79" i="1"/>
  <c r="K79" i="1"/>
  <c r="AB79" i="1" s="1"/>
  <c r="J79" i="1"/>
  <c r="I79" i="1"/>
  <c r="H79" i="1"/>
  <c r="G79" i="1"/>
  <c r="F79" i="1"/>
  <c r="E79" i="1"/>
  <c r="AB78" i="1"/>
  <c r="AA78" i="1"/>
  <c r="D78" i="1"/>
  <c r="X78" i="1" s="1"/>
  <c r="AB77" i="1"/>
  <c r="D77" i="1"/>
  <c r="AB76" i="1"/>
  <c r="X76" i="1"/>
  <c r="R76" i="1"/>
  <c r="D76" i="1"/>
  <c r="AA76" i="1" s="1"/>
  <c r="AB75" i="1"/>
  <c r="AA75" i="1"/>
  <c r="X75" i="1"/>
  <c r="R75" i="1" s="1"/>
  <c r="D75" i="1"/>
  <c r="X74" i="1"/>
  <c r="R73" i="1"/>
  <c r="D73" i="1"/>
  <c r="R72" i="1"/>
  <c r="D72" i="1"/>
  <c r="Q71" i="1"/>
  <c r="P71" i="1"/>
  <c r="O71" i="1"/>
  <c r="N71" i="1"/>
  <c r="M71" i="1"/>
  <c r="L71" i="1"/>
  <c r="K71" i="1"/>
  <c r="AB71" i="1" s="1"/>
  <c r="R71" i="1" s="1"/>
  <c r="J71" i="1"/>
  <c r="I71" i="1"/>
  <c r="H71" i="1"/>
  <c r="G71" i="1"/>
  <c r="F71" i="1"/>
  <c r="E71" i="1"/>
  <c r="D71" i="1"/>
  <c r="AB70" i="1"/>
  <c r="D70" i="1"/>
  <c r="AB69" i="1"/>
  <c r="X69" i="1"/>
  <c r="R69" i="1" s="1"/>
  <c r="D69" i="1"/>
  <c r="AA69" i="1" s="1"/>
  <c r="AB68" i="1"/>
  <c r="AA68" i="1"/>
  <c r="X68" i="1"/>
  <c r="R68" i="1" s="1"/>
  <c r="D68" i="1"/>
  <c r="AB67" i="1"/>
  <c r="AA67" i="1"/>
  <c r="D67" i="1"/>
  <c r="X67" i="1" s="1"/>
  <c r="AB66" i="1"/>
  <c r="D66" i="1"/>
  <c r="AB65" i="1"/>
  <c r="X65" i="1"/>
  <c r="R65" i="1"/>
  <c r="D65" i="1"/>
  <c r="AA65" i="1" s="1"/>
  <c r="P61" i="1"/>
  <c r="Q60" i="1"/>
  <c r="P60" i="1"/>
  <c r="O60" i="1"/>
  <c r="N60" i="1"/>
  <c r="M60" i="1"/>
  <c r="L60" i="1"/>
  <c r="K60" i="1"/>
  <c r="J60" i="1"/>
  <c r="I60" i="1"/>
  <c r="H60" i="1"/>
  <c r="G60" i="1"/>
  <c r="F60" i="1"/>
  <c r="F61" i="1" s="1"/>
  <c r="E60" i="1"/>
  <c r="D60" i="1" s="1"/>
  <c r="Z59" i="1"/>
  <c r="Y59" i="1"/>
  <c r="R59" i="1" s="1"/>
  <c r="D59" i="1"/>
  <c r="AB59" i="1" s="1"/>
  <c r="Q57" i="1"/>
  <c r="P57" i="1"/>
  <c r="O57" i="1"/>
  <c r="O61" i="1" s="1"/>
  <c r="N57" i="1"/>
  <c r="N61" i="1" s="1"/>
  <c r="M57" i="1"/>
  <c r="L57" i="1"/>
  <c r="L61" i="1" s="1"/>
  <c r="K57" i="1"/>
  <c r="K61" i="1" s="1"/>
  <c r="J57" i="1"/>
  <c r="J61" i="1" s="1"/>
  <c r="I57" i="1"/>
  <c r="H57" i="1"/>
  <c r="H61" i="1" s="1"/>
  <c r="G57" i="1"/>
  <c r="G61" i="1" s="1"/>
  <c r="F57" i="1"/>
  <c r="E57" i="1"/>
  <c r="R56" i="1"/>
  <c r="D56" i="1"/>
  <c r="D55" i="1"/>
  <c r="R54" i="1"/>
  <c r="D54" i="1"/>
  <c r="D53" i="1"/>
  <c r="Z53" i="1" s="1"/>
  <c r="Z52" i="1"/>
  <c r="Y52" i="1"/>
  <c r="R52" i="1"/>
  <c r="D52" i="1"/>
  <c r="AB52" i="1" s="1"/>
  <c r="D51" i="1"/>
  <c r="Z51" i="1" s="1"/>
  <c r="D50" i="1"/>
  <c r="Y50" i="1" s="1"/>
  <c r="D49" i="1"/>
  <c r="Z49" i="1" s="1"/>
  <c r="Z48" i="1"/>
  <c r="Y48" i="1"/>
  <c r="R48" i="1"/>
  <c r="D48" i="1"/>
  <c r="AB48" i="1" s="1"/>
  <c r="D47" i="1"/>
  <c r="Z47" i="1" s="1"/>
  <c r="Y46" i="1"/>
  <c r="D46" i="1"/>
  <c r="Z46" i="1" s="1"/>
  <c r="R46" i="1" s="1"/>
  <c r="Z45" i="1"/>
  <c r="Y45" i="1"/>
  <c r="R45" i="1" s="1"/>
  <c r="D45" i="1"/>
  <c r="AB45" i="1" s="1"/>
  <c r="Z44" i="1"/>
  <c r="D44" i="1"/>
  <c r="Y44" i="1" s="1"/>
  <c r="R44" i="1" s="1"/>
  <c r="D43" i="1"/>
  <c r="Y43" i="1" s="1"/>
  <c r="Y42" i="1"/>
  <c r="D42" i="1"/>
  <c r="Z42" i="1" s="1"/>
  <c r="R42" i="1" s="1"/>
  <c r="Z41" i="1"/>
  <c r="Y41" i="1"/>
  <c r="R41" i="1" s="1"/>
  <c r="D41" i="1"/>
  <c r="AB41" i="1" s="1"/>
  <c r="AB40" i="1"/>
  <c r="Z40" i="1"/>
  <c r="D40" i="1"/>
  <c r="Y40" i="1" s="1"/>
  <c r="R40" i="1" s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 s="1"/>
  <c r="Z36" i="1"/>
  <c r="Y36" i="1"/>
  <c r="R36" i="1" s="1"/>
  <c r="D36" i="1"/>
  <c r="AB36" i="1" s="1"/>
  <c r="Z35" i="1"/>
  <c r="D35" i="1"/>
  <c r="AB35" i="1" s="1"/>
  <c r="D34" i="1"/>
  <c r="Y34" i="1" s="1"/>
  <c r="Y33" i="1"/>
  <c r="D33" i="1"/>
  <c r="Z33" i="1" s="1"/>
  <c r="R33" i="1" s="1"/>
  <c r="Z32" i="1"/>
  <c r="Y32" i="1"/>
  <c r="R32" i="1" s="1"/>
  <c r="D32" i="1"/>
  <c r="AB32" i="1" s="1"/>
  <c r="Z31" i="1"/>
  <c r="D31" i="1"/>
  <c r="Y31" i="1" s="1"/>
  <c r="R31" i="1" s="1"/>
  <c r="D30" i="1"/>
  <c r="Y30" i="1" s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 s="1"/>
  <c r="D27" i="1"/>
  <c r="D26" i="1"/>
  <c r="D25" i="1"/>
  <c r="AB20" i="1"/>
  <c r="AA20" i="1"/>
  <c r="X20" i="1"/>
  <c r="R20" i="1" s="1"/>
  <c r="D20" i="1"/>
  <c r="AB19" i="1"/>
  <c r="AA19" i="1"/>
  <c r="D19" i="1"/>
  <c r="X19" i="1" s="1"/>
  <c r="R19" i="1" s="1"/>
  <c r="AB16" i="1"/>
  <c r="D16" i="1"/>
  <c r="X16" i="1" s="1"/>
  <c r="R16" i="1" s="1"/>
  <c r="AB15" i="1"/>
  <c r="X15" i="1"/>
  <c r="R15" i="1"/>
  <c r="D15" i="1"/>
  <c r="AA15" i="1" s="1"/>
  <c r="AB12" i="1"/>
  <c r="AA12" i="1"/>
  <c r="X12" i="1"/>
  <c r="R12" i="1" s="1"/>
  <c r="D12" i="1"/>
  <c r="AB11" i="1"/>
  <c r="AA11" i="1"/>
  <c r="D11" i="1"/>
  <c r="A5" i="1"/>
  <c r="A4" i="1"/>
  <c r="A3" i="1"/>
  <c r="A2" i="1"/>
  <c r="AA248" i="2" l="1"/>
  <c r="R120" i="2"/>
  <c r="R100" i="2"/>
  <c r="Y61" i="2"/>
  <c r="Z61" i="2"/>
  <c r="AB61" i="2"/>
  <c r="R105" i="2"/>
  <c r="Z122" i="2"/>
  <c r="Y122" i="2"/>
  <c r="R122" i="2" s="1"/>
  <c r="AB122" i="2"/>
  <c r="R97" i="2"/>
  <c r="R107" i="2"/>
  <c r="Y37" i="1"/>
  <c r="Z37" i="1"/>
  <c r="AB37" i="1"/>
  <c r="Y118" i="1"/>
  <c r="AB118" i="1"/>
  <c r="Z118" i="1"/>
  <c r="R43" i="1"/>
  <c r="R50" i="1"/>
  <c r="Y60" i="1"/>
  <c r="AB60" i="1"/>
  <c r="Z60" i="1"/>
  <c r="AB34" i="1"/>
  <c r="AB43" i="1"/>
  <c r="X77" i="1"/>
  <c r="R77" i="1" s="1"/>
  <c r="AA77" i="1"/>
  <c r="X159" i="1"/>
  <c r="R159" i="1" s="1"/>
  <c r="AA159" i="1"/>
  <c r="X167" i="1"/>
  <c r="R167" i="1" s="1"/>
  <c r="AA167" i="1"/>
  <c r="X171" i="1"/>
  <c r="R171" i="1" s="1"/>
  <c r="AA171" i="1"/>
  <c r="X185" i="1"/>
  <c r="R185" i="1" s="1"/>
  <c r="AA185" i="1"/>
  <c r="AB31" i="1"/>
  <c r="AB44" i="1"/>
  <c r="Y47" i="1"/>
  <c r="R47" i="1" s="1"/>
  <c r="Y51" i="1"/>
  <c r="R51" i="1" s="1"/>
  <c r="D57" i="1"/>
  <c r="X70" i="1"/>
  <c r="R70" i="1" s="1"/>
  <c r="AA70" i="1"/>
  <c r="Y98" i="1"/>
  <c r="R98" i="1" s="1"/>
  <c r="Z98" i="1"/>
  <c r="Y102" i="1"/>
  <c r="Z102" i="1"/>
  <c r="Z103" i="1"/>
  <c r="R103" i="1" s="1"/>
  <c r="Y106" i="1"/>
  <c r="R106" i="1" s="1"/>
  <c r="Z106" i="1"/>
  <c r="Z107" i="1"/>
  <c r="Y110" i="1"/>
  <c r="R110" i="1" s="1"/>
  <c r="Z110" i="1"/>
  <c r="Z111" i="1"/>
  <c r="Y114" i="1"/>
  <c r="Z114" i="1"/>
  <c r="Z115" i="1"/>
  <c r="R115" i="1" s="1"/>
  <c r="X11" i="1"/>
  <c r="R11" i="1" s="1"/>
  <c r="AA16" i="1"/>
  <c r="Z30" i="1"/>
  <c r="R30" i="1" s="1"/>
  <c r="AB33" i="1"/>
  <c r="Z34" i="1"/>
  <c r="R34" i="1" s="1"/>
  <c r="Y35" i="1"/>
  <c r="R35" i="1" s="1"/>
  <c r="AB42" i="1"/>
  <c r="Z43" i="1"/>
  <c r="AB46" i="1"/>
  <c r="AB47" i="1"/>
  <c r="AB49" i="1"/>
  <c r="AB50" i="1"/>
  <c r="AB51" i="1"/>
  <c r="AB53" i="1"/>
  <c r="X66" i="1"/>
  <c r="R66" i="1" s="1"/>
  <c r="AA66" i="1"/>
  <c r="R78" i="1"/>
  <c r="AB98" i="1"/>
  <c r="AB102" i="1"/>
  <c r="AB106" i="1"/>
  <c r="AB110" i="1"/>
  <c r="AB114" i="1"/>
  <c r="Z122" i="1"/>
  <c r="R122" i="1" s="1"/>
  <c r="R152" i="1"/>
  <c r="R160" i="1"/>
  <c r="R186" i="1"/>
  <c r="AB30" i="1"/>
  <c r="R107" i="1"/>
  <c r="R111" i="1"/>
  <c r="X169" i="1"/>
  <c r="R169" i="1" s="1"/>
  <c r="AA169" i="1"/>
  <c r="X176" i="1"/>
  <c r="R176" i="1" s="1"/>
  <c r="AA176" i="1"/>
  <c r="Z99" i="1"/>
  <c r="R99" i="1" s="1"/>
  <c r="Y49" i="1"/>
  <c r="R49" i="1" s="1"/>
  <c r="Z50" i="1"/>
  <c r="Y53" i="1"/>
  <c r="R53" i="1" s="1"/>
  <c r="E61" i="1"/>
  <c r="I61" i="1"/>
  <c r="M61" i="1"/>
  <c r="Q61" i="1"/>
  <c r="R67" i="1"/>
  <c r="D79" i="1"/>
  <c r="AB99" i="1"/>
  <c r="AB103" i="1"/>
  <c r="AB107" i="1"/>
  <c r="AB111" i="1"/>
  <c r="AB115" i="1"/>
  <c r="X155" i="1"/>
  <c r="R155" i="1" s="1"/>
  <c r="AA155" i="1"/>
  <c r="AA156" i="1"/>
  <c r="X163" i="1"/>
  <c r="R163" i="1" s="1"/>
  <c r="AA163" i="1"/>
  <c r="AA164" i="1"/>
  <c r="X168" i="1"/>
  <c r="R168" i="1" s="1"/>
  <c r="AA168" i="1"/>
  <c r="X170" i="1"/>
  <c r="R170" i="1" s="1"/>
  <c r="AA170" i="1"/>
  <c r="X172" i="1"/>
  <c r="R172" i="1" s="1"/>
  <c r="AA172" i="1"/>
  <c r="AA173" i="1"/>
  <c r="AA178" i="1"/>
  <c r="AA180" i="1"/>
  <c r="AA182" i="1"/>
  <c r="X189" i="1"/>
  <c r="R189" i="1" s="1"/>
  <c r="AA189" i="1"/>
  <c r="AA190" i="1"/>
  <c r="AB97" i="1"/>
  <c r="AB101" i="1"/>
  <c r="AB105" i="1"/>
  <c r="AB109" i="1"/>
  <c r="AB113" i="1"/>
  <c r="AB117" i="1"/>
  <c r="AB121" i="1"/>
  <c r="R61" i="2" l="1"/>
  <c r="AA79" i="1"/>
  <c r="X79" i="1"/>
  <c r="R79" i="1" s="1"/>
  <c r="D61" i="1"/>
  <c r="AB57" i="1"/>
  <c r="Z57" i="1"/>
  <c r="R57" i="1" s="1"/>
  <c r="R60" i="1"/>
  <c r="A247" i="1"/>
  <c r="R118" i="1"/>
  <c r="R114" i="1"/>
  <c r="R102" i="1"/>
  <c r="R37" i="1"/>
  <c r="AB61" i="1" l="1"/>
  <c r="AA248" i="1" s="1"/>
  <c r="Z61" i="1"/>
  <c r="Y61" i="1"/>
  <c r="R61" i="1" s="1"/>
</calcChain>
</file>

<file path=xl/sharedStrings.xml><?xml version="1.0" encoding="utf-8"?>
<sst xmlns="http://schemas.openxmlformats.org/spreadsheetml/2006/main" count="4903" uniqueCount="197">
  <si>
    <t>SERVICIO DE SALUD</t>
  </si>
  <si>
    <t xml:space="preserve"> REM-A9.  ATENCIÓN DE SALUD ODONTOLÓGICA</t>
  </si>
  <si>
    <t>SECCIÓN A: CONSULTAS SEGÚN NIVEL</t>
  </si>
  <si>
    <t>NIVEL - ACTIVIDAD</t>
  </si>
  <si>
    <t>TOTAL</t>
  </si>
  <si>
    <t>Según grupos de edad o de riesgo</t>
  </si>
  <si>
    <t>Según Sexo</t>
  </si>
  <si>
    <t>60
años</t>
  </si>
  <si>
    <t>2 años</t>
  </si>
  <si>
    <t>4 años</t>
  </si>
  <si>
    <t>6 años</t>
  </si>
  <si>
    <t>12 
años</t>
  </si>
  <si>
    <t>Resto 
&lt;15 años</t>
  </si>
  <si>
    <t>15-19 
años</t>
  </si>
  <si>
    <t>20-64 
años</t>
  </si>
  <si>
    <t>65 y 
más años</t>
  </si>
  <si>
    <t>Embara-zadas Primigestas</t>
  </si>
  <si>
    <t>Resto Embara-zadas</t>
  </si>
  <si>
    <t>Hombres</t>
  </si>
  <si>
    <t>Mujeres</t>
  </si>
  <si>
    <t>ATENCIÓN PRIMARIA</t>
  </si>
  <si>
    <t>ODONTOLOGÍA GENERAL</t>
  </si>
  <si>
    <t xml:space="preserve">PRIMERAS CONSULTAS </t>
  </si>
  <si>
    <t xml:space="preserve"> CONSULTAS REPETIDAS</t>
  </si>
  <si>
    <t>ATENCIÓN DE ESPECIALIDADES ODONTOLÓGICAS</t>
  </si>
  <si>
    <t>NIVEL-ACTIVIDAD</t>
  </si>
  <si>
    <t>0-5 
años</t>
  </si>
  <si>
    <t>6 
años</t>
  </si>
  <si>
    <t>7 
años</t>
  </si>
  <si>
    <t>ODONTOLOGÍA ESPECIALIDAD</t>
  </si>
  <si>
    <t>CONSULTAS REPETIDAS</t>
  </si>
  <si>
    <t>ATENCIÓN DE URGENCIA</t>
  </si>
  <si>
    <t>CONSULTAS URGENCIA GES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</si>
  <si>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</si>
  <si>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</si>
  <si>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</si>
  <si>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</si>
  <si>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</si>
  <si>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</si>
  <si>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</si>
  <si>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</si>
  <si>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</si>
  <si>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</si>
  <si>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</si>
  <si>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</si>
  <si>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 xml:space="preserve">Examen de Salud </t>
  </si>
  <si>
    <t>Aplicación de Sellante</t>
  </si>
  <si>
    <t>Fluoruracion Tópica Barniz</t>
  </si>
  <si>
    <t>Pulido coronario y Destartraje supragingival</t>
  </si>
  <si>
    <t>Pulpotomía</t>
  </si>
  <si>
    <t>Examen y diagnóstico anomalías dento maxilares (OPI)</t>
  </si>
  <si>
    <t>Actividad Interceptiva (Controles, Desgastes Selectivos, etc.) e Instalación aparato interceptivo (incluye mantenedores de espacio)</t>
  </si>
  <si>
    <t>Total II</t>
  </si>
  <si>
    <t>B.3.  Actividades Recuperativas</t>
  </si>
  <si>
    <t>B.3.1 Tratamientos</t>
  </si>
  <si>
    <t>Exodoncia ( Temporales+ Permanentes)</t>
  </si>
  <si>
    <t xml:space="preserve">Obturaciones Amalgama </t>
  </si>
  <si>
    <t>Obturaciones Composite</t>
  </si>
  <si>
    <t>Obturaciones  Vidrio Ionómero</t>
  </si>
  <si>
    <t>Coronas metálicas, composite o reconstitución de composite</t>
  </si>
  <si>
    <t>Destartraje subgingival y Pulido radicular</t>
  </si>
  <si>
    <t>Desinfección Bucal Total</t>
  </si>
  <si>
    <t>Urgencia por absceso submucoso, subperiostico u otro/ o flegmón orocervical de origen odontogenico</t>
  </si>
  <si>
    <t>Tratamiento GUNA</t>
  </si>
  <si>
    <t>Complicación post-exodoncia</t>
  </si>
  <si>
    <t>Tratamiento Pericoronaritis</t>
  </si>
  <si>
    <t>Tratamiento Pulpitis</t>
  </si>
  <si>
    <t>Otra Urgencia Actividad (NO GES - Consulta de Morbilidad)</t>
  </si>
  <si>
    <t>Urgencia con Obturación definitiva (amalgama, composite y vidrio ionómero)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</si>
  <si>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</si>
  <si>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</si>
  <si>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</si>
  <si>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</si>
  <si>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</si>
  <si>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RX Intraorales (Retroalveolares, Bite Wing y Oclusales)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</si>
  <si>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</si>
  <si>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</si>
  <si>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</si>
  <si>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</si>
  <si>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</si>
  <si>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</si>
  <si>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60 años</t>
  </si>
  <si>
    <t>12 años</t>
  </si>
  <si>
    <t>15-19 años</t>
  </si>
  <si>
    <t>20-64 años</t>
  </si>
  <si>
    <t>65 y más años</t>
  </si>
  <si>
    <t>Ingresos a tratamiento Odontología General</t>
  </si>
  <si>
    <t>Controles de Mantención (paciente en seguimiento) sin daño</t>
  </si>
  <si>
    <t>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</si>
  <si>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</si>
  <si>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</si>
  <si>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</si>
  <si>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</si>
  <si>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</si>
  <si>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Rechazo Urgencia</t>
  </si>
  <si>
    <t>ÍNDICE CEO O COP EN PACIENTES INGRESADOS ODONTOLOGÍA GENERAL (Índice CEO se usa en menores de 7 años, para resto se utiliza COP)</t>
  </si>
  <si>
    <t>0</t>
  </si>
  <si>
    <t>1-2</t>
  </si>
  <si>
    <t>3-4</t>
  </si>
  <si>
    <t>+4</t>
  </si>
  <si>
    <t>SECCIÓN D : INTERCONSULTAS GENERADAS EN ESTABLECIMIENTOS APS</t>
  </si>
  <si>
    <t>ESPECIALIDAD</t>
  </si>
  <si>
    <t xml:space="preserve">TOTAL   </t>
  </si>
  <si>
    <t>Programa 
resolutividad
(15-64a)</t>
  </si>
  <si>
    <t>Gestantes</t>
  </si>
  <si>
    <t>Endodoncia</t>
  </si>
  <si>
    <t xml:space="preserve">Rehabilitación Prótesis  </t>
  </si>
  <si>
    <t>Cirugía Bucal y Traumatología Máxilo Facial</t>
  </si>
  <si>
    <t>Odontopediatría</t>
  </si>
  <si>
    <t>Ortodoncia</t>
  </si>
  <si>
    <t>Periodoncia</t>
  </si>
  <si>
    <t>SECCIÓN E: ACTIVIDADES ODONTOLÓGICAS  EN EXTENSIÓN HORARIA Y SÁBADOS (incluidas en  Secciones A y B)</t>
  </si>
  <si>
    <t>JORNADA</t>
  </si>
  <si>
    <t>CONSULTAS DE URGENCIAS</t>
  </si>
  <si>
    <t>Actividad Recupera-tiva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</si>
  <si>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</si>
  <si>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</si>
  <si>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</si>
  <si>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</si>
  <si>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</si>
  <si>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</si>
  <si>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>Actividad de urgencia especialidades</t>
  </si>
  <si>
    <t>Obturación directa</t>
  </si>
  <si>
    <t>Obturación Indirecta</t>
  </si>
  <si>
    <t>Endodoncia Actividad</t>
  </si>
  <si>
    <t>Tratamiento Endodoncia (Uni, Bi o Multirradicular)</t>
  </si>
  <si>
    <t>Periodoncia,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</si>
  <si>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</si>
  <si>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</si>
  <si>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</si>
  <si>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</si>
  <si>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</si>
  <si>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</si>
  <si>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</t>
  </si>
  <si>
    <t>Actividad de prótesis</t>
  </si>
  <si>
    <t>Prótesis Fija (unitaria o plural)</t>
  </si>
  <si>
    <t>Cirugía Bucal ( Intervención)</t>
  </si>
  <si>
    <t>Cirugía y Traumatología Max. Facial Intervención</t>
  </si>
  <si>
    <t>Cirugía Bucal  y Traumatología Max. Facial Controles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</si>
  <si>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</si>
  <si>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</si>
  <si>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</si>
  <si>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</si>
  <si>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</si>
  <si>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</si>
  <si>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</si>
  <si>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</si>
  <si>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REDUCCIÓN DE BRECHAS</t>
  </si>
  <si>
    <t>Altas Integrales</t>
  </si>
  <si>
    <t>Nº pacientes</t>
  </si>
  <si>
    <t>Nº prótesis</t>
  </si>
  <si>
    <t>Rehabilitación Protésica</t>
  </si>
  <si>
    <t>MUJERES Y  HOMBRES DE ESCASOS RECURSOS</t>
  </si>
  <si>
    <t xml:space="preserve">Tratamiento Endodoncia </t>
  </si>
  <si>
    <t xml:space="preserve"> </t>
  </si>
  <si>
    <t xml:space="preserve">Prótesis Removibles </t>
  </si>
  <si>
    <t xml:space="preserve">Reparación de Prótesis </t>
  </si>
  <si>
    <t>Totales</t>
  </si>
  <si>
    <t>JUNJI-INTEGRA</t>
  </si>
  <si>
    <t>SERNAM</t>
  </si>
  <si>
    <t>Chile Solidario</t>
  </si>
  <si>
    <t>Altas 
Seguimiento</t>
  </si>
  <si>
    <t>PROGRAMA DE
RESOLUTIVIDAD</t>
  </si>
  <si>
    <t>Nº piezas</t>
  </si>
  <si>
    <t>GES</t>
  </si>
  <si>
    <t>SECCIÓN H: SEDACIÓN Y ANESTESIA</t>
  </si>
  <si>
    <t>ACTIVIDAD</t>
  </si>
  <si>
    <t>0-5 años</t>
  </si>
  <si>
    <t>6 -14años</t>
  </si>
  <si>
    <t>65 y más</t>
  </si>
  <si>
    <t>Embara-zadas</t>
  </si>
  <si>
    <t xml:space="preserve">Atención bajo Sedación (con óxido nitroso) </t>
  </si>
  <si>
    <t xml:space="preserve">   </t>
  </si>
  <si>
    <t>Atención bajo Anestesia General</t>
  </si>
  <si>
    <t>SECCIÓN I: INGRESOS Y EGRESOS A TRATAMIENTOS EN ESTABLECIMIENTOS DE NIVEL SECUNDARIO Y TERCIARIO</t>
  </si>
  <si>
    <t>ESPECIALIDAD Y TIPO DE INGRESO O EGRESO</t>
  </si>
  <si>
    <t>Grupos de edad</t>
  </si>
  <si>
    <t>7 años</t>
  </si>
  <si>
    <t>Resto &lt;15 años</t>
  </si>
  <si>
    <t xml:space="preserve">Cirugía Bucal, </t>
  </si>
  <si>
    <t>Primera Consulta</t>
  </si>
  <si>
    <t>Ingresos a tratamiento</t>
  </si>
  <si>
    <t>Altas de tratamiento</t>
  </si>
  <si>
    <t>Altas por abandono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</si>
  <si>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</si>
  <si>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</si>
  <si>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</si>
  <si>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</si>
  <si>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</si>
  <si>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</si>
  <si>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Aplicación de Sellantes</t>
  </si>
  <si>
    <t>Pulido coronario y destartraje supragingival</t>
  </si>
  <si>
    <t>Fluoruracion Tópica</t>
  </si>
  <si>
    <t>Educación Grupal y / o Trabajo Comunitario</t>
  </si>
  <si>
    <t>Educación Individual</t>
  </si>
  <si>
    <t>Toma Rx. Retroalveolar y Bite Wing</t>
  </si>
  <si>
    <t>Toma Impresiones Primarias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</si>
</sst>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2"/>
      <name val="Verdana"/>
      <family val="2"/>
    </font>
    <font>
      <sz val="16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9"/>
      <color indexed="10"/>
      <name val="Verdana"/>
      <family val="2"/>
    </font>
    <font>
      <sz val="10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9"/>
      <color indexed="8"/>
      <name val="Verdana"/>
      <family val="2"/>
    </font>
    <font>
      <sz val="8"/>
      <name val="Arial"/>
      <family val="2"/>
    </font>
    <font>
      <b/>
      <sz val="9"/>
      <color indexed="8"/>
      <name val="Verdana"/>
      <family val="2"/>
    </font>
    <font>
      <b/>
      <sz val="9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7" fillId="0" borderId="0" applyFont="0" applyBorder="0" applyAlignment="0" applyProtection="0"/>
    <xf numFmtId="41" fontId="11" fillId="0" borderId="0" applyFont="0" applyFill="0" applyBorder="0" applyAlignment="0" applyProtection="0"/>
    <xf numFmtId="0" fontId="1" fillId="6" borderId="29" applyBorder="0">
      <protection locked="0"/>
    </xf>
    <xf numFmtId="0" fontId="21" fillId="0" borderId="0"/>
    <xf numFmtId="41" fontId="1" fillId="0" borderId="0" applyFont="0" applyFill="0" applyBorder="0" applyAlignment="0" applyProtection="0"/>
  </cellStyleXfs>
  <cellXfs count="570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Border="1" applyAlignment="1" applyProtection="1">
      <alignment horizontal="center"/>
    </xf>
    <xf numFmtId="0" fontId="8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left"/>
    </xf>
    <xf numFmtId="0" fontId="5" fillId="0" borderId="0" xfId="2" applyNumberFormat="1" applyFont="1" applyFill="1" applyAlignment="1" applyProtection="1"/>
    <xf numFmtId="0" fontId="9" fillId="0" borderId="0" xfId="2" applyNumberFormat="1" applyFont="1" applyFill="1" applyAlignment="1" applyProtection="1"/>
    <xf numFmtId="0" fontId="10" fillId="0" borderId="0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Alignment="1" applyProtection="1">
      <alignment horizontal="left" vertical="top"/>
    </xf>
    <xf numFmtId="0" fontId="5" fillId="0" borderId="0" xfId="2" applyNumberFormat="1" applyFont="1" applyFill="1" applyAlignment="1" applyProtection="1">
      <alignment vertical="top"/>
    </xf>
    <xf numFmtId="0" fontId="8" fillId="0" borderId="0" xfId="2" applyNumberFormat="1" applyFont="1" applyFill="1" applyAlignment="1" applyProtection="1">
      <alignment horizontal="center" vertical="top"/>
    </xf>
    <xf numFmtId="0" fontId="8" fillId="0" borderId="0" xfId="2" applyNumberFormat="1" applyFont="1" applyFill="1" applyAlignment="1" applyProtection="1">
      <alignment horizontal="centerContinuous" vertical="top"/>
    </xf>
    <xf numFmtId="0" fontId="2" fillId="0" borderId="0" xfId="2" applyNumberFormat="1" applyFont="1" applyFill="1" applyAlignment="1" applyProtection="1"/>
    <xf numFmtId="0" fontId="3" fillId="0" borderId="0" xfId="2" applyNumberFormat="1" applyFont="1" applyFill="1" applyAlignment="1" applyProtection="1"/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12" xfId="2" applyNumberFormat="1" applyFont="1" applyFill="1" applyBorder="1" applyAlignment="1" applyProtection="1">
      <alignment horizontal="center" vertical="center" wrapText="1"/>
    </xf>
    <xf numFmtId="0" fontId="3" fillId="0" borderId="12" xfId="2" quotePrefix="1" applyNumberFormat="1" applyFont="1" applyFill="1" applyBorder="1" applyAlignment="1" applyProtection="1">
      <alignment horizontal="center" vertical="center" wrapText="1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3" fillId="0" borderId="14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/>
    <xf numFmtId="164" fontId="12" fillId="0" borderId="15" xfId="3" applyNumberFormat="1" applyFont="1" applyFill="1" applyBorder="1" applyAlignment="1" applyProtection="1">
      <alignment horizontal="right"/>
    </xf>
    <xf numFmtId="41" fontId="12" fillId="2" borderId="16" xfId="3" applyFont="1" applyFill="1" applyBorder="1" applyAlignment="1" applyProtection="1">
      <protection locked="0"/>
    </xf>
    <xf numFmtId="41" fontId="12" fillId="2" borderId="17" xfId="3" applyFont="1" applyFill="1" applyBorder="1" applyAlignment="1" applyProtection="1">
      <protection locked="0"/>
    </xf>
    <xf numFmtId="41" fontId="12" fillId="2" borderId="18" xfId="3" applyFont="1" applyFill="1" applyBorder="1" applyAlignment="1" applyProtection="1">
      <protection locked="0"/>
    </xf>
    <xf numFmtId="41" fontId="12" fillId="2" borderId="19" xfId="3" applyFont="1" applyFill="1" applyBorder="1" applyAlignment="1" applyProtection="1">
      <protection locked="0"/>
    </xf>
    <xf numFmtId="41" fontId="12" fillId="2" borderId="20" xfId="3" applyFont="1" applyFill="1" applyBorder="1" applyAlignment="1" applyProtection="1">
      <protection locked="0"/>
    </xf>
    <xf numFmtId="41" fontId="12" fillId="2" borderId="4" xfId="3" applyFont="1" applyFill="1" applyBorder="1" applyAlignment="1" applyProtection="1">
      <protection locked="0"/>
    </xf>
    <xf numFmtId="0" fontId="13" fillId="0" borderId="0" xfId="0" applyFont="1" applyFill="1" applyAlignment="1" applyProtection="1">
      <alignment vertical="center"/>
    </xf>
    <xf numFmtId="0" fontId="12" fillId="0" borderId="0" xfId="2" applyNumberFormat="1" applyFont="1" applyFill="1" applyAlignment="1" applyProtection="1"/>
    <xf numFmtId="0" fontId="14" fillId="3" borderId="0" xfId="0" applyFont="1" applyFill="1" applyProtection="1"/>
    <xf numFmtId="0" fontId="3" fillId="3" borderId="0" xfId="0" applyFont="1" applyFill="1" applyAlignment="1" applyProtection="1">
      <alignment wrapText="1"/>
    </xf>
    <xf numFmtId="0" fontId="14" fillId="4" borderId="0" xfId="0" applyFont="1" applyFill="1" applyProtection="1"/>
    <xf numFmtId="164" fontId="12" fillId="0" borderId="23" xfId="3" applyNumberFormat="1" applyFont="1" applyFill="1" applyBorder="1" applyAlignment="1" applyProtection="1">
      <alignment horizontal="right"/>
    </xf>
    <xf numFmtId="41" fontId="12" fillId="2" borderId="24" xfId="3" applyFont="1" applyFill="1" applyBorder="1" applyAlignment="1" applyProtection="1">
      <protection locked="0"/>
    </xf>
    <xf numFmtId="41" fontId="12" fillId="2" borderId="25" xfId="3" applyFont="1" applyFill="1" applyBorder="1" applyAlignment="1" applyProtection="1">
      <protection locked="0"/>
    </xf>
    <xf numFmtId="41" fontId="12" fillId="2" borderId="26" xfId="3" applyFont="1" applyFill="1" applyBorder="1" applyAlignment="1" applyProtection="1">
      <protection locked="0"/>
    </xf>
    <xf numFmtId="41" fontId="12" fillId="2" borderId="27" xfId="3" applyFont="1" applyFill="1" applyBorder="1" applyAlignment="1" applyProtection="1">
      <protection locked="0"/>
    </xf>
    <xf numFmtId="41" fontId="12" fillId="2" borderId="28" xfId="3" applyFont="1" applyFill="1" applyBorder="1" applyAlignment="1" applyProtection="1">
      <protection locked="0"/>
    </xf>
    <xf numFmtId="41" fontId="12" fillId="2" borderId="23" xfId="3" applyFont="1" applyFill="1" applyBorder="1" applyAlignment="1" applyProtection="1">
      <protection locked="0"/>
    </xf>
    <xf numFmtId="0" fontId="10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horizontal="left"/>
    </xf>
    <xf numFmtId="41" fontId="5" fillId="0" borderId="0" xfId="3" applyFont="1" applyFill="1" applyBorder="1" applyAlignment="1" applyProtection="1"/>
    <xf numFmtId="41" fontId="3" fillId="0" borderId="29" xfId="3" applyFont="1" applyFill="1" applyBorder="1" applyAlignment="1" applyProtection="1">
      <alignment horizontal="center" vertical="center"/>
    </xf>
    <xf numFmtId="0" fontId="3" fillId="0" borderId="29" xfId="2" applyNumberFormat="1" applyFont="1" applyFill="1" applyBorder="1" applyAlignment="1" applyProtection="1">
      <alignment horizontal="center" vertical="center" wrapText="1"/>
    </xf>
    <xf numFmtId="41" fontId="12" fillId="2" borderId="30" xfId="3" applyFont="1" applyFill="1" applyBorder="1" applyAlignment="1" applyProtection="1">
      <protection locked="0"/>
    </xf>
    <xf numFmtId="41" fontId="12" fillId="2" borderId="34" xfId="3" applyFont="1" applyFill="1" applyBorder="1" applyAlignment="1" applyProtection="1">
      <protection locked="0"/>
    </xf>
    <xf numFmtId="41" fontId="12" fillId="2" borderId="35" xfId="3" applyFont="1" applyFill="1" applyBorder="1" applyAlignment="1" applyProtection="1">
      <protection locked="0"/>
    </xf>
    <xf numFmtId="41" fontId="12" fillId="2" borderId="36" xfId="3" applyFont="1" applyFill="1" applyBorder="1" applyAlignment="1" applyProtection="1">
      <protection locked="0"/>
    </xf>
    <xf numFmtId="41" fontId="12" fillId="2" borderId="37" xfId="3" applyFont="1" applyFill="1" applyBorder="1" applyAlignment="1" applyProtection="1">
      <protection locked="0"/>
    </xf>
    <xf numFmtId="0" fontId="15" fillId="0" borderId="0" xfId="2" applyNumberFormat="1" applyFont="1" applyFill="1" applyBorder="1" applyAlignment="1" applyProtection="1"/>
    <xf numFmtId="0" fontId="16" fillId="0" borderId="0" xfId="2" applyNumberFormat="1" applyFont="1" applyFill="1" applyBorder="1" applyAlignment="1" applyProtection="1">
      <alignment horizontal="left" vertical="top"/>
    </xf>
    <xf numFmtId="0" fontId="16" fillId="0" borderId="0" xfId="2" applyNumberFormat="1" applyFont="1" applyFill="1" applyBorder="1" applyAlignment="1" applyProtection="1">
      <alignment vertical="top"/>
    </xf>
    <xf numFmtId="0" fontId="17" fillId="0" borderId="0" xfId="2" applyNumberFormat="1" applyFont="1" applyFill="1" applyBorder="1" applyAlignment="1" applyProtection="1">
      <alignment vertical="top"/>
    </xf>
    <xf numFmtId="0" fontId="8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/>
    <xf numFmtId="0" fontId="18" fillId="0" borderId="5" xfId="2" applyNumberFormat="1" applyFont="1" applyFill="1" applyBorder="1" applyAlignment="1" applyProtection="1">
      <alignment horizontal="center" vertical="center" wrapText="1"/>
    </xf>
    <xf numFmtId="0" fontId="18" fillId="0" borderId="12" xfId="2" applyNumberFormat="1" applyFont="1" applyFill="1" applyBorder="1" applyAlignment="1" applyProtection="1">
      <alignment horizontal="center" vertical="center" wrapText="1"/>
    </xf>
    <xf numFmtId="0" fontId="18" fillId="0" borderId="12" xfId="2" quotePrefix="1" applyNumberFormat="1" applyFont="1" applyFill="1" applyBorder="1" applyAlignment="1" applyProtection="1">
      <alignment horizontal="center" vertical="center" wrapText="1"/>
    </xf>
    <xf numFmtId="0" fontId="18" fillId="0" borderId="13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center"/>
    </xf>
    <xf numFmtId="0" fontId="19" fillId="0" borderId="0" xfId="2" applyNumberFormat="1" applyFont="1" applyFill="1" applyBorder="1" applyAlignment="1" applyProtection="1"/>
    <xf numFmtId="0" fontId="18" fillId="0" borderId="0" xfId="2" applyNumberFormat="1" applyFont="1" applyFill="1" applyBorder="1" applyAlignment="1" applyProtection="1">
      <alignment horizontal="left" vertical="center"/>
    </xf>
    <xf numFmtId="0" fontId="18" fillId="0" borderId="0" xfId="2" applyNumberFormat="1" applyFont="1" applyFill="1" applyBorder="1" applyAlignment="1" applyProtection="1">
      <alignment horizontal="center" vertical="center"/>
    </xf>
    <xf numFmtId="0" fontId="18" fillId="0" borderId="0" xfId="2" applyNumberFormat="1" applyFont="1" applyFill="1" applyBorder="1" applyAlignment="1" applyProtection="1">
      <alignment horizontal="center"/>
    </xf>
    <xf numFmtId="164" fontId="20" fillId="0" borderId="15" xfId="3" applyNumberFormat="1" applyFont="1" applyFill="1" applyBorder="1" applyAlignment="1" applyProtection="1">
      <alignment horizontal="right"/>
    </xf>
    <xf numFmtId="41" fontId="20" fillId="2" borderId="39" xfId="3" applyFont="1" applyFill="1" applyBorder="1" applyAlignment="1" applyProtection="1">
      <protection locked="0"/>
    </xf>
    <xf numFmtId="41" fontId="20" fillId="2" borderId="35" xfId="3" applyFont="1" applyFill="1" applyBorder="1" applyAlignment="1" applyProtection="1">
      <protection locked="0"/>
    </xf>
    <xf numFmtId="41" fontId="20" fillId="2" borderId="36" xfId="3" applyFont="1" applyFill="1" applyBorder="1" applyAlignment="1" applyProtection="1">
      <protection locked="0"/>
    </xf>
    <xf numFmtId="41" fontId="20" fillId="5" borderId="15" xfId="3" applyFont="1" applyFill="1" applyBorder="1" applyAlignment="1" applyProtection="1"/>
    <xf numFmtId="41" fontId="20" fillId="2" borderId="15" xfId="3" applyFont="1" applyFill="1" applyBorder="1" applyAlignment="1" applyProtection="1">
      <protection locked="0"/>
    </xf>
    <xf numFmtId="164" fontId="20" fillId="0" borderId="43" xfId="3" applyNumberFormat="1" applyFont="1" applyFill="1" applyBorder="1" applyAlignment="1" applyProtection="1">
      <alignment horizontal="right"/>
    </xf>
    <xf numFmtId="41" fontId="20" fillId="5" borderId="40" xfId="3" applyFont="1" applyFill="1" applyBorder="1" applyAlignment="1" applyProtection="1"/>
    <xf numFmtId="41" fontId="20" fillId="5" borderId="41" xfId="3" applyFont="1" applyFill="1" applyBorder="1" applyAlignment="1" applyProtection="1"/>
    <xf numFmtId="41" fontId="20" fillId="2" borderId="41" xfId="3" applyFont="1" applyFill="1" applyBorder="1" applyAlignment="1" applyProtection="1">
      <protection locked="0"/>
    </xf>
    <xf numFmtId="41" fontId="20" fillId="2" borderId="42" xfId="3" applyFont="1" applyFill="1" applyBorder="1" applyAlignment="1" applyProtection="1">
      <protection locked="0"/>
    </xf>
    <xf numFmtId="41" fontId="20" fillId="5" borderId="43" xfId="3" applyFont="1" applyFill="1" applyBorder="1" applyAlignment="1" applyProtection="1"/>
    <xf numFmtId="41" fontId="20" fillId="2" borderId="43" xfId="3" applyFont="1" applyFill="1" applyBorder="1" applyAlignment="1" applyProtection="1">
      <protection locked="0"/>
    </xf>
    <xf numFmtId="164" fontId="20" fillId="0" borderId="47" xfId="3" applyNumberFormat="1" applyFont="1" applyFill="1" applyBorder="1" applyAlignment="1" applyProtection="1">
      <alignment horizontal="right"/>
    </xf>
    <xf numFmtId="41" fontId="20" fillId="5" borderId="44" xfId="3" applyFont="1" applyFill="1" applyBorder="1" applyAlignment="1" applyProtection="1"/>
    <xf numFmtId="41" fontId="20" fillId="5" borderId="45" xfId="3" applyFont="1" applyFill="1" applyBorder="1" applyAlignment="1" applyProtection="1"/>
    <xf numFmtId="41" fontId="20" fillId="2" borderId="45" xfId="3" applyFont="1" applyFill="1" applyBorder="1" applyAlignment="1" applyProtection="1">
      <protection locked="0"/>
    </xf>
    <xf numFmtId="41" fontId="20" fillId="2" borderId="46" xfId="3" applyFont="1" applyFill="1" applyBorder="1" applyAlignment="1" applyProtection="1">
      <protection locked="0"/>
    </xf>
    <xf numFmtId="41" fontId="20" fillId="5" borderId="23" xfId="3" applyFont="1" applyFill="1" applyBorder="1" applyAlignment="1" applyProtection="1"/>
    <xf numFmtId="41" fontId="20" fillId="2" borderId="47" xfId="3" applyFont="1" applyFill="1" applyBorder="1" applyAlignment="1" applyProtection="1">
      <protection locked="0"/>
    </xf>
    <xf numFmtId="164" fontId="20" fillId="0" borderId="29" xfId="3" applyNumberFormat="1" applyFont="1" applyFill="1" applyBorder="1" applyAlignment="1" applyProtection="1">
      <alignment horizontal="right"/>
    </xf>
    <xf numFmtId="164" fontId="20" fillId="0" borderId="48" xfId="3" applyNumberFormat="1" applyFont="1" applyFill="1" applyBorder="1" applyAlignment="1" applyProtection="1">
      <alignment horizontal="right"/>
    </xf>
    <xf numFmtId="164" fontId="20" fillId="0" borderId="12" xfId="3" applyNumberFormat="1" applyFont="1" applyFill="1" applyBorder="1" applyAlignment="1" applyProtection="1">
      <alignment horizontal="right"/>
    </xf>
    <xf numFmtId="164" fontId="20" fillId="0" borderId="49" xfId="3" applyNumberFormat="1" applyFont="1" applyFill="1" applyBorder="1" applyAlignment="1" applyProtection="1">
      <alignment horizontal="right"/>
    </xf>
    <xf numFmtId="0" fontId="18" fillId="0" borderId="0" xfId="2" applyNumberFormat="1" applyFont="1" applyFill="1" applyBorder="1" applyAlignment="1" applyProtection="1">
      <alignment horizontal="left"/>
    </xf>
    <xf numFmtId="41" fontId="18" fillId="0" borderId="0" xfId="3" applyFont="1" applyFill="1" applyBorder="1" applyAlignment="1" applyProtection="1"/>
    <xf numFmtId="41" fontId="20" fillId="2" borderId="34" xfId="3" applyFont="1" applyFill="1" applyBorder="1" applyAlignment="1" applyProtection="1">
      <protection locked="0"/>
    </xf>
    <xf numFmtId="41" fontId="20" fillId="2" borderId="33" xfId="3" applyFont="1" applyFill="1" applyBorder="1" applyAlignment="1" applyProtection="1">
      <protection locked="0"/>
    </xf>
    <xf numFmtId="41" fontId="20" fillId="2" borderId="40" xfId="3" applyFont="1" applyFill="1" applyBorder="1" applyAlignment="1" applyProtection="1">
      <protection locked="0"/>
    </xf>
    <xf numFmtId="41" fontId="20" fillId="2" borderId="53" xfId="3" applyFont="1" applyFill="1" applyBorder="1" applyAlignment="1" applyProtection="1">
      <protection locked="0"/>
    </xf>
    <xf numFmtId="41" fontId="20" fillId="5" borderId="53" xfId="3" applyFont="1" applyFill="1" applyBorder="1" applyAlignment="1" applyProtection="1">
      <alignment horizontal="right"/>
    </xf>
    <xf numFmtId="41" fontId="20" fillId="5" borderId="41" xfId="3" applyFont="1" applyFill="1" applyBorder="1" applyAlignment="1" applyProtection="1">
      <alignment horizontal="right"/>
    </xf>
    <xf numFmtId="41" fontId="20" fillId="5" borderId="42" xfId="3" applyFont="1" applyFill="1" applyBorder="1" applyAlignment="1" applyProtection="1"/>
    <xf numFmtId="41" fontId="20" fillId="5" borderId="52" xfId="3" applyFont="1" applyFill="1" applyBorder="1" applyAlignment="1" applyProtection="1">
      <alignment horizontal="right"/>
    </xf>
    <xf numFmtId="41" fontId="20" fillId="2" borderId="52" xfId="3" applyFont="1" applyFill="1" applyBorder="1" applyAlignment="1" applyProtection="1">
      <protection locked="0"/>
    </xf>
    <xf numFmtId="41" fontId="20" fillId="5" borderId="42" xfId="3" applyFont="1" applyFill="1" applyBorder="1" applyAlignment="1" applyProtection="1">
      <alignment horizontal="right"/>
    </xf>
    <xf numFmtId="164" fontId="20" fillId="0" borderId="5" xfId="3" applyNumberFormat="1" applyFont="1" applyFill="1" applyBorder="1" applyAlignment="1" applyProtection="1">
      <alignment horizontal="right"/>
    </xf>
    <xf numFmtId="164" fontId="20" fillId="0" borderId="14" xfId="3" applyNumberFormat="1" applyFont="1" applyFill="1" applyBorder="1" applyAlignment="1" applyProtection="1">
      <alignment horizontal="right"/>
    </xf>
    <xf numFmtId="164" fontId="20" fillId="0" borderId="7" xfId="3" applyNumberFormat="1" applyFont="1" applyFill="1" applyBorder="1" applyAlignment="1" applyProtection="1">
      <alignment horizontal="right"/>
    </xf>
    <xf numFmtId="164" fontId="18" fillId="0" borderId="0" xfId="2" applyNumberFormat="1" applyFont="1" applyFill="1" applyBorder="1" applyAlignment="1" applyProtection="1"/>
    <xf numFmtId="0" fontId="19" fillId="0" borderId="0" xfId="2" applyNumberFormat="1" applyFont="1" applyFill="1" applyBorder="1" applyAlignment="1" applyProtection="1">
      <alignment horizontal="left"/>
    </xf>
    <xf numFmtId="164" fontId="18" fillId="0" borderId="0" xfId="4" applyNumberFormat="1" applyFont="1" applyFill="1" applyBorder="1" applyAlignment="1" applyProtection="1"/>
    <xf numFmtId="164" fontId="20" fillId="5" borderId="41" xfId="3" applyNumberFormat="1" applyFont="1" applyFill="1" applyBorder="1" applyAlignment="1" applyProtection="1">
      <alignment horizontal="right"/>
    </xf>
    <xf numFmtId="164" fontId="20" fillId="5" borderId="42" xfId="3" applyNumberFormat="1" applyFont="1" applyFill="1" applyBorder="1" applyAlignment="1" applyProtection="1"/>
    <xf numFmtId="164" fontId="20" fillId="5" borderId="52" xfId="3" applyNumberFormat="1" applyFont="1" applyFill="1" applyBorder="1" applyAlignment="1" applyProtection="1">
      <alignment horizontal="right"/>
    </xf>
    <xf numFmtId="164" fontId="20" fillId="5" borderId="41" xfId="3" applyNumberFormat="1" applyFont="1" applyFill="1" applyBorder="1" applyAlignment="1" applyProtection="1"/>
    <xf numFmtId="0" fontId="18" fillId="0" borderId="50" xfId="2" applyNumberFormat="1" applyFont="1" applyFill="1" applyBorder="1" applyAlignment="1" applyProtection="1">
      <alignment horizontal="left" vertical="center" wrapText="1"/>
    </xf>
    <xf numFmtId="0" fontId="18" fillId="0" borderId="51" xfId="2" applyNumberFormat="1" applyFont="1" applyFill="1" applyBorder="1" applyAlignment="1" applyProtection="1">
      <alignment horizontal="left" vertical="center" wrapText="1"/>
    </xf>
    <xf numFmtId="0" fontId="18" fillId="0" borderId="52" xfId="2" applyNumberFormat="1" applyFont="1" applyFill="1" applyBorder="1" applyAlignment="1" applyProtection="1">
      <alignment horizontal="left" vertical="center" wrapText="1"/>
    </xf>
    <xf numFmtId="164" fontId="20" fillId="5" borderId="53" xfId="3" applyNumberFormat="1" applyFont="1" applyFill="1" applyBorder="1" applyAlignment="1" applyProtection="1"/>
    <xf numFmtId="164" fontId="20" fillId="5" borderId="57" xfId="3" applyNumberFormat="1" applyFont="1" applyFill="1" applyBorder="1" applyAlignment="1" applyProtection="1"/>
    <xf numFmtId="41" fontId="20" fillId="2" borderId="56" xfId="3" applyFont="1" applyFill="1" applyBorder="1" applyAlignment="1" applyProtection="1">
      <protection locked="0"/>
    </xf>
    <xf numFmtId="41" fontId="18" fillId="0" borderId="6" xfId="3" applyFont="1" applyFill="1" applyBorder="1" applyAlignment="1" applyProtection="1"/>
    <xf numFmtId="0" fontId="19" fillId="0" borderId="0" xfId="2" applyNumberFormat="1" applyFont="1" applyFill="1" applyAlignment="1" applyProtection="1"/>
    <xf numFmtId="164" fontId="20" fillId="0" borderId="4" xfId="3" applyNumberFormat="1" applyFont="1" applyFill="1" applyBorder="1" applyAlignment="1" applyProtection="1">
      <alignment horizontal="right"/>
    </xf>
    <xf numFmtId="41" fontId="20" fillId="2" borderId="16" xfId="3" applyFont="1" applyFill="1" applyBorder="1" applyAlignment="1" applyProtection="1">
      <protection locked="0"/>
    </xf>
    <xf numFmtId="41" fontId="20" fillId="2" borderId="17" xfId="3" applyFont="1" applyFill="1" applyBorder="1" applyAlignment="1" applyProtection="1">
      <protection locked="0"/>
    </xf>
    <xf numFmtId="41" fontId="20" fillId="2" borderId="18" xfId="3" applyFont="1" applyFill="1" applyBorder="1" applyAlignment="1" applyProtection="1">
      <protection locked="0"/>
    </xf>
    <xf numFmtId="41" fontId="20" fillId="2" borderId="4" xfId="3" applyFont="1" applyFill="1" applyBorder="1" applyAlignment="1" applyProtection="1">
      <protection locked="0"/>
    </xf>
    <xf numFmtId="41" fontId="20" fillId="2" borderId="3" xfId="3" applyFont="1" applyFill="1" applyBorder="1" applyAlignment="1" applyProtection="1">
      <protection locked="0"/>
    </xf>
    <xf numFmtId="164" fontId="20" fillId="0" borderId="11" xfId="3" applyNumberFormat="1" applyFont="1" applyFill="1" applyBorder="1" applyAlignment="1" applyProtection="1">
      <alignment horizontal="right"/>
    </xf>
    <xf numFmtId="164" fontId="20" fillId="0" borderId="58" xfId="3" applyNumberFormat="1" applyFont="1" applyFill="1" applyBorder="1" applyAlignment="1" applyProtection="1">
      <alignment horizontal="right"/>
    </xf>
    <xf numFmtId="164" fontId="20" fillId="0" borderId="59" xfId="3" applyNumberFormat="1" applyFont="1" applyFill="1" applyBorder="1" applyAlignment="1" applyProtection="1">
      <alignment horizontal="right"/>
    </xf>
    <xf numFmtId="164" fontId="20" fillId="0" borderId="60" xfId="3" applyNumberFormat="1" applyFont="1" applyFill="1" applyBorder="1" applyAlignment="1" applyProtection="1">
      <alignment horizontal="right"/>
    </xf>
    <xf numFmtId="164" fontId="20" fillId="0" borderId="10" xfId="3" applyNumberFormat="1" applyFont="1" applyFill="1" applyBorder="1" applyAlignment="1" applyProtection="1">
      <alignment horizontal="right"/>
    </xf>
    <xf numFmtId="0" fontId="15" fillId="0" borderId="0" xfId="2" applyNumberFormat="1" applyFont="1" applyFill="1" applyAlignment="1" applyProtection="1"/>
    <xf numFmtId="0" fontId="16" fillId="0" borderId="0" xfId="2" applyNumberFormat="1" applyFont="1" applyFill="1" applyAlignment="1" applyProtection="1">
      <alignment horizontal="left"/>
    </xf>
    <xf numFmtId="0" fontId="16" fillId="0" borderId="0" xfId="2" applyNumberFormat="1" applyFont="1" applyFill="1" applyAlignment="1" applyProtection="1"/>
    <xf numFmtId="0" fontId="17" fillId="0" borderId="0" xfId="2" applyNumberFormat="1" applyFont="1" applyFill="1" applyAlignment="1" applyProtection="1"/>
    <xf numFmtId="0" fontId="8" fillId="0" borderId="0" xfId="2" applyNumberFormat="1" applyFont="1" applyFill="1" applyAlignment="1" applyProtection="1"/>
    <xf numFmtId="0" fontId="18" fillId="0" borderId="14" xfId="2" applyNumberFormat="1" applyFont="1" applyFill="1" applyBorder="1" applyAlignment="1" applyProtection="1">
      <alignment horizontal="center" vertical="center" wrapText="1"/>
    </xf>
    <xf numFmtId="0" fontId="18" fillId="0" borderId="7" xfId="2" applyNumberFormat="1" applyFont="1" applyFill="1" applyBorder="1" applyAlignment="1" applyProtection="1">
      <alignment horizontal="center" vertical="center" wrapText="1"/>
    </xf>
    <xf numFmtId="164" fontId="20" fillId="0" borderId="33" xfId="3" applyNumberFormat="1" applyFont="1" applyFill="1" applyBorder="1" applyAlignment="1" applyProtection="1">
      <alignment horizontal="right"/>
    </xf>
    <xf numFmtId="41" fontId="20" fillId="2" borderId="37" xfId="3" applyFont="1" applyFill="1" applyBorder="1" applyAlignment="1" applyProtection="1">
      <protection locked="0"/>
    </xf>
    <xf numFmtId="41" fontId="20" fillId="2" borderId="39" xfId="3" applyFont="1" applyFill="1" applyBorder="1" applyAlignment="1" applyProtection="1">
      <alignment horizontal="right"/>
      <protection locked="0"/>
    </xf>
    <xf numFmtId="41" fontId="20" fillId="2" borderId="37" xfId="3" applyFont="1" applyFill="1" applyBorder="1" applyAlignment="1" applyProtection="1">
      <alignment horizontal="right"/>
      <protection locked="0"/>
    </xf>
    <xf numFmtId="164" fontId="20" fillId="0" borderId="52" xfId="3" applyNumberFormat="1" applyFont="1" applyFill="1" applyBorder="1" applyAlignment="1" applyProtection="1">
      <alignment horizontal="right"/>
    </xf>
    <xf numFmtId="41" fontId="20" fillId="2" borderId="61" xfId="3" applyFont="1" applyFill="1" applyBorder="1" applyAlignment="1" applyProtection="1">
      <protection locked="0"/>
    </xf>
    <xf numFmtId="41" fontId="20" fillId="2" borderId="53" xfId="3" applyFont="1" applyFill="1" applyBorder="1" applyAlignment="1" applyProtection="1">
      <alignment horizontal="right"/>
      <protection locked="0"/>
    </xf>
    <xf numFmtId="41" fontId="20" fillId="2" borderId="61" xfId="3" applyFont="1" applyFill="1" applyBorder="1" applyAlignment="1" applyProtection="1">
      <alignment horizontal="right"/>
      <protection locked="0"/>
    </xf>
    <xf numFmtId="164" fontId="20" fillId="0" borderId="56" xfId="3" applyNumberFormat="1" applyFont="1" applyFill="1" applyBorder="1" applyAlignment="1" applyProtection="1">
      <alignment horizontal="right"/>
    </xf>
    <xf numFmtId="41" fontId="20" fillId="2" borderId="44" xfId="3" applyFont="1" applyFill="1" applyBorder="1" applyAlignment="1" applyProtection="1">
      <protection locked="0"/>
    </xf>
    <xf numFmtId="41" fontId="20" fillId="2" borderId="62" xfId="3" applyFont="1" applyFill="1" applyBorder="1" applyAlignment="1" applyProtection="1">
      <protection locked="0"/>
    </xf>
    <xf numFmtId="41" fontId="20" fillId="2" borderId="57" xfId="3" applyFont="1" applyFill="1" applyBorder="1" applyAlignment="1" applyProtection="1">
      <alignment horizontal="right"/>
      <protection locked="0"/>
    </xf>
    <xf numFmtId="41" fontId="20" fillId="2" borderId="62" xfId="3" applyFont="1" applyFill="1" applyBorder="1" applyAlignment="1" applyProtection="1">
      <alignment horizontal="right"/>
      <protection locked="0"/>
    </xf>
    <xf numFmtId="41" fontId="20" fillId="2" borderId="25" xfId="3" applyFont="1" applyFill="1" applyBorder="1" applyAlignment="1" applyProtection="1">
      <alignment horizontal="right"/>
      <protection locked="0"/>
    </xf>
    <xf numFmtId="41" fontId="20" fillId="2" borderId="22" xfId="3" applyFont="1" applyFill="1" applyBorder="1" applyAlignment="1" applyProtection="1">
      <alignment horizontal="right"/>
      <protection locked="0"/>
    </xf>
    <xf numFmtId="164" fontId="12" fillId="0" borderId="14" xfId="3" applyNumberFormat="1" applyFont="1" applyFill="1" applyBorder="1" applyAlignment="1" applyProtection="1">
      <alignment horizontal="right"/>
    </xf>
    <xf numFmtId="164" fontId="12" fillId="0" borderId="12" xfId="3" applyNumberFormat="1" applyFont="1" applyFill="1" applyBorder="1" applyAlignment="1" applyProtection="1">
      <alignment horizontal="right"/>
    </xf>
    <xf numFmtId="164" fontId="12" fillId="0" borderId="13" xfId="3" applyNumberFormat="1" applyFont="1" applyFill="1" applyBorder="1" applyAlignment="1" applyProtection="1">
      <alignment horizontal="right"/>
    </xf>
    <xf numFmtId="164" fontId="12" fillId="0" borderId="29" xfId="3" applyNumberFormat="1" applyFont="1" applyFill="1" applyBorder="1" applyAlignment="1" applyProtection="1">
      <alignment horizontal="right"/>
    </xf>
    <xf numFmtId="164" fontId="20" fillId="5" borderId="34" xfId="3" applyNumberFormat="1" applyFont="1" applyFill="1" applyBorder="1" applyAlignment="1" applyProtection="1">
      <alignment horizontal="right"/>
    </xf>
    <xf numFmtId="164" fontId="20" fillId="5" borderId="37" xfId="3" applyNumberFormat="1" applyFont="1" applyFill="1" applyBorder="1" applyAlignment="1" applyProtection="1">
      <alignment horizontal="right"/>
    </xf>
    <xf numFmtId="164" fontId="20" fillId="0" borderId="22" xfId="3" applyNumberFormat="1" applyFont="1" applyFill="1" applyBorder="1" applyAlignment="1" applyProtection="1">
      <alignment horizontal="right"/>
    </xf>
    <xf numFmtId="41" fontId="20" fillId="2" borderId="24" xfId="3" applyFont="1" applyFill="1" applyBorder="1" applyAlignment="1" applyProtection="1">
      <protection locked="0"/>
    </xf>
    <xf numFmtId="41" fontId="20" fillId="2" borderId="25" xfId="3" applyFont="1" applyFill="1" applyBorder="1" applyAlignment="1" applyProtection="1">
      <protection locked="0"/>
    </xf>
    <xf numFmtId="41" fontId="20" fillId="2" borderId="26" xfId="3" applyFont="1" applyFill="1" applyBorder="1" applyAlignment="1" applyProtection="1">
      <alignment horizontal="right"/>
      <protection locked="0"/>
    </xf>
    <xf numFmtId="41" fontId="20" fillId="2" borderId="24" xfId="3" applyFont="1" applyFill="1" applyBorder="1" applyAlignment="1" applyProtection="1">
      <alignment horizontal="right"/>
      <protection locked="0"/>
    </xf>
    <xf numFmtId="41" fontId="20" fillId="2" borderId="27" xfId="3" applyFont="1" applyFill="1" applyBorder="1" applyAlignment="1" applyProtection="1">
      <alignment horizontal="right"/>
      <protection locked="0"/>
    </xf>
    <xf numFmtId="0" fontId="18" fillId="0" borderId="0" xfId="2" applyNumberFormat="1" applyFont="1" applyFill="1" applyAlignment="1" applyProtection="1"/>
    <xf numFmtId="0" fontId="18" fillId="0" borderId="0" xfId="2" applyNumberFormat="1" applyFont="1" applyFill="1" applyAlignment="1" applyProtection="1">
      <alignment horizontal="left"/>
    </xf>
    <xf numFmtId="0" fontId="20" fillId="0" borderId="0" xfId="2" applyNumberFormat="1" applyFont="1" applyFill="1" applyAlignment="1" applyProtection="1"/>
    <xf numFmtId="0" fontId="20" fillId="0" borderId="9" xfId="2" applyNumberFormat="1" applyFont="1" applyFill="1" applyBorder="1" applyAlignment="1" applyProtection="1"/>
    <xf numFmtId="0" fontId="18" fillId="0" borderId="15" xfId="2" quotePrefix="1" applyNumberFormat="1" applyFont="1" applyFill="1" applyBorder="1" applyAlignment="1" applyProtection="1">
      <alignment horizontal="center" vertical="center"/>
    </xf>
    <xf numFmtId="164" fontId="20" fillId="0" borderId="33" xfId="3" applyNumberFormat="1" applyFont="1" applyFill="1" applyBorder="1" applyAlignment="1" applyProtection="1"/>
    <xf numFmtId="41" fontId="20" fillId="5" borderId="35" xfId="3" applyFont="1" applyFill="1" applyBorder="1" applyAlignment="1" applyProtection="1"/>
    <xf numFmtId="41" fontId="20" fillId="2" borderId="34" xfId="3" applyFont="1" applyFill="1" applyBorder="1" applyAlignment="1" applyProtection="1">
      <alignment horizontal="right"/>
      <protection locked="0"/>
    </xf>
    <xf numFmtId="41" fontId="20" fillId="2" borderId="33" xfId="3" applyFont="1" applyFill="1" applyBorder="1" applyAlignment="1" applyProtection="1">
      <alignment horizontal="right"/>
      <protection locked="0"/>
    </xf>
    <xf numFmtId="0" fontId="18" fillId="0" borderId="43" xfId="2" quotePrefix="1" applyNumberFormat="1" applyFont="1" applyFill="1" applyBorder="1" applyAlignment="1" applyProtection="1">
      <alignment horizontal="center" vertical="center"/>
    </xf>
    <xf numFmtId="164" fontId="20" fillId="0" borderId="43" xfId="2" quotePrefix="1" applyNumberFormat="1" applyFont="1" applyFill="1" applyBorder="1" applyAlignment="1" applyProtection="1">
      <alignment vertical="center"/>
    </xf>
    <xf numFmtId="41" fontId="20" fillId="2" borderId="40" xfId="3" applyFont="1" applyFill="1" applyBorder="1" applyAlignment="1" applyProtection="1">
      <alignment horizontal="right"/>
      <protection locked="0"/>
    </xf>
    <xf numFmtId="41" fontId="20" fillId="2" borderId="52" xfId="3" applyFont="1" applyFill="1" applyBorder="1" applyAlignment="1" applyProtection="1">
      <alignment horizontal="right"/>
      <protection locked="0"/>
    </xf>
    <xf numFmtId="0" fontId="18" fillId="0" borderId="47" xfId="2" quotePrefix="1" applyNumberFormat="1" applyFont="1" applyFill="1" applyBorder="1" applyAlignment="1" applyProtection="1">
      <alignment horizontal="center" vertical="center"/>
    </xf>
    <xf numFmtId="164" fontId="20" fillId="0" borderId="47" xfId="2" quotePrefix="1" applyNumberFormat="1" applyFont="1" applyFill="1" applyBorder="1" applyAlignment="1" applyProtection="1">
      <alignment vertical="center"/>
    </xf>
    <xf numFmtId="41" fontId="20" fillId="2" borderId="44" xfId="3" applyFont="1" applyFill="1" applyBorder="1" applyAlignment="1" applyProtection="1">
      <alignment horizontal="right"/>
      <protection locked="0"/>
    </xf>
    <xf numFmtId="41" fontId="20" fillId="2" borderId="56" xfId="3" applyFont="1" applyFill="1" applyBorder="1" applyAlignment="1" applyProtection="1">
      <alignment horizontal="right"/>
      <protection locked="0"/>
    </xf>
    <xf numFmtId="0" fontId="18" fillId="0" borderId="29" xfId="2" applyNumberFormat="1" applyFont="1" applyFill="1" applyBorder="1" applyAlignment="1" applyProtection="1">
      <alignment horizontal="center" vertical="center"/>
    </xf>
    <xf numFmtId="164" fontId="20" fillId="0" borderId="7" xfId="3" applyNumberFormat="1" applyFont="1" applyFill="1" applyBorder="1" applyAlignment="1" applyProtection="1"/>
    <xf numFmtId="164" fontId="20" fillId="0" borderId="14" xfId="3" applyNumberFormat="1" applyFont="1" applyFill="1" applyBorder="1" applyAlignment="1" applyProtection="1"/>
    <xf numFmtId="164" fontId="20" fillId="0" borderId="12" xfId="3" applyNumberFormat="1" applyFont="1" applyFill="1" applyBorder="1" applyAlignment="1" applyProtection="1"/>
    <xf numFmtId="164" fontId="20" fillId="0" borderId="49" xfId="3" applyNumberFormat="1" applyFont="1" applyFill="1" applyBorder="1" applyAlignment="1" applyProtection="1"/>
    <xf numFmtId="164" fontId="20" fillId="0" borderId="13" xfId="3" applyNumberFormat="1" applyFont="1" applyFill="1" applyBorder="1" applyAlignment="1" applyProtection="1"/>
    <xf numFmtId="164" fontId="20" fillId="0" borderId="29" xfId="3" applyNumberFormat="1" applyFont="1" applyFill="1" applyBorder="1" applyAlignment="1" applyProtection="1"/>
    <xf numFmtId="0" fontId="16" fillId="0" borderId="0" xfId="2" applyNumberFormat="1" applyFont="1" applyFill="1" applyBorder="1" applyAlignment="1" applyProtection="1">
      <alignment horizontal="left" vertical="center" wrapText="1"/>
    </xf>
    <xf numFmtId="41" fontId="16" fillId="0" borderId="0" xfId="3" applyFont="1" applyFill="1" applyBorder="1" applyAlignment="1" applyProtection="1">
      <alignment horizontal="right"/>
    </xf>
    <xf numFmtId="41" fontId="16" fillId="7" borderId="0" xfId="3" applyFont="1" applyFill="1" applyBorder="1" applyAlignment="1" applyProtection="1"/>
    <xf numFmtId="41" fontId="5" fillId="7" borderId="0" xfId="3" applyFont="1" applyFill="1" applyBorder="1" applyAlignment="1" applyProtection="1"/>
    <xf numFmtId="41" fontId="5" fillId="7" borderId="0" xfId="3" applyFont="1" applyFill="1" applyBorder="1" applyAlignment="1" applyProtection="1">
      <alignment horizontal="right"/>
    </xf>
    <xf numFmtId="41" fontId="8" fillId="7" borderId="0" xfId="3" applyFont="1" applyFill="1" applyBorder="1" applyAlignment="1" applyProtection="1">
      <alignment horizontal="right"/>
    </xf>
    <xf numFmtId="164" fontId="18" fillId="0" borderId="1" xfId="2" applyNumberFormat="1" applyFont="1" applyFill="1" applyBorder="1" applyAlignment="1" applyProtection="1">
      <alignment horizontal="center" vertical="center"/>
    </xf>
    <xf numFmtId="164" fontId="18" fillId="0" borderId="4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/>
    </xf>
    <xf numFmtId="41" fontId="3" fillId="7" borderId="0" xfId="3" applyFont="1" applyFill="1" applyBorder="1" applyAlignment="1" applyProtection="1"/>
    <xf numFmtId="41" fontId="3" fillId="7" borderId="0" xfId="3" applyFont="1" applyFill="1" applyBorder="1" applyAlignment="1" applyProtection="1">
      <alignment horizontal="right"/>
    </xf>
    <xf numFmtId="41" fontId="2" fillId="7" borderId="0" xfId="3" applyFont="1" applyFill="1" applyBorder="1" applyAlignment="1" applyProtection="1">
      <alignment horizontal="right"/>
    </xf>
    <xf numFmtId="0" fontId="20" fillId="2" borderId="15" xfId="2" applyNumberFormat="1" applyFont="1" applyFill="1" applyBorder="1" applyAlignment="1" applyProtection="1">
      <alignment horizontal="right" vertical="center" wrapText="1"/>
      <protection locked="0"/>
    </xf>
    <xf numFmtId="0" fontId="20" fillId="2" borderId="43" xfId="2" applyNumberFormat="1" applyFont="1" applyFill="1" applyBorder="1" applyAlignment="1" applyProtection="1">
      <alignment horizontal="right" vertical="center" wrapText="1"/>
      <protection locked="0"/>
    </xf>
    <xf numFmtId="0" fontId="20" fillId="5" borderId="52" xfId="2" applyNumberFormat="1" applyFont="1" applyFill="1" applyBorder="1" applyAlignment="1" applyProtection="1">
      <alignment horizontal="right" vertical="center" wrapText="1"/>
    </xf>
    <xf numFmtId="0" fontId="20" fillId="2" borderId="23" xfId="2" applyNumberFormat="1" applyFont="1" applyFill="1" applyBorder="1" applyAlignment="1" applyProtection="1">
      <alignment horizontal="right" vertical="center" wrapText="1"/>
      <protection locked="0"/>
    </xf>
    <xf numFmtId="0" fontId="20" fillId="5" borderId="22" xfId="2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vertical="center"/>
    </xf>
    <xf numFmtId="0" fontId="16" fillId="0" borderId="0" xfId="0" applyFont="1" applyProtection="1"/>
    <xf numFmtId="0" fontId="8" fillId="0" borderId="0" xfId="0" applyFont="1" applyProtection="1"/>
    <xf numFmtId="0" fontId="2" fillId="0" borderId="0" xfId="0" applyFont="1" applyProtection="1"/>
    <xf numFmtId="0" fontId="18" fillId="0" borderId="29" xfId="0" applyFont="1" applyFill="1" applyBorder="1" applyAlignment="1" applyProtection="1">
      <alignment horizontal="center" vertical="center"/>
    </xf>
    <xf numFmtId="0" fontId="18" fillId="0" borderId="14" xfId="5" applyNumberFormat="1" applyFont="1" applyFill="1" applyBorder="1" applyAlignment="1" applyProtection="1">
      <alignment horizontal="center" vertical="center"/>
    </xf>
    <xf numFmtId="0" fontId="18" fillId="0" borderId="13" xfId="5" applyNumberFormat="1" applyFont="1" applyFill="1" applyBorder="1" applyAlignment="1" applyProtection="1">
      <alignment horizontal="center" vertical="center"/>
    </xf>
    <xf numFmtId="164" fontId="20" fillId="0" borderId="50" xfId="3" applyNumberFormat="1" applyFont="1" applyFill="1" applyBorder="1" applyAlignment="1" applyProtection="1">
      <alignment horizontal="right"/>
    </xf>
    <xf numFmtId="41" fontId="20" fillId="2" borderId="65" xfId="3" applyFont="1" applyFill="1" applyBorder="1" applyAlignment="1" applyProtection="1">
      <protection locked="0"/>
    </xf>
    <xf numFmtId="41" fontId="20" fillId="2" borderId="66" xfId="3" applyFont="1" applyFill="1" applyBorder="1" applyAlignment="1" applyProtection="1">
      <protection locked="0"/>
    </xf>
    <xf numFmtId="164" fontId="20" fillId="0" borderId="23" xfId="3" applyNumberFormat="1" applyFont="1" applyFill="1" applyBorder="1" applyAlignment="1" applyProtection="1">
      <alignment horizontal="right"/>
    </xf>
    <xf numFmtId="41" fontId="20" fillId="2" borderId="27" xfId="3" applyFont="1" applyFill="1" applyBorder="1" applyAlignment="1" applyProtection="1">
      <protection locked="0"/>
    </xf>
    <xf numFmtId="41" fontId="20" fillId="2" borderId="23" xfId="3" applyFont="1" applyFill="1" applyBorder="1" applyAlignment="1" applyProtection="1">
      <protection locked="0"/>
    </xf>
    <xf numFmtId="0" fontId="16" fillId="0" borderId="0" xfId="2" applyNumberFormat="1" applyFont="1" applyFill="1" applyBorder="1" applyAlignment="1" applyProtection="1">
      <alignment horizontal="left"/>
    </xf>
    <xf numFmtId="0" fontId="16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vertical="justify" wrapText="1"/>
    </xf>
    <xf numFmtId="164" fontId="20" fillId="5" borderId="40" xfId="3" applyNumberFormat="1" applyFont="1" applyFill="1" applyBorder="1" applyAlignment="1" applyProtection="1"/>
    <xf numFmtId="164" fontId="20" fillId="5" borderId="61" xfId="3" applyNumberFormat="1" applyFont="1" applyFill="1" applyBorder="1" applyAlignment="1" applyProtection="1"/>
    <xf numFmtId="164" fontId="20" fillId="5" borderId="43" xfId="3" applyNumberFormat="1" applyFont="1" applyFill="1" applyBorder="1" applyAlignment="1" applyProtection="1"/>
    <xf numFmtId="41" fontId="20" fillId="5" borderId="24" xfId="3" applyFont="1" applyFill="1" applyBorder="1" applyAlignment="1" applyProtection="1"/>
    <xf numFmtId="41" fontId="20" fillId="5" borderId="25" xfId="3" applyFont="1" applyFill="1" applyBorder="1" applyAlignment="1" applyProtection="1"/>
    <xf numFmtId="41" fontId="20" fillId="0" borderId="0" xfId="3" applyFont="1" applyFill="1" applyBorder="1" applyAlignment="1" applyProtection="1"/>
    <xf numFmtId="41" fontId="22" fillId="0" borderId="0" xfId="3" applyFont="1" applyFill="1" applyBorder="1" applyAlignment="1" applyProtection="1"/>
    <xf numFmtId="164" fontId="3" fillId="0" borderId="0" xfId="2" applyNumberFormat="1" applyFont="1" applyFill="1" applyBorder="1" applyAlignment="1" applyProtection="1"/>
    <xf numFmtId="41" fontId="16" fillId="0" borderId="0" xfId="3" applyFont="1" applyFill="1" applyBorder="1" applyAlignment="1" applyProtection="1">
      <alignment horizontal="left"/>
    </xf>
    <xf numFmtId="41" fontId="16" fillId="0" borderId="0" xfId="3" applyFont="1" applyFill="1" applyBorder="1" applyAlignment="1" applyProtection="1"/>
    <xf numFmtId="0" fontId="17" fillId="0" borderId="0" xfId="2" applyNumberFormat="1" applyFont="1" applyFill="1" applyBorder="1" applyAlignment="1" applyProtection="1"/>
    <xf numFmtId="0" fontId="18" fillId="0" borderId="15" xfId="0" applyFont="1" applyBorder="1" applyAlignment="1" applyProtection="1">
      <alignment horizontal="left" vertical="center"/>
    </xf>
    <xf numFmtId="164" fontId="20" fillId="5" borderId="34" xfId="3" applyNumberFormat="1" applyFont="1" applyFill="1" applyBorder="1" applyAlignment="1" applyProtection="1"/>
    <xf numFmtId="164" fontId="20" fillId="5" borderId="35" xfId="3" applyNumberFormat="1" applyFont="1" applyFill="1" applyBorder="1" applyAlignment="1" applyProtection="1"/>
    <xf numFmtId="164" fontId="20" fillId="5" borderId="37" xfId="3" applyNumberFormat="1" applyFont="1" applyFill="1" applyBorder="1" applyAlignment="1" applyProtection="1"/>
    <xf numFmtId="41" fontId="20" fillId="5" borderId="37" xfId="3" applyFont="1" applyFill="1" applyBorder="1" applyAlignment="1" applyProtection="1"/>
    <xf numFmtId="0" fontId="18" fillId="0" borderId="47" xfId="0" applyFont="1" applyBorder="1" applyAlignment="1" applyProtection="1">
      <alignment horizontal="left" vertical="center"/>
    </xf>
    <xf numFmtId="164" fontId="20" fillId="5" borderId="44" xfId="3" applyNumberFormat="1" applyFont="1" applyFill="1" applyBorder="1" applyAlignment="1" applyProtection="1"/>
    <xf numFmtId="164" fontId="20" fillId="5" borderId="45" xfId="3" applyNumberFormat="1" applyFont="1" applyFill="1" applyBorder="1" applyAlignment="1" applyProtection="1"/>
    <xf numFmtId="164" fontId="20" fillId="5" borderId="62" xfId="3" applyNumberFormat="1" applyFont="1" applyFill="1" applyBorder="1" applyAlignment="1" applyProtection="1"/>
    <xf numFmtId="41" fontId="20" fillId="5" borderId="62" xfId="3" applyFont="1" applyFill="1" applyBorder="1" applyAlignment="1" applyProtection="1"/>
    <xf numFmtId="0" fontId="18" fillId="0" borderId="23" xfId="0" applyFont="1" applyBorder="1" applyAlignment="1" applyProtection="1">
      <alignment horizontal="left" vertical="center"/>
    </xf>
    <xf numFmtId="164" fontId="20" fillId="5" borderId="24" xfId="3" applyNumberFormat="1" applyFont="1" applyFill="1" applyBorder="1" applyAlignment="1" applyProtection="1"/>
    <xf numFmtId="164" fontId="20" fillId="5" borderId="25" xfId="3" applyNumberFormat="1" applyFont="1" applyFill="1" applyBorder="1" applyAlignment="1" applyProtection="1"/>
    <xf numFmtId="164" fontId="20" fillId="5" borderId="27" xfId="3" applyNumberFormat="1" applyFont="1" applyFill="1" applyBorder="1" applyAlignment="1" applyProtection="1"/>
    <xf numFmtId="41" fontId="20" fillId="5" borderId="27" xfId="3" applyFont="1" applyFill="1" applyBorder="1" applyAlignment="1" applyProtection="1"/>
    <xf numFmtId="0" fontId="18" fillId="0" borderId="15" xfId="2" applyNumberFormat="1" applyFont="1" applyFill="1" applyBorder="1" applyAlignment="1" applyProtection="1">
      <alignment horizontal="left" vertical="center"/>
    </xf>
    <xf numFmtId="0" fontId="18" fillId="0" borderId="43" xfId="2" applyNumberFormat="1" applyFont="1" applyFill="1" applyBorder="1" applyAlignment="1" applyProtection="1">
      <alignment horizontal="left" vertical="center"/>
    </xf>
    <xf numFmtId="0" fontId="18" fillId="0" borderId="23" xfId="2" applyNumberFormat="1" applyFont="1" applyFill="1" applyBorder="1" applyAlignment="1" applyProtection="1">
      <alignment horizontal="left" vertical="center"/>
    </xf>
    <xf numFmtId="0" fontId="18" fillId="0" borderId="67" xfId="2" applyNumberFormat="1" applyFont="1" applyFill="1" applyBorder="1" applyAlignment="1" applyProtection="1">
      <alignment horizontal="left" vertical="center"/>
    </xf>
    <xf numFmtId="164" fontId="20" fillId="0" borderId="67" xfId="3" applyNumberFormat="1" applyFont="1" applyFill="1" applyBorder="1" applyAlignment="1" applyProtection="1">
      <alignment horizontal="right"/>
    </xf>
    <xf numFmtId="164" fontId="20" fillId="5" borderId="65" xfId="3" applyNumberFormat="1" applyFont="1" applyFill="1" applyBorder="1" applyAlignment="1" applyProtection="1"/>
    <xf numFmtId="164" fontId="20" fillId="5" borderId="68" xfId="3" applyNumberFormat="1" applyFont="1" applyFill="1" applyBorder="1" applyAlignment="1" applyProtection="1"/>
    <xf numFmtId="41" fontId="20" fillId="2" borderId="68" xfId="3" applyFont="1" applyFill="1" applyBorder="1" applyAlignment="1" applyProtection="1">
      <protection locked="0"/>
    </xf>
    <xf numFmtId="164" fontId="20" fillId="5" borderId="66" xfId="3" applyNumberFormat="1" applyFont="1" applyFill="1" applyBorder="1" applyAlignment="1" applyProtection="1"/>
    <xf numFmtId="0" fontId="18" fillId="0" borderId="67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 wrapText="1"/>
    </xf>
    <xf numFmtId="164" fontId="20" fillId="5" borderId="14" xfId="3" applyNumberFormat="1" applyFont="1" applyFill="1" applyBorder="1" applyAlignment="1" applyProtection="1"/>
    <xf numFmtId="164" fontId="20" fillId="5" borderId="12" xfId="3" applyNumberFormat="1" applyFont="1" applyFill="1" applyBorder="1" applyAlignment="1" applyProtection="1"/>
    <xf numFmtId="41" fontId="20" fillId="2" borderId="12" xfId="3" applyFont="1" applyFill="1" applyBorder="1" applyAlignment="1" applyProtection="1">
      <protection locked="0"/>
    </xf>
    <xf numFmtId="41" fontId="20" fillId="2" borderId="13" xfId="3" applyFont="1" applyFill="1" applyBorder="1" applyAlignment="1" applyProtection="1">
      <protection locked="0"/>
    </xf>
    <xf numFmtId="41" fontId="20" fillId="2" borderId="14" xfId="3" applyFont="1" applyFill="1" applyBorder="1" applyAlignment="1" applyProtection="1">
      <protection locked="0"/>
    </xf>
    <xf numFmtId="0" fontId="17" fillId="0" borderId="0" xfId="2" quotePrefix="1" applyNumberFormat="1" applyFont="1" applyFill="1" applyBorder="1" applyAlignment="1" applyProtection="1">
      <alignment horizontal="left"/>
    </xf>
    <xf numFmtId="41" fontId="17" fillId="0" borderId="0" xfId="3" applyFont="1" applyFill="1" applyBorder="1" applyAlignment="1" applyProtection="1"/>
    <xf numFmtId="41" fontId="8" fillId="0" borderId="0" xfId="3" applyFont="1" applyFill="1" applyBorder="1" applyAlignment="1" applyProtection="1"/>
    <xf numFmtId="164" fontId="8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vertical="center" wrapText="1"/>
    </xf>
    <xf numFmtId="164" fontId="2" fillId="0" borderId="0" xfId="2" applyNumberFormat="1" applyFont="1" applyFill="1" applyBorder="1" applyAlignment="1" applyProtection="1"/>
    <xf numFmtId="41" fontId="12" fillId="0" borderId="0" xfId="3" applyFont="1" applyFill="1" applyBorder="1" applyAlignment="1" applyProtection="1"/>
    <xf numFmtId="0" fontId="2" fillId="0" borderId="0" xfId="0" applyFont="1" applyFill="1" applyAlignment="1" applyProtection="1"/>
    <xf numFmtId="0" fontId="3" fillId="7" borderId="0" xfId="2" applyNumberFormat="1" applyFont="1" applyFill="1" applyBorder="1" applyAlignment="1" applyProtection="1">
      <alignment vertical="center" wrapText="1"/>
    </xf>
    <xf numFmtId="41" fontId="18" fillId="2" borderId="69" xfId="3" applyFont="1" applyFill="1" applyBorder="1" applyAlignment="1" applyProtection="1">
      <protection locked="0"/>
    </xf>
    <xf numFmtId="41" fontId="18" fillId="2" borderId="70" xfId="3" applyFont="1" applyFill="1" applyBorder="1" applyAlignment="1" applyProtection="1">
      <protection locked="0"/>
    </xf>
    <xf numFmtId="41" fontId="18" fillId="2" borderId="71" xfId="3" applyFont="1" applyFill="1" applyBorder="1" applyAlignment="1" applyProtection="1">
      <protection locked="0"/>
    </xf>
    <xf numFmtId="41" fontId="18" fillId="2" borderId="72" xfId="3" applyFont="1" applyFill="1" applyBorder="1" applyAlignment="1" applyProtection="1">
      <protection locked="0"/>
    </xf>
    <xf numFmtId="41" fontId="18" fillId="2" borderId="40" xfId="3" applyFont="1" applyFill="1" applyBorder="1" applyAlignment="1" applyProtection="1">
      <protection locked="0"/>
    </xf>
    <xf numFmtId="41" fontId="18" fillId="2" borderId="61" xfId="3" applyFont="1" applyFill="1" applyBorder="1" applyAlignment="1" applyProtection="1">
      <protection locked="0"/>
    </xf>
    <xf numFmtId="41" fontId="18" fillId="2" borderId="30" xfId="3" applyFont="1" applyFill="1" applyBorder="1" applyAlignment="1" applyProtection="1">
      <protection locked="0"/>
    </xf>
    <xf numFmtId="164" fontId="18" fillId="0" borderId="43" xfId="3" applyNumberFormat="1" applyFont="1" applyFill="1" applyBorder="1" applyAlignment="1" applyProtection="1">
      <alignment horizontal="right"/>
    </xf>
    <xf numFmtId="41" fontId="18" fillId="2" borderId="41" xfId="3" applyFont="1" applyFill="1" applyBorder="1" applyAlignment="1" applyProtection="1">
      <protection locked="0"/>
    </xf>
    <xf numFmtId="41" fontId="18" fillId="2" borderId="42" xfId="3" applyFont="1" applyFill="1" applyBorder="1" applyAlignment="1" applyProtection="1">
      <protection locked="0"/>
    </xf>
    <xf numFmtId="41" fontId="18" fillId="2" borderId="43" xfId="3" applyFont="1" applyFill="1" applyBorder="1" applyAlignment="1" applyProtection="1">
      <protection locked="0"/>
    </xf>
    <xf numFmtId="164" fontId="18" fillId="0" borderId="23" xfId="3" applyNumberFormat="1" applyFont="1" applyFill="1" applyBorder="1" applyAlignment="1" applyProtection="1">
      <alignment horizontal="right"/>
    </xf>
    <xf numFmtId="41" fontId="18" fillId="2" borderId="24" xfId="3" applyFont="1" applyFill="1" applyBorder="1" applyAlignment="1" applyProtection="1">
      <protection locked="0"/>
    </xf>
    <xf numFmtId="41" fontId="18" fillId="2" borderId="25" xfId="3" applyFont="1" applyFill="1" applyBorder="1" applyAlignment="1" applyProtection="1">
      <protection locked="0"/>
    </xf>
    <xf numFmtId="41" fontId="18" fillId="2" borderId="26" xfId="3" applyFont="1" applyFill="1" applyBorder="1" applyAlignment="1" applyProtection="1">
      <protection locked="0"/>
    </xf>
    <xf numFmtId="41" fontId="18" fillId="2" borderId="27" xfId="3" applyFont="1" applyFill="1" applyBorder="1" applyAlignment="1" applyProtection="1">
      <protection locked="0"/>
    </xf>
    <xf numFmtId="41" fontId="18" fillId="2" borderId="23" xfId="3" applyFont="1" applyFill="1" applyBorder="1" applyAlignment="1" applyProtection="1">
      <protection locked="0"/>
    </xf>
    <xf numFmtId="164" fontId="18" fillId="0" borderId="4" xfId="3" applyNumberFormat="1" applyFont="1" applyFill="1" applyBorder="1" applyAlignment="1" applyProtection="1">
      <alignment horizontal="right"/>
    </xf>
    <xf numFmtId="41" fontId="18" fillId="2" borderId="34" xfId="3" applyFont="1" applyFill="1" applyBorder="1" applyAlignment="1" applyProtection="1">
      <protection locked="0"/>
    </xf>
    <xf numFmtId="41" fontId="18" fillId="2" borderId="35" xfId="3" applyFont="1" applyFill="1" applyBorder="1" applyAlignment="1" applyProtection="1">
      <protection locked="0"/>
    </xf>
    <xf numFmtId="41" fontId="18" fillId="2" borderId="36" xfId="3" applyFont="1" applyFill="1" applyBorder="1" applyAlignment="1" applyProtection="1">
      <protection locked="0"/>
    </xf>
    <xf numFmtId="41" fontId="18" fillId="2" borderId="37" xfId="3" applyFont="1" applyFill="1" applyBorder="1" applyAlignment="1" applyProtection="1">
      <protection locked="0"/>
    </xf>
    <xf numFmtId="41" fontId="18" fillId="2" borderId="15" xfId="3" applyFont="1" applyFill="1" applyBorder="1" applyAlignment="1" applyProtection="1">
      <protection locked="0"/>
    </xf>
    <xf numFmtId="164" fontId="18" fillId="2" borderId="24" xfId="3" applyNumberFormat="1" applyFont="1" applyFill="1" applyBorder="1" applyAlignment="1" applyProtection="1">
      <alignment horizontal="right"/>
      <protection locked="0"/>
    </xf>
    <xf numFmtId="164" fontId="18" fillId="2" borderId="22" xfId="3" applyNumberFormat="1" applyFont="1" applyFill="1" applyBorder="1" applyAlignment="1" applyProtection="1">
      <alignment horizontal="right"/>
      <protection locked="0"/>
    </xf>
    <xf numFmtId="164" fontId="18" fillId="5" borderId="35" xfId="3" applyNumberFormat="1" applyFont="1" applyFill="1" applyBorder="1" applyAlignment="1" applyProtection="1"/>
    <xf numFmtId="164" fontId="18" fillId="5" borderId="36" xfId="3" applyNumberFormat="1" applyFont="1" applyFill="1" applyBorder="1" applyAlignment="1" applyProtection="1"/>
    <xf numFmtId="164" fontId="18" fillId="5" borderId="37" xfId="3" applyNumberFormat="1" applyFont="1" applyFill="1" applyBorder="1" applyAlignment="1" applyProtection="1"/>
    <xf numFmtId="164" fontId="18" fillId="5" borderId="15" xfId="3" applyNumberFormat="1" applyFont="1" applyFill="1" applyBorder="1" applyAlignment="1" applyProtection="1"/>
    <xf numFmtId="164" fontId="18" fillId="5" borderId="70" xfId="3" applyNumberFormat="1" applyFont="1" applyFill="1" applyBorder="1" applyAlignment="1" applyProtection="1"/>
    <xf numFmtId="164" fontId="18" fillId="5" borderId="71" xfId="3" applyNumberFormat="1" applyFont="1" applyFill="1" applyBorder="1" applyAlignment="1" applyProtection="1"/>
    <xf numFmtId="164" fontId="18" fillId="5" borderId="72" xfId="3" applyNumberFormat="1" applyFont="1" applyFill="1" applyBorder="1" applyAlignment="1" applyProtection="1"/>
    <xf numFmtId="164" fontId="18" fillId="5" borderId="30" xfId="3" applyNumberFormat="1" applyFont="1" applyFill="1" applyBorder="1" applyAlignment="1" applyProtection="1"/>
    <xf numFmtId="164" fontId="18" fillId="5" borderId="41" xfId="3" applyNumberFormat="1" applyFont="1" applyFill="1" applyBorder="1" applyAlignment="1" applyProtection="1"/>
    <xf numFmtId="164" fontId="18" fillId="5" borderId="42" xfId="3" applyNumberFormat="1" applyFont="1" applyFill="1" applyBorder="1" applyAlignment="1" applyProtection="1"/>
    <xf numFmtId="164" fontId="18" fillId="5" borderId="61" xfId="3" applyNumberFormat="1" applyFont="1" applyFill="1" applyBorder="1" applyAlignment="1" applyProtection="1"/>
    <xf numFmtId="164" fontId="18" fillId="5" borderId="43" xfId="3" applyNumberFormat="1" applyFont="1" applyFill="1" applyBorder="1" applyAlignment="1" applyProtection="1"/>
    <xf numFmtId="164" fontId="18" fillId="5" borderId="25" xfId="3" applyNumberFormat="1" applyFont="1" applyFill="1" applyBorder="1" applyAlignment="1" applyProtection="1"/>
    <xf numFmtId="164" fontId="18" fillId="5" borderId="26" xfId="3" applyNumberFormat="1" applyFont="1" applyFill="1" applyBorder="1" applyAlignment="1" applyProtection="1"/>
    <xf numFmtId="164" fontId="18" fillId="5" borderId="27" xfId="3" applyNumberFormat="1" applyFont="1" applyFill="1" applyBorder="1" applyAlignment="1" applyProtection="1"/>
    <xf numFmtId="164" fontId="18" fillId="5" borderId="23" xfId="3" applyNumberFormat="1" applyFont="1" applyFill="1" applyBorder="1" applyAlignment="1" applyProtection="1"/>
    <xf numFmtId="164" fontId="18" fillId="0" borderId="15" xfId="3" applyNumberFormat="1" applyFont="1" applyFill="1" applyBorder="1" applyAlignment="1" applyProtection="1">
      <alignment horizontal="right"/>
    </xf>
    <xf numFmtId="164" fontId="18" fillId="0" borderId="47" xfId="3" applyNumberFormat="1" applyFont="1" applyFill="1" applyBorder="1" applyAlignment="1" applyProtection="1">
      <alignment horizontal="right"/>
    </xf>
    <xf numFmtId="41" fontId="18" fillId="2" borderId="44" xfId="3" applyFont="1" applyFill="1" applyBorder="1" applyAlignment="1" applyProtection="1">
      <protection locked="0"/>
    </xf>
    <xf numFmtId="41" fontId="18" fillId="2" borderId="45" xfId="3" applyFont="1" applyFill="1" applyBorder="1" applyAlignment="1" applyProtection="1">
      <protection locked="0"/>
    </xf>
    <xf numFmtId="41" fontId="18" fillId="2" borderId="46" xfId="3" applyFont="1" applyFill="1" applyBorder="1" applyAlignment="1" applyProtection="1">
      <protection locked="0"/>
    </xf>
    <xf numFmtId="41" fontId="18" fillId="2" borderId="62" xfId="3" applyFont="1" applyFill="1" applyBorder="1" applyAlignment="1" applyProtection="1">
      <protection locked="0"/>
    </xf>
    <xf numFmtId="164" fontId="18" fillId="2" borderId="44" xfId="3" applyNumberFormat="1" applyFont="1" applyFill="1" applyBorder="1" applyAlignment="1" applyProtection="1">
      <alignment horizontal="right"/>
      <protection locked="0"/>
    </xf>
    <xf numFmtId="164" fontId="18" fillId="2" borderId="62" xfId="3" applyNumberFormat="1" applyFont="1" applyFill="1" applyBorder="1" applyAlignment="1" applyProtection="1">
      <alignment horizontal="right"/>
      <protection locked="0"/>
    </xf>
    <xf numFmtId="41" fontId="18" fillId="2" borderId="47" xfId="3" applyFont="1" applyFill="1" applyBorder="1" applyAlignment="1" applyProtection="1">
      <protection locked="0"/>
    </xf>
    <xf numFmtId="164" fontId="18" fillId="2" borderId="27" xfId="3" applyNumberFormat="1" applyFont="1" applyFill="1" applyBorder="1" applyAlignment="1" applyProtection="1">
      <alignment horizontal="right"/>
      <protection locked="0"/>
    </xf>
    <xf numFmtId="164" fontId="18" fillId="5" borderId="16" xfId="3" applyNumberFormat="1" applyFont="1" applyFill="1" applyBorder="1" applyAlignment="1" applyProtection="1"/>
    <xf numFmtId="164" fontId="18" fillId="5" borderId="17" xfId="3" applyNumberFormat="1" applyFont="1" applyFill="1" applyBorder="1" applyAlignment="1" applyProtection="1"/>
    <xf numFmtId="164" fontId="18" fillId="0" borderId="30" xfId="3" applyNumberFormat="1" applyFont="1" applyFill="1" applyBorder="1" applyAlignment="1" applyProtection="1">
      <alignment horizontal="right"/>
    </xf>
    <xf numFmtId="164" fontId="18" fillId="5" borderId="40" xfId="3" applyNumberFormat="1" applyFont="1" applyFill="1" applyBorder="1" applyAlignment="1" applyProtection="1"/>
    <xf numFmtId="164" fontId="18" fillId="5" borderId="24" xfId="3" applyNumberFormat="1" applyFont="1" applyFill="1" applyBorder="1" applyAlignment="1" applyProtection="1"/>
    <xf numFmtId="164" fontId="18" fillId="5" borderId="34" xfId="3" applyNumberFormat="1" applyFont="1" applyFill="1" applyBorder="1" applyAlignment="1" applyProtection="1"/>
    <xf numFmtId="164" fontId="18" fillId="5" borderId="69" xfId="3" applyNumberFormat="1" applyFont="1" applyFill="1" applyBorder="1" applyAlignment="1" applyProtection="1"/>
    <xf numFmtId="164" fontId="18" fillId="2" borderId="34" xfId="3" applyNumberFormat="1" applyFont="1" applyFill="1" applyBorder="1" applyAlignment="1" applyProtection="1">
      <protection locked="0"/>
    </xf>
    <xf numFmtId="164" fontId="18" fillId="2" borderId="35" xfId="3" applyNumberFormat="1" applyFont="1" applyFill="1" applyBorder="1" applyAlignment="1" applyProtection="1">
      <protection locked="0"/>
    </xf>
    <xf numFmtId="164" fontId="18" fillId="2" borderId="40" xfId="3" applyNumberFormat="1" applyFont="1" applyFill="1" applyBorder="1" applyAlignment="1" applyProtection="1">
      <protection locked="0"/>
    </xf>
    <xf numFmtId="164" fontId="18" fillId="2" borderId="41" xfId="3" applyNumberFormat="1" applyFont="1" applyFill="1" applyBorder="1" applyAlignment="1" applyProtection="1">
      <protection locked="0"/>
    </xf>
    <xf numFmtId="164" fontId="18" fillId="2" borderId="24" xfId="3" applyNumberFormat="1" applyFont="1" applyFill="1" applyBorder="1" applyAlignment="1" applyProtection="1">
      <protection locked="0"/>
    </xf>
    <xf numFmtId="164" fontId="18" fillId="2" borderId="25" xfId="3" applyNumberFormat="1" applyFont="1" applyFill="1" applyBorder="1" applyAlignment="1" applyProtection="1">
      <protection locked="0"/>
    </xf>
    <xf numFmtId="41" fontId="18" fillId="2" borderId="32" xfId="3" applyFont="1" applyFill="1" applyBorder="1" applyAlignment="1" applyProtection="1">
      <protection locked="0"/>
    </xf>
    <xf numFmtId="41" fontId="18" fillId="5" borderId="35" xfId="3" applyFont="1" applyFill="1" applyBorder="1" applyAlignment="1" applyProtection="1">
      <alignment horizontal="right"/>
    </xf>
    <xf numFmtId="41" fontId="18" fillId="5" borderId="37" xfId="3" applyFont="1" applyFill="1" applyBorder="1" applyAlignment="1" applyProtection="1">
      <alignment horizontal="right"/>
    </xf>
    <xf numFmtId="0" fontId="19" fillId="0" borderId="0" xfId="0" applyFont="1" applyFill="1" applyAlignment="1" applyProtection="1">
      <alignment horizontal="left"/>
    </xf>
    <xf numFmtId="0" fontId="18" fillId="0" borderId="0" xfId="0" applyFont="1" applyAlignment="1" applyProtection="1">
      <alignment horizontal="left"/>
    </xf>
    <xf numFmtId="41" fontId="18" fillId="2" borderId="53" xfId="3" applyFont="1" applyFill="1" applyBorder="1" applyAlignment="1" applyProtection="1">
      <protection locked="0"/>
    </xf>
    <xf numFmtId="41" fontId="18" fillId="2" borderId="38" xfId="3" applyFont="1" applyFill="1" applyBorder="1" applyAlignment="1" applyProtection="1">
      <protection locked="0"/>
    </xf>
    <xf numFmtId="0" fontId="18" fillId="0" borderId="0" xfId="0" applyFont="1" applyProtection="1"/>
    <xf numFmtId="0" fontId="23" fillId="0" borderId="0" xfId="2" applyNumberFormat="1" applyFont="1" applyFill="1" applyAlignment="1" applyProtection="1"/>
    <xf numFmtId="0" fontId="4" fillId="0" borderId="0" xfId="2" applyNumberFormat="1" applyFont="1" applyFill="1" applyAlignment="1" applyProtection="1"/>
    <xf numFmtId="0" fontId="3" fillId="0" borderId="0" xfId="2" applyNumberFormat="1" applyFont="1" applyFill="1" applyAlignment="1" applyProtection="1">
      <alignment horizontal="left"/>
    </xf>
    <xf numFmtId="164" fontId="3" fillId="8" borderId="0" xfId="0" applyNumberFormat="1" applyFont="1" applyFill="1" applyProtection="1"/>
    <xf numFmtId="0" fontId="3" fillId="3" borderId="0" xfId="2" applyNumberFormat="1" applyFont="1" applyFill="1" applyAlignment="1" applyProtection="1"/>
    <xf numFmtId="0" fontId="3" fillId="3" borderId="0" xfId="2" applyNumberFormat="1" applyFont="1" applyFill="1" applyAlignment="1" applyProtection="1">
      <alignment horizontal="left"/>
    </xf>
    <xf numFmtId="0" fontId="4" fillId="3" borderId="0" xfId="2" applyNumberFormat="1" applyFont="1" applyFill="1" applyAlignment="1" applyProtection="1"/>
    <xf numFmtId="0" fontId="5" fillId="3" borderId="0" xfId="2" applyNumberFormat="1" applyFont="1" applyFill="1" applyAlignment="1" applyProtection="1"/>
    <xf numFmtId="0" fontId="5" fillId="9" borderId="0" xfId="2" applyNumberFormat="1" applyFont="1" applyFill="1" applyAlignment="1" applyProtection="1"/>
    <xf numFmtId="0" fontId="4" fillId="0" borderId="0" xfId="2" applyNumberFormat="1" applyFont="1" applyFill="1" applyAlignment="1" applyProtection="1">
      <protection hidden="1"/>
    </xf>
    <xf numFmtId="0" fontId="5" fillId="0" borderId="0" xfId="2" applyNumberFormat="1" applyFont="1" applyFill="1" applyAlignment="1" applyProtection="1">
      <protection hidden="1"/>
    </xf>
    <xf numFmtId="0" fontId="3" fillId="0" borderId="0" xfId="2" applyNumberFormat="1" applyFont="1" applyFill="1" applyAlignment="1" applyProtection="1">
      <protection hidden="1"/>
    </xf>
    <xf numFmtId="0" fontId="5" fillId="3" borderId="0" xfId="2" applyNumberFormat="1" applyFont="1" applyFill="1" applyAlignment="1" applyProtection="1">
      <protection hidden="1"/>
    </xf>
    <xf numFmtId="0" fontId="18" fillId="0" borderId="50" xfId="2" applyNumberFormat="1" applyFont="1" applyFill="1" applyBorder="1" applyAlignment="1" applyProtection="1">
      <alignment horizontal="left" vertical="center" wrapText="1"/>
    </xf>
    <xf numFmtId="0" fontId="18" fillId="0" borderId="51" xfId="2" applyNumberFormat="1" applyFont="1" applyFill="1" applyBorder="1" applyAlignment="1" applyProtection="1">
      <alignment horizontal="left" vertical="center" wrapText="1"/>
    </xf>
    <xf numFmtId="0" fontId="18" fillId="0" borderId="52" xfId="2" applyNumberFormat="1" applyFont="1" applyFill="1" applyBorder="1" applyAlignment="1" applyProtection="1">
      <alignment horizontal="left" vertical="center" wrapText="1"/>
    </xf>
    <xf numFmtId="0" fontId="18" fillId="0" borderId="5" xfId="2" applyNumberFormat="1" applyFont="1" applyFill="1" applyBorder="1" applyAlignment="1" applyProtection="1">
      <alignment horizontal="center" vertical="center" wrapText="1"/>
    </xf>
    <xf numFmtId="0" fontId="18" fillId="0" borderId="7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18" fillId="0" borderId="5" xfId="2" applyNumberFormat="1" applyFont="1" applyFill="1" applyBorder="1" applyAlignment="1" applyProtection="1">
      <alignment horizontal="center" vertical="center" wrapText="1"/>
    </xf>
    <xf numFmtId="0" fontId="18" fillId="0" borderId="7" xfId="2" applyNumberFormat="1" applyFont="1" applyFill="1" applyBorder="1" applyAlignment="1" applyProtection="1">
      <alignment horizontal="center" vertical="center" wrapText="1"/>
    </xf>
    <xf numFmtId="0" fontId="18" fillId="0" borderId="50" xfId="2" applyNumberFormat="1" applyFont="1" applyFill="1" applyBorder="1" applyAlignment="1" applyProtection="1">
      <alignment horizontal="left" vertical="center" wrapText="1"/>
    </xf>
    <xf numFmtId="0" fontId="18" fillId="0" borderId="51" xfId="2" applyNumberFormat="1" applyFont="1" applyFill="1" applyBorder="1" applyAlignment="1" applyProtection="1">
      <alignment horizontal="left" vertical="center" wrapText="1"/>
    </xf>
    <xf numFmtId="0" fontId="18" fillId="0" borderId="52" xfId="2" applyNumberFormat="1" applyFont="1" applyFill="1" applyBorder="1" applyAlignment="1" applyProtection="1">
      <alignment horizontal="left" vertical="center" wrapText="1"/>
    </xf>
    <xf numFmtId="0" fontId="20" fillId="0" borderId="15" xfId="2" quotePrefix="1" applyNumberFormat="1" applyFont="1" applyFill="1" applyBorder="1" applyAlignment="1" applyProtection="1">
      <alignment horizontal="center" vertical="center"/>
    </xf>
    <xf numFmtId="0" fontId="20" fillId="0" borderId="43" xfId="2" quotePrefix="1" applyNumberFormat="1" applyFont="1" applyFill="1" applyBorder="1" applyAlignment="1" applyProtection="1">
      <alignment horizontal="center" vertical="center"/>
    </xf>
    <xf numFmtId="0" fontId="20" fillId="0" borderId="47" xfId="2" quotePrefix="1" applyNumberFormat="1" applyFont="1" applyFill="1" applyBorder="1" applyAlignment="1" applyProtection="1">
      <alignment horizontal="center" vertical="center"/>
    </xf>
    <xf numFmtId="41" fontId="20" fillId="2" borderId="69" xfId="3" applyFont="1" applyFill="1" applyBorder="1" applyAlignment="1" applyProtection="1">
      <protection locked="0"/>
    </xf>
    <xf numFmtId="41" fontId="20" fillId="2" borderId="70" xfId="3" applyFont="1" applyFill="1" applyBorder="1" applyAlignment="1" applyProtection="1">
      <protection locked="0"/>
    </xf>
    <xf numFmtId="41" fontId="20" fillId="2" borderId="71" xfId="3" applyFont="1" applyFill="1" applyBorder="1" applyAlignment="1" applyProtection="1">
      <protection locked="0"/>
    </xf>
    <xf numFmtId="41" fontId="20" fillId="2" borderId="72" xfId="3" applyFont="1" applyFill="1" applyBorder="1" applyAlignment="1" applyProtection="1">
      <protection locked="0"/>
    </xf>
    <xf numFmtId="41" fontId="20" fillId="2" borderId="30" xfId="3" applyFont="1" applyFill="1" applyBorder="1" applyAlignment="1" applyProtection="1">
      <protection locked="0"/>
    </xf>
    <xf numFmtId="41" fontId="20" fillId="2" borderId="26" xfId="3" applyFont="1" applyFill="1" applyBorder="1" applyAlignment="1" applyProtection="1">
      <protection locked="0"/>
    </xf>
    <xf numFmtId="164" fontId="20" fillId="2" borderId="24" xfId="3" applyNumberFormat="1" applyFont="1" applyFill="1" applyBorder="1" applyAlignment="1" applyProtection="1">
      <alignment horizontal="right"/>
      <protection locked="0"/>
    </xf>
    <xf numFmtId="164" fontId="20" fillId="2" borderId="22" xfId="3" applyNumberFormat="1" applyFont="1" applyFill="1" applyBorder="1" applyAlignment="1" applyProtection="1">
      <alignment horizontal="right"/>
      <protection locked="0"/>
    </xf>
    <xf numFmtId="164" fontId="20" fillId="5" borderId="36" xfId="3" applyNumberFormat="1" applyFont="1" applyFill="1" applyBorder="1" applyAlignment="1" applyProtection="1"/>
    <xf numFmtId="164" fontId="20" fillId="5" borderId="15" xfId="3" applyNumberFormat="1" applyFont="1" applyFill="1" applyBorder="1" applyAlignment="1" applyProtection="1"/>
    <xf numFmtId="164" fontId="20" fillId="5" borderId="70" xfId="3" applyNumberFormat="1" applyFont="1" applyFill="1" applyBorder="1" applyAlignment="1" applyProtection="1"/>
    <xf numFmtId="164" fontId="20" fillId="5" borderId="71" xfId="3" applyNumberFormat="1" applyFont="1" applyFill="1" applyBorder="1" applyAlignment="1" applyProtection="1"/>
    <xf numFmtId="164" fontId="20" fillId="5" borderId="72" xfId="3" applyNumberFormat="1" applyFont="1" applyFill="1" applyBorder="1" applyAlignment="1" applyProtection="1"/>
    <xf numFmtId="164" fontId="20" fillId="5" borderId="30" xfId="3" applyNumberFormat="1" applyFont="1" applyFill="1" applyBorder="1" applyAlignment="1" applyProtection="1"/>
    <xf numFmtId="164" fontId="20" fillId="5" borderId="26" xfId="3" applyNumberFormat="1" applyFont="1" applyFill="1" applyBorder="1" applyAlignment="1" applyProtection="1"/>
    <xf numFmtId="164" fontId="20" fillId="5" borderId="23" xfId="3" applyNumberFormat="1" applyFont="1" applyFill="1" applyBorder="1" applyAlignment="1" applyProtection="1"/>
    <xf numFmtId="164" fontId="20" fillId="2" borderId="44" xfId="3" applyNumberFormat="1" applyFont="1" applyFill="1" applyBorder="1" applyAlignment="1" applyProtection="1">
      <alignment horizontal="right"/>
      <protection locked="0"/>
    </xf>
    <xf numFmtId="164" fontId="20" fillId="2" borderId="62" xfId="3" applyNumberFormat="1" applyFont="1" applyFill="1" applyBorder="1" applyAlignment="1" applyProtection="1">
      <alignment horizontal="right"/>
      <protection locked="0"/>
    </xf>
    <xf numFmtId="164" fontId="20" fillId="2" borderId="27" xfId="3" applyNumberFormat="1" applyFont="1" applyFill="1" applyBorder="1" applyAlignment="1" applyProtection="1">
      <alignment horizontal="right"/>
      <protection locked="0"/>
    </xf>
    <xf numFmtId="164" fontId="20" fillId="5" borderId="16" xfId="3" applyNumberFormat="1" applyFont="1" applyFill="1" applyBorder="1" applyAlignment="1" applyProtection="1"/>
    <xf numFmtId="164" fontId="20" fillId="5" borderId="17" xfId="3" applyNumberFormat="1" applyFont="1" applyFill="1" applyBorder="1" applyAlignment="1" applyProtection="1"/>
    <xf numFmtId="164" fontId="20" fillId="0" borderId="30" xfId="3" applyNumberFormat="1" applyFont="1" applyFill="1" applyBorder="1" applyAlignment="1" applyProtection="1">
      <alignment horizontal="right"/>
    </xf>
    <xf numFmtId="164" fontId="20" fillId="5" borderId="69" xfId="3" applyNumberFormat="1" applyFont="1" applyFill="1" applyBorder="1" applyAlignment="1" applyProtection="1"/>
    <xf numFmtId="0" fontId="18" fillId="0" borderId="50" xfId="2" applyNumberFormat="1" applyFont="1" applyFill="1" applyBorder="1" applyAlignment="1" applyProtection="1">
      <alignment horizontal="left" vertical="center" wrapText="1"/>
    </xf>
    <xf numFmtId="0" fontId="18" fillId="0" borderId="51" xfId="2" applyNumberFormat="1" applyFont="1" applyFill="1" applyBorder="1" applyAlignment="1" applyProtection="1">
      <alignment horizontal="left" vertical="center" wrapText="1"/>
    </xf>
    <xf numFmtId="0" fontId="18" fillId="0" borderId="52" xfId="2" applyNumberFormat="1" applyFont="1" applyFill="1" applyBorder="1" applyAlignment="1" applyProtection="1">
      <alignment horizontal="left" vertical="center" wrapText="1"/>
    </xf>
    <xf numFmtId="0" fontId="18" fillId="0" borderId="5" xfId="2" applyNumberFormat="1" applyFont="1" applyFill="1" applyBorder="1" applyAlignment="1" applyProtection="1">
      <alignment horizontal="center" vertical="center" wrapText="1"/>
    </xf>
    <xf numFmtId="0" fontId="18" fillId="0" borderId="7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18" fillId="0" borderId="5" xfId="2" applyNumberFormat="1" applyFont="1" applyFill="1" applyBorder="1" applyAlignment="1" applyProtection="1">
      <alignment horizontal="center" vertical="center" wrapText="1"/>
    </xf>
    <xf numFmtId="0" fontId="18" fillId="0" borderId="7" xfId="2" applyNumberFormat="1" applyFont="1" applyFill="1" applyBorder="1" applyAlignment="1" applyProtection="1">
      <alignment horizontal="center" vertical="center" wrapText="1"/>
    </xf>
    <xf numFmtId="0" fontId="18" fillId="0" borderId="50" xfId="2" applyNumberFormat="1" applyFont="1" applyFill="1" applyBorder="1" applyAlignment="1" applyProtection="1">
      <alignment horizontal="left" vertical="center" wrapText="1"/>
    </xf>
    <xf numFmtId="0" fontId="18" fillId="0" borderId="51" xfId="2" applyNumberFormat="1" applyFont="1" applyFill="1" applyBorder="1" applyAlignment="1" applyProtection="1">
      <alignment horizontal="left" vertical="center" wrapText="1"/>
    </xf>
    <xf numFmtId="0" fontId="18" fillId="0" borderId="52" xfId="2" applyNumberFormat="1" applyFont="1" applyFill="1" applyBorder="1" applyAlignment="1" applyProtection="1">
      <alignment horizontal="left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18" fillId="0" borderId="5" xfId="2" applyNumberFormat="1" applyFont="1" applyFill="1" applyBorder="1" applyAlignment="1" applyProtection="1">
      <alignment horizontal="center" vertical="center" wrapText="1"/>
    </xf>
    <xf numFmtId="0" fontId="18" fillId="0" borderId="7" xfId="2" applyNumberFormat="1" applyFont="1" applyFill="1" applyBorder="1" applyAlignment="1" applyProtection="1">
      <alignment horizontal="center" vertical="center" wrapText="1"/>
    </xf>
    <xf numFmtId="0" fontId="18" fillId="0" borderId="50" xfId="2" applyNumberFormat="1" applyFont="1" applyFill="1" applyBorder="1" applyAlignment="1" applyProtection="1">
      <alignment horizontal="left" vertical="center" wrapText="1"/>
    </xf>
    <xf numFmtId="0" fontId="18" fillId="0" borderId="51" xfId="2" applyNumberFormat="1" applyFont="1" applyFill="1" applyBorder="1" applyAlignment="1" applyProtection="1">
      <alignment horizontal="left" vertical="center" wrapText="1"/>
    </xf>
    <xf numFmtId="0" fontId="18" fillId="0" borderId="52" xfId="2" applyNumberFormat="1" applyFont="1" applyFill="1" applyBorder="1" applyAlignment="1" applyProtection="1">
      <alignment horizontal="left" vertical="center" wrapText="1"/>
    </xf>
    <xf numFmtId="0" fontId="18" fillId="0" borderId="50" xfId="2" applyNumberFormat="1" applyFont="1" applyFill="1" applyBorder="1" applyAlignment="1" applyProtection="1">
      <alignment horizontal="left" vertical="center" wrapText="1"/>
    </xf>
    <xf numFmtId="0" fontId="18" fillId="0" borderId="51" xfId="2" applyNumberFormat="1" applyFont="1" applyFill="1" applyBorder="1" applyAlignment="1" applyProtection="1">
      <alignment horizontal="left" vertical="center" wrapText="1"/>
    </xf>
    <xf numFmtId="0" fontId="18" fillId="0" borderId="52" xfId="2" applyNumberFormat="1" applyFont="1" applyFill="1" applyBorder="1" applyAlignment="1" applyProtection="1">
      <alignment horizontal="left" vertical="center" wrapText="1"/>
    </xf>
    <xf numFmtId="0" fontId="18" fillId="0" borderId="21" xfId="2" applyNumberFormat="1" applyFont="1" applyFill="1" applyBorder="1" applyAlignment="1" applyProtection="1">
      <alignment horizontal="left" vertical="center" wrapText="1"/>
    </xf>
    <xf numFmtId="0" fontId="18" fillId="0" borderId="38" xfId="2" applyNumberFormat="1" applyFont="1" applyFill="1" applyBorder="1" applyAlignment="1" applyProtection="1">
      <alignment horizontal="left" vertical="center" wrapText="1"/>
    </xf>
    <xf numFmtId="0" fontId="18" fillId="0" borderId="22" xfId="2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5" xfId="2" applyNumberFormat="1" applyFont="1" applyFill="1" applyBorder="1" applyAlignment="1" applyProtection="1">
      <alignment horizontal="center" vertical="center" wrapText="1"/>
    </xf>
    <xf numFmtId="0" fontId="18" fillId="0" borderId="6" xfId="2" applyNumberFormat="1" applyFont="1" applyFill="1" applyBorder="1" applyAlignment="1" applyProtection="1">
      <alignment horizontal="center" vertical="center" wrapText="1"/>
    </xf>
    <xf numFmtId="0" fontId="18" fillId="0" borderId="7" xfId="2" applyNumberFormat="1" applyFont="1" applyFill="1" applyBorder="1" applyAlignment="1" applyProtection="1">
      <alignment horizontal="center" vertical="center" wrapText="1"/>
    </xf>
    <xf numFmtId="0" fontId="18" fillId="0" borderId="4" xfId="2" applyNumberFormat="1" applyFont="1" applyFill="1" applyBorder="1" applyAlignment="1" applyProtection="1">
      <alignment horizontal="center" vertical="center" wrapText="1"/>
    </xf>
    <xf numFmtId="0" fontId="18" fillId="0" borderId="11" xfId="2" applyNumberFormat="1" applyFont="1" applyFill="1" applyBorder="1" applyAlignment="1" applyProtection="1">
      <alignment horizontal="center" vertical="center" wrapText="1"/>
    </xf>
    <xf numFmtId="0" fontId="18" fillId="0" borderId="31" xfId="2" quotePrefix="1" applyNumberFormat="1" applyFont="1" applyFill="1" applyBorder="1" applyAlignment="1" applyProtection="1">
      <alignment horizontal="left" vertical="center" wrapText="1"/>
    </xf>
    <xf numFmtId="0" fontId="18" fillId="0" borderId="32" xfId="2" quotePrefix="1" applyNumberFormat="1" applyFont="1" applyFill="1" applyBorder="1" applyAlignment="1" applyProtection="1">
      <alignment horizontal="left" vertical="center" wrapText="1"/>
    </xf>
    <xf numFmtId="0" fontId="18" fillId="0" borderId="33" xfId="2" quotePrefix="1" applyNumberFormat="1" applyFont="1" applyFill="1" applyBorder="1" applyAlignment="1" applyProtection="1">
      <alignment horizontal="left" vertical="center" wrapText="1"/>
    </xf>
    <xf numFmtId="0" fontId="18" fillId="0" borderId="50" xfId="2" quotePrefix="1" applyNumberFormat="1" applyFont="1" applyFill="1" applyBorder="1" applyAlignment="1" applyProtection="1">
      <alignment horizontal="left" vertical="center" wrapText="1"/>
    </xf>
    <xf numFmtId="0" fontId="18" fillId="0" borderId="51" xfId="2" quotePrefix="1" applyNumberFormat="1" applyFont="1" applyFill="1" applyBorder="1" applyAlignment="1" applyProtection="1">
      <alignment horizontal="left" vertical="center" wrapText="1"/>
    </xf>
    <xf numFmtId="0" fontId="18" fillId="0" borderId="52" xfId="2" quotePrefix="1" applyNumberFormat="1" applyFont="1" applyFill="1" applyBorder="1" applyAlignment="1" applyProtection="1">
      <alignment horizontal="left" vertical="center" wrapText="1"/>
    </xf>
    <xf numFmtId="0" fontId="18" fillId="0" borderId="29" xfId="2" applyNumberFormat="1" applyFont="1" applyFill="1" applyBorder="1" applyAlignment="1" applyProtection="1">
      <alignment horizontal="center" vertical="center" wrapText="1"/>
    </xf>
    <xf numFmtId="0" fontId="18" fillId="0" borderId="31" xfId="2" applyNumberFormat="1" applyFont="1" applyFill="1" applyBorder="1" applyAlignment="1" applyProtection="1">
      <alignment horizontal="left" vertical="center" wrapText="1"/>
    </xf>
    <xf numFmtId="0" fontId="18" fillId="0" borderId="33" xfId="2" applyNumberFormat="1" applyFont="1" applyFill="1" applyBorder="1" applyAlignment="1" applyProtection="1">
      <alignment horizontal="left" vertical="center" wrapText="1"/>
    </xf>
    <xf numFmtId="0" fontId="18" fillId="0" borderId="1" xfId="2" applyNumberFormat="1" applyFont="1" applyFill="1" applyBorder="1" applyAlignment="1" applyProtection="1">
      <alignment horizontal="center" vertical="center"/>
    </xf>
    <xf numFmtId="0" fontId="18" fillId="0" borderId="2" xfId="2" applyNumberFormat="1" applyFont="1" applyFill="1" applyBorder="1" applyAlignment="1" applyProtection="1">
      <alignment horizontal="center" vertical="center"/>
    </xf>
    <xf numFmtId="0" fontId="18" fillId="0" borderId="3" xfId="2" applyNumberFormat="1" applyFont="1" applyFill="1" applyBorder="1" applyAlignment="1" applyProtection="1">
      <alignment horizontal="center" vertical="center"/>
    </xf>
    <xf numFmtId="0" fontId="18" fillId="0" borderId="8" xfId="2" applyNumberFormat="1" applyFont="1" applyFill="1" applyBorder="1" applyAlignment="1" applyProtection="1">
      <alignment horizontal="center" vertical="center"/>
    </xf>
    <xf numFmtId="0" fontId="18" fillId="0" borderId="9" xfId="2" applyNumberFormat="1" applyFont="1" applyFill="1" applyBorder="1" applyAlignment="1" applyProtection="1">
      <alignment horizontal="center" vertical="center"/>
    </xf>
    <xf numFmtId="0" fontId="18" fillId="0" borderId="10" xfId="2" applyNumberFormat="1" applyFont="1" applyFill="1" applyBorder="1" applyAlignment="1" applyProtection="1">
      <alignment horizontal="center" vertical="center"/>
    </xf>
    <xf numFmtId="0" fontId="18" fillId="0" borderId="30" xfId="2" applyNumberFormat="1" applyFont="1" applyFill="1" applyBorder="1" applyAlignment="1" applyProtection="1">
      <alignment horizontal="center" vertical="center" wrapText="1"/>
    </xf>
    <xf numFmtId="0" fontId="18" fillId="0" borderId="54" xfId="2" applyNumberFormat="1" applyFont="1" applyFill="1" applyBorder="1" applyAlignment="1" applyProtection="1">
      <alignment horizontal="left" vertical="center" wrapText="1"/>
    </xf>
    <xf numFmtId="0" fontId="18" fillId="0" borderId="56" xfId="2" applyNumberFormat="1" applyFont="1" applyFill="1" applyBorder="1" applyAlignment="1" applyProtection="1">
      <alignment horizontal="left" vertical="center" wrapText="1"/>
    </xf>
    <xf numFmtId="0" fontId="18" fillId="0" borderId="15" xfId="2" applyNumberFormat="1" applyFont="1" applyFill="1" applyBorder="1" applyAlignment="1" applyProtection="1">
      <alignment horizontal="center" vertical="center" wrapText="1"/>
    </xf>
    <xf numFmtId="0" fontId="18" fillId="0" borderId="43" xfId="2" applyNumberFormat="1" applyFont="1" applyFill="1" applyBorder="1" applyAlignment="1" applyProtection="1">
      <alignment horizontal="center" vertical="center" wrapText="1"/>
    </xf>
    <xf numFmtId="0" fontId="18" fillId="0" borderId="47" xfId="2" applyNumberFormat="1" applyFont="1" applyFill="1" applyBorder="1" applyAlignment="1" applyProtection="1">
      <alignment horizontal="center" vertical="center" wrapText="1"/>
    </xf>
    <xf numFmtId="0" fontId="18" fillId="0" borderId="34" xfId="2" applyNumberFormat="1" applyFont="1" applyFill="1" applyBorder="1" applyAlignment="1" applyProtection="1">
      <alignment horizontal="left" vertical="center" wrapText="1"/>
    </xf>
    <xf numFmtId="0" fontId="18" fillId="0" borderId="35" xfId="2" applyNumberFormat="1" applyFont="1" applyFill="1" applyBorder="1" applyAlignment="1" applyProtection="1">
      <alignment horizontal="left" vertical="center" wrapText="1"/>
    </xf>
    <xf numFmtId="0" fontId="18" fillId="0" borderId="36" xfId="2" applyNumberFormat="1" applyFont="1" applyFill="1" applyBorder="1" applyAlignment="1" applyProtection="1">
      <alignment horizontal="left" vertical="center" wrapText="1"/>
    </xf>
    <xf numFmtId="0" fontId="18" fillId="0" borderId="24" xfId="2" applyNumberFormat="1" applyFont="1" applyFill="1" applyBorder="1" applyAlignment="1" applyProtection="1">
      <alignment horizontal="left" vertical="center" wrapText="1"/>
    </xf>
    <xf numFmtId="0" fontId="18" fillId="0" borderId="25" xfId="2" applyNumberFormat="1" applyFont="1" applyFill="1" applyBorder="1" applyAlignment="1" applyProtection="1">
      <alignment horizontal="left" vertical="center" wrapText="1"/>
    </xf>
    <xf numFmtId="0" fontId="18" fillId="0" borderId="26" xfId="2" applyNumberFormat="1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3" xfId="2" applyNumberFormat="1" applyFont="1" applyFill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left" vertical="center" wrapText="1"/>
    </xf>
    <xf numFmtId="0" fontId="18" fillId="0" borderId="52" xfId="0" applyFont="1" applyBorder="1" applyAlignment="1" applyProtection="1">
      <alignment horizontal="left" vertical="center" wrapText="1"/>
    </xf>
    <xf numFmtId="0" fontId="18" fillId="0" borderId="56" xfId="0" applyFont="1" applyBorder="1" applyAlignment="1" applyProtection="1">
      <alignment horizontal="left" vertical="center" wrapText="1"/>
    </xf>
    <xf numFmtId="0" fontId="18" fillId="0" borderId="11" xfId="2" applyNumberFormat="1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left" vertical="center" wrapText="1"/>
    </xf>
    <xf numFmtId="0" fontId="19" fillId="0" borderId="0" xfId="2" applyNumberFormat="1" applyFont="1" applyFill="1" applyBorder="1" applyAlignment="1" applyProtection="1">
      <alignment horizontal="left" vertical="center" wrapText="1"/>
    </xf>
    <xf numFmtId="0" fontId="18" fillId="0" borderId="32" xfId="2" applyNumberFormat="1" applyFont="1" applyFill="1" applyBorder="1" applyAlignment="1" applyProtection="1">
      <alignment horizontal="left" vertical="center" wrapText="1"/>
    </xf>
    <xf numFmtId="0" fontId="18" fillId="0" borderId="43" xfId="2" applyNumberFormat="1" applyFont="1" applyFill="1" applyBorder="1" applyAlignment="1" applyProtection="1">
      <alignment horizontal="left" vertical="center" wrapText="1"/>
    </xf>
    <xf numFmtId="0" fontId="18" fillId="0" borderId="50" xfId="2" applyNumberFormat="1" applyFont="1" applyFill="1" applyBorder="1" applyAlignment="1" applyProtection="1">
      <alignment vertical="center" wrapText="1"/>
    </xf>
    <xf numFmtId="0" fontId="18" fillId="0" borderId="51" xfId="2" applyNumberFormat="1" applyFont="1" applyFill="1" applyBorder="1" applyAlignment="1" applyProtection="1">
      <alignment vertical="center" wrapText="1"/>
    </xf>
    <xf numFmtId="0" fontId="18" fillId="0" borderId="52" xfId="2" applyNumberFormat="1" applyFont="1" applyFill="1" applyBorder="1" applyAlignment="1" applyProtection="1">
      <alignment vertical="center" wrapText="1"/>
    </xf>
    <xf numFmtId="0" fontId="18" fillId="0" borderId="15" xfId="2" applyNumberFormat="1" applyFont="1" applyFill="1" applyBorder="1" applyAlignment="1" applyProtection="1">
      <alignment horizontal="left" vertical="center" wrapText="1"/>
    </xf>
    <xf numFmtId="0" fontId="18" fillId="0" borderId="15" xfId="0" applyFont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0" fontId="18" fillId="0" borderId="31" xfId="0" applyFont="1" applyFill="1" applyBorder="1" applyAlignment="1" applyProtection="1">
      <alignment horizontal="left"/>
    </xf>
    <xf numFmtId="0" fontId="18" fillId="0" borderId="33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left"/>
    </xf>
    <xf numFmtId="0" fontId="18" fillId="0" borderId="22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5" xfId="5" applyNumberFormat="1" applyFont="1" applyFill="1" applyBorder="1" applyAlignment="1" applyProtection="1">
      <alignment horizontal="center" vertical="center"/>
    </xf>
    <xf numFmtId="0" fontId="18" fillId="0" borderId="6" xfId="5" applyNumberFormat="1" applyFont="1" applyFill="1" applyBorder="1" applyAlignment="1" applyProtection="1">
      <alignment horizontal="center" vertical="center"/>
    </xf>
    <xf numFmtId="0" fontId="18" fillId="0" borderId="7" xfId="5" applyNumberFormat="1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1" xfId="2" applyNumberFormat="1" applyFont="1" applyFill="1" applyBorder="1" applyAlignment="1" applyProtection="1">
      <alignment horizontal="center" vertical="center" wrapText="1"/>
    </xf>
    <xf numFmtId="0" fontId="18" fillId="0" borderId="63" xfId="2" applyNumberFormat="1" applyFont="1" applyFill="1" applyBorder="1" applyAlignment="1" applyProtection="1">
      <alignment horizontal="center" vertical="center"/>
    </xf>
    <xf numFmtId="0" fontId="18" fillId="0" borderId="64" xfId="2" applyNumberFormat="1" applyFont="1" applyFill="1" applyBorder="1" applyAlignment="1" applyProtection="1">
      <alignment horizontal="center" vertical="center"/>
    </xf>
    <xf numFmtId="0" fontId="18" fillId="0" borderId="5" xfId="2" applyNumberFormat="1" applyFont="1" applyFill="1" applyBorder="1" applyAlignment="1" applyProtection="1">
      <alignment horizontal="center" vertical="center"/>
    </xf>
    <xf numFmtId="0" fontId="18" fillId="0" borderId="6" xfId="2" applyNumberFormat="1" applyFont="1" applyFill="1" applyBorder="1" applyAlignment="1" applyProtection="1">
      <alignment horizontal="center" vertical="center"/>
    </xf>
    <xf numFmtId="0" fontId="18" fillId="0" borderId="7" xfId="2" applyNumberFormat="1" applyFont="1" applyFill="1" applyBorder="1" applyAlignment="1" applyProtection="1">
      <alignment horizontal="center" vertical="center"/>
    </xf>
    <xf numFmtId="0" fontId="18" fillId="0" borderId="55" xfId="2" applyNumberFormat="1" applyFont="1" applyFill="1" applyBorder="1" applyAlignment="1" applyProtection="1">
      <alignment horizontal="left" vertical="center" wrapText="1"/>
    </xf>
    <xf numFmtId="0" fontId="18" fillId="0" borderId="31" xfId="2" applyNumberFormat="1" applyFont="1" applyFill="1" applyBorder="1" applyAlignment="1" applyProtection="1">
      <alignment horizontal="left" vertical="center"/>
    </xf>
    <xf numFmtId="0" fontId="18" fillId="0" borderId="32" xfId="2" applyNumberFormat="1" applyFont="1" applyFill="1" applyBorder="1" applyAlignment="1" applyProtection="1">
      <alignment horizontal="left" vertical="center"/>
    </xf>
    <xf numFmtId="0" fontId="18" fillId="0" borderId="33" xfId="2" applyNumberFormat="1" applyFont="1" applyFill="1" applyBorder="1" applyAlignment="1" applyProtection="1">
      <alignment horizontal="left" vertical="center"/>
    </xf>
    <xf numFmtId="0" fontId="18" fillId="0" borderId="50" xfId="2" applyNumberFormat="1" applyFont="1" applyFill="1" applyBorder="1" applyAlignment="1" applyProtection="1">
      <alignment horizontal="left" vertical="center"/>
    </xf>
    <xf numFmtId="0" fontId="18" fillId="0" borderId="51" xfId="2" applyNumberFormat="1" applyFont="1" applyFill="1" applyBorder="1" applyAlignment="1" applyProtection="1">
      <alignment horizontal="left" vertical="center"/>
    </xf>
    <xf numFmtId="0" fontId="18" fillId="0" borderId="52" xfId="2" applyNumberFormat="1" applyFont="1" applyFill="1" applyBorder="1" applyAlignment="1" applyProtection="1">
      <alignment horizontal="left" vertical="center"/>
    </xf>
    <xf numFmtId="0" fontId="18" fillId="0" borderId="54" xfId="2" applyNumberFormat="1" applyFont="1" applyFill="1" applyBorder="1" applyAlignment="1" applyProtection="1">
      <alignment horizontal="left" vertical="center"/>
    </xf>
    <xf numFmtId="0" fontId="18" fillId="0" borderId="55" xfId="2" applyNumberFormat="1" applyFont="1" applyFill="1" applyBorder="1" applyAlignment="1" applyProtection="1">
      <alignment horizontal="left" vertical="center"/>
    </xf>
    <xf numFmtId="0" fontId="18" fillId="0" borderId="56" xfId="2" applyNumberFormat="1" applyFont="1" applyFill="1" applyBorder="1" applyAlignment="1" applyProtection="1">
      <alignment horizontal="left" vertical="center"/>
    </xf>
    <xf numFmtId="0" fontId="19" fillId="0" borderId="5" xfId="2" applyNumberFormat="1" applyFont="1" applyFill="1" applyBorder="1" applyAlignment="1" applyProtection="1">
      <alignment horizontal="center" vertical="center"/>
    </xf>
    <xf numFmtId="0" fontId="19" fillId="0" borderId="6" xfId="2" applyNumberFormat="1" applyFont="1" applyFill="1" applyBorder="1" applyAlignment="1" applyProtection="1">
      <alignment horizontal="center" vertical="center"/>
    </xf>
    <xf numFmtId="0" fontId="19" fillId="0" borderId="7" xfId="2" applyNumberFormat="1" applyFont="1" applyFill="1" applyBorder="1" applyAlignment="1" applyProtection="1">
      <alignment horizontal="center" vertical="center"/>
    </xf>
    <xf numFmtId="0" fontId="18" fillId="0" borderId="1" xfId="2" applyNumberFormat="1" applyFont="1" applyFill="1" applyBorder="1" applyAlignment="1" applyProtection="1">
      <alignment horizontal="left" vertical="center" wrapText="1"/>
    </xf>
    <xf numFmtId="0" fontId="18" fillId="0" borderId="2" xfId="2" applyNumberFormat="1" applyFont="1" applyFill="1" applyBorder="1" applyAlignment="1" applyProtection="1">
      <alignment horizontal="left" vertical="center" wrapText="1"/>
    </xf>
    <xf numFmtId="0" fontId="18" fillId="0" borderId="3" xfId="2" applyNumberFormat="1" applyFont="1" applyFill="1" applyBorder="1" applyAlignment="1" applyProtection="1">
      <alignment horizontal="left" vertical="center" wrapText="1"/>
    </xf>
    <xf numFmtId="0" fontId="19" fillId="0" borderId="8" xfId="2" applyNumberFormat="1" applyFont="1" applyFill="1" applyBorder="1" applyAlignment="1" applyProtection="1">
      <alignment horizontal="center" vertical="center" wrapText="1"/>
    </xf>
    <xf numFmtId="0" fontId="19" fillId="0" borderId="9" xfId="2" applyNumberFormat="1" applyFont="1" applyFill="1" applyBorder="1" applyAlignment="1" applyProtection="1">
      <alignment horizontal="center" vertical="center" wrapText="1"/>
    </xf>
    <xf numFmtId="0" fontId="19" fillId="0" borderId="10" xfId="2" applyNumberFormat="1" applyFont="1" applyFill="1" applyBorder="1" applyAlignment="1" applyProtection="1">
      <alignment horizontal="center" vertical="center" wrapText="1"/>
    </xf>
    <xf numFmtId="0" fontId="18" fillId="0" borderId="51" xfId="0" applyFont="1" applyBorder="1" applyAlignment="1" applyProtection="1">
      <alignment horizontal="left" vertical="center" wrapText="1"/>
    </xf>
    <xf numFmtId="0" fontId="18" fillId="0" borderId="50" xfId="2" applyNumberFormat="1" applyFont="1" applyFill="1" applyBorder="1" applyAlignment="1" applyProtection="1">
      <alignment horizontal="left" wrapText="1"/>
    </xf>
    <xf numFmtId="0" fontId="18" fillId="0" borderId="51" xfId="0" applyFont="1" applyBorder="1" applyAlignment="1" applyProtection="1">
      <alignment horizontal="left" wrapText="1"/>
    </xf>
    <xf numFmtId="0" fontId="18" fillId="0" borderId="52" xfId="0" applyFont="1" applyBorder="1" applyAlignment="1" applyProtection="1">
      <alignment horizontal="left" wrapText="1"/>
    </xf>
    <xf numFmtId="0" fontId="18" fillId="0" borderId="40" xfId="2" applyNumberFormat="1" applyFont="1" applyFill="1" applyBorder="1" applyAlignment="1" applyProtection="1">
      <alignment horizontal="left" vertical="center" wrapText="1"/>
    </xf>
    <xf numFmtId="0" fontId="18" fillId="0" borderId="41" xfId="2" applyNumberFormat="1" applyFont="1" applyFill="1" applyBorder="1" applyAlignment="1" applyProtection="1">
      <alignment horizontal="left" vertical="center" wrapText="1"/>
    </xf>
    <xf numFmtId="0" fontId="18" fillId="0" borderId="42" xfId="2" applyNumberFormat="1" applyFont="1" applyFill="1" applyBorder="1" applyAlignment="1" applyProtection="1">
      <alignment horizontal="left" vertical="center" wrapText="1"/>
    </xf>
    <xf numFmtId="0" fontId="18" fillId="0" borderId="44" xfId="2" applyNumberFormat="1" applyFont="1" applyFill="1" applyBorder="1" applyAlignment="1" applyProtection="1">
      <alignment horizontal="left" vertical="center" wrapText="1"/>
    </xf>
    <xf numFmtId="0" fontId="18" fillId="0" borderId="45" xfId="2" applyNumberFormat="1" applyFont="1" applyFill="1" applyBorder="1" applyAlignment="1" applyProtection="1">
      <alignment horizontal="left" vertical="center" wrapText="1"/>
    </xf>
    <xf numFmtId="0" fontId="18" fillId="0" borderId="46" xfId="2" applyNumberFormat="1" applyFont="1" applyFill="1" applyBorder="1" applyAlignment="1" applyProtection="1">
      <alignment horizontal="left" vertical="center" wrapText="1"/>
    </xf>
    <xf numFmtId="0" fontId="3" fillId="0" borderId="5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3" fillId="0" borderId="31" xfId="2" applyNumberFormat="1" applyFont="1" applyFill="1" applyBorder="1" applyAlignment="1" applyProtection="1">
      <alignment horizontal="left" vertical="center"/>
    </xf>
    <xf numFmtId="0" fontId="3" fillId="0" borderId="32" xfId="2" applyNumberFormat="1" applyFont="1" applyFill="1" applyBorder="1" applyAlignment="1" applyProtection="1">
      <alignment horizontal="left" vertical="center"/>
    </xf>
    <xf numFmtId="0" fontId="3" fillId="0" borderId="33" xfId="2" applyNumberFormat="1" applyFont="1" applyFill="1" applyBorder="1" applyAlignment="1" applyProtection="1">
      <alignment horizontal="left" vertical="center"/>
    </xf>
    <xf numFmtId="0" fontId="3" fillId="0" borderId="21" xfId="2" applyNumberFormat="1" applyFont="1" applyFill="1" applyBorder="1" applyAlignment="1" applyProtection="1">
      <alignment horizontal="left" vertical="center"/>
    </xf>
    <xf numFmtId="0" fontId="3" fillId="0" borderId="38" xfId="2" applyNumberFormat="1" applyFont="1" applyFill="1" applyBorder="1" applyAlignment="1" applyProtection="1">
      <alignment horizontal="left" vertical="center"/>
    </xf>
    <xf numFmtId="0" fontId="3" fillId="0" borderId="22" xfId="2" applyNumberFormat="1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left" vertical="center" wrapText="1"/>
    </xf>
    <xf numFmtId="0" fontId="3" fillId="0" borderId="11" xfId="2" applyNumberFormat="1" applyFont="1" applyFill="1" applyBorder="1" applyAlignment="1" applyProtection="1">
      <alignment horizontal="left" vertical="center" wrapText="1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left" vertical="center" wrapText="1"/>
    </xf>
    <xf numFmtId="0" fontId="3" fillId="0" borderId="21" xfId="2" applyNumberFormat="1" applyFont="1" applyFill="1" applyBorder="1" applyAlignment="1" applyProtection="1">
      <alignment horizontal="left" vertical="center" wrapText="1"/>
    </xf>
    <xf numFmtId="0" fontId="3" fillId="0" borderId="22" xfId="2" applyNumberFormat="1" applyFont="1" applyFill="1" applyBorder="1" applyAlignment="1" applyProtection="1">
      <alignment horizontal="left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3" fillId="0" borderId="8" xfId="2" applyNumberFormat="1" applyFont="1" applyFill="1" applyBorder="1" applyAlignment="1" applyProtection="1">
      <alignment horizontal="center" vertical="center"/>
    </xf>
    <xf numFmtId="0" fontId="3" fillId="0" borderId="9" xfId="2" applyNumberFormat="1" applyFont="1" applyFill="1" applyBorder="1" applyAlignment="1" applyProtection="1">
      <alignment horizontal="center" vertical="center"/>
    </xf>
    <xf numFmtId="0" fontId="3" fillId="0" borderId="10" xfId="2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11" xfId="2" applyNumberFormat="1" applyFont="1" applyFill="1" applyBorder="1" applyAlignment="1" applyProtection="1">
      <alignment horizontal="center" vertical="center" wrapText="1"/>
    </xf>
  </cellXfs>
  <cellStyles count="7">
    <cellStyle name="Escribir 2" xfId="4"/>
    <cellStyle name="Millares [0] 2" xfId="6"/>
    <cellStyle name="Millares [0] 3" xfId="3"/>
    <cellStyle name="Normal" xfId="0" builtinId="0"/>
    <cellStyle name="Normal_REM 02-2002" xfId="5"/>
    <cellStyle name="Normal_REM 09-2002" xfId="2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tabSelected="1" topLeftCell="A123" workbookViewId="0">
      <selection activeCell="S136" sqref="S136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/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",[1]NOMBRE!B7)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422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423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>
        <f>ENERO!E11+FEBRERO!E11+MARZO!E11+ABRIL!E11+MAYO!E11+JUNIO!E11+JULIO!E11+AGOSTO!E11+SEPTIEMBRE!E11+OCTUBRE!E11+NOVIEMBRE!E11+DICIEMBRE!E11</f>
        <v>0</v>
      </c>
      <c r="F11" s="30">
        <f>ENERO!F11+FEBRERO!F11+MARZO!F11+ABRIL!F11+MAYO!F11+JUNIO!F11+JULIO!F11+AGOSTO!F11+SEPTIEMBRE!F11+OCTUBRE!F11+NOVIEMBRE!F11+DICIEMBRE!F11</f>
        <v>0</v>
      </c>
      <c r="G11" s="30">
        <f>ENERO!G11+FEBRERO!G11+MARZO!G11+ABRIL!G11+MAYO!G11+JUNIO!G11+JULIO!G11+AGOSTO!G11+SEPTIEMBRE!G11+OCTUBRE!G11+NOVIEMBRE!G11+DICIEMBRE!G11</f>
        <v>0</v>
      </c>
      <c r="H11" s="30">
        <f>ENERO!H11+FEBRERO!H11+MARZO!H11+ABRIL!H11+MAYO!H11+JUNIO!H11+JULIO!H11+AGOSTO!H11+SEPTIEMBRE!H11+OCTUBRE!H11+NOVIEMBRE!H11+DICIEMBRE!H11</f>
        <v>0</v>
      </c>
      <c r="I11" s="30">
        <f>ENERO!I11+FEBRERO!I11+MARZO!I11+ABRIL!I11+MAYO!I11+JUNIO!I11+JULIO!I11+AGOSTO!I11+SEPTIEMBRE!I11+OCTUBRE!I11+NOVIEMBRE!I11+DICIEMBRE!I11</f>
        <v>0</v>
      </c>
      <c r="J11" s="30">
        <f>ENERO!J11+FEBRERO!J11+MARZO!J11+ABRIL!J11+MAYO!J11+JUNIO!J11+JULIO!J11+AGOSTO!J11+SEPTIEMBRE!J11+OCTUBRE!J11+NOVIEMBRE!J11+DICIEMBRE!J11</f>
        <v>0</v>
      </c>
      <c r="K11" s="30">
        <f>ENERO!K11+FEBRERO!K11+MARZO!K11+ABRIL!K11+MAYO!K11+JUNIO!K11+JULIO!K11+AGOSTO!K11+SEPTIEMBRE!K11+OCTUBRE!K11+NOVIEMBRE!K11+DICIEMBRE!K11</f>
        <v>0</v>
      </c>
      <c r="L11" s="30">
        <f>ENERO!L11+FEBRERO!L11+MARZO!L11+ABRIL!L11+MAYO!L11+JUNIO!L11+JULIO!L11+AGOSTO!L11+SEPTIEMBRE!L11+OCTUBRE!L11+NOVIEMBRE!L11+DICIEMBRE!L11</f>
        <v>0</v>
      </c>
      <c r="M11" s="31">
        <f>ENERO!M11+FEBRERO!M11+MARZO!M11+ABRIL!M11+MAYO!M11+JUNIO!M11+JULIO!M11+AGOSTO!M11+SEPTIEMBRE!M11+OCTUBRE!M11+NOVIEMBRE!M11+DICIEMBRE!M11</f>
        <v>0</v>
      </c>
      <c r="N11" s="32">
        <f>ENERO!N11+FEBRERO!N11+MARZO!N11+ABRIL!N11+MAYO!N11+JUNIO!N11+JULIO!N11+AGOSTO!N11+SEPTIEMBRE!N11+OCTUBRE!N11+NOVIEMBRE!N11+DICIEMBRE!N11</f>
        <v>0</v>
      </c>
      <c r="O11" s="33">
        <f>ENERO!O11+FEBRERO!O11+MARZO!O11+ABRIL!O11+MAYO!O11+JUNIO!O11+JULIO!O11+AGOSTO!O11+SEPTIEMBRE!O11+OCTUBRE!O11+NOVIEMBRE!O11+DICIEMBRE!O11</f>
        <v>0</v>
      </c>
      <c r="P11" s="32">
        <f>ENERO!P11+FEBRERO!P11+MARZO!P11+ABRIL!P11+MAYO!P11+JUNIO!P11+JULIO!P11+AGOSTO!P11+SEPTIEMBRE!P11+OCTUBRE!P11+NOVIEMBRE!P11+DICIEMBRE!P11</f>
        <v>0</v>
      </c>
      <c r="Q11" s="34">
        <f>ENERO!Q11+FEBRERO!Q11+MARZO!Q11+ABRIL!Q11+MAYO!Q11+JUNIO!Q11+JULIO!Q11+AGOSTO!Q11+SEPTIEMBRE!Q11+OCTUBRE!Q11+NOVIEMBRE!Q11+DICIEMBRE!Q11</f>
        <v>0</v>
      </c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>
        <f>ENERO!E12+FEBRERO!E12+MARZO!E12+ABRIL!E12+MAYO!E12+JUNIO!E12+JULIO!E12+AGOSTO!E12+SEPTIEMBRE!E12+OCTUBRE!E12+NOVIEMBRE!E12+DICIEMBRE!E12</f>
        <v>0</v>
      </c>
      <c r="F12" s="42">
        <f>ENERO!F12+FEBRERO!F12+MARZO!F12+ABRIL!F12+MAYO!F12+JUNIO!F12+JULIO!F12+AGOSTO!F12+SEPTIEMBRE!F12+OCTUBRE!F12+NOVIEMBRE!F12+DICIEMBRE!F12</f>
        <v>0</v>
      </c>
      <c r="G12" s="42">
        <f>ENERO!G12+FEBRERO!G12+MARZO!G12+ABRIL!G12+MAYO!G12+JUNIO!G12+JULIO!G12+AGOSTO!G12+SEPTIEMBRE!G12+OCTUBRE!G12+NOVIEMBRE!G12+DICIEMBRE!G12</f>
        <v>0</v>
      </c>
      <c r="H12" s="42">
        <f>ENERO!H12+FEBRERO!H12+MARZO!H12+ABRIL!H12+MAYO!H12+JUNIO!H12+JULIO!H12+AGOSTO!H12+SEPTIEMBRE!H12+OCTUBRE!H12+NOVIEMBRE!H12+DICIEMBRE!H12</f>
        <v>0</v>
      </c>
      <c r="I12" s="42">
        <f>ENERO!I12+FEBRERO!I12+MARZO!I12+ABRIL!I12+MAYO!I12+JUNIO!I12+JULIO!I12+AGOSTO!I12+SEPTIEMBRE!I12+OCTUBRE!I12+NOVIEMBRE!I12+DICIEMBRE!I12</f>
        <v>0</v>
      </c>
      <c r="J12" s="42">
        <f>ENERO!J12+FEBRERO!J12+MARZO!J12+ABRIL!J12+MAYO!J12+JUNIO!J12+JULIO!J12+AGOSTO!J12+SEPTIEMBRE!J12+OCTUBRE!J12+NOVIEMBRE!J12+DICIEMBRE!J12</f>
        <v>0</v>
      </c>
      <c r="K12" s="42">
        <f>ENERO!K12+FEBRERO!K12+MARZO!K12+ABRIL!K12+MAYO!K12+JUNIO!K12+JULIO!K12+AGOSTO!K12+SEPTIEMBRE!K12+OCTUBRE!K12+NOVIEMBRE!K12+DICIEMBRE!K12</f>
        <v>0</v>
      </c>
      <c r="L12" s="42">
        <f>ENERO!L12+FEBRERO!L12+MARZO!L12+ABRIL!L12+MAYO!L12+JUNIO!L12+JULIO!L12+AGOSTO!L12+SEPTIEMBRE!L12+OCTUBRE!L12+NOVIEMBRE!L12+DICIEMBRE!L12</f>
        <v>0</v>
      </c>
      <c r="M12" s="43">
        <f>ENERO!M12+FEBRERO!M12+MARZO!M12+ABRIL!M12+MAYO!M12+JUNIO!M12+JULIO!M12+AGOSTO!M12+SEPTIEMBRE!M12+OCTUBRE!M12+NOVIEMBRE!M12+DICIEMBRE!M12</f>
        <v>0</v>
      </c>
      <c r="N12" s="44">
        <f>ENERO!N12+FEBRERO!N12+MARZO!N12+ABRIL!N12+MAYO!N12+JUNIO!N12+JULIO!N12+AGOSTO!N12+SEPTIEMBRE!N12+OCTUBRE!N12+NOVIEMBRE!N12+DICIEMBRE!N12</f>
        <v>0</v>
      </c>
      <c r="O12" s="45">
        <f>ENERO!O12+FEBRERO!O12+MARZO!O12+ABRIL!O12+MAYO!O12+JUNIO!O12+JULIO!O12+AGOSTO!O12+SEPTIEMBRE!O12+OCTUBRE!O12+NOVIEMBRE!O12+DICIEMBRE!O12</f>
        <v>0</v>
      </c>
      <c r="P12" s="44">
        <f>ENERO!P12+FEBRERO!P12+MARZO!P12+ABRIL!P12+MAYO!P12+JUNIO!P12+JULIO!P12+AGOSTO!P12+SEPTIEMBRE!P12+OCTUBRE!P12+NOVIEMBRE!P12+DICIEMBRE!P12</f>
        <v>0</v>
      </c>
      <c r="Q12" s="46">
        <f>ENERO!Q12+FEBRERO!Q12+MARZO!Q12+ABRIL!Q12+MAYO!Q12+JUNIO!Q12+JULIO!Q12+AGOSTO!Q12+SEPTIEMBRE!Q12+OCTUBRE!Q12+NOVIEMBRE!Q12+DICIEMBRE!Q12</f>
        <v>0</v>
      </c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422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423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2181</v>
      </c>
      <c r="E15" s="29">
        <f>ENERO!E15+FEBRERO!E15+MARZO!E15+ABRIL!E15+MAYO!E15+JUNIO!E15+JULIO!E15+AGOSTO!E15+SEPTIEMBRE!E15+OCTUBRE!E15+NOVIEMBRE!E15+DICIEMBRE!E15</f>
        <v>151</v>
      </c>
      <c r="F15" s="30">
        <f>ENERO!F15+FEBRERO!F15+MARZO!F15+ABRIL!F15+MAYO!F15+JUNIO!F15+JULIO!F15+AGOSTO!F15+SEPTIEMBRE!F15+OCTUBRE!F15+NOVIEMBRE!F15+DICIEMBRE!F15</f>
        <v>73</v>
      </c>
      <c r="G15" s="30">
        <f>ENERO!G15+FEBRERO!G15+MARZO!G15+ABRIL!G15+MAYO!G15+JUNIO!G15+JULIO!G15+AGOSTO!G15+SEPTIEMBRE!G15+OCTUBRE!G15+NOVIEMBRE!G15+DICIEMBRE!G15</f>
        <v>205</v>
      </c>
      <c r="H15" s="30">
        <f>ENERO!H15+FEBRERO!H15+MARZO!H15+ABRIL!H15+MAYO!H15+JUNIO!H15+JULIO!H15+AGOSTO!H15+SEPTIEMBRE!H15+OCTUBRE!H15+NOVIEMBRE!H15+DICIEMBRE!H15</f>
        <v>68</v>
      </c>
      <c r="I15" s="30">
        <f>ENERO!I15+FEBRERO!I15+MARZO!I15+ABRIL!I15+MAYO!I15+JUNIO!I15+JULIO!I15+AGOSTO!I15+SEPTIEMBRE!I15+OCTUBRE!I15+NOVIEMBRE!I15+DICIEMBRE!I15</f>
        <v>230</v>
      </c>
      <c r="J15" s="30">
        <f>ENERO!J15+FEBRERO!J15+MARZO!J15+ABRIL!J15+MAYO!J15+JUNIO!J15+JULIO!J15+AGOSTO!J15+SEPTIEMBRE!J15+OCTUBRE!J15+NOVIEMBRE!J15+DICIEMBRE!J15</f>
        <v>217</v>
      </c>
      <c r="K15" s="30">
        <f>ENERO!K15+FEBRERO!K15+MARZO!K15+ABRIL!K15+MAYO!K15+JUNIO!K15+JULIO!K15+AGOSTO!K15+SEPTIEMBRE!K15+OCTUBRE!K15+NOVIEMBRE!K15+DICIEMBRE!K15</f>
        <v>1003</v>
      </c>
      <c r="L15" s="30">
        <f>ENERO!L15+FEBRERO!L15+MARZO!L15+ABRIL!L15+MAYO!L15+JUNIO!L15+JULIO!L15+AGOSTO!L15+SEPTIEMBRE!L15+OCTUBRE!L15+NOVIEMBRE!L15+DICIEMBRE!L15</f>
        <v>123</v>
      </c>
      <c r="M15" s="31">
        <f>ENERO!M15+FEBRERO!M15+MARZO!M15+ABRIL!M15+MAYO!M15+JUNIO!M15+JULIO!M15+AGOSTO!M15+SEPTIEMBRE!M15+OCTUBRE!M15+NOVIEMBRE!M15+DICIEMBRE!M15</f>
        <v>41</v>
      </c>
      <c r="N15" s="32">
        <f>ENERO!N15+FEBRERO!N15+MARZO!N15+ABRIL!N15+MAYO!N15+JUNIO!N15+JULIO!N15+AGOSTO!N15+SEPTIEMBRE!N15+OCTUBRE!N15+NOVIEMBRE!N15+DICIEMBRE!N15</f>
        <v>70</v>
      </c>
      <c r="O15" s="33">
        <f>ENERO!O15+FEBRERO!O15+MARZO!O15+ABRIL!O15+MAYO!O15+JUNIO!O15+JULIO!O15+AGOSTO!O15+SEPTIEMBRE!O15+OCTUBRE!O15+NOVIEMBRE!O15+DICIEMBRE!O15</f>
        <v>786</v>
      </c>
      <c r="P15" s="32">
        <f>ENERO!P15+FEBRERO!P15+MARZO!P15+ABRIL!P15+MAYO!P15+JUNIO!P15+JULIO!P15+AGOSTO!P15+SEPTIEMBRE!P15+OCTUBRE!P15+NOVIEMBRE!P15+DICIEMBRE!P15</f>
        <v>1395</v>
      </c>
      <c r="Q15" s="52">
        <f>ENERO!Q15+FEBRERO!Q15+MARZO!Q15+ABRIL!Q15+MAYO!Q15+JUNIO!Q15+JULIO!Q15+AGOSTO!Q15+SEPTIEMBRE!Q15+OCTUBRE!Q15+NOVIEMBRE!Q15+DICIEMBRE!Q15</f>
        <v>17</v>
      </c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7732</v>
      </c>
      <c r="E16" s="41">
        <f>ENERO!E16+FEBRERO!E16+MARZO!E16+ABRIL!E16+MAYO!E16+JUNIO!E16+JULIO!E16+AGOSTO!E16+SEPTIEMBRE!E16+OCTUBRE!E16+NOVIEMBRE!E16+DICIEMBRE!E16</f>
        <v>634</v>
      </c>
      <c r="F16" s="42">
        <f>ENERO!F16+FEBRERO!F16+MARZO!F16+ABRIL!F16+MAYO!F16+JUNIO!F16+JULIO!F16+AGOSTO!F16+SEPTIEMBRE!F16+OCTUBRE!F16+NOVIEMBRE!F16+DICIEMBRE!F16</f>
        <v>227</v>
      </c>
      <c r="G16" s="42">
        <f>ENERO!G16+FEBRERO!G16+MARZO!G16+ABRIL!G16+MAYO!G16+JUNIO!G16+JULIO!G16+AGOSTO!G16+SEPTIEMBRE!G16+OCTUBRE!G16+NOVIEMBRE!G16+DICIEMBRE!G16</f>
        <v>721</v>
      </c>
      <c r="H16" s="42">
        <f>ENERO!H16+FEBRERO!H16+MARZO!H16+ABRIL!H16+MAYO!H16+JUNIO!H16+JULIO!H16+AGOSTO!H16+SEPTIEMBRE!H16+OCTUBRE!H16+NOVIEMBRE!H16+DICIEMBRE!H16</f>
        <v>234</v>
      </c>
      <c r="I16" s="42">
        <f>ENERO!I16+FEBRERO!I16+MARZO!I16+ABRIL!I16+MAYO!I16+JUNIO!I16+JULIO!I16+AGOSTO!I16+SEPTIEMBRE!I16+OCTUBRE!I16+NOVIEMBRE!I16+DICIEMBRE!I16</f>
        <v>697</v>
      </c>
      <c r="J16" s="42">
        <f>ENERO!J16+FEBRERO!J16+MARZO!J16+ABRIL!J16+MAYO!J16+JUNIO!J16+JULIO!J16+AGOSTO!J16+SEPTIEMBRE!J16+OCTUBRE!J16+NOVIEMBRE!J16+DICIEMBRE!J16</f>
        <v>990</v>
      </c>
      <c r="K16" s="42">
        <f>ENERO!K16+FEBRERO!K16+MARZO!K16+ABRIL!K16+MAYO!K16+JUNIO!K16+JULIO!K16+AGOSTO!K16+SEPTIEMBRE!K16+OCTUBRE!K16+NOVIEMBRE!K16+DICIEMBRE!K16</f>
        <v>3372</v>
      </c>
      <c r="L16" s="42">
        <f>ENERO!L16+FEBRERO!L16+MARZO!L16+ABRIL!L16+MAYO!L16+JUNIO!L16+JULIO!L16+AGOSTO!L16+SEPTIEMBRE!L16+OCTUBRE!L16+NOVIEMBRE!L16+DICIEMBRE!L16</f>
        <v>441</v>
      </c>
      <c r="M16" s="43">
        <f>ENERO!M16+FEBRERO!M16+MARZO!M16+ABRIL!M16+MAYO!M16+JUNIO!M16+JULIO!M16+AGOSTO!M16+SEPTIEMBRE!M16+OCTUBRE!M16+NOVIEMBRE!M16+DICIEMBRE!M16</f>
        <v>131</v>
      </c>
      <c r="N16" s="44">
        <f>ENERO!N16+FEBRERO!N16+MARZO!N16+ABRIL!N16+MAYO!N16+JUNIO!N16+JULIO!N16+AGOSTO!N16+SEPTIEMBRE!N16+OCTUBRE!N16+NOVIEMBRE!N16+DICIEMBRE!N16</f>
        <v>285</v>
      </c>
      <c r="O16" s="45">
        <f>ENERO!O16+FEBRERO!O16+MARZO!O16+ABRIL!O16+MAYO!O16+JUNIO!O16+JULIO!O16+AGOSTO!O16+SEPTIEMBRE!O16+OCTUBRE!O16+NOVIEMBRE!O16+DICIEMBRE!O16</f>
        <v>2686</v>
      </c>
      <c r="P16" s="44">
        <f>ENERO!P16+FEBRERO!P16+MARZO!P16+ABRIL!P16+MAYO!P16+JUNIO!P16+JULIO!P16+AGOSTO!P16+SEPTIEMBRE!P16+OCTUBRE!P16+NOVIEMBRE!P16+DICIEMBRE!P16</f>
        <v>5046</v>
      </c>
      <c r="Q16" s="46">
        <f>ENERO!Q16+FEBRERO!Q16+MARZO!Q16+ABRIL!Q16+MAYO!Q16+JUNIO!Q16+JULIO!Q16+AGOSTO!Q16+SEPTIEMBRE!Q16+OCTUBRE!Q16+NOVIEMBRE!Q16+DICIEMBRE!Q16</f>
        <v>48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422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423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510</v>
      </c>
      <c r="E19" s="53">
        <f>ENERO!E19+FEBRERO!E19+MARZO!E19+ABRIL!E19+MAYO!E19+JUNIO!E19+JULIO!E19+AGOSTO!E19+SEPTIEMBRE!E19+OCTUBRE!E19+NOVIEMBRE!E19+DICIEMBRE!E19</f>
        <v>30</v>
      </c>
      <c r="F19" s="54">
        <f>ENERO!F19+FEBRERO!F19+MARZO!F19+ABRIL!F19+MAYO!F19+JUNIO!F19+JULIO!F19+AGOSTO!F19+SEPTIEMBRE!F19+OCTUBRE!F19+NOVIEMBRE!F19+DICIEMBRE!F19</f>
        <v>23</v>
      </c>
      <c r="G19" s="54">
        <f>ENERO!G19+FEBRERO!G19+MARZO!G19+ABRIL!G19+MAYO!G19+JUNIO!G19+JULIO!G19+AGOSTO!G19+SEPTIEMBRE!G19+OCTUBRE!G19+NOVIEMBRE!G19+DICIEMBRE!G19</f>
        <v>137</v>
      </c>
      <c r="H19" s="54">
        <f>ENERO!H19+FEBRERO!H19+MARZO!H19+ABRIL!H19+MAYO!H19+JUNIO!H19+JULIO!H19+AGOSTO!H19+SEPTIEMBRE!H19+OCTUBRE!H19+NOVIEMBRE!H19+DICIEMBRE!H19</f>
        <v>11</v>
      </c>
      <c r="I19" s="54">
        <f>ENERO!I19+FEBRERO!I19+MARZO!I19+ABRIL!I19+MAYO!I19+JUNIO!I19+JULIO!I19+AGOSTO!I19+SEPTIEMBRE!I19+OCTUBRE!I19+NOVIEMBRE!I19+DICIEMBRE!I19</f>
        <v>38</v>
      </c>
      <c r="J19" s="54">
        <f>ENERO!J19+FEBRERO!J19+MARZO!J19+ABRIL!J19+MAYO!J19+JUNIO!J19+JULIO!J19+AGOSTO!J19+SEPTIEMBRE!J19+OCTUBRE!J19+NOVIEMBRE!J19+DICIEMBRE!J19</f>
        <v>28</v>
      </c>
      <c r="K19" s="54">
        <f>ENERO!K19+FEBRERO!K19+MARZO!K19+ABRIL!K19+MAYO!K19+JUNIO!K19+JULIO!K19+AGOSTO!K19+SEPTIEMBRE!K19+OCTUBRE!K19+NOVIEMBRE!K19+DICIEMBRE!K19</f>
        <v>223</v>
      </c>
      <c r="L19" s="54">
        <f>ENERO!L19+FEBRERO!L19+MARZO!L19+ABRIL!L19+MAYO!L19+JUNIO!L19+JULIO!L19+AGOSTO!L19+SEPTIEMBRE!L19+OCTUBRE!L19+NOVIEMBRE!L19+DICIEMBRE!L19</f>
        <v>15</v>
      </c>
      <c r="M19" s="55">
        <f>ENERO!M19+FEBRERO!M19+MARZO!M19+ABRIL!M19+MAYO!M19+JUNIO!M19+JULIO!M19+AGOSTO!M19+SEPTIEMBRE!M19+OCTUBRE!M19+NOVIEMBRE!M19+DICIEMBRE!M19</f>
        <v>2</v>
      </c>
      <c r="N19" s="56">
        <f>ENERO!N19+FEBRERO!N19+MARZO!N19+ABRIL!N19+MAYO!N19+JUNIO!N19+JULIO!N19+AGOSTO!N19+SEPTIEMBRE!N19+OCTUBRE!N19+NOVIEMBRE!N19+DICIEMBRE!N19</f>
        <v>3</v>
      </c>
      <c r="O19" s="53">
        <f>ENERO!O19+FEBRERO!O19+MARZO!O19+ABRIL!O19+MAYO!O19+JUNIO!O19+JULIO!O19+AGOSTO!O19+SEPTIEMBRE!O19+OCTUBRE!O19+NOVIEMBRE!O19+DICIEMBRE!O19</f>
        <v>253</v>
      </c>
      <c r="P19" s="56">
        <f>ENERO!P19+FEBRERO!P19+MARZO!P19+ABRIL!P19+MAYO!P19+JUNIO!P19+JULIO!P19+AGOSTO!P19+SEPTIEMBRE!P19+OCTUBRE!P19+NOVIEMBRE!P19+DICIEMBRE!P19</f>
        <v>257</v>
      </c>
      <c r="Q19" s="56">
        <f>ENERO!Q19+FEBRERO!Q19+MARZO!Q19+ABRIL!Q19+MAYO!Q19+JUNIO!Q19+JULIO!Q19+AGOSTO!Q19+SEPTIEMBRE!Q19+OCTUBRE!Q19+NOVIEMBRE!Q19+DICIEMBRE!Q19</f>
        <v>3</v>
      </c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452</v>
      </c>
      <c r="E20" s="41">
        <f>ENERO!E20+FEBRERO!E20+MARZO!E20+ABRIL!E20+MAYO!E20+JUNIO!E20+JULIO!E20+AGOSTO!E20+SEPTIEMBRE!E20+OCTUBRE!E20+NOVIEMBRE!E20+DICIEMBRE!E20</f>
        <v>14</v>
      </c>
      <c r="F20" s="42">
        <f>ENERO!F20+FEBRERO!F20+MARZO!F20+ABRIL!F20+MAYO!F20+JUNIO!F20+JULIO!F20+AGOSTO!F20+SEPTIEMBRE!F20+OCTUBRE!F20+NOVIEMBRE!F20+DICIEMBRE!F20</f>
        <v>3</v>
      </c>
      <c r="G20" s="42">
        <f>ENERO!G20+FEBRERO!G20+MARZO!G20+ABRIL!G20+MAYO!G20+JUNIO!G20+JULIO!G20+AGOSTO!G20+SEPTIEMBRE!G20+OCTUBRE!G20+NOVIEMBRE!G20+DICIEMBRE!G20</f>
        <v>36</v>
      </c>
      <c r="H20" s="42">
        <f>ENERO!H20+FEBRERO!H20+MARZO!H20+ABRIL!H20+MAYO!H20+JUNIO!H20+JULIO!H20+AGOSTO!H20+SEPTIEMBRE!H20+OCTUBRE!H20+NOVIEMBRE!H20+DICIEMBRE!H20</f>
        <v>13</v>
      </c>
      <c r="I20" s="42">
        <f>ENERO!I20+FEBRERO!I20+MARZO!I20+ABRIL!I20+MAYO!I20+JUNIO!I20+JULIO!I20+AGOSTO!I20+SEPTIEMBRE!I20+OCTUBRE!I20+NOVIEMBRE!I20+DICIEMBRE!I20</f>
        <v>36</v>
      </c>
      <c r="J20" s="42">
        <f>ENERO!J20+FEBRERO!J20+MARZO!J20+ABRIL!J20+MAYO!J20+JUNIO!J20+JULIO!J20+AGOSTO!J20+SEPTIEMBRE!J20+OCTUBRE!J20+NOVIEMBRE!J20+DICIEMBRE!J20</f>
        <v>39</v>
      </c>
      <c r="K20" s="42">
        <f>ENERO!K20+FEBRERO!K20+MARZO!K20+ABRIL!K20+MAYO!K20+JUNIO!K20+JULIO!K20+AGOSTO!K20+SEPTIEMBRE!K20+OCTUBRE!K20+NOVIEMBRE!K20+DICIEMBRE!K20</f>
        <v>259</v>
      </c>
      <c r="L20" s="42">
        <f>ENERO!L20+FEBRERO!L20+MARZO!L20+ABRIL!L20+MAYO!L20+JUNIO!L20+JULIO!L20+AGOSTO!L20+SEPTIEMBRE!L20+OCTUBRE!L20+NOVIEMBRE!L20+DICIEMBRE!L20</f>
        <v>48</v>
      </c>
      <c r="M20" s="43">
        <f>ENERO!M20+FEBRERO!M20+MARZO!M20+ABRIL!M20+MAYO!M20+JUNIO!M20+JULIO!M20+AGOSTO!M20+SEPTIEMBRE!M20+OCTUBRE!M20+NOVIEMBRE!M20+DICIEMBRE!M20</f>
        <v>2</v>
      </c>
      <c r="N20" s="44">
        <f>ENERO!N20+FEBRERO!N20+MARZO!N20+ABRIL!N20+MAYO!N20+JUNIO!N20+JULIO!N20+AGOSTO!N20+SEPTIEMBRE!N20+OCTUBRE!N20+NOVIEMBRE!N20+DICIEMBRE!N20</f>
        <v>2</v>
      </c>
      <c r="O20" s="41">
        <f>ENERO!O20+FEBRERO!O20+MARZO!O20+ABRIL!O20+MAYO!O20+JUNIO!O20+JULIO!O20+AGOSTO!O20+SEPTIEMBRE!O20+OCTUBRE!O20+NOVIEMBRE!O20+DICIEMBRE!O20</f>
        <v>177</v>
      </c>
      <c r="P20" s="44">
        <f>ENERO!P20+FEBRERO!P20+MARZO!P20+ABRIL!P20+MAYO!P20+JUNIO!P20+JULIO!P20+AGOSTO!P20+SEPTIEMBRE!P20+OCTUBRE!P20+NOVIEMBRE!P20+DICIEMBRE!P20</f>
        <v>275</v>
      </c>
      <c r="Q20" s="44">
        <f>ENERO!Q20+FEBRERO!Q20+MARZO!Q20+ABRIL!Q20+MAYO!Q20+JUNIO!Q20+JULIO!Q20+AGOSTO!Q20+SEPTIEMBRE!Q20+OCTUBRE!Q20+NOVIEMBRE!Q20+DICIEMBRE!Q20</f>
        <v>5</v>
      </c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424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29">
        <f>ENERO!E25+FEBRERO!E25+MARZO!E25+ABRIL!E25+MAYO!E25+JUNIO!E25+JULIO!E25+AGOSTO!E25+SEPTIEMBRE!E25+OCTUBRE!E25+NOVIEMBRE!E25+DICIEMBRE!E25</f>
        <v>0</v>
      </c>
      <c r="F25" s="29">
        <f>ENERO!F25+FEBRERO!F25+MARZO!F25+ABRIL!F25+MAYO!F25+JUNIO!F25+JULIO!F25+AGOSTO!F25+SEPTIEMBRE!F25+OCTUBRE!F25+NOVIEMBRE!F25+DICIEMBRE!F25</f>
        <v>0</v>
      </c>
      <c r="G25" s="29">
        <f>ENERO!G25+FEBRERO!G25+MARZO!G25+ABRIL!G25+MAYO!G25+JUNIO!G25+JULIO!G25+AGOSTO!G25+SEPTIEMBRE!G25+OCTUBRE!G25+NOVIEMBRE!G25+DICIEMBRE!G25</f>
        <v>0</v>
      </c>
      <c r="H25" s="29">
        <f>ENERO!H25+FEBRERO!H25+MARZO!H25+ABRIL!H25+MAYO!H25+JUNIO!H25+JULIO!H25+AGOSTO!H25+SEPTIEMBRE!H25+OCTUBRE!H25+NOVIEMBRE!H25+DICIEMBRE!H25</f>
        <v>0</v>
      </c>
      <c r="I25" s="29">
        <f>ENERO!I25+FEBRERO!I25+MARZO!I25+ABRIL!I25+MAYO!I25+JUNIO!I25+JULIO!I25+AGOSTO!I25+SEPTIEMBRE!I25+OCTUBRE!I25+NOVIEMBRE!I25+DICIEMBRE!I25</f>
        <v>0</v>
      </c>
      <c r="J25" s="29">
        <f>ENERO!J25+FEBRERO!J25+MARZO!J25+ABRIL!J25+MAYO!J25+JUNIO!J25+JULIO!J25+AGOSTO!J25+SEPTIEMBRE!J25+OCTUBRE!J25+NOVIEMBRE!J25+DICIEMBRE!J25</f>
        <v>0</v>
      </c>
      <c r="K25" s="29">
        <f>ENERO!K25+FEBRERO!K25+MARZO!K25+ABRIL!K25+MAYO!K25+JUNIO!K25+JULIO!K25+AGOSTO!K25+SEPTIEMBRE!K25+OCTUBRE!K25+NOVIEMBRE!K25+DICIEMBRE!K25</f>
        <v>0</v>
      </c>
      <c r="L25" s="29">
        <f>ENERO!L25+FEBRERO!L25+MARZO!L25+ABRIL!L25+MAYO!L25+JUNIO!L25+JULIO!L25+AGOSTO!L25+SEPTIEMBRE!L25+OCTUBRE!L25+NOVIEMBRE!L25+DICIEMBRE!L25</f>
        <v>0</v>
      </c>
      <c r="M25" s="29">
        <f>ENERO!M25+FEBRERO!M25+MARZO!M25+ABRIL!M25+MAYO!M25+JUNIO!M25+JULIO!M25+AGOSTO!M25+SEPTIEMBRE!M25+OCTUBRE!M25+NOVIEMBRE!M25+DICIEMBRE!M25</f>
        <v>0</v>
      </c>
      <c r="N25" s="29">
        <f>ENERO!N25+FEBRERO!N25+MARZO!N25+ABRIL!N25+MAYO!N25+JUNIO!N25+JULIO!N25+AGOSTO!N25+SEPTIEMBRE!N25+OCTUBRE!N25+NOVIEMBRE!N25+DICIEMBRE!N25</f>
        <v>0</v>
      </c>
      <c r="O25" s="29">
        <f>ENERO!O25+FEBRERO!O25+MARZO!O25+ABRIL!O25+MAYO!O25+JUNIO!O25+JULIO!O25+AGOSTO!O25+SEPTIEMBRE!O25+OCTUBRE!O25+NOVIEMBRE!O25+DICIEMBRE!O25</f>
        <v>0</v>
      </c>
      <c r="P25" s="29">
        <f>ENERO!P25+FEBRERO!P25+MARZO!P25+ABRIL!P25+MAYO!P25+JUNIO!P25+JULIO!P25+AGOSTO!P25+SEPTIEMBRE!P25+OCTUBRE!P25+NOVIEMBRE!P25+DICIEMBRE!P25</f>
        <v>0</v>
      </c>
      <c r="Q25" s="29">
        <f>ENERO!Q25+FEBRERO!Q25+MARZO!Q25+ABRIL!Q25+MAYO!Q25+JUNIO!Q25+JULIO!Q25+AGOSTO!Q25+SEPTIEMBRE!Q25+OCTUBRE!Q25+NOVIEMBRE!Q25+DICIEMBRE!Q25</f>
        <v>0</v>
      </c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29">
        <f>ENERO!E26+FEBRERO!E26+MARZO!E26+ABRIL!E26+MAYO!E26+JUNIO!E26+JULIO!E26+AGOSTO!E26+SEPTIEMBRE!E26+OCTUBRE!E26+NOVIEMBRE!E26+DICIEMBRE!E26</f>
        <v>0</v>
      </c>
      <c r="F26" s="29">
        <f>ENERO!F26+FEBRERO!F26+MARZO!F26+ABRIL!F26+MAYO!F26+JUNIO!F26+JULIO!F26+AGOSTO!F26+SEPTIEMBRE!F26+OCTUBRE!F26+NOVIEMBRE!F26+DICIEMBRE!F26</f>
        <v>0</v>
      </c>
      <c r="G26" s="29">
        <f>ENERO!G26+FEBRERO!G26+MARZO!G26+ABRIL!G26+MAYO!G26+JUNIO!G26+JULIO!G26+AGOSTO!G26+SEPTIEMBRE!G26+OCTUBRE!G26+NOVIEMBRE!G26+DICIEMBRE!G26</f>
        <v>0</v>
      </c>
      <c r="H26" s="29">
        <f>ENERO!H26+FEBRERO!H26+MARZO!H26+ABRIL!H26+MAYO!H26+JUNIO!H26+JULIO!H26+AGOSTO!H26+SEPTIEMBRE!H26+OCTUBRE!H26+NOVIEMBRE!H26+DICIEMBRE!H26</f>
        <v>0</v>
      </c>
      <c r="I26" s="29">
        <f>ENERO!I26+FEBRERO!I26+MARZO!I26+ABRIL!I26+MAYO!I26+JUNIO!I26+JULIO!I26+AGOSTO!I26+SEPTIEMBRE!I26+OCTUBRE!I26+NOVIEMBRE!I26+DICIEMBRE!I26</f>
        <v>0</v>
      </c>
      <c r="J26" s="29">
        <f>ENERO!J26+FEBRERO!J26+MARZO!J26+ABRIL!J26+MAYO!J26+JUNIO!J26+JULIO!J26+AGOSTO!J26+SEPTIEMBRE!J26+OCTUBRE!J26+NOVIEMBRE!J26+DICIEMBRE!J26</f>
        <v>0</v>
      </c>
      <c r="K26" s="29">
        <f>ENERO!K26+FEBRERO!K26+MARZO!K26+ABRIL!K26+MAYO!K26+JUNIO!K26+JULIO!K26+AGOSTO!K26+SEPTIEMBRE!K26+OCTUBRE!K26+NOVIEMBRE!K26+DICIEMBRE!K26</f>
        <v>0</v>
      </c>
      <c r="L26" s="29">
        <f>ENERO!L26+FEBRERO!L26+MARZO!L26+ABRIL!L26+MAYO!L26+JUNIO!L26+JULIO!L26+AGOSTO!L26+SEPTIEMBRE!L26+OCTUBRE!L26+NOVIEMBRE!L26+DICIEMBRE!L26</f>
        <v>0</v>
      </c>
      <c r="M26" s="29">
        <f>ENERO!M26+FEBRERO!M26+MARZO!M26+ABRIL!M26+MAYO!M26+JUNIO!M26+JULIO!M26+AGOSTO!M26+SEPTIEMBRE!M26+OCTUBRE!M26+NOVIEMBRE!M26+DICIEMBRE!M26</f>
        <v>0</v>
      </c>
      <c r="N26" s="29">
        <f>ENERO!N26+FEBRERO!N26+MARZO!N26+ABRIL!N26+MAYO!N26+JUNIO!N26+JULIO!N26+AGOSTO!N26+SEPTIEMBRE!N26+OCTUBRE!N26+NOVIEMBRE!N26+DICIEMBRE!N26</f>
        <v>0</v>
      </c>
      <c r="O26" s="29">
        <f>ENERO!O26+FEBRERO!O26+MARZO!O26+ABRIL!O26+MAYO!O26+JUNIO!O26+JULIO!O26+AGOSTO!O26+SEPTIEMBRE!O26+OCTUBRE!O26+NOVIEMBRE!O26+DICIEMBRE!O26</f>
        <v>0</v>
      </c>
      <c r="P26" s="29">
        <f>ENERO!P26+FEBRERO!P26+MARZO!P26+ABRIL!P26+MAYO!P26+JUNIO!P26+JULIO!P26+AGOSTO!P26+SEPTIEMBRE!P26+OCTUBRE!P26+NOVIEMBRE!P26+DICIEMBRE!P26</f>
        <v>0</v>
      </c>
      <c r="Q26" s="29">
        <f>ENERO!Q26+FEBRERO!Q26+MARZO!Q26+ABRIL!Q26+MAYO!Q26+JUNIO!Q26+JULIO!Q26+AGOSTO!Q26+SEPTIEMBRE!Q26+OCTUBRE!Q26+NOVIEMBRE!Q26+DICIEMBRE!Q26</f>
        <v>0</v>
      </c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29">
        <f>ENERO!E27+FEBRERO!E27+MARZO!E27+ABRIL!E27+MAYO!E27+JUNIO!E27+JULIO!E27+AGOSTO!E27+SEPTIEMBRE!E27+OCTUBRE!E27+NOVIEMBRE!E27+DICIEMBRE!E27</f>
        <v>0</v>
      </c>
      <c r="F27" s="29">
        <f>ENERO!F27+FEBRERO!F27+MARZO!F27+ABRIL!F27+MAYO!F27+JUNIO!F27+JULIO!F27+AGOSTO!F27+SEPTIEMBRE!F27+OCTUBRE!F27+NOVIEMBRE!F27+DICIEMBRE!F27</f>
        <v>0</v>
      </c>
      <c r="G27" s="29">
        <f>ENERO!G27+FEBRERO!G27+MARZO!G27+ABRIL!G27+MAYO!G27+JUNIO!G27+JULIO!G27+AGOSTO!G27+SEPTIEMBRE!G27+OCTUBRE!G27+NOVIEMBRE!G27+DICIEMBRE!G27</f>
        <v>0</v>
      </c>
      <c r="H27" s="29">
        <f>ENERO!H27+FEBRERO!H27+MARZO!H27+ABRIL!H27+MAYO!H27+JUNIO!H27+JULIO!H27+AGOSTO!H27+SEPTIEMBRE!H27+OCTUBRE!H27+NOVIEMBRE!H27+DICIEMBRE!H27</f>
        <v>0</v>
      </c>
      <c r="I27" s="29">
        <f>ENERO!I27+FEBRERO!I27+MARZO!I27+ABRIL!I27+MAYO!I27+JUNIO!I27+JULIO!I27+AGOSTO!I27+SEPTIEMBRE!I27+OCTUBRE!I27+NOVIEMBRE!I27+DICIEMBRE!I27</f>
        <v>0</v>
      </c>
      <c r="J27" s="29">
        <f>ENERO!J27+FEBRERO!J27+MARZO!J27+ABRIL!J27+MAYO!J27+JUNIO!J27+JULIO!J27+AGOSTO!J27+SEPTIEMBRE!J27+OCTUBRE!J27+NOVIEMBRE!J27+DICIEMBRE!J27</f>
        <v>0</v>
      </c>
      <c r="K27" s="29">
        <f>ENERO!K27+FEBRERO!K27+MARZO!K27+ABRIL!K27+MAYO!K27+JUNIO!K27+JULIO!K27+AGOSTO!K27+SEPTIEMBRE!K27+OCTUBRE!K27+NOVIEMBRE!K27+DICIEMBRE!K27</f>
        <v>0</v>
      </c>
      <c r="L27" s="29">
        <f>ENERO!L27+FEBRERO!L27+MARZO!L27+ABRIL!L27+MAYO!L27+JUNIO!L27+JULIO!L27+AGOSTO!L27+SEPTIEMBRE!L27+OCTUBRE!L27+NOVIEMBRE!L27+DICIEMBRE!L27</f>
        <v>0</v>
      </c>
      <c r="M27" s="29">
        <f>ENERO!M27+FEBRERO!M27+MARZO!M27+ABRIL!M27+MAYO!M27+JUNIO!M27+JULIO!M27+AGOSTO!M27+SEPTIEMBRE!M27+OCTUBRE!M27+NOVIEMBRE!M27+DICIEMBRE!M27</f>
        <v>0</v>
      </c>
      <c r="N27" s="29">
        <f>ENERO!N27+FEBRERO!N27+MARZO!N27+ABRIL!N27+MAYO!N27+JUNIO!N27+JULIO!N27+AGOSTO!N27+SEPTIEMBRE!N27+OCTUBRE!N27+NOVIEMBRE!N27+DICIEMBRE!N27</f>
        <v>0</v>
      </c>
      <c r="O27" s="29">
        <f>ENERO!O27+FEBRERO!O27+MARZO!O27+ABRIL!O27+MAYO!O27+JUNIO!O27+JULIO!O27+AGOSTO!O27+SEPTIEMBRE!O27+OCTUBRE!O27+NOVIEMBRE!O27+DICIEMBRE!O27</f>
        <v>0</v>
      </c>
      <c r="P27" s="29">
        <f>ENERO!P27+FEBRERO!P27+MARZO!P27+ABRIL!P27+MAYO!P27+JUNIO!P27+JULIO!P27+AGOSTO!P27+SEPTIEMBRE!P27+OCTUBRE!P27+NOVIEMBRE!P27+DICIEMBRE!P27</f>
        <v>0</v>
      </c>
      <c r="Q27" s="29">
        <f>ENERO!Q27+FEBRERO!Q27+MARZO!Q27+ABRIL!Q27+MAYO!Q27+JUNIO!Q27+JULIO!Q27+AGOSTO!Q27+SEPTIEMBRE!Q27+OCTUBRE!Q27+NOVIEMBRE!Q27+DICIEMBRE!Q27</f>
        <v>0</v>
      </c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>
        <f>ENERO!E30+FEBRERO!E30+MARZO!E30+ABRIL!E30+MAYO!E30+JUNIO!E30+JULIO!E30+AGOSTO!E30+SEPTIEMBRE!E30+OCTUBRE!E30+NOVIEMBRE!E30+DICIEMBRE!E30</f>
        <v>0</v>
      </c>
      <c r="F30" s="73">
        <f>ENERO!F30+FEBRERO!F30+MARZO!F30+ABRIL!F30+MAYO!F30+JUNIO!F30+JULIO!F30+AGOSTO!F30+SEPTIEMBRE!F30+OCTUBRE!F30+NOVIEMBRE!F30+DICIEMBRE!F30</f>
        <v>0</v>
      </c>
      <c r="G30" s="73">
        <f>ENERO!G30+FEBRERO!G30+MARZO!G30+ABRIL!G30+MAYO!G30+JUNIO!G30+JULIO!G30+AGOSTO!G30+SEPTIEMBRE!G30+OCTUBRE!G30+NOVIEMBRE!G30+DICIEMBRE!G30</f>
        <v>0</v>
      </c>
      <c r="H30" s="73">
        <f>ENERO!H30+FEBRERO!H30+MARZO!H30+ABRIL!H30+MAYO!H30+JUNIO!H30+JULIO!H30+AGOSTO!H30+SEPTIEMBRE!H30+OCTUBRE!H30+NOVIEMBRE!H30+DICIEMBRE!H30</f>
        <v>0</v>
      </c>
      <c r="I30" s="74">
        <f>ENERO!I30+FEBRERO!I30+MARZO!I30+ABRIL!I30+MAYO!I30+JUNIO!I30+JULIO!I30+AGOSTO!I30+SEPTIEMBRE!I30+OCTUBRE!I30+NOVIEMBRE!I30+DICIEMBRE!I30</f>
        <v>0</v>
      </c>
      <c r="J30" s="73">
        <f>ENERO!J30+FEBRERO!J30+MARZO!J30+ABRIL!J30+MAYO!J30+JUNIO!J30+JULIO!J30+AGOSTO!J30+SEPTIEMBRE!J30+OCTUBRE!J30+NOVIEMBRE!J30+DICIEMBRE!J30</f>
        <v>0</v>
      </c>
      <c r="K30" s="74">
        <f>ENERO!K30+FEBRERO!K30+MARZO!K30+ABRIL!K30+MAYO!K30+JUNIO!K30+JULIO!K30+AGOSTO!K30+SEPTIEMBRE!K30+OCTUBRE!K30+NOVIEMBRE!K30+DICIEMBRE!K30</f>
        <v>0</v>
      </c>
      <c r="L30" s="74">
        <f>ENERO!L30+FEBRERO!L30+MARZO!L30+ABRIL!L30+MAYO!L30+JUNIO!L30+JULIO!L30+AGOSTO!L30+SEPTIEMBRE!L30+OCTUBRE!L30+NOVIEMBRE!L30+DICIEMBRE!L30</f>
        <v>0</v>
      </c>
      <c r="M30" s="75">
        <f>ENERO!M30+FEBRERO!M30+MARZO!M30+ABRIL!M30+MAYO!M30+JUNIO!M30+JULIO!M30+AGOSTO!M30+SEPTIEMBRE!M30+OCTUBRE!M30+NOVIEMBRE!M30+DICIEMBRE!M30</f>
        <v>0</v>
      </c>
      <c r="N30" s="75">
        <f>ENERO!N30+FEBRERO!N30+MARZO!N30+ABRIL!N30+MAYO!N30+JUNIO!N30+JULIO!N30+AGOSTO!N30+SEPTIEMBRE!N30+OCTUBRE!N30+NOVIEMBRE!N30+DICIEMBRE!N30</f>
        <v>0</v>
      </c>
      <c r="O30" s="77">
        <f>ENERO!O30+FEBRERO!O30+MARZO!O30+ABRIL!O30+MAYO!O30+JUNIO!O30+JULIO!O30+AGOSTO!O30+SEPTIEMBRE!O30+OCTUBRE!O30+NOVIEMBRE!O30+DICIEMBRE!O30</f>
        <v>0</v>
      </c>
      <c r="P30" s="99">
        <f>ENERO!P30+FEBRERO!P30+MARZO!P30+ABRIL!P30+MAYO!P30+JUNIO!P30+JULIO!P30+AGOSTO!P30+SEPTIEMBRE!P30+OCTUBRE!P30+NOVIEMBRE!P30+DICIEMBRE!P30</f>
        <v>0</v>
      </c>
      <c r="Q30" s="77">
        <f>ENERO!Q30+FEBRERO!Q30+MARZO!Q30+ABRIL!Q30+MAYO!Q30+JUNIO!Q30+JULIO!Q30+AGOSTO!Q30+SEPTIEMBRE!Q30+OCTUBRE!Q30+NOVIEMBRE!Q30+DICIEMBRE!Q30</f>
        <v>0</v>
      </c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115</v>
      </c>
      <c r="E31" s="100">
        <f>ENERO!E31+FEBRERO!E31+MARZO!E31+ABRIL!E31+MAYO!E31+JUNIO!E31+JULIO!E31+AGOSTO!E31+SEPTIEMBRE!E31+OCTUBRE!E31+NOVIEMBRE!E31+DICIEMBRE!E31</f>
        <v>10</v>
      </c>
      <c r="F31" s="101">
        <f>ENERO!F31+FEBRERO!F31+MARZO!F31+ABRIL!F31+MAYO!F31+JUNIO!F31+JULIO!F31+AGOSTO!F31+SEPTIEMBRE!F31+OCTUBRE!F31+NOVIEMBRE!F31+DICIEMBRE!F31</f>
        <v>16</v>
      </c>
      <c r="G31" s="101">
        <f>ENERO!G31+FEBRERO!G31+MARZO!G31+ABRIL!G31+MAYO!G31+JUNIO!G31+JULIO!G31+AGOSTO!G31+SEPTIEMBRE!G31+OCTUBRE!G31+NOVIEMBRE!G31+DICIEMBRE!G31</f>
        <v>54</v>
      </c>
      <c r="H31" s="101">
        <f>ENERO!H31+FEBRERO!H31+MARZO!H31+ABRIL!H31+MAYO!H31+JUNIO!H31+JULIO!H31+AGOSTO!H31+SEPTIEMBRE!H31+OCTUBRE!H31+NOVIEMBRE!H31+DICIEMBRE!H31</f>
        <v>7</v>
      </c>
      <c r="I31" s="81">
        <f>ENERO!I31+FEBRERO!I31+MARZO!I31+ABRIL!I31+MAYO!I31+JUNIO!I31+JULIO!I31+AGOSTO!I31+SEPTIEMBRE!I31+OCTUBRE!I31+NOVIEMBRE!I31+DICIEMBRE!I31</f>
        <v>26</v>
      </c>
      <c r="J31" s="102">
        <f>ENERO!J31+FEBRERO!J31+MARZO!J31+ABRIL!J31+MAYO!J31+JUNIO!J31+JULIO!J31+AGOSTO!J31+SEPTIEMBRE!J31+OCTUBRE!J31+NOVIEMBRE!J31+DICIEMBRE!J31</f>
        <v>0</v>
      </c>
      <c r="K31" s="103">
        <f>ENERO!K31+FEBRERO!K31+MARZO!K31+ABRIL!K31+MAYO!K31+JUNIO!K31+JULIO!K31+AGOSTO!K31+SEPTIEMBRE!K31+OCTUBRE!K31+NOVIEMBRE!K31+DICIEMBRE!K31</f>
        <v>0</v>
      </c>
      <c r="L31" s="103">
        <f>ENERO!L31+FEBRERO!L31+MARZO!L31+ABRIL!L31+MAYO!L31+JUNIO!L31+JULIO!L31+AGOSTO!L31+SEPTIEMBRE!L31+OCTUBRE!L31+NOVIEMBRE!L31+DICIEMBRE!L31</f>
        <v>0</v>
      </c>
      <c r="M31" s="82">
        <f>ENERO!M31+FEBRERO!M31+MARZO!M31+ABRIL!M31+MAYO!M31+JUNIO!M31+JULIO!M31+AGOSTO!M31+SEPTIEMBRE!M31+OCTUBRE!M31+NOVIEMBRE!M31+DICIEMBRE!M31</f>
        <v>2</v>
      </c>
      <c r="N31" s="104">
        <f>ENERO!N31+FEBRERO!N31+MARZO!N31+ABRIL!N31+MAYO!N31+JUNIO!N31+JULIO!N31+AGOSTO!N31+SEPTIEMBRE!N31+OCTUBRE!N31+NOVIEMBRE!N31+DICIEMBRE!N31</f>
        <v>0</v>
      </c>
      <c r="O31" s="84">
        <f>ENERO!O31+FEBRERO!O31+MARZO!O31+ABRIL!O31+MAYO!O31+JUNIO!O31+JULIO!O31+AGOSTO!O31+SEPTIEMBRE!O31+OCTUBRE!O31+NOVIEMBRE!O31+DICIEMBRE!O31</f>
        <v>113</v>
      </c>
      <c r="P31" s="105">
        <f>ENERO!P31+FEBRERO!P31+MARZO!P31+ABRIL!P31+MAYO!P31+JUNIO!P31+JULIO!P31+AGOSTO!P31+SEPTIEMBRE!P31+OCTUBRE!P31+NOVIEMBRE!P31+DICIEMBRE!P31</f>
        <v>0</v>
      </c>
      <c r="Q31" s="84">
        <f>ENERO!Q31+FEBRERO!Q31+MARZO!Q31+ABRIL!Q31+MAYO!Q31+JUNIO!Q31+JULIO!Q31+AGOSTO!Q31+SEPTIEMBRE!Q31+OCTUBRE!Q31+NOVIEMBRE!Q31+DICIEMBRE!Q31</f>
        <v>0</v>
      </c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167</v>
      </c>
      <c r="E32" s="100">
        <f>ENERO!E32+FEBRERO!E32+MARZO!E32+ABRIL!E32+MAYO!E32+JUNIO!E32+JULIO!E32+AGOSTO!E32+SEPTIEMBRE!E32+OCTUBRE!E32+NOVIEMBRE!E32+DICIEMBRE!E32</f>
        <v>0</v>
      </c>
      <c r="F32" s="101">
        <f>ENERO!F32+FEBRERO!F32+MARZO!F32+ABRIL!F32+MAYO!F32+JUNIO!F32+JULIO!F32+AGOSTO!F32+SEPTIEMBRE!F32+OCTUBRE!F32+NOVIEMBRE!F32+DICIEMBRE!F32</f>
        <v>0</v>
      </c>
      <c r="G32" s="101">
        <f>ENERO!G32+FEBRERO!G32+MARZO!G32+ABRIL!G32+MAYO!G32+JUNIO!G32+JULIO!G32+AGOSTO!G32+SEPTIEMBRE!G32+OCTUBRE!G32+NOVIEMBRE!G32+DICIEMBRE!G32</f>
        <v>0</v>
      </c>
      <c r="H32" s="101">
        <f>ENERO!H32+FEBRERO!H32+MARZO!H32+ABRIL!H32+MAYO!H32+JUNIO!H32+JULIO!H32+AGOSTO!H32+SEPTIEMBRE!H32+OCTUBRE!H32+NOVIEMBRE!H32+DICIEMBRE!H32</f>
        <v>7</v>
      </c>
      <c r="I32" s="81">
        <f>ENERO!I32+FEBRERO!I32+MARZO!I32+ABRIL!I32+MAYO!I32+JUNIO!I32+JULIO!I32+AGOSTO!I32+SEPTIEMBRE!I32+OCTUBRE!I32+NOVIEMBRE!I32+DICIEMBRE!I32</f>
        <v>2</v>
      </c>
      <c r="J32" s="101">
        <f>ENERO!J32+FEBRERO!J32+MARZO!J32+ABRIL!J32+MAYO!J32+JUNIO!J32+JULIO!J32+AGOSTO!J32+SEPTIEMBRE!J32+OCTUBRE!J32+NOVIEMBRE!J32+DICIEMBRE!J32</f>
        <v>3</v>
      </c>
      <c r="K32" s="81">
        <f>ENERO!K32+FEBRERO!K32+MARZO!K32+ABRIL!K32+MAYO!K32+JUNIO!K32+JULIO!K32+AGOSTO!K32+SEPTIEMBRE!K32+OCTUBRE!K32+NOVIEMBRE!K32+DICIEMBRE!K32</f>
        <v>147</v>
      </c>
      <c r="L32" s="81">
        <f>ENERO!L32+FEBRERO!L32+MARZO!L32+ABRIL!L32+MAYO!L32+JUNIO!L32+JULIO!L32+AGOSTO!L32+SEPTIEMBRE!L32+OCTUBRE!L32+NOVIEMBRE!L32+DICIEMBRE!L32</f>
        <v>8</v>
      </c>
      <c r="M32" s="82">
        <f>ENERO!M32+FEBRERO!M32+MARZO!M32+ABRIL!M32+MAYO!M32+JUNIO!M32+JULIO!M32+AGOSTO!M32+SEPTIEMBRE!M32+OCTUBRE!M32+NOVIEMBRE!M32+DICIEMBRE!M32</f>
        <v>0</v>
      </c>
      <c r="N32" s="82">
        <f>ENERO!N32+FEBRERO!N32+MARZO!N32+ABRIL!N32+MAYO!N32+JUNIO!N32+JULIO!N32+AGOSTO!N32+SEPTIEMBRE!N32+OCTUBRE!N32+NOVIEMBRE!N32+DICIEMBRE!N32</f>
        <v>0</v>
      </c>
      <c r="O32" s="84">
        <f>ENERO!O32+FEBRERO!O32+MARZO!O32+ABRIL!O32+MAYO!O32+JUNIO!O32+JULIO!O32+AGOSTO!O32+SEPTIEMBRE!O32+OCTUBRE!O32+NOVIEMBRE!O32+DICIEMBRE!O32</f>
        <v>167</v>
      </c>
      <c r="P32" s="106">
        <f>ENERO!P32+FEBRERO!P32+MARZO!P32+ABRIL!P32+MAYO!P32+JUNIO!P32+JULIO!P32+AGOSTO!P32+SEPTIEMBRE!P32+OCTUBRE!P32+NOVIEMBRE!P32+DICIEMBRE!P32</f>
        <v>2</v>
      </c>
      <c r="Q32" s="84">
        <f>ENERO!Q32+FEBRERO!Q32+MARZO!Q32+ABRIL!Q32+MAYO!Q32+JUNIO!Q32+JULIO!Q32+AGOSTO!Q32+SEPTIEMBRE!Q32+OCTUBRE!Q32+NOVIEMBRE!Q32+DICIEMBRE!Q32</f>
        <v>0</v>
      </c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1765</v>
      </c>
      <c r="E33" s="100">
        <f>ENERO!E33+FEBRERO!E33+MARZO!E33+ABRIL!E33+MAYO!E33+JUNIO!E33+JULIO!E33+AGOSTO!E33+SEPTIEMBRE!E33+OCTUBRE!E33+NOVIEMBRE!E33+DICIEMBRE!E33</f>
        <v>0</v>
      </c>
      <c r="F33" s="101">
        <f>ENERO!F33+FEBRERO!F33+MARZO!F33+ABRIL!F33+MAYO!F33+JUNIO!F33+JULIO!F33+AGOSTO!F33+SEPTIEMBRE!F33+OCTUBRE!F33+NOVIEMBRE!F33+DICIEMBRE!F33</f>
        <v>0</v>
      </c>
      <c r="G33" s="101">
        <f>ENERO!G33+FEBRERO!G33+MARZO!G33+ABRIL!G33+MAYO!G33+JUNIO!G33+JULIO!G33+AGOSTO!G33+SEPTIEMBRE!G33+OCTUBRE!G33+NOVIEMBRE!G33+DICIEMBRE!G33</f>
        <v>7</v>
      </c>
      <c r="H33" s="101">
        <f>ENERO!H33+FEBRERO!H33+MARZO!H33+ABRIL!H33+MAYO!H33+JUNIO!H33+JULIO!H33+AGOSTO!H33+SEPTIEMBRE!H33+OCTUBRE!H33+NOVIEMBRE!H33+DICIEMBRE!H33</f>
        <v>18</v>
      </c>
      <c r="I33" s="81">
        <f>ENERO!I33+FEBRERO!I33+MARZO!I33+ABRIL!I33+MAYO!I33+JUNIO!I33+JULIO!I33+AGOSTO!I33+SEPTIEMBRE!I33+OCTUBRE!I33+NOVIEMBRE!I33+DICIEMBRE!I33</f>
        <v>20</v>
      </c>
      <c r="J33" s="101">
        <f>ENERO!J33+FEBRERO!J33+MARZO!J33+ABRIL!J33+MAYO!J33+JUNIO!J33+JULIO!J33+AGOSTO!J33+SEPTIEMBRE!J33+OCTUBRE!J33+NOVIEMBRE!J33+DICIEMBRE!J33</f>
        <v>30</v>
      </c>
      <c r="K33" s="81">
        <f>ENERO!K33+FEBRERO!K33+MARZO!K33+ABRIL!K33+MAYO!K33+JUNIO!K33+JULIO!K33+AGOSTO!K33+SEPTIEMBRE!K33+OCTUBRE!K33+NOVIEMBRE!K33+DICIEMBRE!K33</f>
        <v>1563</v>
      </c>
      <c r="L33" s="81">
        <f>ENERO!L33+FEBRERO!L33+MARZO!L33+ABRIL!L33+MAYO!L33+JUNIO!L33+JULIO!L33+AGOSTO!L33+SEPTIEMBRE!L33+OCTUBRE!L33+NOVIEMBRE!L33+DICIEMBRE!L33</f>
        <v>77</v>
      </c>
      <c r="M33" s="82">
        <f>ENERO!M33+FEBRERO!M33+MARZO!M33+ABRIL!M33+MAYO!M33+JUNIO!M33+JULIO!M33+AGOSTO!M33+SEPTIEMBRE!M33+OCTUBRE!M33+NOVIEMBRE!M33+DICIEMBRE!M33</f>
        <v>28</v>
      </c>
      <c r="N33" s="82">
        <f>ENERO!N33+FEBRERO!N33+MARZO!N33+ABRIL!N33+MAYO!N33+JUNIO!N33+JULIO!N33+AGOSTO!N33+SEPTIEMBRE!N33+OCTUBRE!N33+NOVIEMBRE!N33+DICIEMBRE!N33</f>
        <v>22</v>
      </c>
      <c r="O33" s="84">
        <f>ENERO!O33+FEBRERO!O33+MARZO!O33+ABRIL!O33+MAYO!O33+JUNIO!O33+JULIO!O33+AGOSTO!O33+SEPTIEMBRE!O33+OCTUBRE!O33+NOVIEMBRE!O33+DICIEMBRE!O33</f>
        <v>1765</v>
      </c>
      <c r="P33" s="106">
        <f>ENERO!P33+FEBRERO!P33+MARZO!P33+ABRIL!P33+MAYO!P33+JUNIO!P33+JULIO!P33+AGOSTO!P33+SEPTIEMBRE!P33+OCTUBRE!P33+NOVIEMBRE!P33+DICIEMBRE!P33</f>
        <v>27</v>
      </c>
      <c r="Q33" s="84">
        <f>ENERO!Q33+FEBRERO!Q33+MARZO!Q33+ABRIL!Q33+MAYO!Q33+JUNIO!Q33+JULIO!Q33+AGOSTO!Q33+SEPTIEMBRE!Q33+OCTUBRE!Q33+NOVIEMBRE!Q33+DICIEMBRE!Q33</f>
        <v>0</v>
      </c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42</v>
      </c>
      <c r="E34" s="100">
        <f>ENERO!E34+FEBRERO!E34+MARZO!E34+ABRIL!E34+MAYO!E34+JUNIO!E34+JULIO!E34+AGOSTO!E34+SEPTIEMBRE!E34+OCTUBRE!E34+NOVIEMBRE!E34+DICIEMBRE!E34</f>
        <v>0</v>
      </c>
      <c r="F34" s="101">
        <f>ENERO!F34+FEBRERO!F34+MARZO!F34+ABRIL!F34+MAYO!F34+JUNIO!F34+JULIO!F34+AGOSTO!F34+SEPTIEMBRE!F34+OCTUBRE!F34+NOVIEMBRE!F34+DICIEMBRE!F34</f>
        <v>23</v>
      </c>
      <c r="G34" s="101">
        <f>ENERO!G34+FEBRERO!G34+MARZO!G34+ABRIL!G34+MAYO!G34+JUNIO!G34+JULIO!G34+AGOSTO!G34+SEPTIEMBRE!G34+OCTUBRE!G34+NOVIEMBRE!G34+DICIEMBRE!G34</f>
        <v>18</v>
      </c>
      <c r="H34" s="101">
        <f>ENERO!H34+FEBRERO!H34+MARZO!H34+ABRIL!H34+MAYO!H34+JUNIO!H34+JULIO!H34+AGOSTO!H34+SEPTIEMBRE!H34+OCTUBRE!H34+NOVIEMBRE!H34+DICIEMBRE!H34</f>
        <v>0</v>
      </c>
      <c r="I34" s="81">
        <f>ENERO!I34+FEBRERO!I34+MARZO!I34+ABRIL!I34+MAYO!I34+JUNIO!I34+JULIO!I34+AGOSTO!I34+SEPTIEMBRE!I34+OCTUBRE!I34+NOVIEMBRE!I34+DICIEMBRE!I34</f>
        <v>1</v>
      </c>
      <c r="J34" s="101">
        <f>ENERO!J34+FEBRERO!J34+MARZO!J34+ABRIL!J34+MAYO!J34+JUNIO!J34+JULIO!J34+AGOSTO!J34+SEPTIEMBRE!J34+OCTUBRE!J34+NOVIEMBRE!J34+DICIEMBRE!J34</f>
        <v>0</v>
      </c>
      <c r="K34" s="103">
        <f>ENERO!K34+FEBRERO!K34+MARZO!K34+ABRIL!K34+MAYO!K34+JUNIO!K34+JULIO!K34+AGOSTO!K34+SEPTIEMBRE!K34+OCTUBRE!K34+NOVIEMBRE!K34+DICIEMBRE!K34</f>
        <v>0</v>
      </c>
      <c r="L34" s="103">
        <f>ENERO!L34+FEBRERO!L34+MARZO!L34+ABRIL!L34+MAYO!L34+JUNIO!L34+JULIO!L34+AGOSTO!L34+SEPTIEMBRE!L34+OCTUBRE!L34+NOVIEMBRE!L34+DICIEMBRE!L34</f>
        <v>0</v>
      </c>
      <c r="M34" s="104">
        <f>ENERO!M34+FEBRERO!M34+MARZO!M34+ABRIL!M34+MAYO!M34+JUNIO!M34+JULIO!M34+AGOSTO!M34+SEPTIEMBRE!M34+OCTUBRE!M34+NOVIEMBRE!M34+DICIEMBRE!M34</f>
        <v>0</v>
      </c>
      <c r="N34" s="104">
        <f>ENERO!N34+FEBRERO!N34+MARZO!N34+ABRIL!N34+MAYO!N34+JUNIO!N34+JULIO!N34+AGOSTO!N34+SEPTIEMBRE!N34+OCTUBRE!N34+NOVIEMBRE!N34+DICIEMBRE!N34</f>
        <v>0</v>
      </c>
      <c r="O34" s="84">
        <f>ENERO!O34+FEBRERO!O34+MARZO!O34+ABRIL!O34+MAYO!O34+JUNIO!O34+JULIO!O34+AGOSTO!O34+SEPTIEMBRE!O34+OCTUBRE!O34+NOVIEMBRE!O34+DICIEMBRE!O34</f>
        <v>42</v>
      </c>
      <c r="P34" s="105">
        <f>ENERO!P34+FEBRERO!P34+MARZO!P34+ABRIL!P34+MAYO!P34+JUNIO!P34+JULIO!P34+AGOSTO!P34+SEPTIEMBRE!P34+OCTUBRE!P34+NOVIEMBRE!P34+DICIEMBRE!P34</f>
        <v>0</v>
      </c>
      <c r="Q34" s="84">
        <f>ENERO!Q34+FEBRERO!Q34+MARZO!Q34+ABRIL!Q34+MAYO!Q34+JUNIO!Q34+JULIO!Q34+AGOSTO!Q34+SEPTIEMBRE!Q34+OCTUBRE!Q34+NOVIEMBRE!Q34+DICIEMBRE!Q34</f>
        <v>0</v>
      </c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3</v>
      </c>
      <c r="E35" s="100">
        <f>ENERO!E35+FEBRERO!E35+MARZO!E35+ABRIL!E35+MAYO!E35+JUNIO!E35+JULIO!E35+AGOSTO!E35+SEPTIEMBRE!E35+OCTUBRE!E35+NOVIEMBRE!E35+DICIEMBRE!E35</f>
        <v>0</v>
      </c>
      <c r="F35" s="101">
        <f>ENERO!F35+FEBRERO!F35+MARZO!F35+ABRIL!F35+MAYO!F35+JUNIO!F35+JULIO!F35+AGOSTO!F35+SEPTIEMBRE!F35+OCTUBRE!F35+NOVIEMBRE!F35+DICIEMBRE!F35</f>
        <v>0</v>
      </c>
      <c r="G35" s="101">
        <f>ENERO!G35+FEBRERO!G35+MARZO!G35+ABRIL!G35+MAYO!G35+JUNIO!G35+JULIO!G35+AGOSTO!G35+SEPTIEMBRE!G35+OCTUBRE!G35+NOVIEMBRE!G35+DICIEMBRE!G35</f>
        <v>1</v>
      </c>
      <c r="H35" s="101">
        <f>ENERO!H35+FEBRERO!H35+MARZO!H35+ABRIL!H35+MAYO!H35+JUNIO!H35+JULIO!H35+AGOSTO!H35+SEPTIEMBRE!H35+OCTUBRE!H35+NOVIEMBRE!H35+DICIEMBRE!H35</f>
        <v>0</v>
      </c>
      <c r="I35" s="81">
        <f>ENERO!I35+FEBRERO!I35+MARZO!I35+ABRIL!I35+MAYO!I35+JUNIO!I35+JULIO!I35+AGOSTO!I35+SEPTIEMBRE!I35+OCTUBRE!I35+NOVIEMBRE!I35+DICIEMBRE!I35</f>
        <v>2</v>
      </c>
      <c r="J35" s="102">
        <f>ENERO!J35+FEBRERO!J35+MARZO!J35+ABRIL!J35+MAYO!J35+JUNIO!J35+JULIO!J35+AGOSTO!J35+SEPTIEMBRE!J35+OCTUBRE!J35+NOVIEMBRE!J35+DICIEMBRE!J35</f>
        <v>0</v>
      </c>
      <c r="K35" s="103">
        <f>ENERO!K35+FEBRERO!K35+MARZO!K35+ABRIL!K35+MAYO!K35+JUNIO!K35+JULIO!K35+AGOSTO!K35+SEPTIEMBRE!K35+OCTUBRE!K35+NOVIEMBRE!K35+DICIEMBRE!K35</f>
        <v>0</v>
      </c>
      <c r="L35" s="103">
        <f>ENERO!L35+FEBRERO!L35+MARZO!L35+ABRIL!L35+MAYO!L35+JUNIO!L35+JULIO!L35+AGOSTO!L35+SEPTIEMBRE!L35+OCTUBRE!L35+NOVIEMBRE!L35+DICIEMBRE!L35</f>
        <v>0</v>
      </c>
      <c r="M35" s="104">
        <f>ENERO!M35+FEBRERO!M35+MARZO!M35+ABRIL!M35+MAYO!M35+JUNIO!M35+JULIO!M35+AGOSTO!M35+SEPTIEMBRE!M35+OCTUBRE!M35+NOVIEMBRE!M35+DICIEMBRE!M35</f>
        <v>0</v>
      </c>
      <c r="N35" s="104">
        <f>ENERO!N35+FEBRERO!N35+MARZO!N35+ABRIL!N35+MAYO!N35+JUNIO!N35+JULIO!N35+AGOSTO!N35+SEPTIEMBRE!N35+OCTUBRE!N35+NOVIEMBRE!N35+DICIEMBRE!N35</f>
        <v>0</v>
      </c>
      <c r="O35" s="84">
        <f>ENERO!O35+FEBRERO!O35+MARZO!O35+ABRIL!O35+MAYO!O35+JUNIO!O35+JULIO!O35+AGOSTO!O35+SEPTIEMBRE!O35+OCTUBRE!O35+NOVIEMBRE!O35+DICIEMBRE!O35</f>
        <v>3</v>
      </c>
      <c r="P35" s="105">
        <f>ENERO!P35+FEBRERO!P35+MARZO!P35+ABRIL!P35+MAYO!P35+JUNIO!P35+JULIO!P35+AGOSTO!P35+SEPTIEMBRE!P35+OCTUBRE!P35+NOVIEMBRE!P35+DICIEMBRE!P35</f>
        <v>0</v>
      </c>
      <c r="Q35" s="84">
        <f>ENERO!Q35+FEBRERO!Q35+MARZO!Q35+ABRIL!Q35+MAYO!Q35+JUNIO!Q35+JULIO!Q35+AGOSTO!Q35+SEPTIEMBRE!Q35+OCTUBRE!Q35+NOVIEMBRE!Q35+DICIEMBRE!Q35</f>
        <v>0</v>
      </c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>
        <f>ENERO!E36+FEBRERO!E36+MARZO!E36+ABRIL!E36+MAYO!E36+JUNIO!E36+JULIO!E36+AGOSTO!E36+SEPTIEMBRE!E36+OCTUBRE!E36+NOVIEMBRE!E36+DICIEMBRE!E36</f>
        <v>0</v>
      </c>
      <c r="F36" s="101">
        <f>ENERO!F36+FEBRERO!F36+MARZO!F36+ABRIL!F36+MAYO!F36+JUNIO!F36+JULIO!F36+AGOSTO!F36+SEPTIEMBRE!F36+OCTUBRE!F36+NOVIEMBRE!F36+DICIEMBRE!F36</f>
        <v>0</v>
      </c>
      <c r="G36" s="101">
        <f>ENERO!G36+FEBRERO!G36+MARZO!G36+ABRIL!G36+MAYO!G36+JUNIO!G36+JULIO!G36+AGOSTO!G36+SEPTIEMBRE!G36+OCTUBRE!G36+NOVIEMBRE!G36+DICIEMBRE!G36</f>
        <v>0</v>
      </c>
      <c r="H36" s="101">
        <f>ENERO!H36+FEBRERO!H36+MARZO!H36+ABRIL!H36+MAYO!H36+JUNIO!H36+JULIO!H36+AGOSTO!H36+SEPTIEMBRE!H36+OCTUBRE!H36+NOVIEMBRE!H36+DICIEMBRE!H36</f>
        <v>0</v>
      </c>
      <c r="I36" s="81">
        <f>ENERO!I36+FEBRERO!I36+MARZO!I36+ABRIL!I36+MAYO!I36+JUNIO!I36+JULIO!I36+AGOSTO!I36+SEPTIEMBRE!I36+OCTUBRE!I36+NOVIEMBRE!I36+DICIEMBRE!I36</f>
        <v>0</v>
      </c>
      <c r="J36" s="102">
        <f>ENERO!J36+FEBRERO!J36+MARZO!J36+ABRIL!J36+MAYO!J36+JUNIO!J36+JULIO!J36+AGOSTO!J36+SEPTIEMBRE!J36+OCTUBRE!J36+NOVIEMBRE!J36+DICIEMBRE!J36</f>
        <v>0</v>
      </c>
      <c r="K36" s="103">
        <f>ENERO!K36+FEBRERO!K36+MARZO!K36+ABRIL!K36+MAYO!K36+JUNIO!K36+JULIO!K36+AGOSTO!K36+SEPTIEMBRE!K36+OCTUBRE!K36+NOVIEMBRE!K36+DICIEMBRE!K36</f>
        <v>0</v>
      </c>
      <c r="L36" s="103">
        <f>ENERO!L36+FEBRERO!L36+MARZO!L36+ABRIL!L36+MAYO!L36+JUNIO!L36+JULIO!L36+AGOSTO!L36+SEPTIEMBRE!L36+OCTUBRE!L36+NOVIEMBRE!L36+DICIEMBRE!L36</f>
        <v>0</v>
      </c>
      <c r="M36" s="107">
        <f>ENERO!M36+FEBRERO!M36+MARZO!M36+ABRIL!M36+MAYO!M36+JUNIO!M36+JULIO!M36+AGOSTO!M36+SEPTIEMBRE!M36+OCTUBRE!M36+NOVIEMBRE!M36+DICIEMBRE!M36</f>
        <v>0</v>
      </c>
      <c r="N36" s="107">
        <f>ENERO!N36+FEBRERO!N36+MARZO!N36+ABRIL!N36+MAYO!N36+JUNIO!N36+JULIO!N36+AGOSTO!N36+SEPTIEMBRE!N36+OCTUBRE!N36+NOVIEMBRE!N36+DICIEMBRE!N36</f>
        <v>0</v>
      </c>
      <c r="O36" s="84">
        <f>ENERO!O36+FEBRERO!O36+MARZO!O36+ABRIL!O36+MAYO!O36+JUNIO!O36+JULIO!O36+AGOSTO!O36+SEPTIEMBRE!O36+OCTUBRE!O36+NOVIEMBRE!O36+DICIEMBRE!O36</f>
        <v>0</v>
      </c>
      <c r="P36" s="105">
        <f>ENERO!P36+FEBRERO!P36+MARZO!P36+ABRIL!P36+MAYO!P36+JUNIO!P36+JULIO!P36+AGOSTO!P36+SEPTIEMBRE!P36+OCTUBRE!P36+NOVIEMBRE!P36+DICIEMBRE!P36</f>
        <v>0</v>
      </c>
      <c r="Q36" s="84">
        <f>ENERO!Q36+FEBRERO!Q36+MARZO!Q36+ABRIL!Q36+MAYO!Q36+JUNIO!Q36+JULIO!Q36+AGOSTO!Q36+SEPTIEMBRE!Q36+OCTUBRE!Q36+NOVIEMBRE!Q36+DICIEMBRE!Q36</f>
        <v>0</v>
      </c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2092</v>
      </c>
      <c r="E37" s="109">
        <f>SUM(E30:E36)</f>
        <v>10</v>
      </c>
      <c r="F37" s="94">
        <f t="shared" ref="F37:Q37" si="6">SUM(F30:F36)</f>
        <v>39</v>
      </c>
      <c r="G37" s="94">
        <f t="shared" si="6"/>
        <v>80</v>
      </c>
      <c r="H37" s="94">
        <f t="shared" si="6"/>
        <v>32</v>
      </c>
      <c r="I37" s="94">
        <f t="shared" si="6"/>
        <v>51</v>
      </c>
      <c r="J37" s="93">
        <f t="shared" si="6"/>
        <v>33</v>
      </c>
      <c r="K37" s="94">
        <f t="shared" si="6"/>
        <v>1710</v>
      </c>
      <c r="L37" s="94">
        <f t="shared" si="6"/>
        <v>85</v>
      </c>
      <c r="M37" s="94">
        <f t="shared" si="6"/>
        <v>30</v>
      </c>
      <c r="N37" s="95">
        <f t="shared" si="6"/>
        <v>22</v>
      </c>
      <c r="O37" s="92">
        <f t="shared" si="6"/>
        <v>2090</v>
      </c>
      <c r="P37" s="110">
        <f t="shared" si="6"/>
        <v>29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361</v>
      </c>
      <c r="E40" s="98">
        <f>ENERO!E40+FEBRERO!E40+MARZO!E40+ABRIL!E40+MAYO!E40+JUNIO!E40+JULIO!E40+AGOSTO!E40+SEPTIEMBRE!E40+OCTUBRE!E40+NOVIEMBRE!E40+DICIEMBRE!E40</f>
        <v>1</v>
      </c>
      <c r="F40" s="74">
        <f>ENERO!F40+FEBRERO!F40+MARZO!F40+ABRIL!F40+MAYO!F40+JUNIO!F40+JULIO!F40+AGOSTO!F40+SEPTIEMBRE!F40+OCTUBRE!F40+NOVIEMBRE!F40+DICIEMBRE!F40</f>
        <v>0</v>
      </c>
      <c r="G40" s="74">
        <f>ENERO!G40+FEBRERO!G40+MARZO!G40+ABRIL!G40+MAYO!G40+JUNIO!G40+JULIO!G40+AGOSTO!G40+SEPTIEMBRE!G40+OCTUBRE!G40+NOVIEMBRE!G40+DICIEMBRE!G40</f>
        <v>28</v>
      </c>
      <c r="H40" s="74">
        <f>ENERO!H40+FEBRERO!H40+MARZO!H40+ABRIL!H40+MAYO!H40+JUNIO!H40+JULIO!H40+AGOSTO!H40+SEPTIEMBRE!H40+OCTUBRE!H40+NOVIEMBRE!H40+DICIEMBRE!H40</f>
        <v>1</v>
      </c>
      <c r="I40" s="74">
        <f>ENERO!I40+FEBRERO!I40+MARZO!I40+ABRIL!I40+MAYO!I40+JUNIO!I40+JULIO!I40+AGOSTO!I40+SEPTIEMBRE!I40+OCTUBRE!I40+NOVIEMBRE!I40+DICIEMBRE!I40</f>
        <v>9</v>
      </c>
      <c r="J40" s="74">
        <f>ENERO!J40+FEBRERO!J40+MARZO!J40+ABRIL!J40+MAYO!J40+JUNIO!J40+JULIO!J40+AGOSTO!J40+SEPTIEMBRE!J40+OCTUBRE!J40+NOVIEMBRE!J40+DICIEMBRE!J40</f>
        <v>62</v>
      </c>
      <c r="K40" s="74">
        <f>ENERO!K40+FEBRERO!K40+MARZO!K40+ABRIL!K40+MAYO!K40+JUNIO!K40+JULIO!K40+AGOSTO!K40+SEPTIEMBRE!K40+OCTUBRE!K40+NOVIEMBRE!K40+DICIEMBRE!K40</f>
        <v>244</v>
      </c>
      <c r="L40" s="74">
        <f>ENERO!L40+FEBRERO!L40+MARZO!L40+ABRIL!L40+MAYO!L40+JUNIO!L40+JULIO!L40+AGOSTO!L40+SEPTIEMBRE!L40+OCTUBRE!L40+NOVIEMBRE!L40+DICIEMBRE!L40</f>
        <v>15</v>
      </c>
      <c r="M40" s="75">
        <f>ENERO!M40+FEBRERO!M40+MARZO!M40+ABRIL!M40+MAYO!M40+JUNIO!M40+JULIO!M40+AGOSTO!M40+SEPTIEMBRE!M40+OCTUBRE!M40+NOVIEMBRE!M40+DICIEMBRE!M40</f>
        <v>0</v>
      </c>
      <c r="N40" s="75">
        <f>ENERO!N40+FEBRERO!N40+MARZO!N40+ABRIL!N40+MAYO!N40+JUNIO!N40+JULIO!N40+AGOSTO!N40+SEPTIEMBRE!N40+OCTUBRE!N40+NOVIEMBRE!N40+DICIEMBRE!N40</f>
        <v>1</v>
      </c>
      <c r="O40" s="77">
        <f>ENERO!O40+FEBRERO!O40+MARZO!O40+ABRIL!O40+MAYO!O40+JUNIO!O40+JULIO!O40+AGOSTO!O40+SEPTIEMBRE!O40+OCTUBRE!O40+NOVIEMBRE!O40+DICIEMBRE!O40</f>
        <v>361</v>
      </c>
      <c r="P40" s="99">
        <f>ENERO!P40+FEBRERO!P40+MARZO!P40+ABRIL!P40+MAYO!P40+JUNIO!P40+JULIO!P40+AGOSTO!P40+SEPTIEMBRE!P40+OCTUBRE!P40+NOVIEMBRE!P40+DICIEMBRE!P40</f>
        <v>4</v>
      </c>
      <c r="Q40" s="99">
        <f>ENERO!Q40+FEBRERO!Q40+MARZO!Q40+ABRIL!Q40+MAYO!Q40+JUNIO!Q40+JULIO!Q40+AGOSTO!Q40+SEPTIEMBRE!Q40+OCTUBRE!Q40+NOVIEMBRE!Q40+DICIEMBRE!Q40</f>
        <v>0</v>
      </c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7</v>
      </c>
      <c r="E41" s="100">
        <f>ENERO!E41+FEBRERO!E41+MARZO!E41+ABRIL!E41+MAYO!E41+JUNIO!E41+JULIO!E41+AGOSTO!E41+SEPTIEMBRE!E41+OCTUBRE!E41+NOVIEMBRE!E41+DICIEMBRE!E41</f>
        <v>0</v>
      </c>
      <c r="F41" s="81">
        <f>ENERO!F41+FEBRERO!F41+MARZO!F41+ABRIL!F41+MAYO!F41+JUNIO!F41+JULIO!F41+AGOSTO!F41+SEPTIEMBRE!F41+OCTUBRE!F41+NOVIEMBRE!F41+DICIEMBRE!F41</f>
        <v>0</v>
      </c>
      <c r="G41" s="81">
        <f>ENERO!G41+FEBRERO!G41+MARZO!G41+ABRIL!G41+MAYO!G41+JUNIO!G41+JULIO!G41+AGOSTO!G41+SEPTIEMBRE!G41+OCTUBRE!G41+NOVIEMBRE!G41+DICIEMBRE!G41</f>
        <v>0</v>
      </c>
      <c r="H41" s="81">
        <f>ENERO!H41+FEBRERO!H41+MARZO!H41+ABRIL!H41+MAYO!H41+JUNIO!H41+JULIO!H41+AGOSTO!H41+SEPTIEMBRE!H41+OCTUBRE!H41+NOVIEMBRE!H41+DICIEMBRE!H41</f>
        <v>0</v>
      </c>
      <c r="I41" s="81">
        <f>ENERO!I41+FEBRERO!I41+MARZO!I41+ABRIL!I41+MAYO!I41+JUNIO!I41+JULIO!I41+AGOSTO!I41+SEPTIEMBRE!I41+OCTUBRE!I41+NOVIEMBRE!I41+DICIEMBRE!I41</f>
        <v>0</v>
      </c>
      <c r="J41" s="81">
        <f>ENERO!J41+FEBRERO!J41+MARZO!J41+ABRIL!J41+MAYO!J41+JUNIO!J41+JULIO!J41+AGOSTO!J41+SEPTIEMBRE!J41+OCTUBRE!J41+NOVIEMBRE!J41+DICIEMBRE!J41</f>
        <v>0</v>
      </c>
      <c r="K41" s="81">
        <f>ENERO!K41+FEBRERO!K41+MARZO!K41+ABRIL!K41+MAYO!K41+JUNIO!K41+JULIO!K41+AGOSTO!K41+SEPTIEMBRE!K41+OCTUBRE!K41+NOVIEMBRE!K41+DICIEMBRE!K41</f>
        <v>6</v>
      </c>
      <c r="L41" s="81">
        <f>ENERO!L41+FEBRERO!L41+MARZO!L41+ABRIL!L41+MAYO!L41+JUNIO!L41+JULIO!L41+AGOSTO!L41+SEPTIEMBRE!L41+OCTUBRE!L41+NOVIEMBRE!L41+DICIEMBRE!L41</f>
        <v>1</v>
      </c>
      <c r="M41" s="82">
        <f>ENERO!M41+FEBRERO!M41+MARZO!M41+ABRIL!M41+MAYO!M41+JUNIO!M41+JULIO!M41+AGOSTO!M41+SEPTIEMBRE!M41+OCTUBRE!M41+NOVIEMBRE!M41+DICIEMBRE!M41</f>
        <v>0</v>
      </c>
      <c r="N41" s="82">
        <f>ENERO!N41+FEBRERO!N41+MARZO!N41+ABRIL!N41+MAYO!N41+JUNIO!N41+JULIO!N41+AGOSTO!N41+SEPTIEMBRE!N41+OCTUBRE!N41+NOVIEMBRE!N41+DICIEMBRE!N41</f>
        <v>0</v>
      </c>
      <c r="O41" s="84">
        <f>ENERO!O41+FEBRERO!O41+MARZO!O41+ABRIL!O41+MAYO!O41+JUNIO!O41+JULIO!O41+AGOSTO!O41+SEPTIEMBRE!O41+OCTUBRE!O41+NOVIEMBRE!O41+DICIEMBRE!O41</f>
        <v>7</v>
      </c>
      <c r="P41" s="106">
        <f>ENERO!P41+FEBRERO!P41+MARZO!P41+ABRIL!P41+MAYO!P41+JUNIO!P41+JULIO!P41+AGOSTO!P41+SEPTIEMBRE!P41+OCTUBRE!P41+NOVIEMBRE!P41+DICIEMBRE!P41</f>
        <v>0</v>
      </c>
      <c r="Q41" s="106">
        <f>ENERO!Q41+FEBRERO!Q41+MARZO!Q41+ABRIL!Q41+MAYO!Q41+JUNIO!Q41+JULIO!Q41+AGOSTO!Q41+SEPTIEMBRE!Q41+OCTUBRE!Q41+NOVIEMBRE!Q41+DICIEMBRE!Q41</f>
        <v>0</v>
      </c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1739</v>
      </c>
      <c r="E42" s="100">
        <f>ENERO!E42+FEBRERO!E42+MARZO!E42+ABRIL!E42+MAYO!E42+JUNIO!E42+JULIO!E42+AGOSTO!E42+SEPTIEMBRE!E42+OCTUBRE!E42+NOVIEMBRE!E42+DICIEMBRE!E42</f>
        <v>4</v>
      </c>
      <c r="F42" s="81">
        <f>ENERO!F42+FEBRERO!F42+MARZO!F42+ABRIL!F42+MAYO!F42+JUNIO!F42+JULIO!F42+AGOSTO!F42+SEPTIEMBRE!F42+OCTUBRE!F42+NOVIEMBRE!F42+DICIEMBRE!F42</f>
        <v>33</v>
      </c>
      <c r="G42" s="81">
        <f>ENERO!G42+FEBRERO!G42+MARZO!G42+ABRIL!G42+MAYO!G42+JUNIO!G42+JULIO!G42+AGOSTO!G42+SEPTIEMBRE!G42+OCTUBRE!G42+NOVIEMBRE!G42+DICIEMBRE!G42</f>
        <v>137</v>
      </c>
      <c r="H42" s="81">
        <f>ENERO!H42+FEBRERO!H42+MARZO!H42+ABRIL!H42+MAYO!H42+JUNIO!H42+JULIO!H42+AGOSTO!H42+SEPTIEMBRE!H42+OCTUBRE!H42+NOVIEMBRE!H42+DICIEMBRE!H42</f>
        <v>13</v>
      </c>
      <c r="I42" s="81">
        <f>ENERO!I42+FEBRERO!I42+MARZO!I42+ABRIL!I42+MAYO!I42+JUNIO!I42+JULIO!I42+AGOSTO!I42+SEPTIEMBRE!I42+OCTUBRE!I42+NOVIEMBRE!I42+DICIEMBRE!I42</f>
        <v>55</v>
      </c>
      <c r="J42" s="81">
        <f>ENERO!J42+FEBRERO!J42+MARZO!J42+ABRIL!J42+MAYO!J42+JUNIO!J42+JULIO!J42+AGOSTO!J42+SEPTIEMBRE!J42+OCTUBRE!J42+NOVIEMBRE!J42+DICIEMBRE!J42</f>
        <v>30</v>
      </c>
      <c r="K42" s="81">
        <f>ENERO!K42+FEBRERO!K42+MARZO!K42+ABRIL!K42+MAYO!K42+JUNIO!K42+JULIO!K42+AGOSTO!K42+SEPTIEMBRE!K42+OCTUBRE!K42+NOVIEMBRE!K42+DICIEMBRE!K42</f>
        <v>1350</v>
      </c>
      <c r="L42" s="81">
        <f>ENERO!L42+FEBRERO!L42+MARZO!L42+ABRIL!L42+MAYO!L42+JUNIO!L42+JULIO!L42+AGOSTO!L42+SEPTIEMBRE!L42+OCTUBRE!L42+NOVIEMBRE!L42+DICIEMBRE!L42</f>
        <v>117</v>
      </c>
      <c r="M42" s="82">
        <f>ENERO!M42+FEBRERO!M42+MARZO!M42+ABRIL!M42+MAYO!M42+JUNIO!M42+JULIO!M42+AGOSTO!M42+SEPTIEMBRE!M42+OCTUBRE!M42+NOVIEMBRE!M42+DICIEMBRE!M42</f>
        <v>0</v>
      </c>
      <c r="N42" s="82">
        <f>ENERO!N42+FEBRERO!N42+MARZO!N42+ABRIL!N42+MAYO!N42+JUNIO!N42+JULIO!N42+AGOSTO!N42+SEPTIEMBRE!N42+OCTUBRE!N42+NOVIEMBRE!N42+DICIEMBRE!N42</f>
        <v>0</v>
      </c>
      <c r="O42" s="84">
        <f>ENERO!O42+FEBRERO!O42+MARZO!O42+ABRIL!O42+MAYO!O42+JUNIO!O42+JULIO!O42+AGOSTO!O42+SEPTIEMBRE!O42+OCTUBRE!O42+NOVIEMBRE!O42+DICIEMBRE!O42</f>
        <v>1739</v>
      </c>
      <c r="P42" s="106">
        <f>ENERO!P42+FEBRERO!P42+MARZO!P42+ABRIL!P42+MAYO!P42+JUNIO!P42+JULIO!P42+AGOSTO!P42+SEPTIEMBRE!P42+OCTUBRE!P42+NOVIEMBRE!P42+DICIEMBRE!P42</f>
        <v>12</v>
      </c>
      <c r="Q42" s="106">
        <f>ENERO!Q42+FEBRERO!Q42+MARZO!Q42+ABRIL!Q42+MAYO!Q42+JUNIO!Q42+JULIO!Q42+AGOSTO!Q42+SEPTIEMBRE!Q42+OCTUBRE!Q42+NOVIEMBRE!Q42+DICIEMBRE!Q42</f>
        <v>0</v>
      </c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1913</v>
      </c>
      <c r="E43" s="100">
        <f>ENERO!E43+FEBRERO!E43+MARZO!E43+ABRIL!E43+MAYO!E43+JUNIO!E43+JULIO!E43+AGOSTO!E43+SEPTIEMBRE!E43+OCTUBRE!E43+NOVIEMBRE!E43+DICIEMBRE!E43</f>
        <v>93</v>
      </c>
      <c r="F43" s="81">
        <f>ENERO!F43+FEBRERO!F43+MARZO!F43+ABRIL!F43+MAYO!F43+JUNIO!F43+JULIO!F43+AGOSTO!F43+SEPTIEMBRE!F43+OCTUBRE!F43+NOVIEMBRE!F43+DICIEMBRE!F43</f>
        <v>312</v>
      </c>
      <c r="G43" s="81">
        <f>ENERO!G43+FEBRERO!G43+MARZO!G43+ABRIL!G43+MAYO!G43+JUNIO!G43+JULIO!G43+AGOSTO!G43+SEPTIEMBRE!G43+OCTUBRE!G43+NOVIEMBRE!G43+DICIEMBRE!G43</f>
        <v>420</v>
      </c>
      <c r="H43" s="81">
        <f>ENERO!H43+FEBRERO!H43+MARZO!H43+ABRIL!H43+MAYO!H43+JUNIO!H43+JULIO!H43+AGOSTO!H43+SEPTIEMBRE!H43+OCTUBRE!H43+NOVIEMBRE!H43+DICIEMBRE!H43</f>
        <v>38</v>
      </c>
      <c r="I43" s="81">
        <f>ENERO!I43+FEBRERO!I43+MARZO!I43+ABRIL!I43+MAYO!I43+JUNIO!I43+JULIO!I43+AGOSTO!I43+SEPTIEMBRE!I43+OCTUBRE!I43+NOVIEMBRE!I43+DICIEMBRE!I43</f>
        <v>122</v>
      </c>
      <c r="J43" s="81">
        <f>ENERO!J43+FEBRERO!J43+MARZO!J43+ABRIL!J43+MAYO!J43+JUNIO!J43+JULIO!J43+AGOSTO!J43+SEPTIEMBRE!J43+OCTUBRE!J43+NOVIEMBRE!J43+DICIEMBRE!J43</f>
        <v>52</v>
      </c>
      <c r="K43" s="81">
        <f>ENERO!K43+FEBRERO!K43+MARZO!K43+ABRIL!K43+MAYO!K43+JUNIO!K43+JULIO!K43+AGOSTO!K43+SEPTIEMBRE!K43+OCTUBRE!K43+NOVIEMBRE!K43+DICIEMBRE!K43</f>
        <v>837</v>
      </c>
      <c r="L43" s="81">
        <f>ENERO!L43+FEBRERO!L43+MARZO!L43+ABRIL!L43+MAYO!L43+JUNIO!L43+JULIO!L43+AGOSTO!L43+SEPTIEMBRE!L43+OCTUBRE!L43+NOVIEMBRE!L43+DICIEMBRE!L43</f>
        <v>38</v>
      </c>
      <c r="M43" s="82">
        <f>ENERO!M43+FEBRERO!M43+MARZO!M43+ABRIL!M43+MAYO!M43+JUNIO!M43+JULIO!M43+AGOSTO!M43+SEPTIEMBRE!M43+OCTUBRE!M43+NOVIEMBRE!M43+DICIEMBRE!M43</f>
        <v>1</v>
      </c>
      <c r="N43" s="82">
        <f>ENERO!N43+FEBRERO!N43+MARZO!N43+ABRIL!N43+MAYO!N43+JUNIO!N43+JULIO!N43+AGOSTO!N43+SEPTIEMBRE!N43+OCTUBRE!N43+NOVIEMBRE!N43+DICIEMBRE!N43</f>
        <v>0</v>
      </c>
      <c r="O43" s="84">
        <f>ENERO!O43+FEBRERO!O43+MARZO!O43+ABRIL!O43+MAYO!O43+JUNIO!O43+JULIO!O43+AGOSTO!O43+SEPTIEMBRE!O43+OCTUBRE!O43+NOVIEMBRE!O43+DICIEMBRE!O43</f>
        <v>1913</v>
      </c>
      <c r="P43" s="106">
        <f>ENERO!P43+FEBRERO!P43+MARZO!P43+ABRIL!P43+MAYO!P43+JUNIO!P43+JULIO!P43+AGOSTO!P43+SEPTIEMBRE!P43+OCTUBRE!P43+NOVIEMBRE!P43+DICIEMBRE!P43</f>
        <v>6</v>
      </c>
      <c r="Q43" s="106">
        <f>ENERO!Q43+FEBRERO!Q43+MARZO!Q43+ABRIL!Q43+MAYO!Q43+JUNIO!Q43+JULIO!Q43+AGOSTO!Q43+SEPTIEMBRE!Q43+OCTUBRE!Q43+NOVIEMBRE!Q43+DICIEMBRE!Q43</f>
        <v>0</v>
      </c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5</v>
      </c>
      <c r="E44" s="100">
        <f>ENERO!E44+FEBRERO!E44+MARZO!E44+ABRIL!E44+MAYO!E44+JUNIO!E44+JULIO!E44+AGOSTO!E44+SEPTIEMBRE!E44+OCTUBRE!E44+NOVIEMBRE!E44+DICIEMBRE!E44</f>
        <v>0</v>
      </c>
      <c r="F44" s="81">
        <f>ENERO!F44+FEBRERO!F44+MARZO!F44+ABRIL!F44+MAYO!F44+JUNIO!F44+JULIO!F44+AGOSTO!F44+SEPTIEMBRE!F44+OCTUBRE!F44+NOVIEMBRE!F44+DICIEMBRE!F44</f>
        <v>0</v>
      </c>
      <c r="G44" s="81">
        <f>ENERO!G44+FEBRERO!G44+MARZO!G44+ABRIL!G44+MAYO!G44+JUNIO!G44+JULIO!G44+AGOSTO!G44+SEPTIEMBRE!G44+OCTUBRE!G44+NOVIEMBRE!G44+DICIEMBRE!G44</f>
        <v>1</v>
      </c>
      <c r="H44" s="81">
        <f>ENERO!H44+FEBRERO!H44+MARZO!H44+ABRIL!H44+MAYO!H44+JUNIO!H44+JULIO!H44+AGOSTO!H44+SEPTIEMBRE!H44+OCTUBRE!H44+NOVIEMBRE!H44+DICIEMBRE!H44</f>
        <v>0</v>
      </c>
      <c r="I44" s="81">
        <f>ENERO!I44+FEBRERO!I44+MARZO!I44+ABRIL!I44+MAYO!I44+JUNIO!I44+JULIO!I44+AGOSTO!I44+SEPTIEMBRE!I44+OCTUBRE!I44+NOVIEMBRE!I44+DICIEMBRE!I44</f>
        <v>4</v>
      </c>
      <c r="J44" s="114">
        <f>ENERO!J44+FEBRERO!J44+MARZO!J44+ABRIL!J44+MAYO!J44+JUNIO!J44+JULIO!J44+AGOSTO!J44+SEPTIEMBRE!J44+OCTUBRE!J44+NOVIEMBRE!J44+DICIEMBRE!J44</f>
        <v>0</v>
      </c>
      <c r="K44" s="114">
        <f>ENERO!K44+FEBRERO!K44+MARZO!K44+ABRIL!K44+MAYO!K44+JUNIO!K44+JULIO!K44+AGOSTO!K44+SEPTIEMBRE!K44+OCTUBRE!K44+NOVIEMBRE!K44+DICIEMBRE!K44</f>
        <v>0</v>
      </c>
      <c r="L44" s="114">
        <f>ENERO!L44+FEBRERO!L44+MARZO!L44+ABRIL!L44+MAYO!L44+JUNIO!L44+JULIO!L44+AGOSTO!L44+SEPTIEMBRE!L44+OCTUBRE!L44+NOVIEMBRE!L44+DICIEMBRE!L44</f>
        <v>0</v>
      </c>
      <c r="M44" s="115">
        <f>ENERO!M44+FEBRERO!M44+MARZO!M44+ABRIL!M44+MAYO!M44+JUNIO!M44+JULIO!M44+AGOSTO!M44+SEPTIEMBRE!M44+OCTUBRE!M44+NOVIEMBRE!M44+DICIEMBRE!M44</f>
        <v>0</v>
      </c>
      <c r="N44" s="115">
        <f>ENERO!N44+FEBRERO!N44+MARZO!N44+ABRIL!N44+MAYO!N44+JUNIO!N44+JULIO!N44+AGOSTO!N44+SEPTIEMBRE!N44+OCTUBRE!N44+NOVIEMBRE!N44+DICIEMBRE!N44</f>
        <v>0</v>
      </c>
      <c r="O44" s="84">
        <f>ENERO!O44+FEBRERO!O44+MARZO!O44+ABRIL!O44+MAYO!O44+JUNIO!O44+JULIO!O44+AGOSTO!O44+SEPTIEMBRE!O44+OCTUBRE!O44+NOVIEMBRE!O44+DICIEMBRE!O44</f>
        <v>5</v>
      </c>
      <c r="P44" s="116">
        <f>ENERO!P44+FEBRERO!P44+MARZO!P44+ABRIL!P44+MAYO!P44+JUNIO!P44+JULIO!P44+AGOSTO!P44+SEPTIEMBRE!P44+OCTUBRE!P44+NOVIEMBRE!P44+DICIEMBRE!P44</f>
        <v>0</v>
      </c>
      <c r="Q44" s="106">
        <f>ENERO!Q44+FEBRERO!Q44+MARZO!Q44+ABRIL!Q44+MAYO!Q44+JUNIO!Q44+JULIO!Q44+AGOSTO!Q44+SEPTIEMBRE!Q44+OCTUBRE!Q44+NOVIEMBRE!Q44+DICIEMBRE!Q44</f>
        <v>0</v>
      </c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>
        <f>ENERO!E45+FEBRERO!E45+MARZO!E45+ABRIL!E45+MAYO!E45+JUNIO!E45+JULIO!E45+AGOSTO!E45+SEPTIEMBRE!E45+OCTUBRE!E45+NOVIEMBRE!E45+DICIEMBRE!E45</f>
        <v>0</v>
      </c>
      <c r="F45" s="117">
        <f>ENERO!F45+FEBRERO!F45+MARZO!F45+ABRIL!F45+MAYO!F45+JUNIO!F45+JULIO!F45+AGOSTO!F45+SEPTIEMBRE!F45+OCTUBRE!F45+NOVIEMBRE!F45+DICIEMBRE!F45</f>
        <v>0</v>
      </c>
      <c r="G45" s="117">
        <f>ENERO!G45+FEBRERO!G45+MARZO!G45+ABRIL!G45+MAYO!G45+JUNIO!G45+JULIO!G45+AGOSTO!G45+SEPTIEMBRE!G45+OCTUBRE!G45+NOVIEMBRE!G45+DICIEMBRE!G45</f>
        <v>0</v>
      </c>
      <c r="H45" s="81">
        <f>ENERO!H45+FEBRERO!H45+MARZO!H45+ABRIL!H45+MAYO!H45+JUNIO!H45+JULIO!H45+AGOSTO!H45+SEPTIEMBRE!H45+OCTUBRE!H45+NOVIEMBRE!H45+DICIEMBRE!H45</f>
        <v>0</v>
      </c>
      <c r="I45" s="81">
        <f>ENERO!I45+FEBRERO!I45+MARZO!I45+ABRIL!I45+MAYO!I45+JUNIO!I45+JULIO!I45+AGOSTO!I45+SEPTIEMBRE!I45+OCTUBRE!I45+NOVIEMBRE!I45+DICIEMBRE!I45</f>
        <v>0</v>
      </c>
      <c r="J45" s="81">
        <f>ENERO!J45+FEBRERO!J45+MARZO!J45+ABRIL!J45+MAYO!J45+JUNIO!J45+JULIO!J45+AGOSTO!J45+SEPTIEMBRE!J45+OCTUBRE!J45+NOVIEMBRE!J45+DICIEMBRE!J45</f>
        <v>0</v>
      </c>
      <c r="K45" s="81">
        <f>ENERO!K45+FEBRERO!K45+MARZO!K45+ABRIL!K45+MAYO!K45+JUNIO!K45+JULIO!K45+AGOSTO!K45+SEPTIEMBRE!K45+OCTUBRE!K45+NOVIEMBRE!K45+DICIEMBRE!K45</f>
        <v>0</v>
      </c>
      <c r="L45" s="81">
        <f>ENERO!L45+FEBRERO!L45+MARZO!L45+ABRIL!L45+MAYO!L45+JUNIO!L45+JULIO!L45+AGOSTO!L45+SEPTIEMBRE!L45+OCTUBRE!L45+NOVIEMBRE!L45+DICIEMBRE!L45</f>
        <v>0</v>
      </c>
      <c r="M45" s="82">
        <f>ENERO!M45+FEBRERO!M45+MARZO!M45+ABRIL!M45+MAYO!M45+JUNIO!M45+JULIO!M45+AGOSTO!M45+SEPTIEMBRE!M45+OCTUBRE!M45+NOVIEMBRE!M45+DICIEMBRE!M45</f>
        <v>0</v>
      </c>
      <c r="N45" s="82">
        <f>ENERO!N45+FEBRERO!N45+MARZO!N45+ABRIL!N45+MAYO!N45+JUNIO!N45+JULIO!N45+AGOSTO!N45+SEPTIEMBRE!N45+OCTUBRE!N45+NOVIEMBRE!N45+DICIEMBRE!N45</f>
        <v>0</v>
      </c>
      <c r="O45" s="84">
        <f>ENERO!O45+FEBRERO!O45+MARZO!O45+ABRIL!O45+MAYO!O45+JUNIO!O45+JULIO!O45+AGOSTO!O45+SEPTIEMBRE!O45+OCTUBRE!O45+NOVIEMBRE!O45+DICIEMBRE!O45</f>
        <v>0</v>
      </c>
      <c r="P45" s="106">
        <f>ENERO!P45+FEBRERO!P45+MARZO!P45+ABRIL!P45+MAYO!P45+JUNIO!P45+JULIO!P45+AGOSTO!P45+SEPTIEMBRE!P45+OCTUBRE!P45+NOVIEMBRE!P45+DICIEMBRE!P45</f>
        <v>0</v>
      </c>
      <c r="Q45" s="106">
        <f>ENERO!Q45+FEBRERO!Q45+MARZO!Q45+ABRIL!Q45+MAYO!Q45+JUNIO!Q45+JULIO!Q45+AGOSTO!Q45+SEPTIEMBRE!Q45+OCTUBRE!Q45+NOVIEMBRE!Q45+DICIEMBRE!Q45</f>
        <v>0</v>
      </c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426" t="s">
        <v>61</v>
      </c>
      <c r="B46" s="427"/>
      <c r="C46" s="428"/>
      <c r="D46" s="78">
        <f t="shared" si="7"/>
        <v>0</v>
      </c>
      <c r="E46" s="117">
        <f>ENERO!E46+FEBRERO!E46+MARZO!E46+ABRIL!E46+MAYO!E46+JUNIO!E46+JULIO!E46+AGOSTO!E46+SEPTIEMBRE!E46+OCTUBRE!E46+NOVIEMBRE!E46+DICIEMBRE!E46</f>
        <v>0</v>
      </c>
      <c r="F46" s="117">
        <f>ENERO!F46+FEBRERO!F46+MARZO!F46+ABRIL!F46+MAYO!F46+JUNIO!F46+JULIO!F46+AGOSTO!F46+SEPTIEMBRE!F46+OCTUBRE!F46+NOVIEMBRE!F46+DICIEMBRE!F46</f>
        <v>0</v>
      </c>
      <c r="G46" s="81">
        <f>ENERO!G46+FEBRERO!G46+MARZO!G46+ABRIL!G46+MAYO!G46+JUNIO!G46+JULIO!G46+AGOSTO!G46+SEPTIEMBRE!G46+OCTUBRE!G46+NOVIEMBRE!G46+DICIEMBRE!G46</f>
        <v>0</v>
      </c>
      <c r="H46" s="81">
        <f>ENERO!H46+FEBRERO!H46+MARZO!H46+ABRIL!H46+MAYO!H46+JUNIO!H46+JULIO!H46+AGOSTO!H46+SEPTIEMBRE!H46+OCTUBRE!H46+NOVIEMBRE!H46+DICIEMBRE!H46</f>
        <v>0</v>
      </c>
      <c r="I46" s="81">
        <f>ENERO!I46+FEBRERO!I46+MARZO!I46+ABRIL!I46+MAYO!I46+JUNIO!I46+JULIO!I46+AGOSTO!I46+SEPTIEMBRE!I46+OCTUBRE!I46+NOVIEMBRE!I46+DICIEMBRE!I46</f>
        <v>0</v>
      </c>
      <c r="J46" s="81">
        <f>ENERO!J46+FEBRERO!J46+MARZO!J46+ABRIL!J46+MAYO!J46+JUNIO!J46+JULIO!J46+AGOSTO!J46+SEPTIEMBRE!J46+OCTUBRE!J46+NOVIEMBRE!J46+DICIEMBRE!J46</f>
        <v>0</v>
      </c>
      <c r="K46" s="81">
        <f>ENERO!K46+FEBRERO!K46+MARZO!K46+ABRIL!K46+MAYO!K46+JUNIO!K46+JULIO!K46+AGOSTO!K46+SEPTIEMBRE!K46+OCTUBRE!K46+NOVIEMBRE!K46+DICIEMBRE!K46</f>
        <v>0</v>
      </c>
      <c r="L46" s="81">
        <f>ENERO!L46+FEBRERO!L46+MARZO!L46+ABRIL!L46+MAYO!L46+JUNIO!L46+JULIO!L46+AGOSTO!L46+SEPTIEMBRE!L46+OCTUBRE!L46+NOVIEMBRE!L46+DICIEMBRE!L46</f>
        <v>0</v>
      </c>
      <c r="M46" s="81">
        <f>ENERO!M46+FEBRERO!M46+MARZO!M46+ABRIL!M46+MAYO!M46+JUNIO!M46+JULIO!M46+AGOSTO!M46+SEPTIEMBRE!M46+OCTUBRE!M46+NOVIEMBRE!M46+DICIEMBRE!M46</f>
        <v>0</v>
      </c>
      <c r="N46" s="82">
        <f>ENERO!N46+FEBRERO!N46+MARZO!N46+ABRIL!N46+MAYO!N46+JUNIO!N46+JULIO!N46+AGOSTO!N46+SEPTIEMBRE!N46+OCTUBRE!N46+NOVIEMBRE!N46+DICIEMBRE!N46</f>
        <v>0</v>
      </c>
      <c r="O46" s="84">
        <f>ENERO!O46+FEBRERO!O46+MARZO!O46+ABRIL!O46+MAYO!O46+JUNIO!O46+JULIO!O46+AGOSTO!O46+SEPTIEMBRE!O46+OCTUBRE!O46+NOVIEMBRE!O46+DICIEMBRE!O46</f>
        <v>0</v>
      </c>
      <c r="P46" s="106">
        <f>ENERO!P46+FEBRERO!P46+MARZO!P46+ABRIL!P46+MAYO!P46+JUNIO!P46+JULIO!P46+AGOSTO!P46+SEPTIEMBRE!P46+OCTUBRE!P46+NOVIEMBRE!P46+DICIEMBRE!P46</f>
        <v>0</v>
      </c>
      <c r="Q46" s="106">
        <f>ENERO!Q46+FEBRERO!Q46+MARZO!Q46+ABRIL!Q46+MAYO!Q46+JUNIO!Q46+JULIO!Q46+AGOSTO!Q46+SEPTIEMBRE!Q46+OCTUBRE!Q46+NOVIEMBRE!Q46+DICIEMBRE!Q46</f>
        <v>0</v>
      </c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>
        <f>ENERO!E47+FEBRERO!E47+MARZO!E47+ABRIL!E47+MAYO!E47+JUNIO!E47+JULIO!E47+AGOSTO!E47+SEPTIEMBRE!E47+OCTUBRE!E47+NOVIEMBRE!E47+DICIEMBRE!E47</f>
        <v>0</v>
      </c>
      <c r="F47" s="81">
        <f>ENERO!F47+FEBRERO!F47+MARZO!F47+ABRIL!F47+MAYO!F47+JUNIO!F47+JULIO!F47+AGOSTO!F47+SEPTIEMBRE!F47+OCTUBRE!F47+NOVIEMBRE!F47+DICIEMBRE!F47</f>
        <v>0</v>
      </c>
      <c r="G47" s="81">
        <f>ENERO!G47+FEBRERO!G47+MARZO!G47+ABRIL!G47+MAYO!G47+JUNIO!G47+JULIO!G47+AGOSTO!G47+SEPTIEMBRE!G47+OCTUBRE!G47+NOVIEMBRE!G47+DICIEMBRE!G47</f>
        <v>0</v>
      </c>
      <c r="H47" s="81">
        <f>ENERO!H47+FEBRERO!H47+MARZO!H47+ABRIL!H47+MAYO!H47+JUNIO!H47+JULIO!H47+AGOSTO!H47+SEPTIEMBRE!H47+OCTUBRE!H47+NOVIEMBRE!H47+DICIEMBRE!H47</f>
        <v>0</v>
      </c>
      <c r="I47" s="81">
        <f>ENERO!I47+FEBRERO!I47+MARZO!I47+ABRIL!I47+MAYO!I47+JUNIO!I47+JULIO!I47+AGOSTO!I47+SEPTIEMBRE!I47+OCTUBRE!I47+NOVIEMBRE!I47+DICIEMBRE!I47</f>
        <v>0</v>
      </c>
      <c r="J47" s="81">
        <f>ENERO!J47+FEBRERO!J47+MARZO!J47+ABRIL!J47+MAYO!J47+JUNIO!J47+JULIO!J47+AGOSTO!J47+SEPTIEMBRE!J47+OCTUBRE!J47+NOVIEMBRE!J47+DICIEMBRE!J47</f>
        <v>0</v>
      </c>
      <c r="K47" s="81">
        <f>ENERO!K47+FEBRERO!K47+MARZO!K47+ABRIL!K47+MAYO!K47+JUNIO!K47+JULIO!K47+AGOSTO!K47+SEPTIEMBRE!K47+OCTUBRE!K47+NOVIEMBRE!K47+DICIEMBRE!K47</f>
        <v>0</v>
      </c>
      <c r="L47" s="81">
        <f>ENERO!L47+FEBRERO!L47+MARZO!L47+ABRIL!L47+MAYO!L47+JUNIO!L47+JULIO!L47+AGOSTO!L47+SEPTIEMBRE!L47+OCTUBRE!L47+NOVIEMBRE!L47+DICIEMBRE!L47</f>
        <v>0</v>
      </c>
      <c r="M47" s="82">
        <f>ENERO!M47+FEBRERO!M47+MARZO!M47+ABRIL!M47+MAYO!M47+JUNIO!M47+JULIO!M47+AGOSTO!M47+SEPTIEMBRE!M47+OCTUBRE!M47+NOVIEMBRE!M47+DICIEMBRE!M47</f>
        <v>0</v>
      </c>
      <c r="N47" s="82">
        <f>ENERO!N47+FEBRERO!N47+MARZO!N47+ABRIL!N47+MAYO!N47+JUNIO!N47+JULIO!N47+AGOSTO!N47+SEPTIEMBRE!N47+OCTUBRE!N47+NOVIEMBRE!N47+DICIEMBRE!N47</f>
        <v>0</v>
      </c>
      <c r="O47" s="84">
        <f>ENERO!O47+FEBRERO!O47+MARZO!O47+ABRIL!O47+MAYO!O47+JUNIO!O47+JULIO!O47+AGOSTO!O47+SEPTIEMBRE!O47+OCTUBRE!O47+NOVIEMBRE!O47+DICIEMBRE!O47</f>
        <v>0</v>
      </c>
      <c r="P47" s="106">
        <f>ENERO!P47+FEBRERO!P47+MARZO!P47+ABRIL!P47+MAYO!P47+JUNIO!P47+JULIO!P47+AGOSTO!P47+SEPTIEMBRE!P47+OCTUBRE!P47+NOVIEMBRE!P47+DICIEMBRE!P47</f>
        <v>0</v>
      </c>
      <c r="Q47" s="106">
        <f>ENERO!Q47+FEBRERO!Q47+MARZO!Q47+ABRIL!Q47+MAYO!Q47+JUNIO!Q47+JULIO!Q47+AGOSTO!Q47+SEPTIEMBRE!Q47+OCTUBRE!Q47+NOVIEMBRE!Q47+DICIEMBRE!Q47</f>
        <v>0</v>
      </c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428"/>
      <c r="D48" s="78">
        <f t="shared" si="7"/>
        <v>0</v>
      </c>
      <c r="E48" s="81">
        <f>ENERO!E48+FEBRERO!E48+MARZO!E48+ABRIL!E48+MAYO!E48+JUNIO!E48+JULIO!E48+AGOSTO!E48+SEPTIEMBRE!E48+OCTUBRE!E48+NOVIEMBRE!E48+DICIEMBRE!E48</f>
        <v>0</v>
      </c>
      <c r="F48" s="81">
        <f>ENERO!F48+FEBRERO!F48+MARZO!F48+ABRIL!F48+MAYO!F48+JUNIO!F48+JULIO!F48+AGOSTO!F48+SEPTIEMBRE!F48+OCTUBRE!F48+NOVIEMBRE!F48+DICIEMBRE!F48</f>
        <v>0</v>
      </c>
      <c r="G48" s="81">
        <f>ENERO!G48+FEBRERO!G48+MARZO!G48+ABRIL!G48+MAYO!G48+JUNIO!G48+JULIO!G48+AGOSTO!G48+SEPTIEMBRE!G48+OCTUBRE!G48+NOVIEMBRE!G48+DICIEMBRE!G48</f>
        <v>0</v>
      </c>
      <c r="H48" s="81">
        <f>ENERO!H48+FEBRERO!H48+MARZO!H48+ABRIL!H48+MAYO!H48+JUNIO!H48+JULIO!H48+AGOSTO!H48+SEPTIEMBRE!H48+OCTUBRE!H48+NOVIEMBRE!H48+DICIEMBRE!H48</f>
        <v>0</v>
      </c>
      <c r="I48" s="81">
        <f>ENERO!I48+FEBRERO!I48+MARZO!I48+ABRIL!I48+MAYO!I48+JUNIO!I48+JULIO!I48+AGOSTO!I48+SEPTIEMBRE!I48+OCTUBRE!I48+NOVIEMBRE!I48+DICIEMBRE!I48</f>
        <v>0</v>
      </c>
      <c r="J48" s="81">
        <f>ENERO!J48+FEBRERO!J48+MARZO!J48+ABRIL!J48+MAYO!J48+JUNIO!J48+JULIO!J48+AGOSTO!J48+SEPTIEMBRE!J48+OCTUBRE!J48+NOVIEMBRE!J48+DICIEMBRE!J48</f>
        <v>0</v>
      </c>
      <c r="K48" s="81">
        <f>ENERO!K48+FEBRERO!K48+MARZO!K48+ABRIL!K48+MAYO!K48+JUNIO!K48+JULIO!K48+AGOSTO!K48+SEPTIEMBRE!K48+OCTUBRE!K48+NOVIEMBRE!K48+DICIEMBRE!K48</f>
        <v>0</v>
      </c>
      <c r="L48" s="81">
        <f>ENERO!L48+FEBRERO!L48+MARZO!L48+ABRIL!L48+MAYO!L48+JUNIO!L48+JULIO!L48+AGOSTO!L48+SEPTIEMBRE!L48+OCTUBRE!L48+NOVIEMBRE!L48+DICIEMBRE!L48</f>
        <v>0</v>
      </c>
      <c r="M48" s="82">
        <f>ENERO!M48+FEBRERO!M48+MARZO!M48+ABRIL!M48+MAYO!M48+JUNIO!M48+JULIO!M48+AGOSTO!M48+SEPTIEMBRE!M48+OCTUBRE!M48+NOVIEMBRE!M48+DICIEMBRE!M48</f>
        <v>0</v>
      </c>
      <c r="N48" s="82">
        <f>ENERO!N48+FEBRERO!N48+MARZO!N48+ABRIL!N48+MAYO!N48+JUNIO!N48+JULIO!N48+AGOSTO!N48+SEPTIEMBRE!N48+OCTUBRE!N48+NOVIEMBRE!N48+DICIEMBRE!N48</f>
        <v>0</v>
      </c>
      <c r="O48" s="84">
        <f>ENERO!O48+FEBRERO!O48+MARZO!O48+ABRIL!O48+MAYO!O48+JUNIO!O48+JULIO!O48+AGOSTO!O48+SEPTIEMBRE!O48+OCTUBRE!O48+NOVIEMBRE!O48+DICIEMBRE!O48</f>
        <v>0</v>
      </c>
      <c r="P48" s="106">
        <f>ENERO!P48+FEBRERO!P48+MARZO!P48+ABRIL!P48+MAYO!P48+JUNIO!P48+JULIO!P48+AGOSTO!P48+SEPTIEMBRE!P48+OCTUBRE!P48+NOVIEMBRE!P48+DICIEMBRE!P48</f>
        <v>0</v>
      </c>
      <c r="Q48" s="106">
        <f>ENERO!Q48+FEBRERO!Q48+MARZO!Q48+ABRIL!Q48+MAYO!Q48+JUNIO!Q48+JULIO!Q48+AGOSTO!Q48+SEPTIEMBRE!Q48+OCTUBRE!Q48+NOVIEMBRE!Q48+DICIEMBRE!Q48</f>
        <v>0</v>
      </c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>
        <f>ENERO!E49+FEBRERO!E49+MARZO!E49+ABRIL!E49+MAYO!E49+JUNIO!E49+JULIO!E49+AGOSTO!E49+SEPTIEMBRE!E49+OCTUBRE!E49+NOVIEMBRE!E49+DICIEMBRE!E49</f>
        <v>0</v>
      </c>
      <c r="F49" s="117">
        <f>ENERO!F49+FEBRERO!F49+MARZO!F49+ABRIL!F49+MAYO!F49+JUNIO!F49+JULIO!F49+AGOSTO!F49+SEPTIEMBRE!F49+OCTUBRE!F49+NOVIEMBRE!F49+DICIEMBRE!F49</f>
        <v>0</v>
      </c>
      <c r="G49" s="117">
        <f>ENERO!G49+FEBRERO!G49+MARZO!G49+ABRIL!G49+MAYO!G49+JUNIO!G49+JULIO!G49+AGOSTO!G49+SEPTIEMBRE!G49+OCTUBRE!G49+NOVIEMBRE!G49+DICIEMBRE!G49</f>
        <v>0</v>
      </c>
      <c r="H49" s="81">
        <f>ENERO!H49+FEBRERO!H49+MARZO!H49+ABRIL!H49+MAYO!H49+JUNIO!H49+JULIO!H49+AGOSTO!H49+SEPTIEMBRE!H49+OCTUBRE!H49+NOVIEMBRE!H49+DICIEMBRE!H49</f>
        <v>0</v>
      </c>
      <c r="I49" s="81">
        <f>ENERO!I49+FEBRERO!I49+MARZO!I49+ABRIL!I49+MAYO!I49+JUNIO!I49+JULIO!I49+AGOSTO!I49+SEPTIEMBRE!I49+OCTUBRE!I49+NOVIEMBRE!I49+DICIEMBRE!I49</f>
        <v>0</v>
      </c>
      <c r="J49" s="81">
        <f>ENERO!J49+FEBRERO!J49+MARZO!J49+ABRIL!J49+MAYO!J49+JUNIO!J49+JULIO!J49+AGOSTO!J49+SEPTIEMBRE!J49+OCTUBRE!J49+NOVIEMBRE!J49+DICIEMBRE!J49</f>
        <v>0</v>
      </c>
      <c r="K49" s="81">
        <f>ENERO!K49+FEBRERO!K49+MARZO!K49+ABRIL!K49+MAYO!K49+JUNIO!K49+JULIO!K49+AGOSTO!K49+SEPTIEMBRE!K49+OCTUBRE!K49+NOVIEMBRE!K49+DICIEMBRE!K49</f>
        <v>0</v>
      </c>
      <c r="L49" s="81">
        <f>ENERO!L49+FEBRERO!L49+MARZO!L49+ABRIL!L49+MAYO!L49+JUNIO!L49+JULIO!L49+AGOSTO!L49+SEPTIEMBRE!L49+OCTUBRE!L49+NOVIEMBRE!L49+DICIEMBRE!L49</f>
        <v>0</v>
      </c>
      <c r="M49" s="82">
        <f>ENERO!M49+FEBRERO!M49+MARZO!M49+ABRIL!M49+MAYO!M49+JUNIO!M49+JULIO!M49+AGOSTO!M49+SEPTIEMBRE!M49+OCTUBRE!M49+NOVIEMBRE!M49+DICIEMBRE!M49</f>
        <v>0</v>
      </c>
      <c r="N49" s="82">
        <f>ENERO!N49+FEBRERO!N49+MARZO!N49+ABRIL!N49+MAYO!N49+JUNIO!N49+JULIO!N49+AGOSTO!N49+SEPTIEMBRE!N49+OCTUBRE!N49+NOVIEMBRE!N49+DICIEMBRE!N49</f>
        <v>0</v>
      </c>
      <c r="O49" s="84">
        <f>ENERO!O49+FEBRERO!O49+MARZO!O49+ABRIL!O49+MAYO!O49+JUNIO!O49+JULIO!O49+AGOSTO!O49+SEPTIEMBRE!O49+OCTUBRE!O49+NOVIEMBRE!O49+DICIEMBRE!O49</f>
        <v>0</v>
      </c>
      <c r="P49" s="106">
        <f>ENERO!P49+FEBRERO!P49+MARZO!P49+ABRIL!P49+MAYO!P49+JUNIO!P49+JULIO!P49+AGOSTO!P49+SEPTIEMBRE!P49+OCTUBRE!P49+NOVIEMBRE!P49+DICIEMBRE!P49</f>
        <v>0</v>
      </c>
      <c r="Q49" s="106">
        <f>ENERO!Q49+FEBRERO!Q49+MARZO!Q49+ABRIL!Q49+MAYO!Q49+JUNIO!Q49+JULIO!Q49+AGOSTO!Q49+SEPTIEMBRE!Q49+OCTUBRE!Q49+NOVIEMBRE!Q49+DICIEMBRE!Q49</f>
        <v>0</v>
      </c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>
        <f>ENERO!E50+FEBRERO!E50+MARZO!E50+ABRIL!E50+MAYO!E50+JUNIO!E50+JULIO!E50+AGOSTO!E50+SEPTIEMBRE!E50+OCTUBRE!E50+NOVIEMBRE!E50+DICIEMBRE!E50</f>
        <v>0</v>
      </c>
      <c r="F50" s="117">
        <f>ENERO!F50+FEBRERO!F50+MARZO!F50+ABRIL!F50+MAYO!F50+JUNIO!F50+JULIO!F50+AGOSTO!F50+SEPTIEMBRE!F50+OCTUBRE!F50+NOVIEMBRE!F50+DICIEMBRE!F50</f>
        <v>0</v>
      </c>
      <c r="G50" s="81">
        <f>ENERO!G50+FEBRERO!G50+MARZO!G50+ABRIL!G50+MAYO!G50+JUNIO!G50+JULIO!G50+AGOSTO!G50+SEPTIEMBRE!G50+OCTUBRE!G50+NOVIEMBRE!G50+DICIEMBRE!G50</f>
        <v>0</v>
      </c>
      <c r="H50" s="81">
        <f>ENERO!H50+FEBRERO!H50+MARZO!H50+ABRIL!H50+MAYO!H50+JUNIO!H50+JULIO!H50+AGOSTO!H50+SEPTIEMBRE!H50+OCTUBRE!H50+NOVIEMBRE!H50+DICIEMBRE!H50</f>
        <v>0</v>
      </c>
      <c r="I50" s="81">
        <f>ENERO!I50+FEBRERO!I50+MARZO!I50+ABRIL!I50+MAYO!I50+JUNIO!I50+JULIO!I50+AGOSTO!I50+SEPTIEMBRE!I50+OCTUBRE!I50+NOVIEMBRE!I50+DICIEMBRE!I50</f>
        <v>0</v>
      </c>
      <c r="J50" s="81">
        <f>ENERO!J50+FEBRERO!J50+MARZO!J50+ABRIL!J50+MAYO!J50+JUNIO!J50+JULIO!J50+AGOSTO!J50+SEPTIEMBRE!J50+OCTUBRE!J50+NOVIEMBRE!J50+DICIEMBRE!J50</f>
        <v>0</v>
      </c>
      <c r="K50" s="81">
        <f>ENERO!K50+FEBRERO!K50+MARZO!K50+ABRIL!K50+MAYO!K50+JUNIO!K50+JULIO!K50+AGOSTO!K50+SEPTIEMBRE!K50+OCTUBRE!K50+NOVIEMBRE!K50+DICIEMBRE!K50</f>
        <v>0</v>
      </c>
      <c r="L50" s="81">
        <f>ENERO!L50+FEBRERO!L50+MARZO!L50+ABRIL!L50+MAYO!L50+JUNIO!L50+JULIO!L50+AGOSTO!L50+SEPTIEMBRE!L50+OCTUBRE!L50+NOVIEMBRE!L50+DICIEMBRE!L50</f>
        <v>0</v>
      </c>
      <c r="M50" s="82">
        <f>ENERO!M50+FEBRERO!M50+MARZO!M50+ABRIL!M50+MAYO!M50+JUNIO!M50+JULIO!M50+AGOSTO!M50+SEPTIEMBRE!M50+OCTUBRE!M50+NOVIEMBRE!M50+DICIEMBRE!M50</f>
        <v>0</v>
      </c>
      <c r="N50" s="82">
        <f>ENERO!N50+FEBRERO!N50+MARZO!N50+ABRIL!N50+MAYO!N50+JUNIO!N50+JULIO!N50+AGOSTO!N50+SEPTIEMBRE!N50+OCTUBRE!N50+NOVIEMBRE!N50+DICIEMBRE!N50</f>
        <v>0</v>
      </c>
      <c r="O50" s="84">
        <f>ENERO!O50+FEBRERO!O50+MARZO!O50+ABRIL!O50+MAYO!O50+JUNIO!O50+JULIO!O50+AGOSTO!O50+SEPTIEMBRE!O50+OCTUBRE!O50+NOVIEMBRE!O50+DICIEMBRE!O50</f>
        <v>0</v>
      </c>
      <c r="P50" s="106">
        <f>ENERO!P50+FEBRERO!P50+MARZO!P50+ABRIL!P50+MAYO!P50+JUNIO!P50+JULIO!P50+AGOSTO!P50+SEPTIEMBRE!P50+OCTUBRE!P50+NOVIEMBRE!P50+DICIEMBRE!P50</f>
        <v>0</v>
      </c>
      <c r="Q50" s="106">
        <f>ENERO!Q50+FEBRERO!Q50+MARZO!Q50+ABRIL!Q50+MAYO!Q50+JUNIO!Q50+JULIO!Q50+AGOSTO!Q50+SEPTIEMBRE!Q50+OCTUBRE!Q50+NOVIEMBRE!Q50+DICIEMBRE!Q50</f>
        <v>0</v>
      </c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>
        <f>ENERO!E51+FEBRERO!E51+MARZO!E51+ABRIL!E51+MAYO!E51+JUNIO!E51+JULIO!E51+AGOSTO!E51+SEPTIEMBRE!E51+OCTUBRE!E51+NOVIEMBRE!E51+DICIEMBRE!E51</f>
        <v>0</v>
      </c>
      <c r="F51" s="81">
        <f>ENERO!F51+FEBRERO!F51+MARZO!F51+ABRIL!F51+MAYO!F51+JUNIO!F51+JULIO!F51+AGOSTO!F51+SEPTIEMBRE!F51+OCTUBRE!F51+NOVIEMBRE!F51+DICIEMBRE!F51</f>
        <v>0</v>
      </c>
      <c r="G51" s="81">
        <f>ENERO!G51+FEBRERO!G51+MARZO!G51+ABRIL!G51+MAYO!G51+JUNIO!G51+JULIO!G51+AGOSTO!G51+SEPTIEMBRE!G51+OCTUBRE!G51+NOVIEMBRE!G51+DICIEMBRE!G51</f>
        <v>0</v>
      </c>
      <c r="H51" s="81">
        <f>ENERO!H51+FEBRERO!H51+MARZO!H51+ABRIL!H51+MAYO!H51+JUNIO!H51+JULIO!H51+AGOSTO!H51+SEPTIEMBRE!H51+OCTUBRE!H51+NOVIEMBRE!H51+DICIEMBRE!H51</f>
        <v>0</v>
      </c>
      <c r="I51" s="81">
        <f>ENERO!I51+FEBRERO!I51+MARZO!I51+ABRIL!I51+MAYO!I51+JUNIO!I51+JULIO!I51+AGOSTO!I51+SEPTIEMBRE!I51+OCTUBRE!I51+NOVIEMBRE!I51+DICIEMBRE!I51</f>
        <v>0</v>
      </c>
      <c r="J51" s="81">
        <f>ENERO!J51+FEBRERO!J51+MARZO!J51+ABRIL!J51+MAYO!J51+JUNIO!J51+JULIO!J51+AGOSTO!J51+SEPTIEMBRE!J51+OCTUBRE!J51+NOVIEMBRE!J51+DICIEMBRE!J51</f>
        <v>0</v>
      </c>
      <c r="K51" s="81">
        <f>ENERO!K51+FEBRERO!K51+MARZO!K51+ABRIL!K51+MAYO!K51+JUNIO!K51+JULIO!K51+AGOSTO!K51+SEPTIEMBRE!K51+OCTUBRE!K51+NOVIEMBRE!K51+DICIEMBRE!K51</f>
        <v>0</v>
      </c>
      <c r="L51" s="81">
        <f>ENERO!L51+FEBRERO!L51+MARZO!L51+ABRIL!L51+MAYO!L51+JUNIO!L51+JULIO!L51+AGOSTO!L51+SEPTIEMBRE!L51+OCTUBRE!L51+NOVIEMBRE!L51+DICIEMBRE!L51</f>
        <v>0</v>
      </c>
      <c r="M51" s="82">
        <f>ENERO!M51+FEBRERO!M51+MARZO!M51+ABRIL!M51+MAYO!M51+JUNIO!M51+JULIO!M51+AGOSTO!M51+SEPTIEMBRE!M51+OCTUBRE!M51+NOVIEMBRE!M51+DICIEMBRE!M51</f>
        <v>0</v>
      </c>
      <c r="N51" s="82">
        <f>ENERO!N51+FEBRERO!N51+MARZO!N51+ABRIL!N51+MAYO!N51+JUNIO!N51+JULIO!N51+AGOSTO!N51+SEPTIEMBRE!N51+OCTUBRE!N51+NOVIEMBRE!N51+DICIEMBRE!N51</f>
        <v>0</v>
      </c>
      <c r="O51" s="84">
        <f>ENERO!O51+FEBRERO!O51+MARZO!O51+ABRIL!O51+MAYO!O51+JUNIO!O51+JULIO!O51+AGOSTO!O51+SEPTIEMBRE!O51+OCTUBRE!O51+NOVIEMBRE!O51+DICIEMBRE!O51</f>
        <v>0</v>
      </c>
      <c r="P51" s="106">
        <f>ENERO!P51+FEBRERO!P51+MARZO!P51+ABRIL!P51+MAYO!P51+JUNIO!P51+JULIO!P51+AGOSTO!P51+SEPTIEMBRE!P51+OCTUBRE!P51+NOVIEMBRE!P51+DICIEMBRE!P51</f>
        <v>0</v>
      </c>
      <c r="Q51" s="106">
        <f>ENERO!Q51+FEBRERO!Q51+MARZO!Q51+ABRIL!Q51+MAYO!Q51+JUNIO!Q51+JULIO!Q51+AGOSTO!Q51+SEPTIEMBRE!Q51+OCTUBRE!Q51+NOVIEMBRE!Q51+DICIEMBRE!Q51</f>
        <v>0</v>
      </c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221</v>
      </c>
      <c r="E52" s="100">
        <f>ENERO!E52+FEBRERO!E52+MARZO!E52+ABRIL!E52+MAYO!E52+JUNIO!E52+JULIO!E52+AGOSTO!E52+SEPTIEMBRE!E52+OCTUBRE!E52+NOVIEMBRE!E52+DICIEMBRE!E52</f>
        <v>3</v>
      </c>
      <c r="F52" s="81">
        <f>ENERO!F52+FEBRERO!F52+MARZO!F52+ABRIL!F52+MAYO!F52+JUNIO!F52+JULIO!F52+AGOSTO!F52+SEPTIEMBRE!F52+OCTUBRE!F52+NOVIEMBRE!F52+DICIEMBRE!F52</f>
        <v>7</v>
      </c>
      <c r="G52" s="81">
        <f>ENERO!G52+FEBRERO!G52+MARZO!G52+ABRIL!G52+MAYO!G52+JUNIO!G52+JULIO!G52+AGOSTO!G52+SEPTIEMBRE!G52+OCTUBRE!G52+NOVIEMBRE!G52+DICIEMBRE!G52</f>
        <v>11</v>
      </c>
      <c r="H52" s="81">
        <f>ENERO!H52+FEBRERO!H52+MARZO!H52+ABRIL!H52+MAYO!H52+JUNIO!H52+JULIO!H52+AGOSTO!H52+SEPTIEMBRE!H52+OCTUBRE!H52+NOVIEMBRE!H52+DICIEMBRE!H52</f>
        <v>16</v>
      </c>
      <c r="I52" s="81">
        <f>ENERO!I52+FEBRERO!I52+MARZO!I52+ABRIL!I52+MAYO!I52+JUNIO!I52+JULIO!I52+AGOSTO!I52+SEPTIEMBRE!I52+OCTUBRE!I52+NOVIEMBRE!I52+DICIEMBRE!I52</f>
        <v>14</v>
      </c>
      <c r="J52" s="81">
        <f>ENERO!J52+FEBRERO!J52+MARZO!J52+ABRIL!J52+MAYO!J52+JUNIO!J52+JULIO!J52+AGOSTO!J52+SEPTIEMBRE!J52+OCTUBRE!J52+NOVIEMBRE!J52+DICIEMBRE!J52</f>
        <v>21</v>
      </c>
      <c r="K52" s="81">
        <f>ENERO!K52+FEBRERO!K52+MARZO!K52+ABRIL!K52+MAYO!K52+JUNIO!K52+JULIO!K52+AGOSTO!K52+SEPTIEMBRE!K52+OCTUBRE!K52+NOVIEMBRE!K52+DICIEMBRE!K52</f>
        <v>77</v>
      </c>
      <c r="L52" s="81">
        <f>ENERO!L52+FEBRERO!L52+MARZO!L52+ABRIL!L52+MAYO!L52+JUNIO!L52+JULIO!L52+AGOSTO!L52+SEPTIEMBRE!L52+OCTUBRE!L52+NOVIEMBRE!L52+DICIEMBRE!L52</f>
        <v>63</v>
      </c>
      <c r="M52" s="82">
        <f>ENERO!M52+FEBRERO!M52+MARZO!M52+ABRIL!M52+MAYO!M52+JUNIO!M52+JULIO!M52+AGOSTO!M52+SEPTIEMBRE!M52+OCTUBRE!M52+NOVIEMBRE!M52+DICIEMBRE!M52</f>
        <v>7</v>
      </c>
      <c r="N52" s="82">
        <f>ENERO!N52+FEBRERO!N52+MARZO!N52+ABRIL!N52+MAYO!N52+JUNIO!N52+JULIO!N52+AGOSTO!N52+SEPTIEMBRE!N52+OCTUBRE!N52+NOVIEMBRE!N52+DICIEMBRE!N52</f>
        <v>2</v>
      </c>
      <c r="O52" s="84">
        <f>ENERO!O52+FEBRERO!O52+MARZO!O52+ABRIL!O52+MAYO!O52+JUNIO!O52+JULIO!O52+AGOSTO!O52+SEPTIEMBRE!O52+OCTUBRE!O52+NOVIEMBRE!O52+DICIEMBRE!O52</f>
        <v>221</v>
      </c>
      <c r="P52" s="106">
        <f>ENERO!P52+FEBRERO!P52+MARZO!P52+ABRIL!P52+MAYO!P52+JUNIO!P52+JULIO!P52+AGOSTO!P52+SEPTIEMBRE!P52+OCTUBRE!P52+NOVIEMBRE!P52+DICIEMBRE!P52</f>
        <v>0</v>
      </c>
      <c r="Q52" s="106">
        <f>ENERO!Q52+FEBRERO!Q52+MARZO!Q52+ABRIL!Q52+MAYO!Q52+JUNIO!Q52+JULIO!Q52+AGOSTO!Q52+SEPTIEMBRE!Q52+OCTUBRE!Q52+NOVIEMBRE!Q52+DICIEMBRE!Q52</f>
        <v>0</v>
      </c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>
        <f>ENERO!E53+FEBRERO!E53+MARZO!E53+ABRIL!E53+MAYO!E53+JUNIO!E53+JULIO!E53+AGOSTO!E53+SEPTIEMBRE!E53+OCTUBRE!E53+NOVIEMBRE!E53+DICIEMBRE!E53</f>
        <v>0</v>
      </c>
      <c r="F53" s="81">
        <f>ENERO!F53+FEBRERO!F53+MARZO!F53+ABRIL!F53+MAYO!F53+JUNIO!F53+JULIO!F53+AGOSTO!F53+SEPTIEMBRE!F53+OCTUBRE!F53+NOVIEMBRE!F53+DICIEMBRE!F53</f>
        <v>0</v>
      </c>
      <c r="G53" s="81">
        <f>ENERO!G53+FEBRERO!G53+MARZO!G53+ABRIL!G53+MAYO!G53+JUNIO!G53+JULIO!G53+AGOSTO!G53+SEPTIEMBRE!G53+OCTUBRE!G53+NOVIEMBRE!G53+DICIEMBRE!G53</f>
        <v>0</v>
      </c>
      <c r="H53" s="81">
        <f>ENERO!H53+FEBRERO!H53+MARZO!H53+ABRIL!H53+MAYO!H53+JUNIO!H53+JULIO!H53+AGOSTO!H53+SEPTIEMBRE!H53+OCTUBRE!H53+NOVIEMBRE!H53+DICIEMBRE!H53</f>
        <v>0</v>
      </c>
      <c r="I53" s="81">
        <f>ENERO!I53+FEBRERO!I53+MARZO!I53+ABRIL!I53+MAYO!I53+JUNIO!I53+JULIO!I53+AGOSTO!I53+SEPTIEMBRE!I53+OCTUBRE!I53+NOVIEMBRE!I53+DICIEMBRE!I53</f>
        <v>0</v>
      </c>
      <c r="J53" s="81">
        <f>ENERO!J53+FEBRERO!J53+MARZO!J53+ABRIL!J53+MAYO!J53+JUNIO!J53+JULIO!J53+AGOSTO!J53+SEPTIEMBRE!J53+OCTUBRE!J53+NOVIEMBRE!J53+DICIEMBRE!J53</f>
        <v>0</v>
      </c>
      <c r="K53" s="81">
        <f>ENERO!K53+FEBRERO!K53+MARZO!K53+ABRIL!K53+MAYO!K53+JUNIO!K53+JULIO!K53+AGOSTO!K53+SEPTIEMBRE!K53+OCTUBRE!K53+NOVIEMBRE!K53+DICIEMBRE!K53</f>
        <v>0</v>
      </c>
      <c r="L53" s="81">
        <f>ENERO!L53+FEBRERO!L53+MARZO!L53+ABRIL!L53+MAYO!L53+JUNIO!L53+JULIO!L53+AGOSTO!L53+SEPTIEMBRE!L53+OCTUBRE!L53+NOVIEMBRE!L53+DICIEMBRE!L53</f>
        <v>0</v>
      </c>
      <c r="M53" s="82">
        <f>ENERO!M53+FEBRERO!M53+MARZO!M53+ABRIL!M53+MAYO!M53+JUNIO!M53+JULIO!M53+AGOSTO!M53+SEPTIEMBRE!M53+OCTUBRE!M53+NOVIEMBRE!M53+DICIEMBRE!M53</f>
        <v>0</v>
      </c>
      <c r="N53" s="82">
        <f>ENERO!N53+FEBRERO!N53+MARZO!N53+ABRIL!N53+MAYO!N53+JUNIO!N53+JULIO!N53+AGOSTO!N53+SEPTIEMBRE!N53+OCTUBRE!N53+NOVIEMBRE!N53+DICIEMBRE!N53</f>
        <v>0</v>
      </c>
      <c r="O53" s="84">
        <f>ENERO!O53+FEBRERO!O53+MARZO!O53+ABRIL!O53+MAYO!O53+JUNIO!O53+JULIO!O53+AGOSTO!O53+SEPTIEMBRE!O53+OCTUBRE!O53+NOVIEMBRE!O53+DICIEMBRE!O53</f>
        <v>0</v>
      </c>
      <c r="P53" s="106">
        <f>ENERO!P53+FEBRERO!P53+MARZO!P53+ABRIL!P53+MAYO!P53+JUNIO!P53+JULIO!P53+AGOSTO!P53+SEPTIEMBRE!P53+OCTUBRE!P53+NOVIEMBRE!P53+DICIEMBRE!P53</f>
        <v>0</v>
      </c>
      <c r="Q53" s="106">
        <f>ENERO!Q53+FEBRERO!Q53+MARZO!Q53+ABRIL!Q53+MAYO!Q53+JUNIO!Q53+JULIO!Q53+AGOSTO!Q53+SEPTIEMBRE!Q53+OCTUBRE!Q53+NOVIEMBRE!Q53+DICIEMBRE!Q53</f>
        <v>0</v>
      </c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>
        <f>ENERO!E54+FEBRERO!E54+MARZO!E54+ABRIL!E54+MAYO!E54+JUNIO!E54+JULIO!E54+AGOSTO!E54+SEPTIEMBRE!E54+OCTUBRE!E54+NOVIEMBRE!E54+DICIEMBRE!E54</f>
        <v>0</v>
      </c>
      <c r="F54" s="81">
        <f>ENERO!F54+FEBRERO!F54+MARZO!F54+ABRIL!F54+MAYO!F54+JUNIO!F54+JULIO!F54+AGOSTO!F54+SEPTIEMBRE!F54+OCTUBRE!F54+NOVIEMBRE!F54+DICIEMBRE!F54</f>
        <v>0</v>
      </c>
      <c r="G54" s="81">
        <f>ENERO!G54+FEBRERO!G54+MARZO!G54+ABRIL!G54+MAYO!G54+JUNIO!G54+JULIO!G54+AGOSTO!G54+SEPTIEMBRE!G54+OCTUBRE!G54+NOVIEMBRE!G54+DICIEMBRE!G54</f>
        <v>0</v>
      </c>
      <c r="H54" s="81">
        <f>ENERO!H54+FEBRERO!H54+MARZO!H54+ABRIL!H54+MAYO!H54+JUNIO!H54+JULIO!H54+AGOSTO!H54+SEPTIEMBRE!H54+OCTUBRE!H54+NOVIEMBRE!H54+DICIEMBRE!H54</f>
        <v>0</v>
      </c>
      <c r="I54" s="81">
        <f>ENERO!I54+FEBRERO!I54+MARZO!I54+ABRIL!I54+MAYO!I54+JUNIO!I54+JULIO!I54+AGOSTO!I54+SEPTIEMBRE!I54+OCTUBRE!I54+NOVIEMBRE!I54+DICIEMBRE!I54</f>
        <v>0</v>
      </c>
      <c r="J54" s="81">
        <f>ENERO!J54+FEBRERO!J54+MARZO!J54+ABRIL!J54+MAYO!J54+JUNIO!J54+JULIO!J54+AGOSTO!J54+SEPTIEMBRE!J54+OCTUBRE!J54+NOVIEMBRE!J54+DICIEMBRE!J54</f>
        <v>0</v>
      </c>
      <c r="K54" s="81">
        <f>ENERO!K54+FEBRERO!K54+MARZO!K54+ABRIL!K54+MAYO!K54+JUNIO!K54+JULIO!K54+AGOSTO!K54+SEPTIEMBRE!K54+OCTUBRE!K54+NOVIEMBRE!K54+DICIEMBRE!K54</f>
        <v>0</v>
      </c>
      <c r="L54" s="81">
        <f>ENERO!L54+FEBRERO!L54+MARZO!L54+ABRIL!L54+MAYO!L54+JUNIO!L54+JULIO!L54+AGOSTO!L54+SEPTIEMBRE!L54+OCTUBRE!L54+NOVIEMBRE!L54+DICIEMBRE!L54</f>
        <v>0</v>
      </c>
      <c r="M54" s="82">
        <f>ENERO!M54+FEBRERO!M54+MARZO!M54+ABRIL!M54+MAYO!M54+JUNIO!M54+JULIO!M54+AGOSTO!M54+SEPTIEMBRE!M54+OCTUBRE!M54+NOVIEMBRE!M54+DICIEMBRE!M54</f>
        <v>0</v>
      </c>
      <c r="N54" s="82">
        <f>ENERO!N54+FEBRERO!N54+MARZO!N54+ABRIL!N54+MAYO!N54+JUNIO!N54+JULIO!N54+AGOSTO!N54+SEPTIEMBRE!N54+OCTUBRE!N54+NOVIEMBRE!N54+DICIEMBRE!N54</f>
        <v>0</v>
      </c>
      <c r="O54" s="84">
        <f>ENERO!O54+FEBRERO!O54+MARZO!O54+ABRIL!O54+MAYO!O54+JUNIO!O54+JULIO!O54+AGOSTO!O54+SEPTIEMBRE!O54+OCTUBRE!O54+NOVIEMBRE!O54+DICIEMBRE!O54</f>
        <v>0</v>
      </c>
      <c r="P54" s="106">
        <f>ENERO!P54+FEBRERO!P54+MARZO!P54+ABRIL!P54+MAYO!P54+JUNIO!P54+JULIO!P54+AGOSTO!P54+SEPTIEMBRE!P54+OCTUBRE!P54+NOVIEMBRE!P54+DICIEMBRE!P54</f>
        <v>0</v>
      </c>
      <c r="Q54" s="106">
        <f>ENERO!Q54+FEBRERO!Q54+MARZO!Q54+ABRIL!Q54+MAYO!Q54+JUNIO!Q54+JULIO!Q54+AGOSTO!Q54+SEPTIEMBRE!Q54+OCTUBRE!Q54+NOVIEMBRE!Q54+DICIEMBRE!Q54</f>
        <v>0</v>
      </c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>
        <f>ENERO!E55+FEBRERO!E55+MARZO!E55+ABRIL!E55+MAYO!E55+JUNIO!E55+JULIO!E55+AGOSTO!E55+SEPTIEMBRE!E55+OCTUBRE!E55+NOVIEMBRE!E55+DICIEMBRE!E55</f>
        <v>0</v>
      </c>
      <c r="F55" s="121">
        <f>ENERO!F55+FEBRERO!F55+MARZO!F55+ABRIL!F55+MAYO!F55+JUNIO!F55+JULIO!F55+AGOSTO!F55+SEPTIEMBRE!F55+OCTUBRE!F55+NOVIEMBRE!F55+DICIEMBRE!F55</f>
        <v>0</v>
      </c>
      <c r="G55" s="121">
        <f>ENERO!G55+FEBRERO!G55+MARZO!G55+ABRIL!G55+MAYO!G55+JUNIO!G55+JULIO!G55+AGOSTO!G55+SEPTIEMBRE!G55+OCTUBRE!G55+NOVIEMBRE!G55+DICIEMBRE!G55</f>
        <v>0</v>
      </c>
      <c r="H55" s="121">
        <f>ENERO!H55+FEBRERO!H55+MARZO!H55+ABRIL!H55+MAYO!H55+JUNIO!H55+JULIO!H55+AGOSTO!H55+SEPTIEMBRE!H55+OCTUBRE!H55+NOVIEMBRE!H55+DICIEMBRE!H55</f>
        <v>0</v>
      </c>
      <c r="I55" s="121">
        <f>ENERO!I55+FEBRERO!I55+MARZO!I55+ABRIL!I55+MAYO!I55+JUNIO!I55+JULIO!I55+AGOSTO!I55+SEPTIEMBRE!I55+OCTUBRE!I55+NOVIEMBRE!I55+DICIEMBRE!I55</f>
        <v>0</v>
      </c>
      <c r="J55" s="121">
        <f>ENERO!J55+FEBRERO!J55+MARZO!J55+ABRIL!J55+MAYO!J55+JUNIO!J55+JULIO!J55+AGOSTO!J55+SEPTIEMBRE!J55+OCTUBRE!J55+NOVIEMBRE!J55+DICIEMBRE!J55</f>
        <v>0</v>
      </c>
      <c r="K55" s="121">
        <f>ENERO!K55+FEBRERO!K55+MARZO!K55+ABRIL!K55+MAYO!K55+JUNIO!K55+JULIO!K55+AGOSTO!K55+SEPTIEMBRE!K55+OCTUBRE!K55+NOVIEMBRE!K55+DICIEMBRE!K55</f>
        <v>0</v>
      </c>
      <c r="L55" s="121">
        <f>ENERO!L55+FEBRERO!L55+MARZO!L55+ABRIL!L55+MAYO!L55+JUNIO!L55+JULIO!L55+AGOSTO!L55+SEPTIEMBRE!L55+OCTUBRE!L55+NOVIEMBRE!L55+DICIEMBRE!L55</f>
        <v>0</v>
      </c>
      <c r="M55" s="82">
        <f>ENERO!M55+FEBRERO!M55+MARZO!M55+ABRIL!M55+MAYO!M55+JUNIO!M55+JULIO!M55+AGOSTO!M55+SEPTIEMBRE!M55+OCTUBRE!M55+NOVIEMBRE!M55+DICIEMBRE!M55</f>
        <v>0</v>
      </c>
      <c r="N55" s="82">
        <f>ENERO!N55+FEBRERO!N55+MARZO!N55+ABRIL!N55+MAYO!N55+JUNIO!N55+JULIO!N55+AGOSTO!N55+SEPTIEMBRE!N55+OCTUBRE!N55+NOVIEMBRE!N55+DICIEMBRE!N55</f>
        <v>0</v>
      </c>
      <c r="O55" s="84">
        <f>ENERO!O55+FEBRERO!O55+MARZO!O55+ABRIL!O55+MAYO!O55+JUNIO!O55+JULIO!O55+AGOSTO!O55+SEPTIEMBRE!O55+OCTUBRE!O55+NOVIEMBRE!O55+DICIEMBRE!O55</f>
        <v>0</v>
      </c>
      <c r="P55" s="106">
        <f>ENERO!P55+FEBRERO!P55+MARZO!P55+ABRIL!P55+MAYO!P55+JUNIO!P55+JULIO!P55+AGOSTO!P55+SEPTIEMBRE!P55+OCTUBRE!P55+NOVIEMBRE!P55+DICIEMBRE!P55</f>
        <v>0</v>
      </c>
      <c r="Q55" s="106">
        <f>ENERO!Q55+FEBRERO!Q55+MARZO!Q55+ABRIL!Q55+MAYO!Q55+JUNIO!Q55+JULIO!Q55+AGOSTO!Q55+SEPTIEMBRE!Q55+OCTUBRE!Q55+NOVIEMBRE!Q55+DICIEMBRE!Q55</f>
        <v>0</v>
      </c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>
        <f>ENERO!E56+FEBRERO!E56+MARZO!E56+ABRIL!E56+MAYO!E56+JUNIO!E56+JULIO!E56+AGOSTO!E56+SEPTIEMBRE!E56+OCTUBRE!E56+NOVIEMBRE!E56+DICIEMBRE!E56</f>
        <v>0</v>
      </c>
      <c r="F56" s="122">
        <f>ENERO!F56+FEBRERO!F56+MARZO!F56+ABRIL!F56+MAYO!F56+JUNIO!F56+JULIO!F56+AGOSTO!F56+SEPTIEMBRE!F56+OCTUBRE!F56+NOVIEMBRE!F56+DICIEMBRE!F56</f>
        <v>0</v>
      </c>
      <c r="G56" s="122">
        <f>ENERO!G56+FEBRERO!G56+MARZO!G56+ABRIL!G56+MAYO!G56+JUNIO!G56+JULIO!G56+AGOSTO!G56+SEPTIEMBRE!G56+OCTUBRE!G56+NOVIEMBRE!G56+DICIEMBRE!G56</f>
        <v>0</v>
      </c>
      <c r="H56" s="122">
        <f>ENERO!H56+FEBRERO!H56+MARZO!H56+ABRIL!H56+MAYO!H56+JUNIO!H56+JULIO!H56+AGOSTO!H56+SEPTIEMBRE!H56+OCTUBRE!H56+NOVIEMBRE!H56+DICIEMBRE!H56</f>
        <v>0</v>
      </c>
      <c r="I56" s="122">
        <f>ENERO!I56+FEBRERO!I56+MARZO!I56+ABRIL!I56+MAYO!I56+JUNIO!I56+JULIO!I56+AGOSTO!I56+SEPTIEMBRE!I56+OCTUBRE!I56+NOVIEMBRE!I56+DICIEMBRE!I56</f>
        <v>0</v>
      </c>
      <c r="J56" s="122">
        <f>ENERO!J56+FEBRERO!J56+MARZO!J56+ABRIL!J56+MAYO!J56+JUNIO!J56+JULIO!J56+AGOSTO!J56+SEPTIEMBRE!J56+OCTUBRE!J56+NOVIEMBRE!J56+DICIEMBRE!J56</f>
        <v>0</v>
      </c>
      <c r="K56" s="122">
        <f>ENERO!K56+FEBRERO!K56+MARZO!K56+ABRIL!K56+MAYO!K56+JUNIO!K56+JULIO!K56+AGOSTO!K56+SEPTIEMBRE!K56+OCTUBRE!K56+NOVIEMBRE!K56+DICIEMBRE!K56</f>
        <v>0</v>
      </c>
      <c r="L56" s="122">
        <f>ENERO!L56+FEBRERO!L56+MARZO!L56+ABRIL!L56+MAYO!L56+JUNIO!L56+JULIO!L56+AGOSTO!L56+SEPTIEMBRE!L56+OCTUBRE!L56+NOVIEMBRE!L56+DICIEMBRE!L56</f>
        <v>0</v>
      </c>
      <c r="M56" s="82">
        <f>ENERO!M56+FEBRERO!M56+MARZO!M56+ABRIL!M56+MAYO!M56+JUNIO!M56+JULIO!M56+AGOSTO!M56+SEPTIEMBRE!M56+OCTUBRE!M56+NOVIEMBRE!M56+DICIEMBRE!M56</f>
        <v>0</v>
      </c>
      <c r="N56" s="82">
        <f>ENERO!N56+FEBRERO!N56+MARZO!N56+ABRIL!N56+MAYO!N56+JUNIO!N56+JULIO!N56+AGOSTO!N56+SEPTIEMBRE!N56+OCTUBRE!N56+NOVIEMBRE!N56+DICIEMBRE!N56</f>
        <v>0</v>
      </c>
      <c r="O56" s="84">
        <f>ENERO!O56+FEBRERO!O56+MARZO!O56+ABRIL!O56+MAYO!O56+JUNIO!O56+JULIO!O56+AGOSTO!O56+SEPTIEMBRE!O56+OCTUBRE!O56+NOVIEMBRE!O56+DICIEMBRE!O56</f>
        <v>0</v>
      </c>
      <c r="P56" s="123">
        <f>ENERO!P56+FEBRERO!P56+MARZO!P56+ABRIL!P56+MAYO!P56+JUNIO!P56+JULIO!P56+AGOSTO!P56+SEPTIEMBRE!P56+OCTUBRE!P56+NOVIEMBRE!P56+DICIEMBRE!P56</f>
        <v>0</v>
      </c>
      <c r="Q56" s="123">
        <f>ENERO!Q56+FEBRERO!Q56+MARZO!Q56+ABRIL!Q56+MAYO!Q56+JUNIO!Q56+JULIO!Q56+AGOSTO!Q56+SEPTIEMBRE!Q56+OCTUBRE!Q56+NOVIEMBRE!Q56+DICIEMBRE!Q56</f>
        <v>0</v>
      </c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4246</v>
      </c>
      <c r="E57" s="109">
        <f>SUM(E40:E56)</f>
        <v>101</v>
      </c>
      <c r="F57" s="94">
        <f t="shared" ref="F57:Q57" si="12">SUM(F40:F56)</f>
        <v>352</v>
      </c>
      <c r="G57" s="94">
        <f t="shared" si="12"/>
        <v>597</v>
      </c>
      <c r="H57" s="94">
        <f t="shared" si="12"/>
        <v>68</v>
      </c>
      <c r="I57" s="94">
        <f t="shared" si="12"/>
        <v>204</v>
      </c>
      <c r="J57" s="94">
        <f t="shared" si="12"/>
        <v>165</v>
      </c>
      <c r="K57" s="94">
        <f t="shared" si="12"/>
        <v>2514</v>
      </c>
      <c r="L57" s="94">
        <f t="shared" si="12"/>
        <v>234</v>
      </c>
      <c r="M57" s="94">
        <f t="shared" si="12"/>
        <v>8</v>
      </c>
      <c r="N57" s="95">
        <f t="shared" si="12"/>
        <v>3</v>
      </c>
      <c r="O57" s="92">
        <f t="shared" si="12"/>
        <v>4246</v>
      </c>
      <c r="P57" s="110">
        <f t="shared" si="12"/>
        <v>22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5483</v>
      </c>
      <c r="E59" s="127">
        <f>ENERO!E59+FEBRERO!E59+MARZO!E59+ABRIL!E59+MAYO!E59+JUNIO!E59+JULIO!E59+AGOSTO!E59+SEPTIEMBRE!E59+OCTUBRE!E59+NOVIEMBRE!E59+DICIEMBRE!E59</f>
        <v>63</v>
      </c>
      <c r="F59" s="128">
        <f>ENERO!F59+FEBRERO!F59+MARZO!F59+ABRIL!F59+MAYO!F59+JUNIO!F59+JULIO!F59+AGOSTO!F59+SEPTIEMBRE!F59+OCTUBRE!F59+NOVIEMBRE!F59+DICIEMBRE!F59</f>
        <v>156</v>
      </c>
      <c r="G59" s="128">
        <f>ENERO!G59+FEBRERO!G59+MARZO!G59+ABRIL!G59+MAYO!G59+JUNIO!G59+JULIO!G59+AGOSTO!G59+SEPTIEMBRE!G59+OCTUBRE!G59+NOVIEMBRE!G59+DICIEMBRE!G59</f>
        <v>727</v>
      </c>
      <c r="H59" s="128">
        <f>ENERO!H59+FEBRERO!H59+MARZO!H59+ABRIL!H59+MAYO!H59+JUNIO!H59+JULIO!H59+AGOSTO!H59+SEPTIEMBRE!H59+OCTUBRE!H59+NOVIEMBRE!H59+DICIEMBRE!H59</f>
        <v>270</v>
      </c>
      <c r="I59" s="128">
        <f>ENERO!I59+FEBRERO!I59+MARZO!I59+ABRIL!I59+MAYO!I59+JUNIO!I59+JULIO!I59+AGOSTO!I59+SEPTIEMBRE!I59+OCTUBRE!I59+NOVIEMBRE!I59+DICIEMBRE!I59</f>
        <v>234</v>
      </c>
      <c r="J59" s="128">
        <f>ENERO!J59+FEBRERO!J59+MARZO!J59+ABRIL!J59+MAYO!J59+JUNIO!J59+JULIO!J59+AGOSTO!J59+SEPTIEMBRE!J59+OCTUBRE!J59+NOVIEMBRE!J59+DICIEMBRE!J59</f>
        <v>587</v>
      </c>
      <c r="K59" s="128">
        <f>ENERO!K59+FEBRERO!K59+MARZO!K59+ABRIL!K59+MAYO!K59+JUNIO!K59+JULIO!K59+AGOSTO!K59+SEPTIEMBRE!K59+OCTUBRE!K59+NOVIEMBRE!K59+DICIEMBRE!K59</f>
        <v>2832</v>
      </c>
      <c r="L59" s="128">
        <f>ENERO!L59+FEBRERO!L59+MARZO!L59+ABRIL!L59+MAYO!L59+JUNIO!L59+JULIO!L59+AGOSTO!L59+SEPTIEMBRE!L59+OCTUBRE!L59+NOVIEMBRE!L59+DICIEMBRE!L59</f>
        <v>465</v>
      </c>
      <c r="M59" s="129">
        <f>ENERO!M59+FEBRERO!M59+MARZO!M59+ABRIL!M59+MAYO!M59+JUNIO!M59+JULIO!M59+AGOSTO!M59+SEPTIEMBRE!M59+OCTUBRE!M59+NOVIEMBRE!M59+DICIEMBRE!M59</f>
        <v>44</v>
      </c>
      <c r="N59" s="129">
        <f>ENERO!N59+FEBRERO!N59+MARZO!N59+ABRIL!N59+MAYO!N59+JUNIO!N59+JULIO!N59+AGOSTO!N59+SEPTIEMBRE!N59+OCTUBRE!N59+NOVIEMBRE!N59+DICIEMBRE!N59</f>
        <v>105</v>
      </c>
      <c r="O59" s="130">
        <f>ENERO!O59+FEBRERO!O59+MARZO!O59+ABRIL!O59+MAYO!O59+JUNIO!O59+JULIO!O59+AGOSTO!O59+SEPTIEMBRE!O59+OCTUBRE!O59+NOVIEMBRE!O59+DICIEMBRE!O59</f>
        <v>5483</v>
      </c>
      <c r="P59" s="131">
        <f>ENERO!P59+FEBRERO!P59+MARZO!P59+ABRIL!P59+MAYO!P59+JUNIO!P59+JULIO!P59+AGOSTO!P59+SEPTIEMBRE!P59+OCTUBRE!P59+NOVIEMBRE!P59+DICIEMBRE!P59</f>
        <v>101</v>
      </c>
      <c r="Q59" s="131">
        <f>ENERO!Q59+FEBRERO!Q59+MARZO!Q59+ABRIL!Q59+MAYO!Q59+JUNIO!Q59+JULIO!Q59+AGOSTO!Q59+SEPTIEMBRE!Q59+OCTUBRE!Q59+NOVIEMBRE!Q59+DICIEMBRE!Q59</f>
        <v>0</v>
      </c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5483</v>
      </c>
      <c r="E60" s="109">
        <f>E59</f>
        <v>63</v>
      </c>
      <c r="F60" s="94">
        <f t="shared" ref="F60:Q60" si="13">F59</f>
        <v>156</v>
      </c>
      <c r="G60" s="94">
        <f t="shared" si="13"/>
        <v>727</v>
      </c>
      <c r="H60" s="94">
        <f t="shared" si="13"/>
        <v>270</v>
      </c>
      <c r="I60" s="94">
        <f t="shared" si="13"/>
        <v>234</v>
      </c>
      <c r="J60" s="94">
        <f t="shared" si="13"/>
        <v>587</v>
      </c>
      <c r="K60" s="94">
        <f t="shared" si="13"/>
        <v>2832</v>
      </c>
      <c r="L60" s="94">
        <f t="shared" si="13"/>
        <v>465</v>
      </c>
      <c r="M60" s="95">
        <f t="shared" si="13"/>
        <v>44</v>
      </c>
      <c r="N60" s="95">
        <f t="shared" si="13"/>
        <v>105</v>
      </c>
      <c r="O60" s="92">
        <f t="shared" si="13"/>
        <v>5483</v>
      </c>
      <c r="P60" s="110">
        <f t="shared" si="13"/>
        <v>101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9729</v>
      </c>
      <c r="E61" s="133">
        <f>E57+E60</f>
        <v>164</v>
      </c>
      <c r="F61" s="134">
        <f t="shared" ref="F61:Q61" si="14">F57+F60</f>
        <v>508</v>
      </c>
      <c r="G61" s="134">
        <f t="shared" si="14"/>
        <v>1324</v>
      </c>
      <c r="H61" s="134">
        <f t="shared" si="14"/>
        <v>338</v>
      </c>
      <c r="I61" s="134">
        <f t="shared" si="14"/>
        <v>438</v>
      </c>
      <c r="J61" s="134">
        <f t="shared" si="14"/>
        <v>752</v>
      </c>
      <c r="K61" s="134">
        <f t="shared" si="14"/>
        <v>5346</v>
      </c>
      <c r="L61" s="134">
        <f t="shared" si="14"/>
        <v>699</v>
      </c>
      <c r="M61" s="135">
        <f t="shared" si="14"/>
        <v>52</v>
      </c>
      <c r="N61" s="135">
        <f t="shared" si="14"/>
        <v>108</v>
      </c>
      <c r="O61" s="132">
        <f t="shared" si="14"/>
        <v>9729</v>
      </c>
      <c r="P61" s="136">
        <f t="shared" si="14"/>
        <v>123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424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425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>
        <f>ENERO!E65+FEBRERO!E65+MARZO!E65+ABRIL!E65+MAYO!E65+JUNIO!E65+JULIO!E65+AGOSTO!E65+SEPTIEMBRE!E65+OCTUBRE!E65+NOVIEMBRE!E65+DICIEMBRE!E65</f>
        <v>0</v>
      </c>
      <c r="F65" s="74">
        <f>ENERO!F65+FEBRERO!F65+MARZO!F65+ABRIL!F65+MAYO!F65+JUNIO!F65+JULIO!F65+AGOSTO!F65+SEPTIEMBRE!F65+OCTUBRE!F65+NOVIEMBRE!F65+DICIEMBRE!F65</f>
        <v>0</v>
      </c>
      <c r="G65" s="74">
        <f>ENERO!G65+FEBRERO!G65+MARZO!G65+ABRIL!G65+MAYO!G65+JUNIO!G65+JULIO!G65+AGOSTO!G65+SEPTIEMBRE!G65+OCTUBRE!G65+NOVIEMBRE!G65+DICIEMBRE!G65</f>
        <v>0</v>
      </c>
      <c r="H65" s="74">
        <f>ENERO!H65+FEBRERO!H65+MARZO!H65+ABRIL!H65+MAYO!H65+JUNIO!H65+JULIO!H65+AGOSTO!H65+SEPTIEMBRE!H65+OCTUBRE!H65+NOVIEMBRE!H65+DICIEMBRE!H65</f>
        <v>0</v>
      </c>
      <c r="I65" s="74">
        <f>ENERO!I65+FEBRERO!I65+MARZO!I65+ABRIL!I65+MAYO!I65+JUNIO!I65+JULIO!I65+AGOSTO!I65+SEPTIEMBRE!I65+OCTUBRE!I65+NOVIEMBRE!I65+DICIEMBRE!I65</f>
        <v>0</v>
      </c>
      <c r="J65" s="74">
        <f>ENERO!J65+FEBRERO!J65+MARZO!J65+ABRIL!J65+MAYO!J65+JUNIO!J65+JULIO!J65+AGOSTO!J65+SEPTIEMBRE!J65+OCTUBRE!J65+NOVIEMBRE!J65+DICIEMBRE!J65</f>
        <v>0</v>
      </c>
      <c r="K65" s="74">
        <f>ENERO!K65+FEBRERO!K65+MARZO!K65+ABRIL!K65+MAYO!K65+JUNIO!K65+JULIO!K65+AGOSTO!K65+SEPTIEMBRE!K65+OCTUBRE!K65+NOVIEMBRE!K65+DICIEMBRE!K65</f>
        <v>0</v>
      </c>
      <c r="L65" s="74">
        <f>ENERO!L65+FEBRERO!L65+MARZO!L65+ABRIL!L65+MAYO!L65+JUNIO!L65+JULIO!L65+AGOSTO!L65+SEPTIEMBRE!L65+OCTUBRE!L65+NOVIEMBRE!L65+DICIEMBRE!L65</f>
        <v>0</v>
      </c>
      <c r="M65" s="75">
        <f>ENERO!M65+FEBRERO!M65+MARZO!M65+ABRIL!M65+MAYO!M65+JUNIO!M65+JULIO!M65+AGOSTO!M65+SEPTIEMBRE!M65+OCTUBRE!M65+NOVIEMBRE!M65+DICIEMBRE!M65</f>
        <v>0</v>
      </c>
      <c r="N65" s="145">
        <f>ENERO!N65+FEBRERO!N65+MARZO!N65+ABRIL!N65+MAYO!N65+JUNIO!N65+JULIO!N65+AGOSTO!N65+SEPTIEMBRE!N65+OCTUBRE!N65+NOVIEMBRE!N65+DICIEMBRE!N65</f>
        <v>0</v>
      </c>
      <c r="O65" s="146">
        <f>ENERO!O65+FEBRERO!O65+MARZO!O65+ABRIL!O65+MAYO!O65+JUNIO!O65+JULIO!O65+AGOSTO!O65+SEPTIEMBRE!O65+OCTUBRE!O65+NOVIEMBRE!O65+DICIEMBRE!O65</f>
        <v>0</v>
      </c>
      <c r="P65" s="147">
        <f>ENERO!P65+FEBRERO!P65+MARZO!P65+ABRIL!P65+MAYO!P65+JUNIO!P65+JULIO!P65+AGOSTO!P65+SEPTIEMBRE!P65+OCTUBRE!P65+NOVIEMBRE!P65+DICIEMBRE!P65</f>
        <v>0</v>
      </c>
      <c r="Q65" s="77">
        <f>ENERO!Q65+FEBRERO!Q65+MARZO!Q65+ABRIL!Q65+MAYO!Q65+JUNIO!Q65+JULIO!Q65+AGOSTO!Q65+SEPTIEMBRE!Q65+OCTUBRE!Q65+NOVIEMBRE!Q65+DICIEMBRE!Q65</f>
        <v>0</v>
      </c>
      <c r="R65" s="35" t="str">
        <f t="shared" ref="R65:R71" si="16"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7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>
        <f>ENERO!E66+FEBRERO!E66+MARZO!E66+ABRIL!E66+MAYO!E66+JUNIO!E66+JULIO!E66+AGOSTO!E66+SEPTIEMBRE!E66+OCTUBRE!E66+NOVIEMBRE!E66+DICIEMBRE!E66</f>
        <v>0</v>
      </c>
      <c r="F66" s="81">
        <f>ENERO!F66+FEBRERO!F66+MARZO!F66+ABRIL!F66+MAYO!F66+JUNIO!F66+JULIO!F66+AGOSTO!F66+SEPTIEMBRE!F66+OCTUBRE!F66+NOVIEMBRE!F66+DICIEMBRE!F66</f>
        <v>0</v>
      </c>
      <c r="G66" s="81">
        <f>ENERO!G66+FEBRERO!G66+MARZO!G66+ABRIL!G66+MAYO!G66+JUNIO!G66+JULIO!G66+AGOSTO!G66+SEPTIEMBRE!G66+OCTUBRE!G66+NOVIEMBRE!G66+DICIEMBRE!G66</f>
        <v>0</v>
      </c>
      <c r="H66" s="81">
        <f>ENERO!H66+FEBRERO!H66+MARZO!H66+ABRIL!H66+MAYO!H66+JUNIO!H66+JULIO!H66+AGOSTO!H66+SEPTIEMBRE!H66+OCTUBRE!H66+NOVIEMBRE!H66+DICIEMBRE!H66</f>
        <v>0</v>
      </c>
      <c r="I66" s="81">
        <f>ENERO!I66+FEBRERO!I66+MARZO!I66+ABRIL!I66+MAYO!I66+JUNIO!I66+JULIO!I66+AGOSTO!I66+SEPTIEMBRE!I66+OCTUBRE!I66+NOVIEMBRE!I66+DICIEMBRE!I66</f>
        <v>0</v>
      </c>
      <c r="J66" s="81">
        <f>ENERO!J66+FEBRERO!J66+MARZO!J66+ABRIL!J66+MAYO!J66+JUNIO!J66+JULIO!J66+AGOSTO!J66+SEPTIEMBRE!J66+OCTUBRE!J66+NOVIEMBRE!J66+DICIEMBRE!J66</f>
        <v>0</v>
      </c>
      <c r="K66" s="81">
        <f>ENERO!K66+FEBRERO!K66+MARZO!K66+ABRIL!K66+MAYO!K66+JUNIO!K66+JULIO!K66+AGOSTO!K66+SEPTIEMBRE!K66+OCTUBRE!K66+NOVIEMBRE!K66+DICIEMBRE!K66</f>
        <v>0</v>
      </c>
      <c r="L66" s="81">
        <f>ENERO!L66+FEBRERO!L66+MARZO!L66+ABRIL!L66+MAYO!L66+JUNIO!L66+JULIO!L66+AGOSTO!L66+SEPTIEMBRE!L66+OCTUBRE!L66+NOVIEMBRE!L66+DICIEMBRE!L66</f>
        <v>0</v>
      </c>
      <c r="M66" s="82">
        <f>ENERO!M66+FEBRERO!M66+MARZO!M66+ABRIL!M66+MAYO!M66+JUNIO!M66+JULIO!M66+AGOSTO!M66+SEPTIEMBRE!M66+OCTUBRE!M66+NOVIEMBRE!M66+DICIEMBRE!M66</f>
        <v>0</v>
      </c>
      <c r="N66" s="149">
        <f>ENERO!N66+FEBRERO!N66+MARZO!N66+ABRIL!N66+MAYO!N66+JUNIO!N66+JULIO!N66+AGOSTO!N66+SEPTIEMBRE!N66+OCTUBRE!N66+NOVIEMBRE!N66+DICIEMBRE!N66</f>
        <v>0</v>
      </c>
      <c r="O66" s="150">
        <f>ENERO!O66+FEBRERO!O66+MARZO!O66+ABRIL!O66+MAYO!O66+JUNIO!O66+JULIO!O66+AGOSTO!O66+SEPTIEMBRE!O66+OCTUBRE!O66+NOVIEMBRE!O66+DICIEMBRE!O66</f>
        <v>0</v>
      </c>
      <c r="P66" s="151">
        <f>ENERO!P66+FEBRERO!P66+MARZO!P66+ABRIL!P66+MAYO!P66+JUNIO!P66+JULIO!P66+AGOSTO!P66+SEPTIEMBRE!P66+OCTUBRE!P66+NOVIEMBRE!P66+DICIEMBRE!P66</f>
        <v>0</v>
      </c>
      <c r="Q66" s="84">
        <f>ENERO!Q66+FEBRERO!Q66+MARZO!Q66+ABRIL!Q66+MAYO!Q66+JUNIO!Q66+JULIO!Q66+AGOSTO!Q66+SEPTIEMBRE!Q66+OCTUBRE!Q66+NOVIEMBRE!Q66+DICIEMBRE!Q66</f>
        <v>0</v>
      </c>
      <c r="R66" s="35" t="str">
        <f t="shared" si="16"/>
        <v xml:space="preserve"> </v>
      </c>
      <c r="S66" s="36"/>
      <c r="T66" s="10"/>
      <c r="U66" s="10"/>
      <c r="V66" s="10"/>
      <c r="W66" s="10"/>
      <c r="X66" s="37" t="str">
        <f t="shared" ref="X66:X79" si="18">IF($D66&lt;&gt;($O66+$P66)," El número atenciones según sexo no puede ser diferente que el Total.","")</f>
        <v/>
      </c>
      <c r="Y66" s="38"/>
      <c r="Z66" s="38"/>
      <c r="AA66" s="39">
        <f t="shared" si="17"/>
        <v>0</v>
      </c>
      <c r="AB66" s="39" t="str">
        <f t="shared" ref="AB66:AB71" si="19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>
        <f>ENERO!E67+FEBRERO!E67+MARZO!E67+ABRIL!E67+MAYO!E67+JUNIO!E67+JULIO!E67+AGOSTO!E67+SEPTIEMBRE!E67+OCTUBRE!E67+NOVIEMBRE!E67+DICIEMBRE!E67</f>
        <v>0</v>
      </c>
      <c r="F67" s="88">
        <f>ENERO!F67+FEBRERO!F67+MARZO!F67+ABRIL!F67+MAYO!F67+JUNIO!F67+JULIO!F67+AGOSTO!F67+SEPTIEMBRE!F67+OCTUBRE!F67+NOVIEMBRE!F67+DICIEMBRE!F67</f>
        <v>0</v>
      </c>
      <c r="G67" s="88">
        <f>ENERO!G67+FEBRERO!G67+MARZO!G67+ABRIL!G67+MAYO!G67+JUNIO!G67+JULIO!G67+AGOSTO!G67+SEPTIEMBRE!G67+OCTUBRE!G67+NOVIEMBRE!G67+DICIEMBRE!G67</f>
        <v>0</v>
      </c>
      <c r="H67" s="88">
        <f>ENERO!H67+FEBRERO!H67+MARZO!H67+ABRIL!H67+MAYO!H67+JUNIO!H67+JULIO!H67+AGOSTO!H67+SEPTIEMBRE!H67+OCTUBRE!H67+NOVIEMBRE!H67+DICIEMBRE!H67</f>
        <v>0</v>
      </c>
      <c r="I67" s="88">
        <f>ENERO!I67+FEBRERO!I67+MARZO!I67+ABRIL!I67+MAYO!I67+JUNIO!I67+JULIO!I67+AGOSTO!I67+SEPTIEMBRE!I67+OCTUBRE!I67+NOVIEMBRE!I67+DICIEMBRE!I67</f>
        <v>0</v>
      </c>
      <c r="J67" s="88">
        <f>ENERO!J67+FEBRERO!J67+MARZO!J67+ABRIL!J67+MAYO!J67+JUNIO!J67+JULIO!J67+AGOSTO!J67+SEPTIEMBRE!J67+OCTUBRE!J67+NOVIEMBRE!J67+DICIEMBRE!J67</f>
        <v>0</v>
      </c>
      <c r="K67" s="88">
        <f>ENERO!K67+FEBRERO!K67+MARZO!K67+ABRIL!K67+MAYO!K67+JUNIO!K67+JULIO!K67+AGOSTO!K67+SEPTIEMBRE!K67+OCTUBRE!K67+NOVIEMBRE!K67+DICIEMBRE!K67</f>
        <v>0</v>
      </c>
      <c r="L67" s="88">
        <f>ENERO!L67+FEBRERO!L67+MARZO!L67+ABRIL!L67+MAYO!L67+JUNIO!L67+JULIO!L67+AGOSTO!L67+SEPTIEMBRE!L67+OCTUBRE!L67+NOVIEMBRE!L67+DICIEMBRE!L67</f>
        <v>0</v>
      </c>
      <c r="M67" s="89">
        <f>ENERO!M67+FEBRERO!M67+MARZO!M67+ABRIL!M67+MAYO!M67+JUNIO!M67+JULIO!M67+AGOSTO!M67+SEPTIEMBRE!M67+OCTUBRE!M67+NOVIEMBRE!M67+DICIEMBRE!M67</f>
        <v>0</v>
      </c>
      <c r="N67" s="154">
        <f>ENERO!N67+FEBRERO!N67+MARZO!N67+ABRIL!N67+MAYO!N67+JUNIO!N67+JULIO!N67+AGOSTO!N67+SEPTIEMBRE!N67+OCTUBRE!N67+NOVIEMBRE!N67+DICIEMBRE!N67</f>
        <v>0</v>
      </c>
      <c r="O67" s="155">
        <f>ENERO!O67+FEBRERO!O67+MARZO!O67+ABRIL!O67+MAYO!O67+JUNIO!O67+JULIO!O67+AGOSTO!O67+SEPTIEMBRE!O67+OCTUBRE!O67+NOVIEMBRE!O67+DICIEMBRE!O67</f>
        <v>0</v>
      </c>
      <c r="P67" s="156">
        <f>ENERO!P67+FEBRERO!P67+MARZO!P67+ABRIL!P67+MAYO!P67+JUNIO!P67+JULIO!P67+AGOSTO!P67+SEPTIEMBRE!P67+OCTUBRE!P67+NOVIEMBRE!P67+DICIEMBRE!P67</f>
        <v>0</v>
      </c>
      <c r="Q67" s="91">
        <f>ENERO!Q67+FEBRERO!Q67+MARZO!Q67+ABRIL!Q67+MAYO!Q67+JUNIO!Q67+JULIO!Q67+AGOSTO!Q67+SEPTIEMBRE!Q67+OCTUBRE!Q67+NOVIEMBRE!Q67+DICIEMBRE!Q67</f>
        <v>0</v>
      </c>
      <c r="R67" s="35" t="str">
        <f t="shared" si="16"/>
        <v xml:space="preserve"> </v>
      </c>
      <c r="S67" s="36"/>
      <c r="T67" s="10"/>
      <c r="U67" s="10"/>
      <c r="V67" s="10"/>
      <c r="W67" s="10"/>
      <c r="X67" s="37" t="str">
        <f t="shared" si="18"/>
        <v/>
      </c>
      <c r="Y67" s="38"/>
      <c r="Z67" s="38"/>
      <c r="AA67" s="39">
        <f t="shared" si="17"/>
        <v>0</v>
      </c>
      <c r="AB67" s="39" t="str">
        <f t="shared" si="19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>
        <f>ENERO!E68+FEBRERO!E68+MARZO!E68+ABRIL!E68+MAYO!E68+JUNIO!E68+JULIO!E68+AGOSTO!E68+SEPTIEMBRE!E68+OCTUBRE!E68+NOVIEMBRE!E68+DICIEMBRE!E68</f>
        <v>0</v>
      </c>
      <c r="F68" s="74">
        <f>ENERO!F68+FEBRERO!F68+MARZO!F68+ABRIL!F68+MAYO!F68+JUNIO!F68+JULIO!F68+AGOSTO!F68+SEPTIEMBRE!F68+OCTUBRE!F68+NOVIEMBRE!F68+DICIEMBRE!F68</f>
        <v>0</v>
      </c>
      <c r="G68" s="74">
        <f>ENERO!G68+FEBRERO!G68+MARZO!G68+ABRIL!G68+MAYO!G68+JUNIO!G68+JULIO!G68+AGOSTO!G68+SEPTIEMBRE!G68+OCTUBRE!G68+NOVIEMBRE!G68+DICIEMBRE!G68</f>
        <v>0</v>
      </c>
      <c r="H68" s="74">
        <f>ENERO!H68+FEBRERO!H68+MARZO!H68+ABRIL!H68+MAYO!H68+JUNIO!H68+JULIO!H68+AGOSTO!H68+SEPTIEMBRE!H68+OCTUBRE!H68+NOVIEMBRE!H68+DICIEMBRE!H68</f>
        <v>0</v>
      </c>
      <c r="I68" s="74">
        <f>ENERO!I68+FEBRERO!I68+MARZO!I68+ABRIL!I68+MAYO!I68+JUNIO!I68+JULIO!I68+AGOSTO!I68+SEPTIEMBRE!I68+OCTUBRE!I68+NOVIEMBRE!I68+DICIEMBRE!I68</f>
        <v>0</v>
      </c>
      <c r="J68" s="74">
        <f>ENERO!J68+FEBRERO!J68+MARZO!J68+ABRIL!J68+MAYO!J68+JUNIO!J68+JULIO!J68+AGOSTO!J68+SEPTIEMBRE!J68+OCTUBRE!J68+NOVIEMBRE!J68+DICIEMBRE!J68</f>
        <v>0</v>
      </c>
      <c r="K68" s="74">
        <f>ENERO!K68+FEBRERO!K68+MARZO!K68+ABRIL!K68+MAYO!K68+JUNIO!K68+JULIO!K68+AGOSTO!K68+SEPTIEMBRE!K68+OCTUBRE!K68+NOVIEMBRE!K68+DICIEMBRE!K68</f>
        <v>0</v>
      </c>
      <c r="L68" s="74">
        <f>ENERO!L68+FEBRERO!L68+MARZO!L68+ABRIL!L68+MAYO!L68+JUNIO!L68+JULIO!L68+AGOSTO!L68+SEPTIEMBRE!L68+OCTUBRE!L68+NOVIEMBRE!L68+DICIEMBRE!L68</f>
        <v>0</v>
      </c>
      <c r="M68" s="75">
        <f>ENERO!M68+FEBRERO!M68+MARZO!M68+ABRIL!M68+MAYO!M68+JUNIO!M68+JULIO!M68+AGOSTO!M68+SEPTIEMBRE!M68+OCTUBRE!M68+NOVIEMBRE!M68+DICIEMBRE!M68</f>
        <v>0</v>
      </c>
      <c r="N68" s="145">
        <f>ENERO!N68+FEBRERO!N68+MARZO!N68+ABRIL!N68+MAYO!N68+JUNIO!N68+JULIO!N68+AGOSTO!N68+SEPTIEMBRE!N68+OCTUBRE!N68+NOVIEMBRE!N68+DICIEMBRE!N68</f>
        <v>0</v>
      </c>
      <c r="O68" s="146">
        <f>ENERO!O68+FEBRERO!O68+MARZO!O68+ABRIL!O68+MAYO!O68+JUNIO!O68+JULIO!O68+AGOSTO!O68+SEPTIEMBRE!O68+OCTUBRE!O68+NOVIEMBRE!O68+DICIEMBRE!O68</f>
        <v>0</v>
      </c>
      <c r="P68" s="147">
        <f>ENERO!P68+FEBRERO!P68+MARZO!P68+ABRIL!P68+MAYO!P68+JUNIO!P68+JULIO!P68+AGOSTO!P68+SEPTIEMBRE!P68+OCTUBRE!P68+NOVIEMBRE!P68+DICIEMBRE!P68</f>
        <v>0</v>
      </c>
      <c r="Q68" s="77">
        <f>ENERO!Q68+FEBRERO!Q68+MARZO!Q68+ABRIL!Q68+MAYO!Q68+JUNIO!Q68+JULIO!Q68+AGOSTO!Q68+SEPTIEMBRE!Q68+OCTUBRE!Q68+NOVIEMBRE!Q68+DICIEMBRE!Q68</f>
        <v>0</v>
      </c>
      <c r="R68" s="35" t="str">
        <f t="shared" si="16"/>
        <v xml:space="preserve"> </v>
      </c>
      <c r="S68" s="36"/>
      <c r="T68" s="10"/>
      <c r="U68" s="10"/>
      <c r="V68" s="10"/>
      <c r="W68" s="10"/>
      <c r="X68" s="37" t="str">
        <f t="shared" si="18"/>
        <v/>
      </c>
      <c r="Y68" s="38"/>
      <c r="Z68" s="38"/>
      <c r="AA68" s="39">
        <f t="shared" si="17"/>
        <v>0</v>
      </c>
      <c r="AB68" s="39" t="str">
        <f t="shared" si="19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>
        <f>ENERO!E69+FEBRERO!E69+MARZO!E69+ABRIL!E69+MAYO!E69+JUNIO!E69+JULIO!E69+AGOSTO!E69+SEPTIEMBRE!E69+OCTUBRE!E69+NOVIEMBRE!E69+DICIEMBRE!E69</f>
        <v>0</v>
      </c>
      <c r="F69" s="81">
        <f>ENERO!F69+FEBRERO!F69+MARZO!F69+ABRIL!F69+MAYO!F69+JUNIO!F69+JULIO!F69+AGOSTO!F69+SEPTIEMBRE!F69+OCTUBRE!F69+NOVIEMBRE!F69+DICIEMBRE!F69</f>
        <v>0</v>
      </c>
      <c r="G69" s="81">
        <f>ENERO!G69+FEBRERO!G69+MARZO!G69+ABRIL!G69+MAYO!G69+JUNIO!G69+JULIO!G69+AGOSTO!G69+SEPTIEMBRE!G69+OCTUBRE!G69+NOVIEMBRE!G69+DICIEMBRE!G69</f>
        <v>0</v>
      </c>
      <c r="H69" s="81">
        <f>ENERO!H69+FEBRERO!H69+MARZO!H69+ABRIL!H69+MAYO!H69+JUNIO!H69+JULIO!H69+AGOSTO!H69+SEPTIEMBRE!H69+OCTUBRE!H69+NOVIEMBRE!H69+DICIEMBRE!H69</f>
        <v>0</v>
      </c>
      <c r="I69" s="81">
        <f>ENERO!I69+FEBRERO!I69+MARZO!I69+ABRIL!I69+MAYO!I69+JUNIO!I69+JULIO!I69+AGOSTO!I69+SEPTIEMBRE!I69+OCTUBRE!I69+NOVIEMBRE!I69+DICIEMBRE!I69</f>
        <v>0</v>
      </c>
      <c r="J69" s="81">
        <f>ENERO!J69+FEBRERO!J69+MARZO!J69+ABRIL!J69+MAYO!J69+JUNIO!J69+JULIO!J69+AGOSTO!J69+SEPTIEMBRE!J69+OCTUBRE!J69+NOVIEMBRE!J69+DICIEMBRE!J69</f>
        <v>0</v>
      </c>
      <c r="K69" s="81">
        <f>ENERO!K69+FEBRERO!K69+MARZO!K69+ABRIL!K69+MAYO!K69+JUNIO!K69+JULIO!K69+AGOSTO!K69+SEPTIEMBRE!K69+OCTUBRE!K69+NOVIEMBRE!K69+DICIEMBRE!K69</f>
        <v>0</v>
      </c>
      <c r="L69" s="81">
        <f>ENERO!L69+FEBRERO!L69+MARZO!L69+ABRIL!L69+MAYO!L69+JUNIO!L69+JULIO!L69+AGOSTO!L69+SEPTIEMBRE!L69+OCTUBRE!L69+NOVIEMBRE!L69+DICIEMBRE!L69</f>
        <v>0</v>
      </c>
      <c r="M69" s="82">
        <f>ENERO!M69+FEBRERO!M69+MARZO!M69+ABRIL!M69+MAYO!M69+JUNIO!M69+JULIO!M69+AGOSTO!M69+SEPTIEMBRE!M69+OCTUBRE!M69+NOVIEMBRE!M69+DICIEMBRE!M69</f>
        <v>0</v>
      </c>
      <c r="N69" s="149">
        <f>ENERO!N69+FEBRERO!N69+MARZO!N69+ABRIL!N69+MAYO!N69+JUNIO!N69+JULIO!N69+AGOSTO!N69+SEPTIEMBRE!N69+OCTUBRE!N69+NOVIEMBRE!N69+DICIEMBRE!N69</f>
        <v>0</v>
      </c>
      <c r="O69" s="150">
        <f>ENERO!O69+FEBRERO!O69+MARZO!O69+ABRIL!O69+MAYO!O69+JUNIO!O69+JULIO!O69+AGOSTO!O69+SEPTIEMBRE!O69+OCTUBRE!O69+NOVIEMBRE!O69+DICIEMBRE!O69</f>
        <v>0</v>
      </c>
      <c r="P69" s="151">
        <f>ENERO!P69+FEBRERO!P69+MARZO!P69+ABRIL!P69+MAYO!P69+JUNIO!P69+JULIO!P69+AGOSTO!P69+SEPTIEMBRE!P69+OCTUBRE!P69+NOVIEMBRE!P69+DICIEMBRE!P69</f>
        <v>0</v>
      </c>
      <c r="Q69" s="84">
        <f>ENERO!Q69+FEBRERO!Q69+MARZO!Q69+ABRIL!Q69+MAYO!Q69+JUNIO!Q69+JULIO!Q69+AGOSTO!Q69+SEPTIEMBRE!Q69+OCTUBRE!Q69+NOVIEMBRE!Q69+DICIEMBRE!Q69</f>
        <v>0</v>
      </c>
      <c r="R69" s="35" t="str">
        <f t="shared" si="16"/>
        <v xml:space="preserve"> </v>
      </c>
      <c r="S69" s="36"/>
      <c r="T69" s="10"/>
      <c r="U69" s="10"/>
      <c r="V69" s="10"/>
      <c r="W69" s="10"/>
      <c r="X69" s="37" t="str">
        <f t="shared" si="18"/>
        <v/>
      </c>
      <c r="Y69" s="38"/>
      <c r="Z69" s="38"/>
      <c r="AA69" s="39">
        <f t="shared" si="17"/>
        <v>0</v>
      </c>
      <c r="AB69" s="39" t="str">
        <f t="shared" si="19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>
        <f>ENERO!E70+FEBRERO!E70+MARZO!E70+ABRIL!E70+MAYO!E70+JUNIO!E70+JULIO!E70+AGOSTO!E70+SEPTIEMBRE!E70+OCTUBRE!E70+NOVIEMBRE!E70+DICIEMBRE!E70</f>
        <v>0</v>
      </c>
      <c r="F70" s="88">
        <f>ENERO!F70+FEBRERO!F70+MARZO!F70+ABRIL!F70+MAYO!F70+JUNIO!F70+JULIO!F70+AGOSTO!F70+SEPTIEMBRE!F70+OCTUBRE!F70+NOVIEMBRE!F70+DICIEMBRE!F70</f>
        <v>0</v>
      </c>
      <c r="G70" s="88">
        <f>ENERO!G70+FEBRERO!G70+MARZO!G70+ABRIL!G70+MAYO!G70+JUNIO!G70+JULIO!G70+AGOSTO!G70+SEPTIEMBRE!G70+OCTUBRE!G70+NOVIEMBRE!G70+DICIEMBRE!G70</f>
        <v>0</v>
      </c>
      <c r="H70" s="88">
        <f>ENERO!H70+FEBRERO!H70+MARZO!H70+ABRIL!H70+MAYO!H70+JUNIO!H70+JULIO!H70+AGOSTO!H70+SEPTIEMBRE!H70+OCTUBRE!H70+NOVIEMBRE!H70+DICIEMBRE!H70</f>
        <v>0</v>
      </c>
      <c r="I70" s="88">
        <f>ENERO!I70+FEBRERO!I70+MARZO!I70+ABRIL!I70+MAYO!I70+JUNIO!I70+JULIO!I70+AGOSTO!I70+SEPTIEMBRE!I70+OCTUBRE!I70+NOVIEMBRE!I70+DICIEMBRE!I70</f>
        <v>0</v>
      </c>
      <c r="J70" s="88">
        <f>ENERO!J70+FEBRERO!J70+MARZO!J70+ABRIL!J70+MAYO!J70+JUNIO!J70+JULIO!J70+AGOSTO!J70+SEPTIEMBRE!J70+OCTUBRE!J70+NOVIEMBRE!J70+DICIEMBRE!J70</f>
        <v>0</v>
      </c>
      <c r="K70" s="88">
        <f>ENERO!K70+FEBRERO!K70+MARZO!K70+ABRIL!K70+MAYO!K70+JUNIO!K70+JULIO!K70+AGOSTO!K70+SEPTIEMBRE!K70+OCTUBRE!K70+NOVIEMBRE!K70+DICIEMBRE!K70</f>
        <v>0</v>
      </c>
      <c r="L70" s="88">
        <f>ENERO!L70+FEBRERO!L70+MARZO!L70+ABRIL!L70+MAYO!L70+JUNIO!L70+JULIO!L70+AGOSTO!L70+SEPTIEMBRE!L70+OCTUBRE!L70+NOVIEMBRE!L70+DICIEMBRE!L70</f>
        <v>0</v>
      </c>
      <c r="M70" s="157">
        <f>ENERO!M70+FEBRERO!M70+MARZO!M70+ABRIL!M70+MAYO!M70+JUNIO!M70+JULIO!M70+AGOSTO!M70+SEPTIEMBRE!M70+OCTUBRE!M70+NOVIEMBRE!M70+DICIEMBRE!M70</f>
        <v>0</v>
      </c>
      <c r="N70" s="149">
        <f>ENERO!N70+FEBRERO!N70+MARZO!N70+ABRIL!N70+MAYO!N70+JUNIO!N70+JULIO!N70+AGOSTO!N70+SEPTIEMBRE!N70+OCTUBRE!N70+NOVIEMBRE!N70+DICIEMBRE!N70</f>
        <v>0</v>
      </c>
      <c r="O70" s="150">
        <f>ENERO!O70+FEBRERO!O70+MARZO!O70+ABRIL!O70+MAYO!O70+JUNIO!O70+JULIO!O70+AGOSTO!O70+SEPTIEMBRE!O70+OCTUBRE!O70+NOVIEMBRE!O70+DICIEMBRE!O70</f>
        <v>0</v>
      </c>
      <c r="P70" s="156">
        <f>ENERO!P70+FEBRERO!P70+MARZO!P70+ABRIL!P70+MAYO!P70+JUNIO!P70+JULIO!P70+AGOSTO!P70+SEPTIEMBRE!P70+OCTUBRE!P70+NOVIEMBRE!P70+DICIEMBRE!P70</f>
        <v>0</v>
      </c>
      <c r="Q70" s="158">
        <f>ENERO!Q70+FEBRERO!Q70+MARZO!Q70+ABRIL!Q70+MAYO!Q70+JUNIO!Q70+JULIO!Q70+AGOSTO!Q70+SEPTIEMBRE!Q70+OCTUBRE!Q70+NOVIEMBRE!Q70+DICIEMBRE!Q70</f>
        <v>0</v>
      </c>
      <c r="R70" s="35" t="str">
        <f t="shared" si="16"/>
        <v xml:space="preserve"> </v>
      </c>
      <c r="S70" s="36"/>
      <c r="T70" s="10"/>
      <c r="U70" s="10"/>
      <c r="V70" s="10"/>
      <c r="W70" s="10"/>
      <c r="X70" s="37" t="str">
        <f t="shared" si="18"/>
        <v/>
      </c>
      <c r="Y70" s="38"/>
      <c r="Z70" s="38"/>
      <c r="AA70" s="39">
        <f t="shared" si="17"/>
        <v>0</v>
      </c>
      <c r="AB70" s="39" t="str">
        <f t="shared" si="19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44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44</v>
      </c>
      <c r="M71" s="160">
        <f>SUM(M68:M70)+M143</f>
        <v>0</v>
      </c>
      <c r="N71" s="161">
        <f>SUM(N68:N70)+N143</f>
        <v>0</v>
      </c>
      <c r="O71" s="159">
        <f>SUM(O68:O70)+O126+O133+O143</f>
        <v>18</v>
      </c>
      <c r="P71" s="161">
        <f>SUM(P68:P70)+P126+P133+P143</f>
        <v>26</v>
      </c>
      <c r="Q71" s="162">
        <f>SUM(Q68:Q70)+Q143</f>
        <v>0</v>
      </c>
      <c r="R71" s="35" t="str">
        <f t="shared" si="16"/>
        <v xml:space="preserve"> </v>
      </c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9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>
        <f>ENERO!E72+FEBRERO!E72+MARZO!E72+ABRIL!E72+MAYO!E72+JUNIO!E72+JULIO!E72+AGOSTO!E72+SEPTIEMBRE!E72+OCTUBRE!E72+NOVIEMBRE!E72+DICIEMBRE!E72</f>
        <v>0</v>
      </c>
      <c r="F72" s="74">
        <f>ENERO!F72+FEBRERO!F72+MARZO!F72+ABRIL!F72+MAYO!F72+JUNIO!F72+JULIO!F72+AGOSTO!F72+SEPTIEMBRE!F72+OCTUBRE!F72+NOVIEMBRE!F72+DICIEMBRE!F72</f>
        <v>0</v>
      </c>
      <c r="G72" s="74">
        <f>ENERO!G72+FEBRERO!G72+MARZO!G72+ABRIL!G72+MAYO!G72+JUNIO!G72+JULIO!G72+AGOSTO!G72+SEPTIEMBRE!G72+OCTUBRE!G72+NOVIEMBRE!G72+DICIEMBRE!G72</f>
        <v>0</v>
      </c>
      <c r="H72" s="74">
        <f>ENERO!H72+FEBRERO!H72+MARZO!H72+ABRIL!H72+MAYO!H72+JUNIO!H72+JULIO!H72+AGOSTO!H72+SEPTIEMBRE!H72+OCTUBRE!H72+NOVIEMBRE!H72+DICIEMBRE!H72</f>
        <v>0</v>
      </c>
      <c r="I72" s="74">
        <f>ENERO!I72+FEBRERO!I72+MARZO!I72+ABRIL!I72+MAYO!I72+JUNIO!I72+JULIO!I72+AGOSTO!I72+SEPTIEMBRE!I72+OCTUBRE!I72+NOVIEMBRE!I72+DICIEMBRE!I72</f>
        <v>0</v>
      </c>
      <c r="J72" s="74">
        <f>ENERO!J72+FEBRERO!J72+MARZO!J72+ABRIL!J72+MAYO!J72+JUNIO!J72+JULIO!J72+AGOSTO!J72+SEPTIEMBRE!J72+OCTUBRE!J72+NOVIEMBRE!J72+DICIEMBRE!J72</f>
        <v>0</v>
      </c>
      <c r="K72" s="74">
        <f>ENERO!K72+FEBRERO!K72+MARZO!K72+ABRIL!K72+MAYO!K72+JUNIO!K72+JULIO!K72+AGOSTO!K72+SEPTIEMBRE!K72+OCTUBRE!K72+NOVIEMBRE!K72+DICIEMBRE!K72</f>
        <v>0</v>
      </c>
      <c r="L72" s="74">
        <f>ENERO!L72+FEBRERO!L72+MARZO!L72+ABRIL!L72+MAYO!L72+JUNIO!L72+JULIO!L72+AGOSTO!L72+SEPTIEMBRE!L72+OCTUBRE!L72+NOVIEMBRE!L72+DICIEMBRE!L72</f>
        <v>0</v>
      </c>
      <c r="M72" s="75">
        <f>ENERO!M72+FEBRERO!M72+MARZO!M72+ABRIL!M72+MAYO!M72+JUNIO!M72+JULIO!M72+AGOSTO!M72+SEPTIEMBRE!M72+OCTUBRE!M72+NOVIEMBRE!M72+DICIEMBRE!M72</f>
        <v>0</v>
      </c>
      <c r="N72" s="75">
        <f>ENERO!N72+FEBRERO!N72+MARZO!N72+ABRIL!N72+MAYO!N72+JUNIO!N72+JULIO!N72+AGOSTO!N72+SEPTIEMBRE!N72+OCTUBRE!N72+NOVIEMBRE!N72+DICIEMBRE!N72</f>
        <v>0</v>
      </c>
      <c r="O72" s="163">
        <f>ENERO!O72+FEBRERO!O72+MARZO!O72+ABRIL!O72+MAYO!O72+JUNIO!O72+JULIO!O72+AGOSTO!O72+SEPTIEMBRE!O72+OCTUBRE!O72+NOVIEMBRE!O72+DICIEMBRE!O72</f>
        <v>0</v>
      </c>
      <c r="P72" s="164">
        <f>ENERO!P72+FEBRERO!P72+MARZO!P72+ABRIL!P72+MAYO!P72+JUNIO!P72+JULIO!P72+AGOSTO!P72+SEPTIEMBRE!P72+OCTUBRE!P72+NOVIEMBRE!P72+DICIEMBRE!P72</f>
        <v>0</v>
      </c>
      <c r="Q72" s="99">
        <f>ENERO!Q72+FEBRERO!Q72+MARZO!Q72+ABRIL!Q72+MAYO!Q72+JUNIO!Q72+JULIO!Q72+AGOSTO!Q72+SEPTIEMBRE!Q72+OCTUBRE!Q72+NOVIEMBRE!Q72+DICIEMBRE!Q72</f>
        <v>0</v>
      </c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>
        <f>ENERO!E73+FEBRERO!E73+MARZO!E73+ABRIL!E73+MAYO!E73+JUNIO!E73+JULIO!E73+AGOSTO!E73+SEPTIEMBRE!E73+OCTUBRE!E73+NOVIEMBRE!E73+DICIEMBRE!E73</f>
        <v>0</v>
      </c>
      <c r="F73" s="167">
        <f>ENERO!F73+FEBRERO!F73+MARZO!F73+ABRIL!F73+MAYO!F73+JUNIO!F73+JULIO!F73+AGOSTO!F73+SEPTIEMBRE!F73+OCTUBRE!F73+NOVIEMBRE!F73+DICIEMBRE!F73</f>
        <v>0</v>
      </c>
      <c r="G73" s="167">
        <f>ENERO!G73+FEBRERO!G73+MARZO!G73+ABRIL!G73+MAYO!G73+JUNIO!G73+JULIO!G73+AGOSTO!G73+SEPTIEMBRE!G73+OCTUBRE!G73+NOVIEMBRE!G73+DICIEMBRE!G73</f>
        <v>0</v>
      </c>
      <c r="H73" s="157">
        <f>ENERO!H73+FEBRERO!H73+MARZO!H73+ABRIL!H73+MAYO!H73+JUNIO!H73+JULIO!H73+AGOSTO!H73+SEPTIEMBRE!H73+OCTUBRE!H73+NOVIEMBRE!H73+DICIEMBRE!H73</f>
        <v>0</v>
      </c>
      <c r="I73" s="157">
        <f>ENERO!I73+FEBRERO!I73+MARZO!I73+ABRIL!I73+MAYO!I73+JUNIO!I73+JULIO!I73+AGOSTO!I73+SEPTIEMBRE!I73+OCTUBRE!I73+NOVIEMBRE!I73+DICIEMBRE!I73</f>
        <v>0</v>
      </c>
      <c r="J73" s="157">
        <f>ENERO!J73+FEBRERO!J73+MARZO!J73+ABRIL!J73+MAYO!J73+JUNIO!J73+JULIO!J73+AGOSTO!J73+SEPTIEMBRE!J73+OCTUBRE!J73+NOVIEMBRE!J73+DICIEMBRE!J73</f>
        <v>0</v>
      </c>
      <c r="K73" s="157">
        <f>ENERO!K73+FEBRERO!K73+MARZO!K73+ABRIL!K73+MAYO!K73+JUNIO!K73+JULIO!K73+AGOSTO!K73+SEPTIEMBRE!K73+OCTUBRE!K73+NOVIEMBRE!K73+DICIEMBRE!K73</f>
        <v>0</v>
      </c>
      <c r="L73" s="157">
        <f>ENERO!L73+FEBRERO!L73+MARZO!L73+ABRIL!L73+MAYO!L73+JUNIO!L73+JULIO!L73+AGOSTO!L73+SEPTIEMBRE!L73+OCTUBRE!L73+NOVIEMBRE!L73+DICIEMBRE!L73</f>
        <v>0</v>
      </c>
      <c r="M73" s="157">
        <f>ENERO!M73+FEBRERO!M73+MARZO!M73+ABRIL!M73+MAYO!M73+JUNIO!M73+JULIO!M73+AGOSTO!M73+SEPTIEMBRE!M73+OCTUBRE!M73+NOVIEMBRE!M73+DICIEMBRE!M73</f>
        <v>0</v>
      </c>
      <c r="N73" s="168">
        <f>ENERO!N73+FEBRERO!N73+MARZO!N73+ABRIL!N73+MAYO!N73+JUNIO!N73+JULIO!N73+AGOSTO!N73+SEPTIEMBRE!N73+OCTUBRE!N73+NOVIEMBRE!N73+DICIEMBRE!N73</f>
        <v>0</v>
      </c>
      <c r="O73" s="169">
        <f>ENERO!O73+FEBRERO!O73+MARZO!O73+ABRIL!O73+MAYO!O73+JUNIO!O73+JULIO!O73+AGOSTO!O73+SEPTIEMBRE!O73+OCTUBRE!O73+NOVIEMBRE!O73+DICIEMBRE!O73</f>
        <v>0</v>
      </c>
      <c r="P73" s="170">
        <f>ENERO!P73+FEBRERO!P73+MARZO!P73+ABRIL!P73+MAYO!P73+JUNIO!P73+JULIO!P73+AGOSTO!P73+SEPTIEMBRE!P73+OCTUBRE!P73+NOVIEMBRE!P73+DICIEMBRE!P73</f>
        <v>0</v>
      </c>
      <c r="Q73" s="158">
        <f>ENERO!Q73+FEBRERO!Q73+MARZO!Q73+ABRIL!Q73+MAYO!Q73+JUNIO!Q73+JULIO!Q73+AGOSTO!Q73+SEPTIEMBRE!Q73+OCTUBRE!Q73+NOVIEMBRE!Q73+DICIEMBRE!Q73</f>
        <v>0</v>
      </c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8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175" t="s">
        <v>96</v>
      </c>
      <c r="D75" s="176">
        <f t="shared" si="15"/>
        <v>0</v>
      </c>
      <c r="E75" s="98">
        <f>ENERO!E75+FEBRERO!E75+MARZO!E75+ABRIL!E75+MAYO!E75+JUNIO!E75+JULIO!E75+AGOSTO!E75+SEPTIEMBRE!E75+OCTUBRE!E75+NOVIEMBRE!E75+DICIEMBRE!E75</f>
        <v>0</v>
      </c>
      <c r="F75" s="74">
        <f>ENERO!F75+FEBRERO!F75+MARZO!F75+ABRIL!F75+MAYO!F75+JUNIO!F75+JULIO!F75+AGOSTO!F75+SEPTIEMBRE!F75+OCTUBRE!F75+NOVIEMBRE!F75+DICIEMBRE!F75</f>
        <v>0</v>
      </c>
      <c r="G75" s="74">
        <f>ENERO!G75+FEBRERO!G75+MARZO!G75+ABRIL!G75+MAYO!G75+JUNIO!G75+JULIO!G75+AGOSTO!G75+SEPTIEMBRE!G75+OCTUBRE!G75+NOVIEMBRE!G75+DICIEMBRE!G75</f>
        <v>0</v>
      </c>
      <c r="H75" s="74">
        <f>ENERO!H75+FEBRERO!H75+MARZO!H75+ABRIL!H75+MAYO!H75+JUNIO!H75+JULIO!H75+AGOSTO!H75+SEPTIEMBRE!H75+OCTUBRE!H75+NOVIEMBRE!H75+DICIEMBRE!H75</f>
        <v>0</v>
      </c>
      <c r="I75" s="177">
        <f>ENERO!I75+FEBRERO!I75+MARZO!I75+ABRIL!I75+MAYO!I75+JUNIO!I75+JULIO!I75+AGOSTO!I75+SEPTIEMBRE!I75+OCTUBRE!I75+NOVIEMBRE!I75+DICIEMBRE!I75</f>
        <v>0</v>
      </c>
      <c r="J75" s="74">
        <f>ENERO!J75+FEBRERO!J75+MARZO!J75+ABRIL!J75+MAYO!J75+JUNIO!J75+JULIO!J75+AGOSTO!J75+SEPTIEMBRE!J75+OCTUBRE!J75+NOVIEMBRE!J75+DICIEMBRE!J75</f>
        <v>0</v>
      </c>
      <c r="K75" s="74">
        <f>ENERO!K75+FEBRERO!K75+MARZO!K75+ABRIL!K75+MAYO!K75+JUNIO!K75+JULIO!K75+AGOSTO!K75+SEPTIEMBRE!K75+OCTUBRE!K75+NOVIEMBRE!K75+DICIEMBRE!K75</f>
        <v>0</v>
      </c>
      <c r="L75" s="74">
        <f>ENERO!L75+FEBRERO!L75+MARZO!L75+ABRIL!L75+MAYO!L75+JUNIO!L75+JULIO!L75+AGOSTO!L75+SEPTIEMBRE!L75+OCTUBRE!L75+NOVIEMBRE!L75+DICIEMBRE!L75</f>
        <v>0</v>
      </c>
      <c r="M75" s="75">
        <f>ENERO!M75+FEBRERO!M75+MARZO!M75+ABRIL!M75+MAYO!M75+JUNIO!M75+JULIO!M75+AGOSTO!M75+SEPTIEMBRE!M75+OCTUBRE!M75+NOVIEMBRE!M75+DICIEMBRE!M75</f>
        <v>0</v>
      </c>
      <c r="N75" s="75">
        <f>ENERO!N75+FEBRERO!N75+MARZO!N75+ABRIL!N75+MAYO!N75+JUNIO!N75+JULIO!N75+AGOSTO!N75+SEPTIEMBRE!N75+OCTUBRE!N75+NOVIEMBRE!N75+DICIEMBRE!N75</f>
        <v>0</v>
      </c>
      <c r="O75" s="178">
        <f>ENERO!O75+FEBRERO!O75+MARZO!O75+ABRIL!O75+MAYO!O75+JUNIO!O75+JULIO!O75+AGOSTO!O75+SEPTIEMBRE!O75+OCTUBRE!O75+NOVIEMBRE!O75+DICIEMBRE!O75</f>
        <v>0</v>
      </c>
      <c r="P75" s="179">
        <f>ENERO!P75+FEBRERO!P75+MARZO!P75+ABRIL!P75+MAYO!P75+JUNIO!P75+JULIO!P75+AGOSTO!P75+SEPTIEMBRE!P75+OCTUBRE!P75+NOVIEMBRE!P75+DICIEMBRE!P75</f>
        <v>0</v>
      </c>
      <c r="Q75" s="77">
        <f>ENERO!Q75+FEBRERO!Q75+MARZO!Q75+ABRIL!Q75+MAYO!Q75+JUNIO!Q75+JULIO!Q75+AGOSTO!Q75+SEPTIEMBRE!Q75+OCTUBRE!Q75+NOVIEMBRE!Q75+DICIEMBRE!Q75</f>
        <v>0</v>
      </c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8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180" t="s">
        <v>97</v>
      </c>
      <c r="D76" s="181">
        <f t="shared" si="15"/>
        <v>0</v>
      </c>
      <c r="E76" s="100">
        <f>ENERO!E76+FEBRERO!E76+MARZO!E76+ABRIL!E76+MAYO!E76+JUNIO!E76+JULIO!E76+AGOSTO!E76+SEPTIEMBRE!E76+OCTUBRE!E76+NOVIEMBRE!E76+DICIEMBRE!E76</f>
        <v>0</v>
      </c>
      <c r="F76" s="81">
        <f>ENERO!F76+FEBRERO!F76+MARZO!F76+ABRIL!F76+MAYO!F76+JUNIO!F76+JULIO!F76+AGOSTO!F76+SEPTIEMBRE!F76+OCTUBRE!F76+NOVIEMBRE!F76+DICIEMBRE!F76</f>
        <v>0</v>
      </c>
      <c r="G76" s="81">
        <f>ENERO!G76+FEBRERO!G76+MARZO!G76+ABRIL!G76+MAYO!G76+JUNIO!G76+JULIO!G76+AGOSTO!G76+SEPTIEMBRE!G76+OCTUBRE!G76+NOVIEMBRE!G76+DICIEMBRE!G76</f>
        <v>0</v>
      </c>
      <c r="H76" s="81">
        <f>ENERO!H76+FEBRERO!H76+MARZO!H76+ABRIL!H76+MAYO!H76+JUNIO!H76+JULIO!H76+AGOSTO!H76+SEPTIEMBRE!H76+OCTUBRE!H76+NOVIEMBRE!H76+DICIEMBRE!H76</f>
        <v>0</v>
      </c>
      <c r="I76" s="80">
        <f>ENERO!I76+FEBRERO!I76+MARZO!I76+ABRIL!I76+MAYO!I76+JUNIO!I76+JULIO!I76+AGOSTO!I76+SEPTIEMBRE!I76+OCTUBRE!I76+NOVIEMBRE!I76+DICIEMBRE!I76</f>
        <v>0</v>
      </c>
      <c r="J76" s="81">
        <f>ENERO!J76+FEBRERO!J76+MARZO!J76+ABRIL!J76+MAYO!J76+JUNIO!J76+JULIO!J76+AGOSTO!J76+SEPTIEMBRE!J76+OCTUBRE!J76+NOVIEMBRE!J76+DICIEMBRE!J76</f>
        <v>0</v>
      </c>
      <c r="K76" s="81">
        <f>ENERO!K76+FEBRERO!K76+MARZO!K76+ABRIL!K76+MAYO!K76+JUNIO!K76+JULIO!K76+AGOSTO!K76+SEPTIEMBRE!K76+OCTUBRE!K76+NOVIEMBRE!K76+DICIEMBRE!K76</f>
        <v>0</v>
      </c>
      <c r="L76" s="81">
        <f>ENERO!L76+FEBRERO!L76+MARZO!L76+ABRIL!L76+MAYO!L76+JUNIO!L76+JULIO!L76+AGOSTO!L76+SEPTIEMBRE!L76+OCTUBRE!L76+NOVIEMBRE!L76+DICIEMBRE!L76</f>
        <v>0</v>
      </c>
      <c r="M76" s="82">
        <f>ENERO!M76+FEBRERO!M76+MARZO!M76+ABRIL!M76+MAYO!M76+JUNIO!M76+JULIO!M76+AGOSTO!M76+SEPTIEMBRE!M76+OCTUBRE!M76+NOVIEMBRE!M76+DICIEMBRE!M76</f>
        <v>0</v>
      </c>
      <c r="N76" s="82">
        <f>ENERO!N76+FEBRERO!N76+MARZO!N76+ABRIL!N76+MAYO!N76+JUNIO!N76+JULIO!N76+AGOSTO!N76+SEPTIEMBRE!N76+OCTUBRE!N76+NOVIEMBRE!N76+DICIEMBRE!N76</f>
        <v>0</v>
      </c>
      <c r="O76" s="182">
        <f>ENERO!O76+FEBRERO!O76+MARZO!O76+ABRIL!O76+MAYO!O76+JUNIO!O76+JULIO!O76+AGOSTO!O76+SEPTIEMBRE!O76+OCTUBRE!O76+NOVIEMBRE!O76+DICIEMBRE!O76</f>
        <v>0</v>
      </c>
      <c r="P76" s="183">
        <f>ENERO!P76+FEBRERO!P76+MARZO!P76+ABRIL!P76+MAYO!P76+JUNIO!P76+JULIO!P76+AGOSTO!P76+SEPTIEMBRE!P76+OCTUBRE!P76+NOVIEMBRE!P76+DICIEMBRE!P76</f>
        <v>0</v>
      </c>
      <c r="Q76" s="84">
        <f>ENERO!Q76+FEBRERO!Q76+MARZO!Q76+ABRIL!Q76+MAYO!Q76+JUNIO!Q76+JULIO!Q76+AGOSTO!Q76+SEPTIEMBRE!Q76+OCTUBRE!Q76+NOVIEMBRE!Q76+DICIEMBRE!Q76</f>
        <v>0</v>
      </c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8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180" t="s">
        <v>98</v>
      </c>
      <c r="D77" s="181">
        <f t="shared" si="15"/>
        <v>0</v>
      </c>
      <c r="E77" s="100">
        <f>ENERO!E77+FEBRERO!E77+MARZO!E77+ABRIL!E77+MAYO!E77+JUNIO!E77+JULIO!E77+AGOSTO!E77+SEPTIEMBRE!E77+OCTUBRE!E77+NOVIEMBRE!E77+DICIEMBRE!E77</f>
        <v>0</v>
      </c>
      <c r="F77" s="81">
        <f>ENERO!F77+FEBRERO!F77+MARZO!F77+ABRIL!F77+MAYO!F77+JUNIO!F77+JULIO!F77+AGOSTO!F77+SEPTIEMBRE!F77+OCTUBRE!F77+NOVIEMBRE!F77+DICIEMBRE!F77</f>
        <v>0</v>
      </c>
      <c r="G77" s="81">
        <f>ENERO!G77+FEBRERO!G77+MARZO!G77+ABRIL!G77+MAYO!G77+JUNIO!G77+JULIO!G77+AGOSTO!G77+SEPTIEMBRE!G77+OCTUBRE!G77+NOVIEMBRE!G77+DICIEMBRE!G77</f>
        <v>0</v>
      </c>
      <c r="H77" s="81">
        <f>ENERO!H77+FEBRERO!H77+MARZO!H77+ABRIL!H77+MAYO!H77+JUNIO!H77+JULIO!H77+AGOSTO!H77+SEPTIEMBRE!H77+OCTUBRE!H77+NOVIEMBRE!H77+DICIEMBRE!H77</f>
        <v>0</v>
      </c>
      <c r="I77" s="80">
        <f>ENERO!I77+FEBRERO!I77+MARZO!I77+ABRIL!I77+MAYO!I77+JUNIO!I77+JULIO!I77+AGOSTO!I77+SEPTIEMBRE!I77+OCTUBRE!I77+NOVIEMBRE!I77+DICIEMBRE!I77</f>
        <v>0</v>
      </c>
      <c r="J77" s="81">
        <f>ENERO!J77+FEBRERO!J77+MARZO!J77+ABRIL!J77+MAYO!J77+JUNIO!J77+JULIO!J77+AGOSTO!J77+SEPTIEMBRE!J77+OCTUBRE!J77+NOVIEMBRE!J77+DICIEMBRE!J77</f>
        <v>0</v>
      </c>
      <c r="K77" s="81">
        <f>ENERO!K77+FEBRERO!K77+MARZO!K77+ABRIL!K77+MAYO!K77+JUNIO!K77+JULIO!K77+AGOSTO!K77+SEPTIEMBRE!K77+OCTUBRE!K77+NOVIEMBRE!K77+DICIEMBRE!K77</f>
        <v>0</v>
      </c>
      <c r="L77" s="81">
        <f>ENERO!L77+FEBRERO!L77+MARZO!L77+ABRIL!L77+MAYO!L77+JUNIO!L77+JULIO!L77+AGOSTO!L77+SEPTIEMBRE!L77+OCTUBRE!L77+NOVIEMBRE!L77+DICIEMBRE!L77</f>
        <v>0</v>
      </c>
      <c r="M77" s="82">
        <f>ENERO!M77+FEBRERO!M77+MARZO!M77+ABRIL!M77+MAYO!M77+JUNIO!M77+JULIO!M77+AGOSTO!M77+SEPTIEMBRE!M77+OCTUBRE!M77+NOVIEMBRE!M77+DICIEMBRE!M77</f>
        <v>0</v>
      </c>
      <c r="N77" s="82">
        <f>ENERO!N77+FEBRERO!N77+MARZO!N77+ABRIL!N77+MAYO!N77+JUNIO!N77+JULIO!N77+AGOSTO!N77+SEPTIEMBRE!N77+OCTUBRE!N77+NOVIEMBRE!N77+DICIEMBRE!N77</f>
        <v>0</v>
      </c>
      <c r="O77" s="182">
        <f>ENERO!O77+FEBRERO!O77+MARZO!O77+ABRIL!O77+MAYO!O77+JUNIO!O77+JULIO!O77+AGOSTO!O77+SEPTIEMBRE!O77+OCTUBRE!O77+NOVIEMBRE!O77+DICIEMBRE!O77</f>
        <v>0</v>
      </c>
      <c r="P77" s="183">
        <f>ENERO!P77+FEBRERO!P77+MARZO!P77+ABRIL!P77+MAYO!P77+JUNIO!P77+JULIO!P77+AGOSTO!P77+SEPTIEMBRE!P77+OCTUBRE!P77+NOVIEMBRE!P77+DICIEMBRE!P77</f>
        <v>0</v>
      </c>
      <c r="Q77" s="84">
        <f>ENERO!Q77+FEBRERO!Q77+MARZO!Q77+ABRIL!Q77+MAYO!Q77+JUNIO!Q77+JULIO!Q77+AGOSTO!Q77+SEPTIEMBRE!Q77+OCTUBRE!Q77+NOVIEMBRE!Q77+DICIEMBRE!Q77</f>
        <v>0</v>
      </c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8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184" t="s">
        <v>99</v>
      </c>
      <c r="D78" s="185">
        <f t="shared" si="15"/>
        <v>0</v>
      </c>
      <c r="E78" s="153">
        <f>ENERO!E78+FEBRERO!E78+MARZO!E78+ABRIL!E78+MAYO!E78+JUNIO!E78+JULIO!E78+AGOSTO!E78+SEPTIEMBRE!E78+OCTUBRE!E78+NOVIEMBRE!E78+DICIEMBRE!E78</f>
        <v>0</v>
      </c>
      <c r="F78" s="88">
        <f>ENERO!F78+FEBRERO!F78+MARZO!F78+ABRIL!F78+MAYO!F78+JUNIO!F78+JULIO!F78+AGOSTO!F78+SEPTIEMBRE!F78+OCTUBRE!F78+NOVIEMBRE!F78+DICIEMBRE!F78</f>
        <v>0</v>
      </c>
      <c r="G78" s="88">
        <f>ENERO!G78+FEBRERO!G78+MARZO!G78+ABRIL!G78+MAYO!G78+JUNIO!G78+JULIO!G78+AGOSTO!G78+SEPTIEMBRE!G78+OCTUBRE!G78+NOVIEMBRE!G78+DICIEMBRE!G78</f>
        <v>0</v>
      </c>
      <c r="H78" s="88">
        <f>ENERO!H78+FEBRERO!H78+MARZO!H78+ABRIL!H78+MAYO!H78+JUNIO!H78+JULIO!H78+AGOSTO!H78+SEPTIEMBRE!H78+OCTUBRE!H78+NOVIEMBRE!H78+DICIEMBRE!H78</f>
        <v>0</v>
      </c>
      <c r="I78" s="87">
        <f>ENERO!I78+FEBRERO!I78+MARZO!I78+ABRIL!I78+MAYO!I78+JUNIO!I78+JULIO!I78+AGOSTO!I78+SEPTIEMBRE!I78+OCTUBRE!I78+NOVIEMBRE!I78+DICIEMBRE!I78</f>
        <v>0</v>
      </c>
      <c r="J78" s="88">
        <f>ENERO!J78+FEBRERO!J78+MARZO!J78+ABRIL!J78+MAYO!J78+JUNIO!J78+JULIO!J78+AGOSTO!J78+SEPTIEMBRE!J78+OCTUBRE!J78+NOVIEMBRE!J78+DICIEMBRE!J78</f>
        <v>0</v>
      </c>
      <c r="K78" s="88">
        <f>ENERO!K78+FEBRERO!K78+MARZO!K78+ABRIL!K78+MAYO!K78+JUNIO!K78+JULIO!K78+AGOSTO!K78+SEPTIEMBRE!K78+OCTUBRE!K78+NOVIEMBRE!K78+DICIEMBRE!K78</f>
        <v>0</v>
      </c>
      <c r="L78" s="88">
        <f>ENERO!L78+FEBRERO!L78+MARZO!L78+ABRIL!L78+MAYO!L78+JUNIO!L78+JULIO!L78+AGOSTO!L78+SEPTIEMBRE!L78+OCTUBRE!L78+NOVIEMBRE!L78+DICIEMBRE!L78</f>
        <v>0</v>
      </c>
      <c r="M78" s="89">
        <f>ENERO!M78+FEBRERO!M78+MARZO!M78+ABRIL!M78+MAYO!M78+JUNIO!M78+JULIO!M78+AGOSTO!M78+SEPTIEMBRE!M78+OCTUBRE!M78+NOVIEMBRE!M78+DICIEMBRE!M78</f>
        <v>0</v>
      </c>
      <c r="N78" s="89">
        <f>ENERO!N78+FEBRERO!N78+MARZO!N78+ABRIL!N78+MAYO!N78+JUNIO!N78+JULIO!N78+AGOSTO!N78+SEPTIEMBRE!N78+OCTUBRE!N78+NOVIEMBRE!N78+DICIEMBRE!N78</f>
        <v>0</v>
      </c>
      <c r="O78" s="186">
        <f>ENERO!O78+FEBRERO!O78+MARZO!O78+ABRIL!O78+MAYO!O78+JUNIO!O78+JULIO!O78+AGOSTO!O78+SEPTIEMBRE!O78+OCTUBRE!O78+NOVIEMBRE!O78+DICIEMBRE!O78</f>
        <v>0</v>
      </c>
      <c r="P78" s="187">
        <f>ENERO!P78+FEBRERO!P78+MARZO!P78+ABRIL!P78+MAYO!P78+JUNIO!P78+JULIO!P78+AGOSTO!P78+SEPTIEMBRE!P78+OCTUBRE!P78+NOVIEMBRE!P78+DICIEMBRE!P78</f>
        <v>0</v>
      </c>
      <c r="Q78" s="91">
        <f>ENERO!Q78+FEBRERO!Q78+MARZO!Q78+ABRIL!Q78+MAYO!Q78+JUNIO!Q78+JULIO!Q78+AGOSTO!Q78+SEPTIEMBRE!Q78+OCTUBRE!Q78+NOVIEMBRE!Q78+DICIEMBRE!Q78</f>
        <v>0</v>
      </c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8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20">SUM(F75:F78)</f>
        <v>0</v>
      </c>
      <c r="G79" s="191">
        <f t="shared" si="20"/>
        <v>0</v>
      </c>
      <c r="H79" s="191">
        <f t="shared" si="20"/>
        <v>0</v>
      </c>
      <c r="I79" s="191">
        <f t="shared" si="20"/>
        <v>0</v>
      </c>
      <c r="J79" s="191">
        <f t="shared" si="20"/>
        <v>0</v>
      </c>
      <c r="K79" s="191">
        <f t="shared" si="20"/>
        <v>0</v>
      </c>
      <c r="L79" s="191">
        <f t="shared" si="20"/>
        <v>0</v>
      </c>
      <c r="M79" s="191">
        <f t="shared" si="20"/>
        <v>0</v>
      </c>
      <c r="N79" s="192">
        <f t="shared" si="20"/>
        <v>0</v>
      </c>
      <c r="O79" s="190">
        <f t="shared" si="20"/>
        <v>0</v>
      </c>
      <c r="P79" s="193">
        <f t="shared" si="20"/>
        <v>0</v>
      </c>
      <c r="Q79" s="194">
        <f t="shared" si="20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8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>
        <f>ENERO!D82+FEBRERO!D82+MARZO!D82+ABRIL!D82+MAYO!D82+JUNIO!D82+JULIO!D82+AGOSTO!D82+SEPTIEMBRE!D82+OCTUBRE!D82+NOVIEMBRE!D82+DICIEMBRE!D82</f>
        <v>0</v>
      </c>
      <c r="E82" s="207">
        <f>ENERO!E82+FEBRERO!E82+MARZO!E82+ABRIL!E82+MAYO!E82+JUNIO!E82+JULIO!E82+AGOSTO!E82+SEPTIEMBRE!E82+OCTUBRE!E82+NOVIEMBRE!E82+DICIEMBRE!E82</f>
        <v>0</v>
      </c>
      <c r="F82" s="207">
        <f>ENERO!F82+FEBRERO!F82+MARZO!F82+ABRIL!F82+MAYO!F82+JUNIO!F82+JULIO!F82+AGOSTO!F82+SEPTIEMBRE!F82+OCTUBRE!F82+NOVIEMBRE!F82+DICIEMBRE!F82</f>
        <v>0</v>
      </c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>
        <f>ENERO!D83+FEBRERO!D83+MARZO!D83+ABRIL!D83+MAYO!D83+JUNIO!D83+JULIO!D83+AGOSTO!D83+SEPTIEMBRE!D83+OCTUBRE!D83+NOVIEMBRE!D83+DICIEMBRE!D83</f>
        <v>0</v>
      </c>
      <c r="E83" s="208">
        <f>ENERO!E83+FEBRERO!E83+MARZO!E83+ABRIL!E83+MAYO!E83+JUNIO!E83+JULIO!E83+AGOSTO!E83+SEPTIEMBRE!E83+OCTUBRE!E83+NOVIEMBRE!E83+DICIEMBRE!E83</f>
        <v>0</v>
      </c>
      <c r="F83" s="208">
        <f>ENERO!F83+FEBRERO!F83+MARZO!F83+ABRIL!F83+MAYO!F83+JUNIO!F83+JULIO!F83+AGOSTO!F83+SEPTIEMBRE!F83+OCTUBRE!F83+NOVIEMBRE!F83+DICIEMBRE!F83</f>
        <v>0</v>
      </c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>
        <f>ENERO!D84+FEBRERO!D84+MARZO!D84+ABRIL!D84+MAYO!D84+JUNIO!D84+JULIO!D84+AGOSTO!D84+SEPTIEMBRE!D84+OCTUBRE!D84+NOVIEMBRE!D84+DICIEMBRE!D84</f>
        <v>0</v>
      </c>
      <c r="E84" s="209">
        <f>ENERO!E84+FEBRERO!E84+MARZO!E84+ABRIL!E84+MAYO!E84+JUNIO!E84+JULIO!E84+AGOSTO!E84+SEPTIEMBRE!E84+OCTUBRE!E84+NOVIEMBRE!E84+DICIEMBRE!E84</f>
        <v>0</v>
      </c>
      <c r="F84" s="208">
        <f>ENERO!F84+FEBRERO!F84+MARZO!F84+ABRIL!F84+MAYO!F84+JUNIO!F84+JULIO!F84+AGOSTO!F84+SEPTIEMBRE!F84+OCTUBRE!F84+NOVIEMBRE!F84+DICIEMBRE!F84</f>
        <v>0</v>
      </c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>
        <f>ENERO!D85+FEBRERO!D85+MARZO!D85+ABRIL!D85+MAYO!D85+JUNIO!D85+JULIO!D85+AGOSTO!D85+SEPTIEMBRE!D85+OCTUBRE!D85+NOVIEMBRE!D85+DICIEMBRE!D85</f>
        <v>0</v>
      </c>
      <c r="E85" s="209">
        <f>ENERO!E85+FEBRERO!E85+MARZO!E85+ABRIL!E85+MAYO!E85+JUNIO!E85+JULIO!E85+AGOSTO!E85+SEPTIEMBRE!E85+OCTUBRE!E85+NOVIEMBRE!E85+DICIEMBRE!E85</f>
        <v>0</v>
      </c>
      <c r="F85" s="208">
        <f>ENERO!F85+FEBRERO!F85+MARZO!F85+ABRIL!F85+MAYO!F85+JUNIO!F85+JULIO!F85+AGOSTO!F85+SEPTIEMBRE!F85+OCTUBRE!F85+NOVIEMBRE!F85+DICIEMBRE!F85</f>
        <v>0</v>
      </c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>
        <f>ENERO!D86+FEBRERO!D86+MARZO!D86+ABRIL!D86+MAYO!D86+JUNIO!D86+JULIO!D86+AGOSTO!D86+SEPTIEMBRE!D86+OCTUBRE!D86+NOVIEMBRE!D86+DICIEMBRE!D86</f>
        <v>0</v>
      </c>
      <c r="E86" s="209">
        <f>ENERO!E86+FEBRERO!E86+MARZO!E86+ABRIL!E86+MAYO!E86+JUNIO!E86+JULIO!E86+AGOSTO!E86+SEPTIEMBRE!E86+OCTUBRE!E86+NOVIEMBRE!E86+DICIEMBRE!E86</f>
        <v>0</v>
      </c>
      <c r="F86" s="208">
        <f>ENERO!F86+FEBRERO!F86+MARZO!F86+ABRIL!F86+MAYO!F86+JUNIO!F86+JULIO!F86+AGOSTO!F86+SEPTIEMBRE!F86+OCTUBRE!F86+NOVIEMBRE!F86+DICIEMBRE!F86</f>
        <v>0</v>
      </c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>
        <f>ENERO!D87+FEBRERO!D87+MARZO!D87+ABRIL!D87+MAYO!D87+JUNIO!D87+JULIO!D87+AGOSTO!D87+SEPTIEMBRE!D87+OCTUBRE!D87+NOVIEMBRE!D87+DICIEMBRE!D87</f>
        <v>0</v>
      </c>
      <c r="E87" s="211">
        <f>ENERO!E87+FEBRERO!E87+MARZO!E87+ABRIL!E87+MAYO!E87+JUNIO!E87+JULIO!E87+AGOSTO!E87+SEPTIEMBRE!E87+OCTUBRE!E87+NOVIEMBRE!E87+DICIEMBRE!E87</f>
        <v>0</v>
      </c>
      <c r="F87" s="210">
        <f>ENERO!F87+FEBRERO!F87+MARZO!F87+ABRIL!F87+MAYO!F87+JUNIO!F87+JULIO!F87+AGOSTO!F87+SEPTIEMBRE!F87+OCTUBRE!F87+NOVIEMBRE!F87+DICIEMBRE!F87</f>
        <v>0</v>
      </c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SUM(E91:G91)</f>
        <v>0</v>
      </c>
      <c r="E91" s="222">
        <f>ENERO!E91+FEBRERO!E91+MARZO!E91+ABRIL!E91+MAYO!E91+JUNIO!E91+JULIO!E91+AGOSTO!E91+SEPTIEMBRE!E91+OCTUBRE!E91+NOVIEMBRE!E91+DICIEMBRE!E91</f>
        <v>0</v>
      </c>
      <c r="F91" s="223">
        <f>ENERO!F91+FEBRERO!F91+MARZO!F91+ABRIL!F91+MAYO!F91+JUNIO!F91+JULIO!F91+AGOSTO!F91+SEPTIEMBRE!F91+OCTUBRE!F91+NOVIEMBRE!F91+DICIEMBRE!F91</f>
        <v>0</v>
      </c>
      <c r="G91" s="84">
        <f>ENERO!G91+FEBRERO!G91+MARZO!G91+ABRIL!G91+MAYO!G91+JUNIO!G91+JULIO!G91+AGOSTO!G91+SEPTIEMBRE!G91+OCTUBRE!G91+NOVIEMBRE!G91+DICIEMBRE!G91</f>
        <v>0</v>
      </c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SUM(E92:G92)</f>
        <v>0</v>
      </c>
      <c r="E92" s="166">
        <f>ENERO!E92+FEBRERO!E92+MARZO!E92+ABRIL!E92+MAYO!E92+JUNIO!E92+JULIO!E92+AGOSTO!E92+SEPTIEMBRE!E92+OCTUBRE!E92+NOVIEMBRE!E92+DICIEMBRE!E92</f>
        <v>0</v>
      </c>
      <c r="F92" s="225">
        <f>ENERO!F92+FEBRERO!F92+MARZO!F92+ABRIL!F92+MAYO!F92+JUNIO!F92+JULIO!F92+AGOSTO!F92+SEPTIEMBRE!F92+OCTUBRE!F92+NOVIEMBRE!F92+DICIEMBRE!F92</f>
        <v>0</v>
      </c>
      <c r="G92" s="226">
        <f>ENERO!G92+FEBRERO!G92+MARZO!G92+ABRIL!G92+MAYO!G92+JUNIO!G92+JULIO!G92+AGOSTO!G92+SEPTIEMBRE!G92+OCTUBRE!G92+NOVIEMBRE!G92+DICIEMBRE!G92</f>
        <v>0</v>
      </c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3321</v>
      </c>
      <c r="E96" s="98">
        <f>ENERO!E96+FEBRERO!E96+MARZO!E96+ABRIL!E96+MAYO!E96+JUNIO!E96+JULIO!E96+AGOSTO!E96+SEPTIEMBRE!E96+OCTUBRE!E96+NOVIEMBRE!E96+DICIEMBRE!E96</f>
        <v>57</v>
      </c>
      <c r="F96" s="74">
        <f>ENERO!F96+FEBRERO!F96+MARZO!F96+ABRIL!F96+MAYO!F96+JUNIO!F96+JULIO!F96+AGOSTO!F96+SEPTIEMBRE!F96+OCTUBRE!F96+NOVIEMBRE!F96+DICIEMBRE!F96</f>
        <v>62</v>
      </c>
      <c r="G96" s="74">
        <f>ENERO!G96+FEBRERO!G96+MARZO!G96+ABRIL!G96+MAYO!G96+JUNIO!G96+JULIO!G96+AGOSTO!G96+SEPTIEMBRE!G96+OCTUBRE!G96+NOVIEMBRE!G96+DICIEMBRE!G96</f>
        <v>248</v>
      </c>
      <c r="H96" s="74">
        <f>ENERO!H96+FEBRERO!H96+MARZO!H96+ABRIL!H96+MAYO!H96+JUNIO!H96+JULIO!H96+AGOSTO!H96+SEPTIEMBRE!H96+OCTUBRE!H96+NOVIEMBRE!H96+DICIEMBRE!H96</f>
        <v>101</v>
      </c>
      <c r="I96" s="74">
        <f>ENERO!I96+FEBRERO!I96+MARZO!I96+ABRIL!I96+MAYO!I96+JUNIO!I96+JULIO!I96+AGOSTO!I96+SEPTIEMBRE!I96+OCTUBRE!I96+NOVIEMBRE!I96+DICIEMBRE!I96</f>
        <v>286</v>
      </c>
      <c r="J96" s="74">
        <f>ENERO!J96+FEBRERO!J96+MARZO!J96+ABRIL!J96+MAYO!J96+JUNIO!J96+JULIO!J96+AGOSTO!J96+SEPTIEMBRE!J96+OCTUBRE!J96+NOVIEMBRE!J96+DICIEMBRE!J96</f>
        <v>425</v>
      </c>
      <c r="K96" s="74">
        <f>ENERO!K96+FEBRERO!K96+MARZO!K96+ABRIL!K96+MAYO!K96+JUNIO!K96+JULIO!K96+AGOSTO!K96+SEPTIEMBRE!K96+OCTUBRE!K96+NOVIEMBRE!K96+DICIEMBRE!K96</f>
        <v>1845</v>
      </c>
      <c r="L96" s="74">
        <f>ENERO!L96+FEBRERO!L96+MARZO!L96+ABRIL!L96+MAYO!L96+JUNIO!L96+JULIO!L96+AGOSTO!L96+SEPTIEMBRE!L96+OCTUBRE!L96+NOVIEMBRE!L96+DICIEMBRE!L96</f>
        <v>132</v>
      </c>
      <c r="M96" s="75">
        <f>ENERO!M96+FEBRERO!M96+MARZO!M96+ABRIL!M96+MAYO!M96+JUNIO!M96+JULIO!M96+AGOSTO!M96+SEPTIEMBRE!M96+OCTUBRE!M96+NOVIEMBRE!M96+DICIEMBRE!M96</f>
        <v>65</v>
      </c>
      <c r="N96" s="145">
        <f>ENERO!N96+FEBRERO!N96+MARZO!N96+ABRIL!N96+MAYO!N96+JUNIO!N96+JULIO!N96+AGOSTO!N96+SEPTIEMBRE!N96+OCTUBRE!N96+NOVIEMBRE!N96+DICIEMBRE!N96</f>
        <v>100</v>
      </c>
      <c r="O96" s="77">
        <f>ENERO!O96+FEBRERO!O96+MARZO!O96+ABRIL!O96+MAYO!O96+JUNIO!O96+JULIO!O96+AGOSTO!O96+SEPTIEMBRE!O96+OCTUBRE!O96+NOVIEMBRE!O96+DICIEMBRE!O96</f>
        <v>3321</v>
      </c>
      <c r="P96" s="77">
        <f>ENERO!P96+FEBRERO!P96+MARZO!P96+ABRIL!P96+MAYO!P96+JUNIO!P96+JULIO!P96+AGOSTO!P96+SEPTIEMBRE!P96+OCTUBRE!P96+NOVIEMBRE!P96+DICIEMBRE!P96</f>
        <v>33</v>
      </c>
      <c r="Q96" s="77">
        <f>ENERO!Q96+FEBRERO!Q96+MARZO!Q96+ABRIL!Q96+MAYO!Q96+JUNIO!Q96+JULIO!Q96+AGOSTO!Q96+SEPTIEMBRE!Q96+OCTUBRE!Q96+NOVIEMBRE!Q96+DICIEMBRE!Q96</f>
        <v>0</v>
      </c>
      <c r="R96" s="35" t="str">
        <f t="shared" ref="R96:R115" si="21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2">SUM(E97:N97)</f>
        <v>285</v>
      </c>
      <c r="E97" s="100">
        <f>ENERO!E97+FEBRERO!E97+MARZO!E97+ABRIL!E97+MAYO!E97+JUNIO!E97+JULIO!E97+AGOSTO!E97+SEPTIEMBRE!E97+OCTUBRE!E97+NOVIEMBRE!E97+DICIEMBRE!E97</f>
        <v>15</v>
      </c>
      <c r="F97" s="81">
        <f>ENERO!F97+FEBRERO!F97+MARZO!F97+ABRIL!F97+MAYO!F97+JUNIO!F97+JULIO!F97+AGOSTO!F97+SEPTIEMBRE!F97+OCTUBRE!F97+NOVIEMBRE!F97+DICIEMBRE!F97</f>
        <v>5</v>
      </c>
      <c r="G97" s="81">
        <f>ENERO!G97+FEBRERO!G97+MARZO!G97+ABRIL!G97+MAYO!G97+JUNIO!G97+JULIO!G97+AGOSTO!G97+SEPTIEMBRE!G97+OCTUBRE!G97+NOVIEMBRE!G97+DICIEMBRE!G97</f>
        <v>50</v>
      </c>
      <c r="H97" s="81">
        <f>ENERO!H97+FEBRERO!H97+MARZO!H97+ABRIL!H97+MAYO!H97+JUNIO!H97+JULIO!H97+AGOSTO!H97+SEPTIEMBRE!H97+OCTUBRE!H97+NOVIEMBRE!H97+DICIEMBRE!H97</f>
        <v>7</v>
      </c>
      <c r="I97" s="81">
        <f>ENERO!I97+FEBRERO!I97+MARZO!I97+ABRIL!I97+MAYO!I97+JUNIO!I97+JULIO!I97+AGOSTO!I97+SEPTIEMBRE!I97+OCTUBRE!I97+NOVIEMBRE!I97+DICIEMBRE!I97</f>
        <v>21</v>
      </c>
      <c r="J97" s="81">
        <f>ENERO!J97+FEBRERO!J97+MARZO!J97+ABRIL!J97+MAYO!J97+JUNIO!J97+JULIO!J97+AGOSTO!J97+SEPTIEMBRE!J97+OCTUBRE!J97+NOVIEMBRE!J97+DICIEMBRE!J97</f>
        <v>13</v>
      </c>
      <c r="K97" s="81">
        <f>ENERO!K97+FEBRERO!K97+MARZO!K97+ABRIL!K97+MAYO!K97+JUNIO!K97+JULIO!K97+AGOSTO!K97+SEPTIEMBRE!K97+OCTUBRE!K97+NOVIEMBRE!K97+DICIEMBRE!K97</f>
        <v>146</v>
      </c>
      <c r="L97" s="81">
        <f>ENERO!L97+FEBRERO!L97+MARZO!L97+ABRIL!L97+MAYO!L97+JUNIO!L97+JULIO!L97+AGOSTO!L97+SEPTIEMBRE!L97+OCTUBRE!L97+NOVIEMBRE!L97+DICIEMBRE!L97</f>
        <v>28</v>
      </c>
      <c r="M97" s="82">
        <f>ENERO!M97+FEBRERO!M97+MARZO!M97+ABRIL!M97+MAYO!M97+JUNIO!M97+JULIO!M97+AGOSTO!M97+SEPTIEMBRE!M97+OCTUBRE!M97+NOVIEMBRE!M97+DICIEMBRE!M97</f>
        <v>0</v>
      </c>
      <c r="N97" s="149">
        <f>ENERO!N97+FEBRERO!N97+MARZO!N97+ABRIL!N97+MAYO!N97+JUNIO!N97+JULIO!N97+AGOSTO!N97+SEPTIEMBRE!N97+OCTUBRE!N97+NOVIEMBRE!N97+DICIEMBRE!N97</f>
        <v>0</v>
      </c>
      <c r="O97" s="84">
        <f>ENERO!O97+FEBRERO!O97+MARZO!O97+ABRIL!O97+MAYO!O97+JUNIO!O97+JULIO!O97+AGOSTO!O97+SEPTIEMBRE!O97+OCTUBRE!O97+NOVIEMBRE!O97+DICIEMBRE!O97</f>
        <v>285</v>
      </c>
      <c r="P97" s="84">
        <f>ENERO!P97+FEBRERO!P97+MARZO!P97+ABRIL!P97+MAYO!P97+JUNIO!P97+JULIO!P97+AGOSTO!P97+SEPTIEMBRE!P97+OCTUBRE!P97+NOVIEMBRE!P97+DICIEMBRE!P97</f>
        <v>2</v>
      </c>
      <c r="Q97" s="84">
        <f>ENERO!Q97+FEBRERO!Q97+MARZO!Q97+ABRIL!Q97+MAYO!Q97+JUNIO!Q97+JULIO!Q97+AGOSTO!Q97+SEPTIEMBRE!Q97+OCTUBRE!Q97+NOVIEMBRE!Q97+DICIEMBRE!Q97</f>
        <v>0</v>
      </c>
      <c r="R97" s="35" t="str">
        <f t="shared" si="21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3">IF($D97=0,"",IF($O97="",IF($D97="",""," No olvide escribir la columna Beneficiarios."),""))</f>
        <v/>
      </c>
      <c r="Z97" s="38" t="str">
        <f t="shared" ref="Z97:Z118" si="24">IF($D97&lt;$O97," El número de Beneficiarios no puede ser mayor que el Total.","")</f>
        <v/>
      </c>
      <c r="AA97" s="39"/>
      <c r="AB97" s="39">
        <f t="shared" ref="AB97:AB118" si="25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2"/>
        <v>821</v>
      </c>
      <c r="E98" s="100">
        <f>ENERO!E98+FEBRERO!E98+MARZO!E98+ABRIL!E98+MAYO!E98+JUNIO!E98+JULIO!E98+AGOSTO!E98+SEPTIEMBRE!E98+OCTUBRE!E98+NOVIEMBRE!E98+DICIEMBRE!E98</f>
        <v>222</v>
      </c>
      <c r="F98" s="81">
        <f>ENERO!F98+FEBRERO!F98+MARZO!F98+ABRIL!F98+MAYO!F98+JUNIO!F98+JULIO!F98+AGOSTO!F98+SEPTIEMBRE!F98+OCTUBRE!F98+NOVIEMBRE!F98+DICIEMBRE!F98</f>
        <v>45</v>
      </c>
      <c r="G98" s="81">
        <f>ENERO!G98+FEBRERO!G98+MARZO!G98+ABRIL!G98+MAYO!G98+JUNIO!G98+JULIO!G98+AGOSTO!G98+SEPTIEMBRE!G98+OCTUBRE!G98+NOVIEMBRE!G98+DICIEMBRE!G98</f>
        <v>88</v>
      </c>
      <c r="H98" s="81">
        <f>ENERO!H98+FEBRERO!H98+MARZO!H98+ABRIL!H98+MAYO!H98+JUNIO!H98+JULIO!H98+AGOSTO!H98+SEPTIEMBRE!H98+OCTUBRE!H98+NOVIEMBRE!H98+DICIEMBRE!H98</f>
        <v>32</v>
      </c>
      <c r="I98" s="81">
        <f>ENERO!I98+FEBRERO!I98+MARZO!I98+ABRIL!I98+MAYO!I98+JUNIO!I98+JULIO!I98+AGOSTO!I98+SEPTIEMBRE!I98+OCTUBRE!I98+NOVIEMBRE!I98+DICIEMBRE!I98</f>
        <v>52</v>
      </c>
      <c r="J98" s="81">
        <f>ENERO!J98+FEBRERO!J98+MARZO!J98+ABRIL!J98+MAYO!J98+JUNIO!J98+JULIO!J98+AGOSTO!J98+SEPTIEMBRE!J98+OCTUBRE!J98+NOVIEMBRE!J98+DICIEMBRE!J98</f>
        <v>7</v>
      </c>
      <c r="K98" s="81">
        <f>ENERO!K98+FEBRERO!K98+MARZO!K98+ABRIL!K98+MAYO!K98+JUNIO!K98+JULIO!K98+AGOSTO!K98+SEPTIEMBRE!K98+OCTUBRE!K98+NOVIEMBRE!K98+DICIEMBRE!K98</f>
        <v>354</v>
      </c>
      <c r="L98" s="81">
        <f>ENERO!L98+FEBRERO!L98+MARZO!L98+ABRIL!L98+MAYO!L98+JUNIO!L98+JULIO!L98+AGOSTO!L98+SEPTIEMBRE!L98+OCTUBRE!L98+NOVIEMBRE!L98+DICIEMBRE!L98</f>
        <v>21</v>
      </c>
      <c r="M98" s="82">
        <f>ENERO!M98+FEBRERO!M98+MARZO!M98+ABRIL!M98+MAYO!M98+JUNIO!M98+JULIO!M98+AGOSTO!M98+SEPTIEMBRE!M98+OCTUBRE!M98+NOVIEMBRE!M98+DICIEMBRE!M98</f>
        <v>0</v>
      </c>
      <c r="N98" s="149">
        <f>ENERO!N98+FEBRERO!N98+MARZO!N98+ABRIL!N98+MAYO!N98+JUNIO!N98+JULIO!N98+AGOSTO!N98+SEPTIEMBRE!N98+OCTUBRE!N98+NOVIEMBRE!N98+DICIEMBRE!N98</f>
        <v>0</v>
      </c>
      <c r="O98" s="84">
        <f>ENERO!O98+FEBRERO!O98+MARZO!O98+ABRIL!O98+MAYO!O98+JUNIO!O98+JULIO!O98+AGOSTO!O98+SEPTIEMBRE!O98+OCTUBRE!O98+NOVIEMBRE!O98+DICIEMBRE!O98</f>
        <v>821</v>
      </c>
      <c r="P98" s="84">
        <f>ENERO!P98+FEBRERO!P98+MARZO!P98+ABRIL!P98+MAYO!P98+JUNIO!P98+JULIO!P98+AGOSTO!P98+SEPTIEMBRE!P98+OCTUBRE!P98+NOVIEMBRE!P98+DICIEMBRE!P98</f>
        <v>3</v>
      </c>
      <c r="Q98" s="84">
        <f>ENERO!Q98+FEBRERO!Q98+MARZO!Q98+ABRIL!Q98+MAYO!Q98+JUNIO!Q98+JULIO!Q98+AGOSTO!Q98+SEPTIEMBRE!Q98+OCTUBRE!Q98+NOVIEMBRE!Q98+DICIEMBRE!Q98</f>
        <v>0</v>
      </c>
      <c r="R98" s="35" t="str">
        <f t="shared" si="21"/>
        <v xml:space="preserve"> </v>
      </c>
      <c r="S98" s="36"/>
      <c r="T98" s="10"/>
      <c r="U98" s="10"/>
      <c r="V98" s="10"/>
      <c r="W98" s="10"/>
      <c r="X98" s="37"/>
      <c r="Y98" s="38" t="str">
        <f t="shared" si="23"/>
        <v/>
      </c>
      <c r="Z98" s="38" t="str">
        <f t="shared" si="24"/>
        <v/>
      </c>
      <c r="AA98" s="39"/>
      <c r="AB98" s="39">
        <f t="shared" si="25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2"/>
        <v>0</v>
      </c>
      <c r="E99" s="100">
        <f>ENERO!E99+FEBRERO!E99+MARZO!E99+ABRIL!E99+MAYO!E99+JUNIO!E99+JULIO!E99+AGOSTO!E99+SEPTIEMBRE!E99+OCTUBRE!E99+NOVIEMBRE!E99+DICIEMBRE!E99</f>
        <v>0</v>
      </c>
      <c r="F99" s="81">
        <f>ENERO!F99+FEBRERO!F99+MARZO!F99+ABRIL!F99+MAYO!F99+JUNIO!F99+JULIO!F99+AGOSTO!F99+SEPTIEMBRE!F99+OCTUBRE!F99+NOVIEMBRE!F99+DICIEMBRE!F99</f>
        <v>0</v>
      </c>
      <c r="G99" s="81">
        <f>ENERO!G99+FEBRERO!G99+MARZO!G99+ABRIL!G99+MAYO!G99+JUNIO!G99+JULIO!G99+AGOSTO!G99+SEPTIEMBRE!G99+OCTUBRE!G99+NOVIEMBRE!G99+DICIEMBRE!G99</f>
        <v>0</v>
      </c>
      <c r="H99" s="81">
        <f>ENERO!H99+FEBRERO!H99+MARZO!H99+ABRIL!H99+MAYO!H99+JUNIO!H99+JULIO!H99+AGOSTO!H99+SEPTIEMBRE!H99+OCTUBRE!H99+NOVIEMBRE!H99+DICIEMBRE!H99</f>
        <v>0</v>
      </c>
      <c r="I99" s="81">
        <f>ENERO!I99+FEBRERO!I99+MARZO!I99+ABRIL!I99+MAYO!I99+JUNIO!I99+JULIO!I99+AGOSTO!I99+SEPTIEMBRE!I99+OCTUBRE!I99+NOVIEMBRE!I99+DICIEMBRE!I99</f>
        <v>0</v>
      </c>
      <c r="J99" s="81">
        <f>ENERO!J99+FEBRERO!J99+MARZO!J99+ABRIL!J99+MAYO!J99+JUNIO!J99+JULIO!J99+AGOSTO!J99+SEPTIEMBRE!J99+OCTUBRE!J99+NOVIEMBRE!J99+DICIEMBRE!J99</f>
        <v>0</v>
      </c>
      <c r="K99" s="81">
        <f>ENERO!K99+FEBRERO!K99+MARZO!K99+ABRIL!K99+MAYO!K99+JUNIO!K99+JULIO!K99+AGOSTO!K99+SEPTIEMBRE!K99+OCTUBRE!K99+NOVIEMBRE!K99+DICIEMBRE!K99</f>
        <v>0</v>
      </c>
      <c r="L99" s="81">
        <f>ENERO!L99+FEBRERO!L99+MARZO!L99+ABRIL!L99+MAYO!L99+JUNIO!L99+JULIO!L99+AGOSTO!L99+SEPTIEMBRE!L99+OCTUBRE!L99+NOVIEMBRE!L99+DICIEMBRE!L99</f>
        <v>0</v>
      </c>
      <c r="M99" s="82">
        <f>ENERO!M99+FEBRERO!M99+MARZO!M99+ABRIL!M99+MAYO!M99+JUNIO!M99+JULIO!M99+AGOSTO!M99+SEPTIEMBRE!M99+OCTUBRE!M99+NOVIEMBRE!M99+DICIEMBRE!M99</f>
        <v>0</v>
      </c>
      <c r="N99" s="149">
        <f>ENERO!N99+FEBRERO!N99+MARZO!N99+ABRIL!N99+MAYO!N99+JUNIO!N99+JULIO!N99+AGOSTO!N99+SEPTIEMBRE!N99+OCTUBRE!N99+NOVIEMBRE!N99+DICIEMBRE!N99</f>
        <v>0</v>
      </c>
      <c r="O99" s="84">
        <f>ENERO!O99+FEBRERO!O99+MARZO!O99+ABRIL!O99+MAYO!O99+JUNIO!O99+JULIO!O99+AGOSTO!O99+SEPTIEMBRE!O99+OCTUBRE!O99+NOVIEMBRE!O99+DICIEMBRE!O99</f>
        <v>0</v>
      </c>
      <c r="P99" s="84">
        <f>ENERO!P99+FEBRERO!P99+MARZO!P99+ABRIL!P99+MAYO!P99+JUNIO!P99+JULIO!P99+AGOSTO!P99+SEPTIEMBRE!P99+OCTUBRE!P99+NOVIEMBRE!P99+DICIEMBRE!P99</f>
        <v>0</v>
      </c>
      <c r="Q99" s="84">
        <f>ENERO!Q99+FEBRERO!Q99+MARZO!Q99+ABRIL!Q99+MAYO!Q99+JUNIO!Q99+JULIO!Q99+AGOSTO!Q99+SEPTIEMBRE!Q99+OCTUBRE!Q99+NOVIEMBRE!Q99+DICIEMBRE!Q99</f>
        <v>0</v>
      </c>
      <c r="R99" s="35" t="str">
        <f t="shared" si="21"/>
        <v xml:space="preserve"> </v>
      </c>
      <c r="S99" s="36"/>
      <c r="T99" s="10"/>
      <c r="U99" s="10"/>
      <c r="V99" s="10"/>
      <c r="W99" s="10"/>
      <c r="X99" s="37"/>
      <c r="Y99" s="38" t="str">
        <f t="shared" si="23"/>
        <v/>
      </c>
      <c r="Z99" s="38" t="str">
        <f t="shared" si="24"/>
        <v/>
      </c>
      <c r="AA99" s="39"/>
      <c r="AB99" s="39">
        <f t="shared" si="25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2"/>
        <v>0</v>
      </c>
      <c r="E100" s="100">
        <f>ENERO!E100+FEBRERO!E100+MARZO!E100+ABRIL!E100+MAYO!E100+JUNIO!E100+JULIO!E100+AGOSTO!E100+SEPTIEMBRE!E100+OCTUBRE!E100+NOVIEMBRE!E100+DICIEMBRE!E100</f>
        <v>0</v>
      </c>
      <c r="F100" s="81">
        <f>ENERO!F100+FEBRERO!F100+MARZO!F100+ABRIL!F100+MAYO!F100+JUNIO!F100+JULIO!F100+AGOSTO!F100+SEPTIEMBRE!F100+OCTUBRE!F100+NOVIEMBRE!F100+DICIEMBRE!F100</f>
        <v>0</v>
      </c>
      <c r="G100" s="81">
        <f>ENERO!G100+FEBRERO!G100+MARZO!G100+ABRIL!G100+MAYO!G100+JUNIO!G100+JULIO!G100+AGOSTO!G100+SEPTIEMBRE!G100+OCTUBRE!G100+NOVIEMBRE!G100+DICIEMBRE!G100</f>
        <v>0</v>
      </c>
      <c r="H100" s="81">
        <f>ENERO!H100+FEBRERO!H100+MARZO!H100+ABRIL!H100+MAYO!H100+JUNIO!H100+JULIO!H100+AGOSTO!H100+SEPTIEMBRE!H100+OCTUBRE!H100+NOVIEMBRE!H100+DICIEMBRE!H100</f>
        <v>0</v>
      </c>
      <c r="I100" s="81">
        <f>ENERO!I100+FEBRERO!I100+MARZO!I100+ABRIL!I100+MAYO!I100+JUNIO!I100+JULIO!I100+AGOSTO!I100+SEPTIEMBRE!I100+OCTUBRE!I100+NOVIEMBRE!I100+DICIEMBRE!I100</f>
        <v>0</v>
      </c>
      <c r="J100" s="81">
        <f>ENERO!J100+FEBRERO!J100+MARZO!J100+ABRIL!J100+MAYO!J100+JUNIO!J100+JULIO!J100+AGOSTO!J100+SEPTIEMBRE!J100+OCTUBRE!J100+NOVIEMBRE!J100+DICIEMBRE!J100</f>
        <v>0</v>
      </c>
      <c r="K100" s="81">
        <f>ENERO!K100+FEBRERO!K100+MARZO!K100+ABRIL!K100+MAYO!K100+JUNIO!K100+JULIO!K100+AGOSTO!K100+SEPTIEMBRE!K100+OCTUBRE!K100+NOVIEMBRE!K100+DICIEMBRE!K100</f>
        <v>0</v>
      </c>
      <c r="L100" s="81">
        <f>ENERO!L100+FEBRERO!L100+MARZO!L100+ABRIL!L100+MAYO!L100+JUNIO!L100+JULIO!L100+AGOSTO!L100+SEPTIEMBRE!L100+OCTUBRE!L100+NOVIEMBRE!L100+DICIEMBRE!L100</f>
        <v>0</v>
      </c>
      <c r="M100" s="82">
        <f>ENERO!M100+FEBRERO!M100+MARZO!M100+ABRIL!M100+MAYO!M100+JUNIO!M100+JULIO!M100+AGOSTO!M100+SEPTIEMBRE!M100+OCTUBRE!M100+NOVIEMBRE!M100+DICIEMBRE!M100</f>
        <v>0</v>
      </c>
      <c r="N100" s="149">
        <f>ENERO!N100+FEBRERO!N100+MARZO!N100+ABRIL!N100+MAYO!N100+JUNIO!N100+JULIO!N100+AGOSTO!N100+SEPTIEMBRE!N100+OCTUBRE!N100+NOVIEMBRE!N100+DICIEMBRE!N100</f>
        <v>0</v>
      </c>
      <c r="O100" s="84">
        <f>ENERO!O100+FEBRERO!O100+MARZO!O100+ABRIL!O100+MAYO!O100+JUNIO!O100+JULIO!O100+AGOSTO!O100+SEPTIEMBRE!O100+OCTUBRE!O100+NOVIEMBRE!O100+DICIEMBRE!O100</f>
        <v>0</v>
      </c>
      <c r="P100" s="84">
        <f>ENERO!P100+FEBRERO!P100+MARZO!P100+ABRIL!P100+MAYO!P100+JUNIO!P100+JULIO!P100+AGOSTO!P100+SEPTIEMBRE!P100+OCTUBRE!P100+NOVIEMBRE!P100+DICIEMBRE!P100</f>
        <v>0</v>
      </c>
      <c r="Q100" s="84">
        <f>ENERO!Q100+FEBRERO!Q100+MARZO!Q100+ABRIL!Q100+MAYO!Q100+JUNIO!Q100+JULIO!Q100+AGOSTO!Q100+SEPTIEMBRE!Q100+OCTUBRE!Q100+NOVIEMBRE!Q100+DICIEMBRE!Q100</f>
        <v>0</v>
      </c>
      <c r="R100" s="35" t="str">
        <f t="shared" si="21"/>
        <v xml:space="preserve"> </v>
      </c>
      <c r="S100" s="36"/>
      <c r="T100" s="10"/>
      <c r="U100" s="10"/>
      <c r="V100" s="10"/>
      <c r="W100" s="10"/>
      <c r="X100" s="37"/>
      <c r="Y100" s="38" t="str">
        <f t="shared" si="23"/>
        <v/>
      </c>
      <c r="Z100" s="38" t="str">
        <f t="shared" si="24"/>
        <v/>
      </c>
      <c r="AA100" s="39"/>
      <c r="AB100" s="39">
        <f t="shared" si="25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2"/>
        <v>666</v>
      </c>
      <c r="E101" s="100">
        <f>ENERO!E101+FEBRERO!E101+MARZO!E101+ABRIL!E101+MAYO!E101+JUNIO!E101+JULIO!E101+AGOSTO!E101+SEPTIEMBRE!E101+OCTUBRE!E101+NOVIEMBRE!E101+DICIEMBRE!E101</f>
        <v>47</v>
      </c>
      <c r="F101" s="81">
        <f>ENERO!F101+FEBRERO!F101+MARZO!F101+ABRIL!F101+MAYO!F101+JUNIO!F101+JULIO!F101+AGOSTO!F101+SEPTIEMBRE!F101+OCTUBRE!F101+NOVIEMBRE!F101+DICIEMBRE!F101</f>
        <v>30</v>
      </c>
      <c r="G101" s="81">
        <f>ENERO!G101+FEBRERO!G101+MARZO!G101+ABRIL!G101+MAYO!G101+JUNIO!G101+JULIO!G101+AGOSTO!G101+SEPTIEMBRE!G101+OCTUBRE!G101+NOVIEMBRE!G101+DICIEMBRE!G101</f>
        <v>29</v>
      </c>
      <c r="H101" s="81">
        <f>ENERO!H101+FEBRERO!H101+MARZO!H101+ABRIL!H101+MAYO!H101+JUNIO!H101+JULIO!H101+AGOSTO!H101+SEPTIEMBRE!H101+OCTUBRE!H101+NOVIEMBRE!H101+DICIEMBRE!H101</f>
        <v>26</v>
      </c>
      <c r="I101" s="81">
        <f>ENERO!I101+FEBRERO!I101+MARZO!I101+ABRIL!I101+MAYO!I101+JUNIO!I101+JULIO!I101+AGOSTO!I101+SEPTIEMBRE!I101+OCTUBRE!I101+NOVIEMBRE!I101+DICIEMBRE!I101</f>
        <v>65</v>
      </c>
      <c r="J101" s="81">
        <f>ENERO!J101+FEBRERO!J101+MARZO!J101+ABRIL!J101+MAYO!J101+JUNIO!J101+JULIO!J101+AGOSTO!J101+SEPTIEMBRE!J101+OCTUBRE!J101+NOVIEMBRE!J101+DICIEMBRE!J101</f>
        <v>170</v>
      </c>
      <c r="K101" s="81">
        <f>ENERO!K101+FEBRERO!K101+MARZO!K101+ABRIL!K101+MAYO!K101+JUNIO!K101+JULIO!K101+AGOSTO!K101+SEPTIEMBRE!K101+OCTUBRE!K101+NOVIEMBRE!K101+DICIEMBRE!K101</f>
        <v>196</v>
      </c>
      <c r="L101" s="81">
        <f>ENERO!L101+FEBRERO!L101+MARZO!L101+ABRIL!L101+MAYO!L101+JUNIO!L101+JULIO!L101+AGOSTO!L101+SEPTIEMBRE!L101+OCTUBRE!L101+NOVIEMBRE!L101+DICIEMBRE!L101</f>
        <v>3</v>
      </c>
      <c r="M101" s="82">
        <f>ENERO!M101+FEBRERO!M101+MARZO!M101+ABRIL!M101+MAYO!M101+JUNIO!M101+JULIO!M101+AGOSTO!M101+SEPTIEMBRE!M101+OCTUBRE!M101+NOVIEMBRE!M101+DICIEMBRE!M101</f>
        <v>25</v>
      </c>
      <c r="N101" s="149">
        <f>ENERO!N101+FEBRERO!N101+MARZO!N101+ABRIL!N101+MAYO!N101+JUNIO!N101+JULIO!N101+AGOSTO!N101+SEPTIEMBRE!N101+OCTUBRE!N101+NOVIEMBRE!N101+DICIEMBRE!N101</f>
        <v>75</v>
      </c>
      <c r="O101" s="84">
        <f>ENERO!O101+FEBRERO!O101+MARZO!O101+ABRIL!O101+MAYO!O101+JUNIO!O101+JULIO!O101+AGOSTO!O101+SEPTIEMBRE!O101+OCTUBRE!O101+NOVIEMBRE!O101+DICIEMBRE!O101</f>
        <v>666</v>
      </c>
      <c r="P101" s="84">
        <f>ENERO!P101+FEBRERO!P101+MARZO!P101+ABRIL!P101+MAYO!P101+JUNIO!P101+JULIO!P101+AGOSTO!P101+SEPTIEMBRE!P101+OCTUBRE!P101+NOVIEMBRE!P101+DICIEMBRE!P101</f>
        <v>0</v>
      </c>
      <c r="Q101" s="84">
        <f>ENERO!Q101+FEBRERO!Q101+MARZO!Q101+ABRIL!Q101+MAYO!Q101+JUNIO!Q101+JULIO!Q101+AGOSTO!Q101+SEPTIEMBRE!Q101+OCTUBRE!Q101+NOVIEMBRE!Q101+DICIEMBRE!Q101</f>
        <v>0</v>
      </c>
      <c r="R101" s="35" t="str">
        <f t="shared" si="21"/>
        <v xml:space="preserve"> </v>
      </c>
      <c r="S101" s="36"/>
      <c r="T101" s="10"/>
      <c r="U101" s="10"/>
      <c r="V101" s="10"/>
      <c r="W101" s="10"/>
      <c r="X101" s="37"/>
      <c r="Y101" s="38" t="str">
        <f t="shared" si="23"/>
        <v/>
      </c>
      <c r="Z101" s="38" t="str">
        <f t="shared" si="24"/>
        <v/>
      </c>
      <c r="AA101" s="39"/>
      <c r="AB101" s="39">
        <f t="shared" si="25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2"/>
        <v>753</v>
      </c>
      <c r="E102" s="232">
        <f>ENERO!E102+FEBRERO!E102+MARZO!E102+ABRIL!E102+MAYO!E102+JUNIO!E102+JULIO!E102+AGOSTO!E102+SEPTIEMBRE!E102+OCTUBRE!E102+NOVIEMBRE!E102+DICIEMBRE!E102</f>
        <v>0</v>
      </c>
      <c r="F102" s="117">
        <f>ENERO!F102+FEBRERO!F102+MARZO!F102+ABRIL!F102+MAYO!F102+JUNIO!F102+JULIO!F102+AGOSTO!F102+SEPTIEMBRE!F102+OCTUBRE!F102+NOVIEMBRE!F102+DICIEMBRE!F102</f>
        <v>0</v>
      </c>
      <c r="G102" s="117">
        <f>ENERO!G102+FEBRERO!G102+MARZO!G102+ABRIL!G102+MAYO!G102+JUNIO!G102+JULIO!G102+AGOSTO!G102+SEPTIEMBRE!G102+OCTUBRE!G102+NOVIEMBRE!G102+DICIEMBRE!G102</f>
        <v>0</v>
      </c>
      <c r="H102" s="81">
        <f>ENERO!H102+FEBRERO!H102+MARZO!H102+ABRIL!H102+MAYO!H102+JUNIO!H102+JULIO!H102+AGOSTO!H102+SEPTIEMBRE!H102+OCTUBRE!H102+NOVIEMBRE!H102+DICIEMBRE!H102</f>
        <v>19</v>
      </c>
      <c r="I102" s="81">
        <f>ENERO!I102+FEBRERO!I102+MARZO!I102+ABRIL!I102+MAYO!I102+JUNIO!I102+JULIO!I102+AGOSTO!I102+SEPTIEMBRE!I102+OCTUBRE!I102+NOVIEMBRE!I102+DICIEMBRE!I102</f>
        <v>36</v>
      </c>
      <c r="J102" s="81">
        <f>ENERO!J102+FEBRERO!J102+MARZO!J102+ABRIL!J102+MAYO!J102+JUNIO!J102+JULIO!J102+AGOSTO!J102+SEPTIEMBRE!J102+OCTUBRE!J102+NOVIEMBRE!J102+DICIEMBRE!J102</f>
        <v>45</v>
      </c>
      <c r="K102" s="81">
        <f>ENERO!K102+FEBRERO!K102+MARZO!K102+ABRIL!K102+MAYO!K102+JUNIO!K102+JULIO!K102+AGOSTO!K102+SEPTIEMBRE!K102+OCTUBRE!K102+NOVIEMBRE!K102+DICIEMBRE!K102</f>
        <v>619</v>
      </c>
      <c r="L102" s="81">
        <f>ENERO!L102+FEBRERO!L102+MARZO!L102+ABRIL!L102+MAYO!L102+JUNIO!L102+JULIO!L102+AGOSTO!L102+SEPTIEMBRE!L102+OCTUBRE!L102+NOVIEMBRE!L102+DICIEMBRE!L102</f>
        <v>12</v>
      </c>
      <c r="M102" s="81">
        <f>ENERO!M102+FEBRERO!M102+MARZO!M102+ABRIL!M102+MAYO!M102+JUNIO!M102+JULIO!M102+AGOSTO!M102+SEPTIEMBRE!M102+OCTUBRE!M102+NOVIEMBRE!M102+DICIEMBRE!M102</f>
        <v>5</v>
      </c>
      <c r="N102" s="149">
        <f>ENERO!N102+FEBRERO!N102+MARZO!N102+ABRIL!N102+MAYO!N102+JUNIO!N102+JULIO!N102+AGOSTO!N102+SEPTIEMBRE!N102+OCTUBRE!N102+NOVIEMBRE!N102+DICIEMBRE!N102</f>
        <v>17</v>
      </c>
      <c r="O102" s="84">
        <f>ENERO!O102+FEBRERO!O102+MARZO!O102+ABRIL!O102+MAYO!O102+JUNIO!O102+JULIO!O102+AGOSTO!O102+SEPTIEMBRE!O102+OCTUBRE!O102+NOVIEMBRE!O102+DICIEMBRE!O102</f>
        <v>753</v>
      </c>
      <c r="P102" s="84">
        <f>ENERO!P102+FEBRERO!P102+MARZO!P102+ABRIL!P102+MAYO!P102+JUNIO!P102+JULIO!P102+AGOSTO!P102+SEPTIEMBRE!P102+OCTUBRE!P102+NOVIEMBRE!P102+DICIEMBRE!P102</f>
        <v>9</v>
      </c>
      <c r="Q102" s="84">
        <f>ENERO!Q102+FEBRERO!Q102+MARZO!Q102+ABRIL!Q102+MAYO!Q102+JUNIO!Q102+JULIO!Q102+AGOSTO!Q102+SEPTIEMBRE!Q102+OCTUBRE!Q102+NOVIEMBRE!Q102+DICIEMBRE!Q102</f>
        <v>0</v>
      </c>
      <c r="R102" s="35" t="str">
        <f t="shared" si="21"/>
        <v xml:space="preserve"> </v>
      </c>
      <c r="S102" s="36"/>
      <c r="T102" s="10"/>
      <c r="U102" s="10"/>
      <c r="V102" s="10"/>
      <c r="W102" s="10"/>
      <c r="X102" s="37"/>
      <c r="Y102" s="38" t="str">
        <f t="shared" si="23"/>
        <v/>
      </c>
      <c r="Z102" s="38" t="str">
        <f t="shared" si="24"/>
        <v/>
      </c>
      <c r="AA102" s="39"/>
      <c r="AB102" s="39">
        <f t="shared" si="25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2"/>
        <v>0</v>
      </c>
      <c r="E103" s="232">
        <f>ENERO!E103+FEBRERO!E103+MARZO!E103+ABRIL!E103+MAYO!E103+JUNIO!E103+JULIO!E103+AGOSTO!E103+SEPTIEMBRE!E103+OCTUBRE!E103+NOVIEMBRE!E103+DICIEMBRE!E103</f>
        <v>0</v>
      </c>
      <c r="F103" s="117">
        <f>ENERO!F103+FEBRERO!F103+MARZO!F103+ABRIL!F103+MAYO!F103+JUNIO!F103+JULIO!F103+AGOSTO!F103+SEPTIEMBRE!F103+OCTUBRE!F103+NOVIEMBRE!F103+DICIEMBRE!F103</f>
        <v>0</v>
      </c>
      <c r="G103" s="117">
        <f>ENERO!G103+FEBRERO!G103+MARZO!G103+ABRIL!G103+MAYO!G103+JUNIO!G103+JULIO!G103+AGOSTO!G103+SEPTIEMBRE!G103+OCTUBRE!G103+NOVIEMBRE!G103+DICIEMBRE!G103</f>
        <v>0</v>
      </c>
      <c r="H103" s="81">
        <f>ENERO!H103+FEBRERO!H103+MARZO!H103+ABRIL!H103+MAYO!H103+JUNIO!H103+JULIO!H103+AGOSTO!H103+SEPTIEMBRE!H103+OCTUBRE!H103+NOVIEMBRE!H103+DICIEMBRE!H103</f>
        <v>0</v>
      </c>
      <c r="I103" s="81">
        <f>ENERO!I103+FEBRERO!I103+MARZO!I103+ABRIL!I103+MAYO!I103+JUNIO!I103+JULIO!I103+AGOSTO!I103+SEPTIEMBRE!I103+OCTUBRE!I103+NOVIEMBRE!I103+DICIEMBRE!I103</f>
        <v>0</v>
      </c>
      <c r="J103" s="81">
        <f>ENERO!J103+FEBRERO!J103+MARZO!J103+ABRIL!J103+MAYO!J103+JUNIO!J103+JULIO!J103+AGOSTO!J103+SEPTIEMBRE!J103+OCTUBRE!J103+NOVIEMBRE!J103+DICIEMBRE!J103</f>
        <v>0</v>
      </c>
      <c r="K103" s="81">
        <f>ENERO!K103+FEBRERO!K103+MARZO!K103+ABRIL!K103+MAYO!K103+JUNIO!K103+JULIO!K103+AGOSTO!K103+SEPTIEMBRE!K103+OCTUBRE!K103+NOVIEMBRE!K103+DICIEMBRE!K103</f>
        <v>0</v>
      </c>
      <c r="L103" s="81">
        <f>ENERO!L103+FEBRERO!L103+MARZO!L103+ABRIL!L103+MAYO!L103+JUNIO!L103+JULIO!L103+AGOSTO!L103+SEPTIEMBRE!L103+OCTUBRE!L103+NOVIEMBRE!L103+DICIEMBRE!L103</f>
        <v>0</v>
      </c>
      <c r="M103" s="81">
        <f>ENERO!M103+FEBRERO!M103+MARZO!M103+ABRIL!M103+MAYO!M103+JUNIO!M103+JULIO!M103+AGOSTO!M103+SEPTIEMBRE!M103+OCTUBRE!M103+NOVIEMBRE!M103+DICIEMBRE!M103</f>
        <v>0</v>
      </c>
      <c r="N103" s="149">
        <f>ENERO!N103+FEBRERO!N103+MARZO!N103+ABRIL!N103+MAYO!N103+JUNIO!N103+JULIO!N103+AGOSTO!N103+SEPTIEMBRE!N103+OCTUBRE!N103+NOVIEMBRE!N103+DICIEMBRE!N103</f>
        <v>0</v>
      </c>
      <c r="O103" s="84">
        <f>ENERO!O103+FEBRERO!O103+MARZO!O103+ABRIL!O103+MAYO!O103+JUNIO!O103+JULIO!O103+AGOSTO!O103+SEPTIEMBRE!O103+OCTUBRE!O103+NOVIEMBRE!O103+DICIEMBRE!O103</f>
        <v>0</v>
      </c>
      <c r="P103" s="84">
        <f>ENERO!P103+FEBRERO!P103+MARZO!P103+ABRIL!P103+MAYO!P103+JUNIO!P103+JULIO!P103+AGOSTO!P103+SEPTIEMBRE!P103+OCTUBRE!P103+NOVIEMBRE!P103+DICIEMBRE!P103</f>
        <v>0</v>
      </c>
      <c r="Q103" s="84">
        <f>ENERO!Q103+FEBRERO!Q103+MARZO!Q103+ABRIL!Q103+MAYO!Q103+JUNIO!Q103+JULIO!Q103+AGOSTO!Q103+SEPTIEMBRE!Q103+OCTUBRE!Q103+NOVIEMBRE!Q103+DICIEMBRE!Q103</f>
        <v>0</v>
      </c>
      <c r="R103" s="35" t="str">
        <f t="shared" si="21"/>
        <v xml:space="preserve"> </v>
      </c>
      <c r="S103" s="36"/>
      <c r="T103" s="10"/>
      <c r="U103" s="10"/>
      <c r="V103" s="10"/>
      <c r="W103" s="10"/>
      <c r="X103" s="37"/>
      <c r="Y103" s="38" t="str">
        <f t="shared" si="23"/>
        <v/>
      </c>
      <c r="Z103" s="38" t="str">
        <f t="shared" si="24"/>
        <v/>
      </c>
      <c r="AA103" s="39"/>
      <c r="AB103" s="39">
        <f t="shared" si="25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2"/>
        <v>0</v>
      </c>
      <c r="E104" s="232">
        <f>ENERO!E104+FEBRERO!E104+MARZO!E104+ABRIL!E104+MAYO!E104+JUNIO!E104+JULIO!E104+AGOSTO!E104+SEPTIEMBRE!E104+OCTUBRE!E104+NOVIEMBRE!E104+DICIEMBRE!E104</f>
        <v>0</v>
      </c>
      <c r="F104" s="117">
        <f>ENERO!F104+FEBRERO!F104+MARZO!F104+ABRIL!F104+MAYO!F104+JUNIO!F104+JULIO!F104+AGOSTO!F104+SEPTIEMBRE!F104+OCTUBRE!F104+NOVIEMBRE!F104+DICIEMBRE!F104</f>
        <v>0</v>
      </c>
      <c r="G104" s="117">
        <f>ENERO!G104+FEBRERO!G104+MARZO!G104+ABRIL!G104+MAYO!G104+JUNIO!G104+JULIO!G104+AGOSTO!G104+SEPTIEMBRE!G104+OCTUBRE!G104+NOVIEMBRE!G104+DICIEMBRE!G104</f>
        <v>0</v>
      </c>
      <c r="H104" s="117">
        <f>ENERO!H104+FEBRERO!H104+MARZO!H104+ABRIL!H104+MAYO!H104+JUNIO!H104+JULIO!H104+AGOSTO!H104+SEPTIEMBRE!H104+OCTUBRE!H104+NOVIEMBRE!H104+DICIEMBRE!H104</f>
        <v>0</v>
      </c>
      <c r="I104" s="117">
        <f>ENERO!I104+FEBRERO!I104+MARZO!I104+ABRIL!I104+MAYO!I104+JUNIO!I104+JULIO!I104+AGOSTO!I104+SEPTIEMBRE!I104+OCTUBRE!I104+NOVIEMBRE!I104+DICIEMBRE!I104</f>
        <v>0</v>
      </c>
      <c r="J104" s="81">
        <f>ENERO!J104+FEBRERO!J104+MARZO!J104+ABRIL!J104+MAYO!J104+JUNIO!J104+JULIO!J104+AGOSTO!J104+SEPTIEMBRE!J104+OCTUBRE!J104+NOVIEMBRE!J104+DICIEMBRE!J104</f>
        <v>0</v>
      </c>
      <c r="K104" s="81">
        <f>ENERO!K104+FEBRERO!K104+MARZO!K104+ABRIL!K104+MAYO!K104+JUNIO!K104+JULIO!K104+AGOSTO!K104+SEPTIEMBRE!K104+OCTUBRE!K104+NOVIEMBRE!K104+DICIEMBRE!K104</f>
        <v>0</v>
      </c>
      <c r="L104" s="81">
        <f>ENERO!L104+FEBRERO!L104+MARZO!L104+ABRIL!L104+MAYO!L104+JUNIO!L104+JULIO!L104+AGOSTO!L104+SEPTIEMBRE!L104+OCTUBRE!L104+NOVIEMBRE!L104+DICIEMBRE!L104</f>
        <v>0</v>
      </c>
      <c r="M104" s="81">
        <f>ENERO!M104+FEBRERO!M104+MARZO!M104+ABRIL!M104+MAYO!M104+JUNIO!M104+JULIO!M104+AGOSTO!M104+SEPTIEMBRE!M104+OCTUBRE!M104+NOVIEMBRE!M104+DICIEMBRE!M104</f>
        <v>0</v>
      </c>
      <c r="N104" s="149">
        <f>ENERO!N104+FEBRERO!N104+MARZO!N104+ABRIL!N104+MAYO!N104+JUNIO!N104+JULIO!N104+AGOSTO!N104+SEPTIEMBRE!N104+OCTUBRE!N104+NOVIEMBRE!N104+DICIEMBRE!N104</f>
        <v>0</v>
      </c>
      <c r="O104" s="84">
        <f>ENERO!O104+FEBRERO!O104+MARZO!O104+ABRIL!O104+MAYO!O104+JUNIO!O104+JULIO!O104+AGOSTO!O104+SEPTIEMBRE!O104+OCTUBRE!O104+NOVIEMBRE!O104+DICIEMBRE!O104</f>
        <v>0</v>
      </c>
      <c r="P104" s="84">
        <f>ENERO!P104+FEBRERO!P104+MARZO!P104+ABRIL!P104+MAYO!P104+JUNIO!P104+JULIO!P104+AGOSTO!P104+SEPTIEMBRE!P104+OCTUBRE!P104+NOVIEMBRE!P104+DICIEMBRE!P104</f>
        <v>0</v>
      </c>
      <c r="Q104" s="84">
        <f>ENERO!Q104+FEBRERO!Q104+MARZO!Q104+ABRIL!Q104+MAYO!Q104+JUNIO!Q104+JULIO!Q104+AGOSTO!Q104+SEPTIEMBRE!Q104+OCTUBRE!Q104+NOVIEMBRE!Q104+DICIEMBRE!Q104</f>
        <v>0</v>
      </c>
      <c r="R104" s="35" t="str">
        <f t="shared" si="21"/>
        <v xml:space="preserve"> </v>
      </c>
      <c r="S104" s="36"/>
      <c r="T104" s="10"/>
      <c r="U104" s="10"/>
      <c r="V104" s="10"/>
      <c r="W104" s="10"/>
      <c r="X104" s="37"/>
      <c r="Y104" s="38" t="str">
        <f t="shared" si="23"/>
        <v/>
      </c>
      <c r="Z104" s="38" t="str">
        <f t="shared" si="24"/>
        <v/>
      </c>
      <c r="AA104" s="39"/>
      <c r="AB104" s="39">
        <f t="shared" si="25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2"/>
        <v>179</v>
      </c>
      <c r="E105" s="232">
        <f>ENERO!E105+FEBRERO!E105+MARZO!E105+ABRIL!E105+MAYO!E105+JUNIO!E105+JULIO!E105+AGOSTO!E105+SEPTIEMBRE!E105+OCTUBRE!E105+NOVIEMBRE!E105+DICIEMBRE!E105</f>
        <v>0</v>
      </c>
      <c r="F105" s="117">
        <f>ENERO!F105+FEBRERO!F105+MARZO!F105+ABRIL!F105+MAYO!F105+JUNIO!F105+JULIO!F105+AGOSTO!F105+SEPTIEMBRE!F105+OCTUBRE!F105+NOVIEMBRE!F105+DICIEMBRE!F105</f>
        <v>0</v>
      </c>
      <c r="G105" s="81">
        <f>ENERO!G105+FEBRERO!G105+MARZO!G105+ABRIL!G105+MAYO!G105+JUNIO!G105+JULIO!G105+AGOSTO!G105+SEPTIEMBRE!G105+OCTUBRE!G105+NOVIEMBRE!G105+DICIEMBRE!G105</f>
        <v>2</v>
      </c>
      <c r="H105" s="81">
        <f>ENERO!H105+FEBRERO!H105+MARZO!H105+ABRIL!H105+MAYO!H105+JUNIO!H105+JULIO!H105+AGOSTO!H105+SEPTIEMBRE!H105+OCTUBRE!H105+NOVIEMBRE!H105+DICIEMBRE!H105</f>
        <v>3</v>
      </c>
      <c r="I105" s="81">
        <f>ENERO!I105+FEBRERO!I105+MARZO!I105+ABRIL!I105+MAYO!I105+JUNIO!I105+JULIO!I105+AGOSTO!I105+SEPTIEMBRE!I105+OCTUBRE!I105+NOVIEMBRE!I105+DICIEMBRE!I105</f>
        <v>4</v>
      </c>
      <c r="J105" s="81">
        <f>ENERO!J105+FEBRERO!J105+MARZO!J105+ABRIL!J105+MAYO!J105+JUNIO!J105+JULIO!J105+AGOSTO!J105+SEPTIEMBRE!J105+OCTUBRE!J105+NOVIEMBRE!J105+DICIEMBRE!J105</f>
        <v>8</v>
      </c>
      <c r="K105" s="81">
        <f>ENERO!K105+FEBRERO!K105+MARZO!K105+ABRIL!K105+MAYO!K105+JUNIO!K105+JULIO!K105+AGOSTO!K105+SEPTIEMBRE!K105+OCTUBRE!K105+NOVIEMBRE!K105+DICIEMBRE!K105</f>
        <v>151</v>
      </c>
      <c r="L105" s="81">
        <f>ENERO!L105+FEBRERO!L105+MARZO!L105+ABRIL!L105+MAYO!L105+JUNIO!L105+JULIO!L105+AGOSTO!L105+SEPTIEMBRE!L105+OCTUBRE!L105+NOVIEMBRE!L105+DICIEMBRE!L105</f>
        <v>3</v>
      </c>
      <c r="M105" s="81">
        <f>ENERO!M105+FEBRERO!M105+MARZO!M105+ABRIL!M105+MAYO!M105+JUNIO!M105+JULIO!M105+AGOSTO!M105+SEPTIEMBRE!M105+OCTUBRE!M105+NOVIEMBRE!M105+DICIEMBRE!M105</f>
        <v>7</v>
      </c>
      <c r="N105" s="149">
        <f>ENERO!N105+FEBRERO!N105+MARZO!N105+ABRIL!N105+MAYO!N105+JUNIO!N105+JULIO!N105+AGOSTO!N105+SEPTIEMBRE!N105+OCTUBRE!N105+NOVIEMBRE!N105+DICIEMBRE!N105</f>
        <v>1</v>
      </c>
      <c r="O105" s="84">
        <f>ENERO!O105+FEBRERO!O105+MARZO!O105+ABRIL!O105+MAYO!O105+JUNIO!O105+JULIO!O105+AGOSTO!O105+SEPTIEMBRE!O105+OCTUBRE!O105+NOVIEMBRE!O105+DICIEMBRE!O105</f>
        <v>179</v>
      </c>
      <c r="P105" s="84">
        <f>ENERO!P105+FEBRERO!P105+MARZO!P105+ABRIL!P105+MAYO!P105+JUNIO!P105+JULIO!P105+AGOSTO!P105+SEPTIEMBRE!P105+OCTUBRE!P105+NOVIEMBRE!P105+DICIEMBRE!P105</f>
        <v>0</v>
      </c>
      <c r="Q105" s="84">
        <f>ENERO!Q105+FEBRERO!Q105+MARZO!Q105+ABRIL!Q105+MAYO!Q105+JUNIO!Q105+JULIO!Q105+AGOSTO!Q105+SEPTIEMBRE!Q105+OCTUBRE!Q105+NOVIEMBRE!Q105+DICIEMBRE!Q105</f>
        <v>0</v>
      </c>
      <c r="R105" s="35" t="str">
        <f t="shared" si="21"/>
        <v xml:space="preserve"> </v>
      </c>
      <c r="S105" s="36"/>
      <c r="T105" s="10"/>
      <c r="U105" s="10"/>
      <c r="V105" s="10"/>
      <c r="W105" s="10"/>
      <c r="X105" s="37"/>
      <c r="Y105" s="38" t="str">
        <f t="shared" si="23"/>
        <v/>
      </c>
      <c r="Z105" s="38" t="str">
        <f t="shared" si="24"/>
        <v/>
      </c>
      <c r="AA105" s="39"/>
      <c r="AB105" s="39">
        <f t="shared" si="25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2"/>
        <v>9</v>
      </c>
      <c r="E106" s="100">
        <f>ENERO!E106+FEBRERO!E106+MARZO!E106+ABRIL!E106+MAYO!E106+JUNIO!E106+JULIO!E106+AGOSTO!E106+SEPTIEMBRE!E106+OCTUBRE!E106+NOVIEMBRE!E106+DICIEMBRE!E106</f>
        <v>0</v>
      </c>
      <c r="F106" s="117">
        <f>ENERO!F106+FEBRERO!F106+MARZO!F106+ABRIL!F106+MAYO!F106+JUNIO!F106+JULIO!F106+AGOSTO!F106+SEPTIEMBRE!F106+OCTUBRE!F106+NOVIEMBRE!F106+DICIEMBRE!F106</f>
        <v>0</v>
      </c>
      <c r="G106" s="117">
        <f>ENERO!G106+FEBRERO!G106+MARZO!G106+ABRIL!G106+MAYO!G106+JUNIO!G106+JULIO!G106+AGOSTO!G106+SEPTIEMBRE!G106+OCTUBRE!G106+NOVIEMBRE!G106+DICIEMBRE!G106</f>
        <v>0</v>
      </c>
      <c r="H106" s="117">
        <f>ENERO!H106+FEBRERO!H106+MARZO!H106+ABRIL!H106+MAYO!H106+JUNIO!H106+JULIO!H106+AGOSTO!H106+SEPTIEMBRE!H106+OCTUBRE!H106+NOVIEMBRE!H106+DICIEMBRE!H106</f>
        <v>0</v>
      </c>
      <c r="I106" s="81">
        <f>ENERO!I106+FEBRERO!I106+MARZO!I106+ABRIL!I106+MAYO!I106+JUNIO!I106+JULIO!I106+AGOSTO!I106+SEPTIEMBRE!I106+OCTUBRE!I106+NOVIEMBRE!I106+DICIEMBRE!I106</f>
        <v>9</v>
      </c>
      <c r="J106" s="117">
        <f>ENERO!J106+FEBRERO!J106+MARZO!J106+ABRIL!J106+MAYO!J106+JUNIO!J106+JULIO!J106+AGOSTO!J106+SEPTIEMBRE!J106+OCTUBRE!J106+NOVIEMBRE!J106+DICIEMBRE!J106</f>
        <v>0</v>
      </c>
      <c r="K106" s="117">
        <f>ENERO!K106+FEBRERO!K106+MARZO!K106+ABRIL!K106+MAYO!K106+JUNIO!K106+JULIO!K106+AGOSTO!K106+SEPTIEMBRE!K106+OCTUBRE!K106+NOVIEMBRE!K106+DICIEMBRE!K106</f>
        <v>0</v>
      </c>
      <c r="L106" s="117">
        <f>ENERO!L106+FEBRERO!L106+MARZO!L106+ABRIL!L106+MAYO!L106+JUNIO!L106+JULIO!L106+AGOSTO!L106+SEPTIEMBRE!L106+OCTUBRE!L106+NOVIEMBRE!L106+DICIEMBRE!L106</f>
        <v>0</v>
      </c>
      <c r="M106" s="117">
        <f>ENERO!M106+FEBRERO!M106+MARZO!M106+ABRIL!M106+MAYO!M106+JUNIO!M106+JULIO!M106+AGOSTO!M106+SEPTIEMBRE!M106+OCTUBRE!M106+NOVIEMBRE!M106+DICIEMBRE!M106</f>
        <v>0</v>
      </c>
      <c r="N106" s="233">
        <f>ENERO!N106+FEBRERO!N106+MARZO!N106+ABRIL!N106+MAYO!N106+JUNIO!N106+JULIO!N106+AGOSTO!N106+SEPTIEMBRE!N106+OCTUBRE!N106+NOVIEMBRE!N106+DICIEMBRE!N106</f>
        <v>0</v>
      </c>
      <c r="O106" s="84">
        <f>ENERO!O106+FEBRERO!O106+MARZO!O106+ABRIL!O106+MAYO!O106+JUNIO!O106+JULIO!O106+AGOSTO!O106+SEPTIEMBRE!O106+OCTUBRE!O106+NOVIEMBRE!O106+DICIEMBRE!O106</f>
        <v>9</v>
      </c>
      <c r="P106" s="234">
        <f>ENERO!P106+FEBRERO!P106+MARZO!P106+ABRIL!P106+MAYO!P106+JUNIO!P106+JULIO!P106+AGOSTO!P106+SEPTIEMBRE!P106+OCTUBRE!P106+NOVIEMBRE!P106+DICIEMBRE!P106</f>
        <v>0</v>
      </c>
      <c r="Q106" s="84">
        <f>ENERO!Q106+FEBRERO!Q106+MARZO!Q106+ABRIL!Q106+MAYO!Q106+JUNIO!Q106+JULIO!Q106+AGOSTO!Q106+SEPTIEMBRE!Q106+OCTUBRE!Q106+NOVIEMBRE!Q106+DICIEMBRE!Q106</f>
        <v>0</v>
      </c>
      <c r="R106" s="35" t="str">
        <f t="shared" si="21"/>
        <v xml:space="preserve"> </v>
      </c>
      <c r="S106" s="36"/>
      <c r="T106" s="10"/>
      <c r="U106" s="10"/>
      <c r="V106" s="10"/>
      <c r="W106" s="10"/>
      <c r="X106" s="37"/>
      <c r="Y106" s="38" t="str">
        <f t="shared" si="23"/>
        <v/>
      </c>
      <c r="Z106" s="38" t="str">
        <f t="shared" si="24"/>
        <v/>
      </c>
      <c r="AA106" s="39"/>
      <c r="AB106" s="39">
        <f t="shared" si="25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2"/>
        <v>0</v>
      </c>
      <c r="E107" s="100">
        <f>ENERO!E107+FEBRERO!E107+MARZO!E107+ABRIL!E107+MAYO!E107+JUNIO!E107+JULIO!E107+AGOSTO!E107+SEPTIEMBRE!E107+OCTUBRE!E107+NOVIEMBRE!E107+DICIEMBRE!E107</f>
        <v>0</v>
      </c>
      <c r="F107" s="117">
        <f>ENERO!F107+FEBRERO!F107+MARZO!F107+ABRIL!F107+MAYO!F107+JUNIO!F107+JULIO!F107+AGOSTO!F107+SEPTIEMBRE!F107+OCTUBRE!F107+NOVIEMBRE!F107+DICIEMBRE!F107</f>
        <v>0</v>
      </c>
      <c r="G107" s="117">
        <f>ENERO!G107+FEBRERO!G107+MARZO!G107+ABRIL!G107+MAYO!G107+JUNIO!G107+JULIO!G107+AGOSTO!G107+SEPTIEMBRE!G107+OCTUBRE!G107+NOVIEMBRE!G107+DICIEMBRE!G107</f>
        <v>0</v>
      </c>
      <c r="H107" s="117">
        <f>ENERO!H107+FEBRERO!H107+MARZO!H107+ABRIL!H107+MAYO!H107+JUNIO!H107+JULIO!H107+AGOSTO!H107+SEPTIEMBRE!H107+OCTUBRE!H107+NOVIEMBRE!H107+DICIEMBRE!H107</f>
        <v>0</v>
      </c>
      <c r="I107" s="81">
        <f>ENERO!I107+FEBRERO!I107+MARZO!I107+ABRIL!I107+MAYO!I107+JUNIO!I107+JULIO!I107+AGOSTO!I107+SEPTIEMBRE!I107+OCTUBRE!I107+NOVIEMBRE!I107+DICIEMBRE!I107</f>
        <v>0</v>
      </c>
      <c r="J107" s="117">
        <f>ENERO!J107+FEBRERO!J107+MARZO!J107+ABRIL!J107+MAYO!J107+JUNIO!J107+JULIO!J107+AGOSTO!J107+SEPTIEMBRE!J107+OCTUBRE!J107+NOVIEMBRE!J107+DICIEMBRE!J107</f>
        <v>0</v>
      </c>
      <c r="K107" s="117">
        <f>ENERO!K107+FEBRERO!K107+MARZO!K107+ABRIL!K107+MAYO!K107+JUNIO!K107+JULIO!K107+AGOSTO!K107+SEPTIEMBRE!K107+OCTUBRE!K107+NOVIEMBRE!K107+DICIEMBRE!K107</f>
        <v>0</v>
      </c>
      <c r="L107" s="117">
        <f>ENERO!L107+FEBRERO!L107+MARZO!L107+ABRIL!L107+MAYO!L107+JUNIO!L107+JULIO!L107+AGOSTO!L107+SEPTIEMBRE!L107+OCTUBRE!L107+NOVIEMBRE!L107+DICIEMBRE!L107</f>
        <v>0</v>
      </c>
      <c r="M107" s="117">
        <f>ENERO!M107+FEBRERO!M107+MARZO!M107+ABRIL!M107+MAYO!M107+JUNIO!M107+JULIO!M107+AGOSTO!M107+SEPTIEMBRE!M107+OCTUBRE!M107+NOVIEMBRE!M107+DICIEMBRE!M107</f>
        <v>0</v>
      </c>
      <c r="N107" s="233">
        <f>ENERO!N107+FEBRERO!N107+MARZO!N107+ABRIL!N107+MAYO!N107+JUNIO!N107+JULIO!N107+AGOSTO!N107+SEPTIEMBRE!N107+OCTUBRE!N107+NOVIEMBRE!N107+DICIEMBRE!N107</f>
        <v>0</v>
      </c>
      <c r="O107" s="84">
        <f>ENERO!O107+FEBRERO!O107+MARZO!O107+ABRIL!O107+MAYO!O107+JUNIO!O107+JULIO!O107+AGOSTO!O107+SEPTIEMBRE!O107+OCTUBRE!O107+NOVIEMBRE!O107+DICIEMBRE!O107</f>
        <v>0</v>
      </c>
      <c r="P107" s="234">
        <f>ENERO!P107+FEBRERO!P107+MARZO!P107+ABRIL!P107+MAYO!P107+JUNIO!P107+JULIO!P107+AGOSTO!P107+SEPTIEMBRE!P107+OCTUBRE!P107+NOVIEMBRE!P107+DICIEMBRE!P107</f>
        <v>0</v>
      </c>
      <c r="Q107" s="84">
        <f>ENERO!Q107+FEBRERO!Q107+MARZO!Q107+ABRIL!Q107+MAYO!Q107+JUNIO!Q107+JULIO!Q107+AGOSTO!Q107+SEPTIEMBRE!Q107+OCTUBRE!Q107+NOVIEMBRE!Q107+DICIEMBRE!Q107</f>
        <v>0</v>
      </c>
      <c r="R107" s="35" t="str">
        <f t="shared" si="21"/>
        <v xml:space="preserve"> </v>
      </c>
      <c r="S107" s="36"/>
      <c r="T107" s="10"/>
      <c r="U107" s="10"/>
      <c r="V107" s="10"/>
      <c r="W107" s="10"/>
      <c r="X107" s="37"/>
      <c r="Y107" s="38" t="str">
        <f t="shared" si="23"/>
        <v/>
      </c>
      <c r="Z107" s="38" t="str">
        <f t="shared" si="24"/>
        <v/>
      </c>
      <c r="AA107" s="39"/>
      <c r="AB107" s="39">
        <f t="shared" si="25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2"/>
        <v>2029</v>
      </c>
      <c r="E108" s="100">
        <f>ENERO!E108+FEBRERO!E108+MARZO!E108+ABRIL!E108+MAYO!E108+JUNIO!E108+JULIO!E108+AGOSTO!E108+SEPTIEMBRE!E108+OCTUBRE!E108+NOVIEMBRE!E108+DICIEMBRE!E108</f>
        <v>0</v>
      </c>
      <c r="F108" s="81">
        <f>ENERO!F108+FEBRERO!F108+MARZO!F108+ABRIL!F108+MAYO!F108+JUNIO!F108+JULIO!F108+AGOSTO!F108+SEPTIEMBRE!F108+OCTUBRE!F108+NOVIEMBRE!F108+DICIEMBRE!F108</f>
        <v>3</v>
      </c>
      <c r="G108" s="81">
        <f>ENERO!G108+FEBRERO!G108+MARZO!G108+ABRIL!G108+MAYO!G108+JUNIO!G108+JULIO!G108+AGOSTO!G108+SEPTIEMBRE!G108+OCTUBRE!G108+NOVIEMBRE!G108+DICIEMBRE!G108</f>
        <v>352</v>
      </c>
      <c r="H108" s="81">
        <f>ENERO!H108+FEBRERO!H108+MARZO!H108+ABRIL!H108+MAYO!H108+JUNIO!H108+JULIO!H108+AGOSTO!H108+SEPTIEMBRE!H108+OCTUBRE!H108+NOVIEMBRE!H108+DICIEMBRE!H108</f>
        <v>170</v>
      </c>
      <c r="I108" s="81">
        <f>ENERO!I108+FEBRERO!I108+MARZO!I108+ABRIL!I108+MAYO!I108+JUNIO!I108+JULIO!I108+AGOSTO!I108+SEPTIEMBRE!I108+OCTUBRE!I108+NOVIEMBRE!I108+DICIEMBRE!I108</f>
        <v>773</v>
      </c>
      <c r="J108" s="81">
        <f>ENERO!J108+FEBRERO!J108+MARZO!J108+ABRIL!J108+MAYO!J108+JUNIO!J108+JULIO!J108+AGOSTO!J108+SEPTIEMBRE!J108+OCTUBRE!J108+NOVIEMBRE!J108+DICIEMBRE!J108</f>
        <v>706</v>
      </c>
      <c r="K108" s="81">
        <f>ENERO!K108+FEBRERO!K108+MARZO!K108+ABRIL!K108+MAYO!K108+JUNIO!K108+JULIO!K108+AGOSTO!K108+SEPTIEMBRE!K108+OCTUBRE!K108+NOVIEMBRE!K108+DICIEMBRE!K108</f>
        <v>25</v>
      </c>
      <c r="L108" s="117">
        <f>ENERO!L108+FEBRERO!L108+MARZO!L108+ABRIL!L108+MAYO!L108+JUNIO!L108+JULIO!L108+AGOSTO!L108+SEPTIEMBRE!L108+OCTUBRE!L108+NOVIEMBRE!L108+DICIEMBRE!L108</f>
        <v>0</v>
      </c>
      <c r="M108" s="117">
        <f>ENERO!M108+FEBRERO!M108+MARZO!M108+ABRIL!M108+MAYO!M108+JUNIO!M108+JULIO!M108+AGOSTO!M108+SEPTIEMBRE!M108+OCTUBRE!M108+NOVIEMBRE!M108+DICIEMBRE!M108</f>
        <v>0</v>
      </c>
      <c r="N108" s="233">
        <f>ENERO!N108+FEBRERO!N108+MARZO!N108+ABRIL!N108+MAYO!N108+JUNIO!N108+JULIO!N108+AGOSTO!N108+SEPTIEMBRE!N108+OCTUBRE!N108+NOVIEMBRE!N108+DICIEMBRE!N108</f>
        <v>0</v>
      </c>
      <c r="O108" s="84">
        <f>ENERO!O108+FEBRERO!O108+MARZO!O108+ABRIL!O108+MAYO!O108+JUNIO!O108+JULIO!O108+AGOSTO!O108+SEPTIEMBRE!O108+OCTUBRE!O108+NOVIEMBRE!O108+DICIEMBRE!O108</f>
        <v>2029</v>
      </c>
      <c r="P108" s="83">
        <f>ENERO!P108+FEBRERO!P108+MARZO!P108+ABRIL!P108+MAYO!P108+JUNIO!P108+JULIO!P108+AGOSTO!P108+SEPTIEMBRE!P108+OCTUBRE!P108+NOVIEMBRE!P108+DICIEMBRE!P108</f>
        <v>0</v>
      </c>
      <c r="Q108" s="84">
        <f>ENERO!Q108+FEBRERO!Q108+MARZO!Q108+ABRIL!Q108+MAYO!Q108+JUNIO!Q108+JULIO!Q108+AGOSTO!Q108+SEPTIEMBRE!Q108+OCTUBRE!Q108+NOVIEMBRE!Q108+DICIEMBRE!Q108</f>
        <v>0</v>
      </c>
      <c r="R108" s="35" t="str">
        <f t="shared" si="21"/>
        <v xml:space="preserve"> </v>
      </c>
      <c r="S108" s="36"/>
      <c r="T108" s="10"/>
      <c r="U108" s="10"/>
      <c r="V108" s="10"/>
      <c r="W108" s="10"/>
      <c r="X108" s="37"/>
      <c r="Y108" s="38" t="str">
        <f t="shared" si="23"/>
        <v/>
      </c>
      <c r="Z108" s="38" t="str">
        <f t="shared" si="24"/>
        <v/>
      </c>
      <c r="AA108" s="39"/>
      <c r="AB108" s="39">
        <f t="shared" si="25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2"/>
        <v>61</v>
      </c>
      <c r="E109" s="100">
        <f>ENERO!E109+FEBRERO!E109+MARZO!E109+ABRIL!E109+MAYO!E109+JUNIO!E109+JULIO!E109+AGOSTO!E109+SEPTIEMBRE!E109+OCTUBRE!E109+NOVIEMBRE!E109+DICIEMBRE!E109</f>
        <v>0</v>
      </c>
      <c r="F109" s="81">
        <f>ENERO!F109+FEBRERO!F109+MARZO!F109+ABRIL!F109+MAYO!F109+JUNIO!F109+JULIO!F109+AGOSTO!F109+SEPTIEMBRE!F109+OCTUBRE!F109+NOVIEMBRE!F109+DICIEMBRE!F109</f>
        <v>0</v>
      </c>
      <c r="G109" s="81">
        <f>ENERO!G109+FEBRERO!G109+MARZO!G109+ABRIL!G109+MAYO!G109+JUNIO!G109+JULIO!G109+AGOSTO!G109+SEPTIEMBRE!G109+OCTUBRE!G109+NOVIEMBRE!G109+DICIEMBRE!G109</f>
        <v>16</v>
      </c>
      <c r="H109" s="81">
        <f>ENERO!H109+FEBRERO!H109+MARZO!H109+ABRIL!H109+MAYO!H109+JUNIO!H109+JULIO!H109+AGOSTO!H109+SEPTIEMBRE!H109+OCTUBRE!H109+NOVIEMBRE!H109+DICIEMBRE!H109</f>
        <v>2</v>
      </c>
      <c r="I109" s="81">
        <f>ENERO!I109+FEBRERO!I109+MARZO!I109+ABRIL!I109+MAYO!I109+JUNIO!I109+JULIO!I109+AGOSTO!I109+SEPTIEMBRE!I109+OCTUBRE!I109+NOVIEMBRE!I109+DICIEMBRE!I109</f>
        <v>14</v>
      </c>
      <c r="J109" s="81">
        <f>ENERO!J109+FEBRERO!J109+MARZO!J109+ABRIL!J109+MAYO!J109+JUNIO!J109+JULIO!J109+AGOSTO!J109+SEPTIEMBRE!J109+OCTUBRE!J109+NOVIEMBRE!J109+DICIEMBRE!J109</f>
        <v>17</v>
      </c>
      <c r="K109" s="81">
        <f>ENERO!K109+FEBRERO!K109+MARZO!K109+ABRIL!K109+MAYO!K109+JUNIO!K109+JULIO!K109+AGOSTO!K109+SEPTIEMBRE!K109+OCTUBRE!K109+NOVIEMBRE!K109+DICIEMBRE!K109</f>
        <v>12</v>
      </c>
      <c r="L109" s="117">
        <f>ENERO!L109+FEBRERO!L109+MARZO!L109+ABRIL!L109+MAYO!L109+JUNIO!L109+JULIO!L109+AGOSTO!L109+SEPTIEMBRE!L109+OCTUBRE!L109+NOVIEMBRE!L109+DICIEMBRE!L109</f>
        <v>0</v>
      </c>
      <c r="M109" s="117">
        <f>ENERO!M109+FEBRERO!M109+MARZO!M109+ABRIL!M109+MAYO!M109+JUNIO!M109+JULIO!M109+AGOSTO!M109+SEPTIEMBRE!M109+OCTUBRE!M109+NOVIEMBRE!M109+DICIEMBRE!M109</f>
        <v>0</v>
      </c>
      <c r="N109" s="233">
        <f>ENERO!N109+FEBRERO!N109+MARZO!N109+ABRIL!N109+MAYO!N109+JUNIO!N109+JULIO!N109+AGOSTO!N109+SEPTIEMBRE!N109+OCTUBRE!N109+NOVIEMBRE!N109+DICIEMBRE!N109</f>
        <v>0</v>
      </c>
      <c r="O109" s="84">
        <f>ENERO!O109+FEBRERO!O109+MARZO!O109+ABRIL!O109+MAYO!O109+JUNIO!O109+JULIO!O109+AGOSTO!O109+SEPTIEMBRE!O109+OCTUBRE!O109+NOVIEMBRE!O109+DICIEMBRE!O109</f>
        <v>61</v>
      </c>
      <c r="P109" s="83">
        <f>ENERO!P109+FEBRERO!P109+MARZO!P109+ABRIL!P109+MAYO!P109+JUNIO!P109+JULIO!P109+AGOSTO!P109+SEPTIEMBRE!P109+OCTUBRE!P109+NOVIEMBRE!P109+DICIEMBRE!P109</f>
        <v>0</v>
      </c>
      <c r="Q109" s="84">
        <f>ENERO!Q109+FEBRERO!Q109+MARZO!Q109+ABRIL!Q109+MAYO!Q109+JUNIO!Q109+JULIO!Q109+AGOSTO!Q109+SEPTIEMBRE!Q109+OCTUBRE!Q109+NOVIEMBRE!Q109+DICIEMBRE!Q109</f>
        <v>0</v>
      </c>
      <c r="R109" s="35" t="str">
        <f t="shared" si="21"/>
        <v xml:space="preserve"> </v>
      </c>
      <c r="S109" s="36"/>
      <c r="T109" s="10"/>
      <c r="U109" s="10"/>
      <c r="V109" s="10"/>
      <c r="W109" s="10"/>
      <c r="X109" s="37"/>
      <c r="Y109" s="38" t="str">
        <f t="shared" si="23"/>
        <v/>
      </c>
      <c r="Z109" s="38" t="str">
        <f t="shared" si="24"/>
        <v/>
      </c>
      <c r="AA109" s="39"/>
      <c r="AB109" s="39">
        <f t="shared" si="25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2"/>
        <v>20</v>
      </c>
      <c r="E110" s="232">
        <f>ENERO!E110+FEBRERO!E110+MARZO!E110+ABRIL!E110+MAYO!E110+JUNIO!E110+JULIO!E110+AGOSTO!E110+SEPTIEMBRE!E110+OCTUBRE!E110+NOVIEMBRE!E110+DICIEMBRE!E110</f>
        <v>0</v>
      </c>
      <c r="F110" s="117">
        <f>ENERO!F110+FEBRERO!F110+MARZO!F110+ABRIL!F110+MAYO!F110+JUNIO!F110+JULIO!F110+AGOSTO!F110+SEPTIEMBRE!F110+OCTUBRE!F110+NOVIEMBRE!F110+DICIEMBRE!F110</f>
        <v>0</v>
      </c>
      <c r="G110" s="117">
        <f>ENERO!G110+FEBRERO!G110+MARZO!G110+ABRIL!G110+MAYO!G110+JUNIO!G110+JULIO!G110+AGOSTO!G110+SEPTIEMBRE!G110+OCTUBRE!G110+NOVIEMBRE!G110+DICIEMBRE!G110</f>
        <v>0</v>
      </c>
      <c r="H110" s="81">
        <f>ENERO!H110+FEBRERO!H110+MARZO!H110+ABRIL!H110+MAYO!H110+JUNIO!H110+JULIO!H110+AGOSTO!H110+SEPTIEMBRE!H110+OCTUBRE!H110+NOVIEMBRE!H110+DICIEMBRE!H110</f>
        <v>0</v>
      </c>
      <c r="I110" s="81">
        <f>ENERO!I110+FEBRERO!I110+MARZO!I110+ABRIL!I110+MAYO!I110+JUNIO!I110+JULIO!I110+AGOSTO!I110+SEPTIEMBRE!I110+OCTUBRE!I110+NOVIEMBRE!I110+DICIEMBRE!I110</f>
        <v>0</v>
      </c>
      <c r="J110" s="81">
        <f>ENERO!J110+FEBRERO!J110+MARZO!J110+ABRIL!J110+MAYO!J110+JUNIO!J110+JULIO!J110+AGOSTO!J110+SEPTIEMBRE!J110+OCTUBRE!J110+NOVIEMBRE!J110+DICIEMBRE!J110</f>
        <v>0</v>
      </c>
      <c r="K110" s="81">
        <f>ENERO!K110+FEBRERO!K110+MARZO!K110+ABRIL!K110+MAYO!K110+JUNIO!K110+JULIO!K110+AGOSTO!K110+SEPTIEMBRE!K110+OCTUBRE!K110+NOVIEMBRE!K110+DICIEMBRE!K110</f>
        <v>10</v>
      </c>
      <c r="L110" s="81">
        <f>ENERO!L110+FEBRERO!L110+MARZO!L110+ABRIL!L110+MAYO!L110+JUNIO!L110+JULIO!L110+AGOSTO!L110+SEPTIEMBRE!L110+OCTUBRE!L110+NOVIEMBRE!L110+DICIEMBRE!L110</f>
        <v>10</v>
      </c>
      <c r="M110" s="81">
        <f>ENERO!M110+FEBRERO!M110+MARZO!M110+ABRIL!M110+MAYO!M110+JUNIO!M110+JULIO!M110+AGOSTO!M110+SEPTIEMBRE!M110+OCTUBRE!M110+NOVIEMBRE!M110+DICIEMBRE!M110</f>
        <v>0</v>
      </c>
      <c r="N110" s="149">
        <f>ENERO!N110+FEBRERO!N110+MARZO!N110+ABRIL!N110+MAYO!N110+JUNIO!N110+JULIO!N110+AGOSTO!N110+SEPTIEMBRE!N110+OCTUBRE!N110+NOVIEMBRE!N110+DICIEMBRE!N110</f>
        <v>0</v>
      </c>
      <c r="O110" s="84">
        <f>ENERO!O110+FEBRERO!O110+MARZO!O110+ABRIL!O110+MAYO!O110+JUNIO!O110+JULIO!O110+AGOSTO!O110+SEPTIEMBRE!O110+OCTUBRE!O110+NOVIEMBRE!O110+DICIEMBRE!O110</f>
        <v>20</v>
      </c>
      <c r="P110" s="84">
        <f>ENERO!P110+FEBRERO!P110+MARZO!P110+ABRIL!P110+MAYO!P110+JUNIO!P110+JULIO!P110+AGOSTO!P110+SEPTIEMBRE!P110+OCTUBRE!P110+NOVIEMBRE!P110+DICIEMBRE!P110</f>
        <v>0</v>
      </c>
      <c r="Q110" s="84">
        <f>ENERO!Q110+FEBRERO!Q110+MARZO!Q110+ABRIL!Q110+MAYO!Q110+JUNIO!Q110+JULIO!Q110+AGOSTO!Q110+SEPTIEMBRE!Q110+OCTUBRE!Q110+NOVIEMBRE!Q110+DICIEMBRE!Q110</f>
        <v>0</v>
      </c>
      <c r="R110" s="35" t="str">
        <f t="shared" si="21"/>
        <v xml:space="preserve"> </v>
      </c>
      <c r="S110" s="36"/>
      <c r="T110" s="10"/>
      <c r="U110" s="10"/>
      <c r="V110" s="10"/>
      <c r="W110" s="10"/>
      <c r="X110" s="37"/>
      <c r="Y110" s="38" t="str">
        <f t="shared" si="23"/>
        <v/>
      </c>
      <c r="Z110" s="38" t="str">
        <f t="shared" si="24"/>
        <v/>
      </c>
      <c r="AA110" s="39"/>
      <c r="AB110" s="39">
        <f t="shared" si="25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2"/>
        <v>174</v>
      </c>
      <c r="E111" s="232">
        <f>ENERO!E111+FEBRERO!E111+MARZO!E111+ABRIL!E111+MAYO!E111+JUNIO!E111+JULIO!E111+AGOSTO!E111+SEPTIEMBRE!E111+OCTUBRE!E111+NOVIEMBRE!E111+DICIEMBRE!E111</f>
        <v>0</v>
      </c>
      <c r="F111" s="117">
        <f>ENERO!F111+FEBRERO!F111+MARZO!F111+ABRIL!F111+MAYO!F111+JUNIO!F111+JULIO!F111+AGOSTO!F111+SEPTIEMBRE!F111+OCTUBRE!F111+NOVIEMBRE!F111+DICIEMBRE!F111</f>
        <v>0</v>
      </c>
      <c r="G111" s="117">
        <f>ENERO!G111+FEBRERO!G111+MARZO!G111+ABRIL!G111+MAYO!G111+JUNIO!G111+JULIO!G111+AGOSTO!G111+SEPTIEMBRE!G111+OCTUBRE!G111+NOVIEMBRE!G111+DICIEMBRE!G111</f>
        <v>0</v>
      </c>
      <c r="H111" s="81">
        <f>ENERO!H111+FEBRERO!H111+MARZO!H111+ABRIL!H111+MAYO!H111+JUNIO!H111+JULIO!H111+AGOSTO!H111+SEPTIEMBRE!H111+OCTUBRE!H111+NOVIEMBRE!H111+DICIEMBRE!H111</f>
        <v>3</v>
      </c>
      <c r="I111" s="81">
        <f>ENERO!I111+FEBRERO!I111+MARZO!I111+ABRIL!I111+MAYO!I111+JUNIO!I111+JULIO!I111+AGOSTO!I111+SEPTIEMBRE!I111+OCTUBRE!I111+NOVIEMBRE!I111+DICIEMBRE!I111</f>
        <v>2</v>
      </c>
      <c r="J111" s="81">
        <f>ENERO!J111+FEBRERO!J111+MARZO!J111+ABRIL!J111+MAYO!J111+JUNIO!J111+JULIO!J111+AGOSTO!J111+SEPTIEMBRE!J111+OCTUBRE!J111+NOVIEMBRE!J111+DICIEMBRE!J111</f>
        <v>2</v>
      </c>
      <c r="K111" s="81">
        <f>ENERO!K111+FEBRERO!K111+MARZO!K111+ABRIL!K111+MAYO!K111+JUNIO!K111+JULIO!K111+AGOSTO!K111+SEPTIEMBRE!K111+OCTUBRE!K111+NOVIEMBRE!K111+DICIEMBRE!K111</f>
        <v>66</v>
      </c>
      <c r="L111" s="81">
        <f>ENERO!L111+FEBRERO!L111+MARZO!L111+ABRIL!L111+MAYO!L111+JUNIO!L111+JULIO!L111+AGOSTO!L111+SEPTIEMBRE!L111+OCTUBRE!L111+NOVIEMBRE!L111+DICIEMBRE!L111</f>
        <v>74</v>
      </c>
      <c r="M111" s="81">
        <f>ENERO!M111+FEBRERO!M111+MARZO!M111+ABRIL!M111+MAYO!M111+JUNIO!M111+JULIO!M111+AGOSTO!M111+SEPTIEMBRE!M111+OCTUBRE!M111+NOVIEMBRE!M111+DICIEMBRE!M111</f>
        <v>9</v>
      </c>
      <c r="N111" s="149">
        <f>ENERO!N111+FEBRERO!N111+MARZO!N111+ABRIL!N111+MAYO!N111+JUNIO!N111+JULIO!N111+AGOSTO!N111+SEPTIEMBRE!N111+OCTUBRE!N111+NOVIEMBRE!N111+DICIEMBRE!N111</f>
        <v>18</v>
      </c>
      <c r="O111" s="84">
        <f>ENERO!O111+FEBRERO!O111+MARZO!O111+ABRIL!O111+MAYO!O111+JUNIO!O111+JULIO!O111+AGOSTO!O111+SEPTIEMBRE!O111+OCTUBRE!O111+NOVIEMBRE!O111+DICIEMBRE!O111</f>
        <v>174</v>
      </c>
      <c r="P111" s="84">
        <f>ENERO!P111+FEBRERO!P111+MARZO!P111+ABRIL!P111+MAYO!P111+JUNIO!P111+JULIO!P111+AGOSTO!P111+SEPTIEMBRE!P111+OCTUBRE!P111+NOVIEMBRE!P111+DICIEMBRE!P111</f>
        <v>2</v>
      </c>
      <c r="Q111" s="84">
        <f>ENERO!Q111+FEBRERO!Q111+MARZO!Q111+ABRIL!Q111+MAYO!Q111+JUNIO!Q111+JULIO!Q111+AGOSTO!Q111+SEPTIEMBRE!Q111+OCTUBRE!Q111+NOVIEMBRE!Q111+DICIEMBRE!Q111</f>
        <v>0</v>
      </c>
      <c r="R111" s="35" t="str">
        <f t="shared" si="21"/>
        <v xml:space="preserve"> </v>
      </c>
      <c r="S111" s="36"/>
      <c r="T111" s="10"/>
      <c r="U111" s="10"/>
      <c r="V111" s="10"/>
      <c r="W111" s="10"/>
      <c r="X111" s="37"/>
      <c r="Y111" s="38" t="str">
        <f t="shared" si="23"/>
        <v/>
      </c>
      <c r="Z111" s="38" t="str">
        <f t="shared" si="24"/>
        <v/>
      </c>
      <c r="AA111" s="39"/>
      <c r="AB111" s="39">
        <f t="shared" si="25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2"/>
        <v>77</v>
      </c>
      <c r="E112" s="232">
        <f>ENERO!E112+FEBRERO!E112+MARZO!E112+ABRIL!E112+MAYO!E112+JUNIO!E112+JULIO!E112+AGOSTO!E112+SEPTIEMBRE!E112+OCTUBRE!E112+NOVIEMBRE!E112+DICIEMBRE!E112</f>
        <v>0</v>
      </c>
      <c r="F112" s="117">
        <f>ENERO!F112+FEBRERO!F112+MARZO!F112+ABRIL!F112+MAYO!F112+JUNIO!F112+JULIO!F112+AGOSTO!F112+SEPTIEMBRE!F112+OCTUBRE!F112+NOVIEMBRE!F112+DICIEMBRE!F112</f>
        <v>0</v>
      </c>
      <c r="G112" s="117">
        <f>ENERO!G112+FEBRERO!G112+MARZO!G112+ABRIL!G112+MAYO!G112+JUNIO!G112+JULIO!G112+AGOSTO!G112+SEPTIEMBRE!G112+OCTUBRE!G112+NOVIEMBRE!G112+DICIEMBRE!G112</f>
        <v>0</v>
      </c>
      <c r="H112" s="80">
        <f>ENERO!H112+FEBRERO!H112+MARZO!H112+ABRIL!H112+MAYO!H112+JUNIO!H112+JULIO!H112+AGOSTO!H112+SEPTIEMBRE!H112+OCTUBRE!H112+NOVIEMBRE!H112+DICIEMBRE!H112</f>
        <v>0</v>
      </c>
      <c r="I112" s="80">
        <f>ENERO!I112+FEBRERO!I112+MARZO!I112+ABRIL!I112+MAYO!I112+JUNIO!I112+JULIO!I112+AGOSTO!I112+SEPTIEMBRE!I112+OCTUBRE!I112+NOVIEMBRE!I112+DICIEMBRE!I112</f>
        <v>0</v>
      </c>
      <c r="J112" s="81">
        <f>ENERO!J112+FEBRERO!J112+MARZO!J112+ABRIL!J112+MAYO!J112+JUNIO!J112+JULIO!J112+AGOSTO!J112+SEPTIEMBRE!J112+OCTUBRE!J112+NOVIEMBRE!J112+DICIEMBRE!J112</f>
        <v>0</v>
      </c>
      <c r="K112" s="81">
        <f>ENERO!K112+FEBRERO!K112+MARZO!K112+ABRIL!K112+MAYO!K112+JUNIO!K112+JULIO!K112+AGOSTO!K112+SEPTIEMBRE!K112+OCTUBRE!K112+NOVIEMBRE!K112+DICIEMBRE!K112</f>
        <v>29</v>
      </c>
      <c r="L112" s="81">
        <f>ENERO!L112+FEBRERO!L112+MARZO!L112+ABRIL!L112+MAYO!L112+JUNIO!L112+JULIO!L112+AGOSTO!L112+SEPTIEMBRE!L112+OCTUBRE!L112+NOVIEMBRE!L112+DICIEMBRE!L112</f>
        <v>29</v>
      </c>
      <c r="M112" s="81">
        <f>ENERO!M112+FEBRERO!M112+MARZO!M112+ABRIL!M112+MAYO!M112+JUNIO!M112+JULIO!M112+AGOSTO!M112+SEPTIEMBRE!M112+OCTUBRE!M112+NOVIEMBRE!M112+DICIEMBRE!M112</f>
        <v>0</v>
      </c>
      <c r="N112" s="149">
        <f>ENERO!N112+FEBRERO!N112+MARZO!N112+ABRIL!N112+MAYO!N112+JUNIO!N112+JULIO!N112+AGOSTO!N112+SEPTIEMBRE!N112+OCTUBRE!N112+NOVIEMBRE!N112+DICIEMBRE!N112</f>
        <v>19</v>
      </c>
      <c r="O112" s="84">
        <f>ENERO!O112+FEBRERO!O112+MARZO!O112+ABRIL!O112+MAYO!O112+JUNIO!O112+JULIO!O112+AGOSTO!O112+SEPTIEMBRE!O112+OCTUBRE!O112+NOVIEMBRE!O112+DICIEMBRE!O112</f>
        <v>64</v>
      </c>
      <c r="P112" s="84">
        <f>ENERO!P112+FEBRERO!P112+MARZO!P112+ABRIL!P112+MAYO!P112+JUNIO!P112+JULIO!P112+AGOSTO!P112+SEPTIEMBRE!P112+OCTUBRE!P112+NOVIEMBRE!P112+DICIEMBRE!P112</f>
        <v>0</v>
      </c>
      <c r="Q112" s="84">
        <f>ENERO!Q112+FEBRERO!Q112+MARZO!Q112+ABRIL!Q112+MAYO!Q112+JUNIO!Q112+JULIO!Q112+AGOSTO!Q112+SEPTIEMBRE!Q112+OCTUBRE!Q112+NOVIEMBRE!Q112+DICIEMBRE!Q112</f>
        <v>0</v>
      </c>
      <c r="R112" s="35" t="str">
        <f t="shared" si="21"/>
        <v xml:space="preserve"> </v>
      </c>
      <c r="S112" s="36"/>
      <c r="T112" s="10"/>
      <c r="U112" s="10"/>
      <c r="V112" s="10"/>
      <c r="W112" s="10"/>
      <c r="X112" s="37"/>
      <c r="Y112" s="38" t="str">
        <f t="shared" si="23"/>
        <v/>
      </c>
      <c r="Z112" s="38" t="str">
        <f t="shared" si="24"/>
        <v/>
      </c>
      <c r="AA112" s="39"/>
      <c r="AB112" s="39">
        <f t="shared" si="25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2"/>
        <v>229</v>
      </c>
      <c r="E113" s="100">
        <f>ENERO!E113+FEBRERO!E113+MARZO!E113+ABRIL!E113+MAYO!E113+JUNIO!E113+JULIO!E113+AGOSTO!E113+SEPTIEMBRE!E113+OCTUBRE!E113+NOVIEMBRE!E113+DICIEMBRE!E113</f>
        <v>9</v>
      </c>
      <c r="F113" s="81">
        <f>ENERO!F113+FEBRERO!F113+MARZO!F113+ABRIL!F113+MAYO!F113+JUNIO!F113+JULIO!F113+AGOSTO!F113+SEPTIEMBRE!F113+OCTUBRE!F113+NOVIEMBRE!F113+DICIEMBRE!F113</f>
        <v>5</v>
      </c>
      <c r="G113" s="81">
        <f>ENERO!G113+FEBRERO!G113+MARZO!G113+ABRIL!G113+MAYO!G113+JUNIO!G113+JULIO!G113+AGOSTO!G113+SEPTIEMBRE!G113+OCTUBRE!G113+NOVIEMBRE!G113+DICIEMBRE!G113</f>
        <v>18</v>
      </c>
      <c r="H113" s="81">
        <f>ENERO!H113+FEBRERO!H113+MARZO!H113+ABRIL!H113+MAYO!H113+JUNIO!H113+JULIO!H113+AGOSTO!H113+SEPTIEMBRE!H113+OCTUBRE!H113+NOVIEMBRE!H113+DICIEMBRE!H113</f>
        <v>3</v>
      </c>
      <c r="I113" s="81">
        <f>ENERO!I113+FEBRERO!I113+MARZO!I113+ABRIL!I113+MAYO!I113+JUNIO!I113+JULIO!I113+AGOSTO!I113+SEPTIEMBRE!I113+OCTUBRE!I113+NOVIEMBRE!I113+DICIEMBRE!I113</f>
        <v>14</v>
      </c>
      <c r="J113" s="81">
        <f>ENERO!J113+FEBRERO!J113+MARZO!J113+ABRIL!J113+MAYO!J113+JUNIO!J113+JULIO!J113+AGOSTO!J113+SEPTIEMBRE!J113+OCTUBRE!J113+NOVIEMBRE!J113+DICIEMBRE!J113</f>
        <v>13</v>
      </c>
      <c r="K113" s="81">
        <f>ENERO!K113+FEBRERO!K113+MARZO!K113+ABRIL!K113+MAYO!K113+JUNIO!K113+JULIO!K113+AGOSTO!K113+SEPTIEMBRE!K113+OCTUBRE!K113+NOVIEMBRE!K113+DICIEMBRE!K113</f>
        <v>162</v>
      </c>
      <c r="L113" s="81">
        <f>ENERO!L113+FEBRERO!L113+MARZO!L113+ABRIL!L113+MAYO!L113+JUNIO!L113+JULIO!L113+AGOSTO!L113+SEPTIEMBRE!L113+OCTUBRE!L113+NOVIEMBRE!L113+DICIEMBRE!L113</f>
        <v>4</v>
      </c>
      <c r="M113" s="81">
        <f>ENERO!M113+FEBRERO!M113+MARZO!M113+ABRIL!M113+MAYO!M113+JUNIO!M113+JULIO!M113+AGOSTO!M113+SEPTIEMBRE!M113+OCTUBRE!M113+NOVIEMBRE!M113+DICIEMBRE!M113</f>
        <v>1</v>
      </c>
      <c r="N113" s="149">
        <f>ENERO!N113+FEBRERO!N113+MARZO!N113+ABRIL!N113+MAYO!N113+JUNIO!N113+JULIO!N113+AGOSTO!N113+SEPTIEMBRE!N113+OCTUBRE!N113+NOVIEMBRE!N113+DICIEMBRE!N113</f>
        <v>0</v>
      </c>
      <c r="O113" s="84">
        <f>ENERO!O113+FEBRERO!O113+MARZO!O113+ABRIL!O113+MAYO!O113+JUNIO!O113+JULIO!O113+AGOSTO!O113+SEPTIEMBRE!O113+OCTUBRE!O113+NOVIEMBRE!O113+DICIEMBRE!O113</f>
        <v>229</v>
      </c>
      <c r="P113" s="84">
        <f>ENERO!P113+FEBRERO!P113+MARZO!P113+ABRIL!P113+MAYO!P113+JUNIO!P113+JULIO!P113+AGOSTO!P113+SEPTIEMBRE!P113+OCTUBRE!P113+NOVIEMBRE!P113+DICIEMBRE!P113</f>
        <v>2</v>
      </c>
      <c r="Q113" s="84">
        <f>ENERO!Q113+FEBRERO!Q113+MARZO!Q113+ABRIL!Q113+MAYO!Q113+JUNIO!Q113+JULIO!Q113+AGOSTO!Q113+SEPTIEMBRE!Q113+OCTUBRE!Q113+NOVIEMBRE!Q113+DICIEMBRE!Q113</f>
        <v>0</v>
      </c>
      <c r="R113" s="35" t="str">
        <f t="shared" si="21"/>
        <v xml:space="preserve"> </v>
      </c>
      <c r="S113" s="36"/>
      <c r="T113" s="10"/>
      <c r="U113" s="10"/>
      <c r="V113" s="10"/>
      <c r="W113" s="10"/>
      <c r="X113" s="37"/>
      <c r="Y113" s="38" t="str">
        <f t="shared" si="23"/>
        <v/>
      </c>
      <c r="Z113" s="38" t="str">
        <f t="shared" si="24"/>
        <v/>
      </c>
      <c r="AA113" s="39"/>
      <c r="AB113" s="39">
        <f t="shared" si="25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2"/>
        <v>596</v>
      </c>
      <c r="E114" s="100">
        <f>ENERO!E114+FEBRERO!E114+MARZO!E114+ABRIL!E114+MAYO!E114+JUNIO!E114+JULIO!E114+AGOSTO!E114+SEPTIEMBRE!E114+OCTUBRE!E114+NOVIEMBRE!E114+DICIEMBRE!E114</f>
        <v>16</v>
      </c>
      <c r="F114" s="81">
        <f>ENERO!F114+FEBRERO!F114+MARZO!F114+ABRIL!F114+MAYO!F114+JUNIO!F114+JULIO!F114+AGOSTO!F114+SEPTIEMBRE!F114+OCTUBRE!F114+NOVIEMBRE!F114+DICIEMBRE!F114</f>
        <v>3</v>
      </c>
      <c r="G114" s="81">
        <f>ENERO!G114+FEBRERO!G114+MARZO!G114+ABRIL!G114+MAYO!G114+JUNIO!G114+JULIO!G114+AGOSTO!G114+SEPTIEMBRE!G114+OCTUBRE!G114+NOVIEMBRE!G114+DICIEMBRE!G114</f>
        <v>34</v>
      </c>
      <c r="H114" s="81">
        <f>ENERO!H114+FEBRERO!H114+MARZO!H114+ABRIL!H114+MAYO!H114+JUNIO!H114+JULIO!H114+AGOSTO!H114+SEPTIEMBRE!H114+OCTUBRE!H114+NOVIEMBRE!H114+DICIEMBRE!H114</f>
        <v>6</v>
      </c>
      <c r="I114" s="81">
        <f>ENERO!I114+FEBRERO!I114+MARZO!I114+ABRIL!I114+MAYO!I114+JUNIO!I114+JULIO!I114+AGOSTO!I114+SEPTIEMBRE!I114+OCTUBRE!I114+NOVIEMBRE!I114+DICIEMBRE!I114</f>
        <v>22</v>
      </c>
      <c r="J114" s="81">
        <f>ENERO!J114+FEBRERO!J114+MARZO!J114+ABRIL!J114+MAYO!J114+JUNIO!J114+JULIO!J114+AGOSTO!J114+SEPTIEMBRE!J114+OCTUBRE!J114+NOVIEMBRE!J114+DICIEMBRE!J114</f>
        <v>148</v>
      </c>
      <c r="K114" s="81">
        <f>ENERO!K114+FEBRERO!K114+MARZO!K114+ABRIL!K114+MAYO!K114+JUNIO!K114+JULIO!K114+AGOSTO!K114+SEPTIEMBRE!K114+OCTUBRE!K114+NOVIEMBRE!K114+DICIEMBRE!K114</f>
        <v>353</v>
      </c>
      <c r="L114" s="81">
        <f>ENERO!L114+FEBRERO!L114+MARZO!L114+ABRIL!L114+MAYO!L114+JUNIO!L114+JULIO!L114+AGOSTO!L114+SEPTIEMBRE!L114+OCTUBRE!L114+NOVIEMBRE!L114+DICIEMBRE!L114</f>
        <v>14</v>
      </c>
      <c r="M114" s="81">
        <f>ENERO!M114+FEBRERO!M114+MARZO!M114+ABRIL!M114+MAYO!M114+JUNIO!M114+JULIO!M114+AGOSTO!M114+SEPTIEMBRE!M114+OCTUBRE!M114+NOVIEMBRE!M114+DICIEMBRE!M114</f>
        <v>0</v>
      </c>
      <c r="N114" s="149">
        <f>ENERO!N114+FEBRERO!N114+MARZO!N114+ABRIL!N114+MAYO!N114+JUNIO!N114+JULIO!N114+AGOSTO!N114+SEPTIEMBRE!N114+OCTUBRE!N114+NOVIEMBRE!N114+DICIEMBRE!N114</f>
        <v>0</v>
      </c>
      <c r="O114" s="84">
        <f>ENERO!O114+FEBRERO!O114+MARZO!O114+ABRIL!O114+MAYO!O114+JUNIO!O114+JULIO!O114+AGOSTO!O114+SEPTIEMBRE!O114+OCTUBRE!O114+NOVIEMBRE!O114+DICIEMBRE!O114</f>
        <v>596</v>
      </c>
      <c r="P114" s="84">
        <f>ENERO!P114+FEBRERO!P114+MARZO!P114+ABRIL!P114+MAYO!P114+JUNIO!P114+JULIO!P114+AGOSTO!P114+SEPTIEMBRE!P114+OCTUBRE!P114+NOVIEMBRE!P114+DICIEMBRE!P114</f>
        <v>6</v>
      </c>
      <c r="Q114" s="84">
        <f>ENERO!Q114+FEBRERO!Q114+MARZO!Q114+ABRIL!Q114+MAYO!Q114+JUNIO!Q114+JULIO!Q114+AGOSTO!Q114+SEPTIEMBRE!Q114+OCTUBRE!Q114+NOVIEMBRE!Q114+DICIEMBRE!Q114</f>
        <v>0</v>
      </c>
      <c r="R114" s="35" t="str">
        <f t="shared" si="21"/>
        <v xml:space="preserve"> </v>
      </c>
      <c r="S114" s="36"/>
      <c r="T114" s="10"/>
      <c r="U114" s="10"/>
      <c r="V114" s="10"/>
      <c r="W114" s="10"/>
      <c r="X114" s="37"/>
      <c r="Y114" s="38" t="str">
        <f t="shared" si="23"/>
        <v/>
      </c>
      <c r="Z114" s="38" t="str">
        <f t="shared" si="24"/>
        <v/>
      </c>
      <c r="AA114" s="39"/>
      <c r="AB114" s="39">
        <f t="shared" si="25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2"/>
        <v>936</v>
      </c>
      <c r="E115" s="100">
        <f>ENERO!E115+FEBRERO!E115+MARZO!E115+ABRIL!E115+MAYO!E115+JUNIO!E115+JULIO!E115+AGOSTO!E115+SEPTIEMBRE!E115+OCTUBRE!E115+NOVIEMBRE!E115+DICIEMBRE!E115</f>
        <v>24</v>
      </c>
      <c r="F115" s="81">
        <f>ENERO!F115+FEBRERO!F115+MARZO!F115+ABRIL!F115+MAYO!F115+JUNIO!F115+JULIO!F115+AGOSTO!F115+SEPTIEMBRE!F115+OCTUBRE!F115+NOVIEMBRE!F115+DICIEMBRE!F115</f>
        <v>4</v>
      </c>
      <c r="G115" s="81">
        <f>ENERO!G115+FEBRERO!G115+MARZO!G115+ABRIL!G115+MAYO!G115+JUNIO!G115+JULIO!G115+AGOSTO!G115+SEPTIEMBRE!G115+OCTUBRE!G115+NOVIEMBRE!G115+DICIEMBRE!G115</f>
        <v>57</v>
      </c>
      <c r="H115" s="81">
        <f>ENERO!H115+FEBRERO!H115+MARZO!H115+ABRIL!H115+MAYO!H115+JUNIO!H115+JULIO!H115+AGOSTO!H115+SEPTIEMBRE!H115+OCTUBRE!H115+NOVIEMBRE!H115+DICIEMBRE!H115</f>
        <v>13</v>
      </c>
      <c r="I115" s="81">
        <f>ENERO!I115+FEBRERO!I115+MARZO!I115+ABRIL!I115+MAYO!I115+JUNIO!I115+JULIO!I115+AGOSTO!I115+SEPTIEMBRE!I115+OCTUBRE!I115+NOVIEMBRE!I115+DICIEMBRE!I115</f>
        <v>49</v>
      </c>
      <c r="J115" s="81">
        <f>ENERO!J115+FEBRERO!J115+MARZO!J115+ABRIL!J115+MAYO!J115+JUNIO!J115+JULIO!J115+AGOSTO!J115+SEPTIEMBRE!J115+OCTUBRE!J115+NOVIEMBRE!J115+DICIEMBRE!J115</f>
        <v>137</v>
      </c>
      <c r="K115" s="81">
        <f>ENERO!K115+FEBRERO!K115+MARZO!K115+ABRIL!K115+MAYO!K115+JUNIO!K115+JULIO!K115+AGOSTO!K115+SEPTIEMBRE!K115+OCTUBRE!K115+NOVIEMBRE!K115+DICIEMBRE!K115</f>
        <v>607</v>
      </c>
      <c r="L115" s="81">
        <f>ENERO!L115+FEBRERO!L115+MARZO!L115+ABRIL!L115+MAYO!L115+JUNIO!L115+JULIO!L115+AGOSTO!L115+SEPTIEMBRE!L115+OCTUBRE!L115+NOVIEMBRE!L115+DICIEMBRE!L115</f>
        <v>45</v>
      </c>
      <c r="M115" s="81">
        <f>ENERO!M115+FEBRERO!M115+MARZO!M115+ABRIL!M115+MAYO!M115+JUNIO!M115+JULIO!M115+AGOSTO!M115+SEPTIEMBRE!M115+OCTUBRE!M115+NOVIEMBRE!M115+DICIEMBRE!M115</f>
        <v>0</v>
      </c>
      <c r="N115" s="149">
        <f>ENERO!N115+FEBRERO!N115+MARZO!N115+ABRIL!N115+MAYO!N115+JUNIO!N115+JULIO!N115+AGOSTO!N115+SEPTIEMBRE!N115+OCTUBRE!N115+NOVIEMBRE!N115+DICIEMBRE!N115</f>
        <v>0</v>
      </c>
      <c r="O115" s="84">
        <f>ENERO!O115+FEBRERO!O115+MARZO!O115+ABRIL!O115+MAYO!O115+JUNIO!O115+JULIO!O115+AGOSTO!O115+SEPTIEMBRE!O115+OCTUBRE!O115+NOVIEMBRE!O115+DICIEMBRE!O115</f>
        <v>936</v>
      </c>
      <c r="P115" s="84">
        <f>ENERO!P115+FEBRERO!P115+MARZO!P115+ABRIL!P115+MAYO!P115+JUNIO!P115+JULIO!P115+AGOSTO!P115+SEPTIEMBRE!P115+OCTUBRE!P115+NOVIEMBRE!P115+DICIEMBRE!P115</f>
        <v>10</v>
      </c>
      <c r="Q115" s="84">
        <f>ENERO!Q115+FEBRERO!Q115+MARZO!Q115+ABRIL!Q115+MAYO!Q115+JUNIO!Q115+JULIO!Q115+AGOSTO!Q115+SEPTIEMBRE!Q115+OCTUBRE!Q115+NOVIEMBRE!Q115+DICIEMBRE!Q115</f>
        <v>0</v>
      </c>
      <c r="R115" s="35" t="str">
        <f t="shared" si="21"/>
        <v xml:space="preserve"> </v>
      </c>
      <c r="S115" s="36"/>
      <c r="T115" s="10"/>
      <c r="U115" s="10"/>
      <c r="V115" s="10"/>
      <c r="W115" s="10"/>
      <c r="X115" s="37"/>
      <c r="Y115" s="38" t="str">
        <f t="shared" si="23"/>
        <v/>
      </c>
      <c r="Z115" s="38" t="str">
        <f t="shared" si="24"/>
        <v/>
      </c>
      <c r="AA115" s="39"/>
      <c r="AB115" s="39">
        <f t="shared" si="25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2"/>
        <v>402</v>
      </c>
      <c r="E116" s="100">
        <f>ENERO!E116+FEBRERO!E116+MARZO!E116+ABRIL!E116+MAYO!E116+JUNIO!E116+JULIO!E116+AGOSTO!E116+SEPTIEMBRE!E116+OCTUBRE!E116+NOVIEMBRE!E116+DICIEMBRE!E116</f>
        <v>53</v>
      </c>
      <c r="F116" s="81">
        <f>ENERO!F116+FEBRERO!F116+MARZO!F116+ABRIL!F116+MAYO!F116+JUNIO!F116+JULIO!F116+AGOSTO!F116+SEPTIEMBRE!F116+OCTUBRE!F116+NOVIEMBRE!F116+DICIEMBRE!F116</f>
        <v>12</v>
      </c>
      <c r="G116" s="81">
        <f>ENERO!G116+FEBRERO!G116+MARZO!G116+ABRIL!G116+MAYO!G116+JUNIO!G116+JULIO!G116+AGOSTO!G116+SEPTIEMBRE!G116+OCTUBRE!G116+NOVIEMBRE!G116+DICIEMBRE!G116</f>
        <v>116</v>
      </c>
      <c r="H116" s="81">
        <f>ENERO!H116+FEBRERO!H116+MARZO!H116+ABRIL!H116+MAYO!H116+JUNIO!H116+JULIO!H116+AGOSTO!H116+SEPTIEMBRE!H116+OCTUBRE!H116+NOVIEMBRE!H116+DICIEMBRE!H116</f>
        <v>9</v>
      </c>
      <c r="I116" s="81">
        <f>ENERO!I116+FEBRERO!I116+MARZO!I116+ABRIL!I116+MAYO!I116+JUNIO!I116+JULIO!I116+AGOSTO!I116+SEPTIEMBRE!I116+OCTUBRE!I116+NOVIEMBRE!I116+DICIEMBRE!I116</f>
        <v>28</v>
      </c>
      <c r="J116" s="81">
        <f>ENERO!J116+FEBRERO!J116+MARZO!J116+ABRIL!J116+MAYO!J116+JUNIO!J116+JULIO!J116+AGOSTO!J116+SEPTIEMBRE!J116+OCTUBRE!J116+NOVIEMBRE!J116+DICIEMBRE!J116</f>
        <v>17</v>
      </c>
      <c r="K116" s="81">
        <f>ENERO!K116+FEBRERO!K116+MARZO!K116+ABRIL!K116+MAYO!K116+JUNIO!K116+JULIO!K116+AGOSTO!K116+SEPTIEMBRE!K116+OCTUBRE!K116+NOVIEMBRE!K116+DICIEMBRE!K116</f>
        <v>91</v>
      </c>
      <c r="L116" s="81">
        <f>ENERO!L116+FEBRERO!L116+MARZO!L116+ABRIL!L116+MAYO!L116+JUNIO!L116+JULIO!L116+AGOSTO!L116+SEPTIEMBRE!L116+OCTUBRE!L116+NOVIEMBRE!L116+DICIEMBRE!L116</f>
        <v>11</v>
      </c>
      <c r="M116" s="81">
        <f>ENERO!M116+FEBRERO!M116+MARZO!M116+ABRIL!M116+MAYO!M116+JUNIO!M116+JULIO!M116+AGOSTO!M116+SEPTIEMBRE!M116+OCTUBRE!M116+NOVIEMBRE!M116+DICIEMBRE!M116</f>
        <v>64</v>
      </c>
      <c r="N116" s="149">
        <f>ENERO!N116+FEBRERO!N116+MARZO!N116+ABRIL!N116+MAYO!N116+JUNIO!N116+JULIO!N116+AGOSTO!N116+SEPTIEMBRE!N116+OCTUBRE!N116+NOVIEMBRE!N116+DICIEMBRE!N116</f>
        <v>1</v>
      </c>
      <c r="O116" s="84">
        <f>ENERO!O116+FEBRERO!O116+MARZO!O116+ABRIL!O116+MAYO!O116+JUNIO!O116+JULIO!O116+AGOSTO!O116+SEPTIEMBRE!O116+OCTUBRE!O116+NOVIEMBRE!O116+DICIEMBRE!O116</f>
        <v>402</v>
      </c>
      <c r="P116" s="84">
        <f>ENERO!P116+FEBRERO!P116+MARZO!P116+ABRIL!P116+MAYO!P116+JUNIO!P116+JULIO!P116+AGOSTO!P116+SEPTIEMBRE!P116+OCTUBRE!P116+NOVIEMBRE!P116+DICIEMBRE!P116</f>
        <v>0</v>
      </c>
      <c r="Q116" s="84">
        <f>ENERO!Q116+FEBRERO!Q116+MARZO!Q116+ABRIL!Q116+MAYO!Q116+JUNIO!Q116+JULIO!Q116+AGOSTO!Q116+SEPTIEMBRE!Q116+OCTUBRE!Q116+NOVIEMBRE!Q116+DICIEMBRE!Q116</f>
        <v>0</v>
      </c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2"/>
        <v>0</v>
      </c>
      <c r="E117" s="235">
        <f>ENERO!E117+FEBRERO!E117+MARZO!E117+ABRIL!E117+MAYO!E117+JUNIO!E117+JULIO!E117+AGOSTO!E117+SEPTIEMBRE!E117+OCTUBRE!E117+NOVIEMBRE!E117+DICIEMBRE!E117</f>
        <v>0</v>
      </c>
      <c r="F117" s="236">
        <f>ENERO!F117+FEBRERO!F117+MARZO!F117+ABRIL!F117+MAYO!F117+JUNIO!F117+JULIO!F117+AGOSTO!F117+SEPTIEMBRE!F117+OCTUBRE!F117+NOVIEMBRE!F117+DICIEMBRE!F117</f>
        <v>0</v>
      </c>
      <c r="G117" s="236">
        <f>ENERO!G117+FEBRERO!G117+MARZO!G117+ABRIL!G117+MAYO!G117+JUNIO!G117+JULIO!G117+AGOSTO!G117+SEPTIEMBRE!G117+OCTUBRE!G117+NOVIEMBRE!G117+DICIEMBRE!G117</f>
        <v>0</v>
      </c>
      <c r="H117" s="236">
        <f>ENERO!H117+FEBRERO!H117+MARZO!H117+ABRIL!H117+MAYO!H117+JUNIO!H117+JULIO!H117+AGOSTO!H117+SEPTIEMBRE!H117+OCTUBRE!H117+NOVIEMBRE!H117+DICIEMBRE!H117</f>
        <v>0</v>
      </c>
      <c r="I117" s="236">
        <f>ENERO!I117+FEBRERO!I117+MARZO!I117+ABRIL!I117+MAYO!I117+JUNIO!I117+JULIO!I117+AGOSTO!I117+SEPTIEMBRE!I117+OCTUBRE!I117+NOVIEMBRE!I117+DICIEMBRE!I117</f>
        <v>0</v>
      </c>
      <c r="J117" s="167">
        <f>ENERO!J117+FEBRERO!J117+MARZO!J117+ABRIL!J117+MAYO!J117+JUNIO!J117+JULIO!J117+AGOSTO!J117+SEPTIEMBRE!J117+OCTUBRE!J117+NOVIEMBRE!J117+DICIEMBRE!J117</f>
        <v>0</v>
      </c>
      <c r="K117" s="167">
        <f>ENERO!K117+FEBRERO!K117+MARZO!K117+ABRIL!K117+MAYO!K117+JUNIO!K117+JULIO!K117+AGOSTO!K117+SEPTIEMBRE!K117+OCTUBRE!K117+NOVIEMBRE!K117+DICIEMBRE!K117</f>
        <v>0</v>
      </c>
      <c r="L117" s="167">
        <f>ENERO!L117+FEBRERO!L117+MARZO!L117+ABRIL!L117+MAYO!L117+JUNIO!L117+JULIO!L117+AGOSTO!L117+SEPTIEMBRE!L117+OCTUBRE!L117+NOVIEMBRE!L117+DICIEMBRE!L117</f>
        <v>0</v>
      </c>
      <c r="M117" s="167">
        <f>ENERO!M117+FEBRERO!M117+MARZO!M117+ABRIL!M117+MAYO!M117+JUNIO!M117+JULIO!M117+AGOSTO!M117+SEPTIEMBRE!M117+OCTUBRE!M117+NOVIEMBRE!M117+DICIEMBRE!M117</f>
        <v>0</v>
      </c>
      <c r="N117" s="225">
        <f>ENERO!N117+FEBRERO!N117+MARZO!N117+ABRIL!N117+MAYO!N117+JUNIO!N117+JULIO!N117+AGOSTO!N117+SEPTIEMBRE!N117+OCTUBRE!N117+NOVIEMBRE!N117+DICIEMBRE!N117</f>
        <v>0</v>
      </c>
      <c r="O117" s="84">
        <f>ENERO!O117+FEBRERO!O117+MARZO!O117+ABRIL!O117+MAYO!O117+JUNIO!O117+JULIO!O117+AGOSTO!O117+SEPTIEMBRE!O117+OCTUBRE!O117+NOVIEMBRE!O117+DICIEMBRE!O117</f>
        <v>0</v>
      </c>
      <c r="P117" s="84">
        <f>ENERO!P117+FEBRERO!P117+MARZO!P117+ABRIL!P117+MAYO!P117+JUNIO!P117+JULIO!P117+AGOSTO!P117+SEPTIEMBRE!P117+OCTUBRE!P117+NOVIEMBRE!P117+DICIEMBRE!P117</f>
        <v>0</v>
      </c>
      <c r="Q117" s="84">
        <f>ENERO!Q117+FEBRERO!Q117+MARZO!Q117+ABRIL!Q117+MAYO!Q117+JUNIO!Q117+JULIO!Q117+AGOSTO!Q117+SEPTIEMBRE!Q117+OCTUBRE!Q117+NOVIEMBRE!Q117+DICIEMBRE!Q117</f>
        <v>0</v>
      </c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3"/>
        <v/>
      </c>
      <c r="Z117" s="38" t="str">
        <f t="shared" si="24"/>
        <v/>
      </c>
      <c r="AA117" s="39"/>
      <c r="AB117" s="39">
        <f t="shared" si="25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2"/>
        <v>10558</v>
      </c>
      <c r="E118" s="93">
        <f>SUM(E96:E117)</f>
        <v>443</v>
      </c>
      <c r="F118" s="94">
        <f t="shared" ref="F118:Q118" si="26">SUM(F96:F117)</f>
        <v>169</v>
      </c>
      <c r="G118" s="94">
        <f t="shared" si="26"/>
        <v>1010</v>
      </c>
      <c r="H118" s="94">
        <f t="shared" si="26"/>
        <v>394</v>
      </c>
      <c r="I118" s="94">
        <f t="shared" si="26"/>
        <v>1375</v>
      </c>
      <c r="J118" s="94">
        <f t="shared" si="26"/>
        <v>1708</v>
      </c>
      <c r="K118" s="94">
        <f t="shared" si="26"/>
        <v>4666</v>
      </c>
      <c r="L118" s="94">
        <f t="shared" si="26"/>
        <v>386</v>
      </c>
      <c r="M118" s="95">
        <f t="shared" si="26"/>
        <v>176</v>
      </c>
      <c r="N118" s="95">
        <f t="shared" si="26"/>
        <v>231</v>
      </c>
      <c r="O118" s="92">
        <f t="shared" si="26"/>
        <v>10545</v>
      </c>
      <c r="P118" s="110">
        <f t="shared" si="26"/>
        <v>67</v>
      </c>
      <c r="Q118" s="110">
        <f t="shared" si="26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3"/>
        <v/>
      </c>
      <c r="Z118" s="38" t="str">
        <f t="shared" si="24"/>
        <v/>
      </c>
      <c r="AA118" s="39"/>
      <c r="AB118" s="39">
        <f t="shared" si="25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2"/>
        <v>2100</v>
      </c>
      <c r="E120" s="73">
        <f>ENERO!E120+FEBRERO!E120+MARZO!E120+ABRIL!E120+MAYO!E120+JUNIO!E120+JULIO!E120+AGOSTO!E120+SEPTIEMBRE!E120+OCTUBRE!E120+NOVIEMBRE!E120+DICIEMBRE!E120</f>
        <v>91</v>
      </c>
      <c r="F120" s="74">
        <f>ENERO!F120+FEBRERO!F120+MARZO!F120+ABRIL!F120+MAYO!F120+JUNIO!F120+JULIO!F120+AGOSTO!F120+SEPTIEMBRE!F120+OCTUBRE!F120+NOVIEMBRE!F120+DICIEMBRE!F120</f>
        <v>69</v>
      </c>
      <c r="G120" s="74">
        <f>ENERO!G120+FEBRERO!G120+MARZO!G120+ABRIL!G120+MAYO!G120+JUNIO!G120+JULIO!G120+AGOSTO!G120+SEPTIEMBRE!G120+OCTUBRE!G120+NOVIEMBRE!G120+DICIEMBRE!G120</f>
        <v>206</v>
      </c>
      <c r="H120" s="74">
        <f>ENERO!H120+FEBRERO!H120+MARZO!H120+ABRIL!H120+MAYO!H120+JUNIO!H120+JULIO!H120+AGOSTO!H120+SEPTIEMBRE!H120+OCTUBRE!H120+NOVIEMBRE!H120+DICIEMBRE!H120</f>
        <v>65</v>
      </c>
      <c r="I120" s="74">
        <f>ENERO!I120+FEBRERO!I120+MARZO!I120+ABRIL!I120+MAYO!I120+JUNIO!I120+JULIO!I120+AGOSTO!I120+SEPTIEMBRE!I120+OCTUBRE!I120+NOVIEMBRE!I120+DICIEMBRE!I120</f>
        <v>98</v>
      </c>
      <c r="J120" s="74">
        <f>ENERO!J120+FEBRERO!J120+MARZO!J120+ABRIL!J120+MAYO!J120+JUNIO!J120+JULIO!J120+AGOSTO!J120+SEPTIEMBRE!J120+OCTUBRE!J120+NOVIEMBRE!J120+DICIEMBRE!J120</f>
        <v>212</v>
      </c>
      <c r="K120" s="74">
        <f>ENERO!K120+FEBRERO!K120+MARZO!K120+ABRIL!K120+MAYO!K120+JUNIO!K120+JULIO!K120+AGOSTO!K120+SEPTIEMBRE!K120+OCTUBRE!K120+NOVIEMBRE!K120+DICIEMBRE!K120</f>
        <v>1219</v>
      </c>
      <c r="L120" s="74">
        <f>ENERO!L120+FEBRERO!L120+MARZO!L120+ABRIL!L120+MAYO!L120+JUNIO!L120+JULIO!L120+AGOSTO!L120+SEPTIEMBRE!L120+OCTUBRE!L120+NOVIEMBRE!L120+DICIEMBRE!L120</f>
        <v>67</v>
      </c>
      <c r="M120" s="75">
        <f>ENERO!M120+FEBRERO!M120+MARZO!M120+ABRIL!M120+MAYO!M120+JUNIO!M120+JULIO!M120+AGOSTO!M120+SEPTIEMBRE!M120+OCTUBRE!M120+NOVIEMBRE!M120+DICIEMBRE!M120</f>
        <v>20</v>
      </c>
      <c r="N120" s="145">
        <f>ENERO!N120+FEBRERO!N120+MARZO!N120+ABRIL!N120+MAYO!N120+JUNIO!N120+JULIO!N120+AGOSTO!N120+SEPTIEMBRE!N120+OCTUBRE!N120+NOVIEMBRE!N120+DICIEMBRE!N120</f>
        <v>53</v>
      </c>
      <c r="O120" s="99">
        <f>ENERO!O120+FEBRERO!O120+MARZO!O120+ABRIL!O120+MAYO!O120+JUNIO!O120+JULIO!O120+AGOSTO!O120+SEPTIEMBRE!O120+OCTUBRE!O120+NOVIEMBRE!O120+DICIEMBRE!O120</f>
        <v>2100</v>
      </c>
      <c r="P120" s="77">
        <f>ENERO!P120+FEBRERO!P120+MARZO!P120+ABRIL!P120+MAYO!P120+JUNIO!P120+JULIO!P120+AGOSTO!P120+SEPTIEMBRE!P120+OCTUBRE!P120+NOVIEMBRE!P120+DICIEMBRE!P120</f>
        <v>33</v>
      </c>
      <c r="Q120" s="77">
        <f>ENERO!Q120+FEBRERO!Q120+MARZO!Q120+ABRIL!Q120+MAYO!Q120+JUNIO!Q120+JULIO!Q120+AGOSTO!Q120+SEPTIEMBRE!Q120+OCTUBRE!Q120+NOVIEMBRE!Q120+DICIEMBRE!Q120</f>
        <v>0</v>
      </c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2"/>
        <v>0</v>
      </c>
      <c r="E121" s="101">
        <f>ENERO!E121+FEBRERO!E121+MARZO!E121+ABRIL!E121+MAYO!E121+JUNIO!E121+JULIO!E121+AGOSTO!E121+SEPTIEMBRE!E121+OCTUBRE!E121+NOVIEMBRE!E121+DICIEMBRE!E121</f>
        <v>0</v>
      </c>
      <c r="F121" s="81">
        <f>ENERO!F121+FEBRERO!F121+MARZO!F121+ABRIL!F121+MAYO!F121+JUNIO!F121+JULIO!F121+AGOSTO!F121+SEPTIEMBRE!F121+OCTUBRE!F121+NOVIEMBRE!F121+DICIEMBRE!F121</f>
        <v>0</v>
      </c>
      <c r="G121" s="81">
        <f>ENERO!G121+FEBRERO!G121+MARZO!G121+ABRIL!G121+MAYO!G121+JUNIO!G121+JULIO!G121+AGOSTO!G121+SEPTIEMBRE!G121+OCTUBRE!G121+NOVIEMBRE!G121+DICIEMBRE!G121</f>
        <v>0</v>
      </c>
      <c r="H121" s="81">
        <f>ENERO!H121+FEBRERO!H121+MARZO!H121+ABRIL!H121+MAYO!H121+JUNIO!H121+JULIO!H121+AGOSTO!H121+SEPTIEMBRE!H121+OCTUBRE!H121+NOVIEMBRE!H121+DICIEMBRE!H121</f>
        <v>0</v>
      </c>
      <c r="I121" s="81">
        <f>ENERO!I121+FEBRERO!I121+MARZO!I121+ABRIL!I121+MAYO!I121+JUNIO!I121+JULIO!I121+AGOSTO!I121+SEPTIEMBRE!I121+OCTUBRE!I121+NOVIEMBRE!I121+DICIEMBRE!I121</f>
        <v>0</v>
      </c>
      <c r="J121" s="81">
        <f>ENERO!J121+FEBRERO!J121+MARZO!J121+ABRIL!J121+MAYO!J121+JUNIO!J121+JULIO!J121+AGOSTO!J121+SEPTIEMBRE!J121+OCTUBRE!J121+NOVIEMBRE!J121+DICIEMBRE!J121</f>
        <v>0</v>
      </c>
      <c r="K121" s="81">
        <f>ENERO!K121+FEBRERO!K121+MARZO!K121+ABRIL!K121+MAYO!K121+JUNIO!K121+JULIO!K121+AGOSTO!K121+SEPTIEMBRE!K121+OCTUBRE!K121+NOVIEMBRE!K121+DICIEMBRE!K121</f>
        <v>0</v>
      </c>
      <c r="L121" s="81">
        <f>ENERO!L121+FEBRERO!L121+MARZO!L121+ABRIL!L121+MAYO!L121+JUNIO!L121+JULIO!L121+AGOSTO!L121+SEPTIEMBRE!L121+OCTUBRE!L121+NOVIEMBRE!L121+DICIEMBRE!L121</f>
        <v>0</v>
      </c>
      <c r="M121" s="82">
        <f>ENERO!M121+FEBRERO!M121+MARZO!M121+ABRIL!M121+MAYO!M121+JUNIO!M121+JULIO!M121+AGOSTO!M121+SEPTIEMBRE!M121+OCTUBRE!M121+NOVIEMBRE!M121+DICIEMBRE!M121</f>
        <v>0</v>
      </c>
      <c r="N121" s="149">
        <f>ENERO!N121+FEBRERO!N121+MARZO!N121+ABRIL!N121+MAYO!N121+JUNIO!N121+JULIO!N121+AGOSTO!N121+SEPTIEMBRE!N121+OCTUBRE!N121+NOVIEMBRE!N121+DICIEMBRE!N121</f>
        <v>0</v>
      </c>
      <c r="O121" s="106">
        <f>ENERO!O121+FEBRERO!O121+MARZO!O121+ABRIL!O121+MAYO!O121+JUNIO!O121+JULIO!O121+AGOSTO!O121+SEPTIEMBRE!O121+OCTUBRE!O121+NOVIEMBRE!O121+DICIEMBRE!O121</f>
        <v>0</v>
      </c>
      <c r="P121" s="84">
        <f>ENERO!P121+FEBRERO!P121+MARZO!P121+ABRIL!P121+MAYO!P121+JUNIO!P121+JULIO!P121+AGOSTO!P121+SEPTIEMBRE!P121+OCTUBRE!P121+NOVIEMBRE!P121+DICIEMBRE!P121</f>
        <v>0</v>
      </c>
      <c r="Q121" s="84">
        <f>ENERO!Q121+FEBRERO!Q121+MARZO!Q121+ABRIL!Q121+MAYO!Q121+JUNIO!Q121+JULIO!Q121+AGOSTO!Q121+SEPTIEMBRE!Q121+OCTUBRE!Q121+NOVIEMBRE!Q121+DICIEMBRE!Q121</f>
        <v>0</v>
      </c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2"/>
        <v>2100</v>
      </c>
      <c r="E122" s="93">
        <f>SUM(E120:E121)</f>
        <v>91</v>
      </c>
      <c r="F122" s="94">
        <f t="shared" ref="F122:Q122" si="27">SUM(F120:F121)</f>
        <v>69</v>
      </c>
      <c r="G122" s="94">
        <f t="shared" si="27"/>
        <v>206</v>
      </c>
      <c r="H122" s="94">
        <f t="shared" si="27"/>
        <v>65</v>
      </c>
      <c r="I122" s="94">
        <f t="shared" si="27"/>
        <v>98</v>
      </c>
      <c r="J122" s="94">
        <f t="shared" si="27"/>
        <v>212</v>
      </c>
      <c r="K122" s="94">
        <f t="shared" si="27"/>
        <v>1219</v>
      </c>
      <c r="L122" s="94">
        <f t="shared" si="27"/>
        <v>67</v>
      </c>
      <c r="M122" s="95">
        <f t="shared" si="27"/>
        <v>20</v>
      </c>
      <c r="N122" s="95">
        <f t="shared" si="27"/>
        <v>53</v>
      </c>
      <c r="O122" s="92">
        <f t="shared" si="27"/>
        <v>2100</v>
      </c>
      <c r="P122" s="110">
        <f t="shared" si="27"/>
        <v>33</v>
      </c>
      <c r="Q122" s="110">
        <f t="shared" si="27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424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44</v>
      </c>
      <c r="E126" s="244">
        <f>ENERO!E126+FEBRERO!E126+MARZO!E126+ABRIL!E126+MAYO!E126+JUNIO!E126+JULIO!E126+AGOSTO!E126+SEPTIEMBRE!E126+OCTUBRE!E126+NOVIEMBRE!E126+DICIEMBRE!E126</f>
        <v>0</v>
      </c>
      <c r="F126" s="245">
        <f>ENERO!F126+FEBRERO!F126+MARZO!F126+ABRIL!F126+MAYO!F126+JUNIO!F126+JULIO!F126+AGOSTO!F126+SEPTIEMBRE!F126+OCTUBRE!F126+NOVIEMBRE!F126+DICIEMBRE!F126</f>
        <v>0</v>
      </c>
      <c r="G126" s="245">
        <f>ENERO!G126+FEBRERO!G126+MARZO!G126+ABRIL!G126+MAYO!G126+JUNIO!G126+JULIO!G126+AGOSTO!G126+SEPTIEMBRE!G126+OCTUBRE!G126+NOVIEMBRE!G126+DICIEMBRE!G126</f>
        <v>0</v>
      </c>
      <c r="H126" s="245">
        <f>ENERO!H126+FEBRERO!H126+MARZO!H126+ABRIL!H126+MAYO!H126+JUNIO!H126+JULIO!H126+AGOSTO!H126+SEPTIEMBRE!H126+OCTUBRE!H126+NOVIEMBRE!H126+DICIEMBRE!H126</f>
        <v>0</v>
      </c>
      <c r="I126" s="245">
        <f>ENERO!I126+FEBRERO!I126+MARZO!I126+ABRIL!I126+MAYO!I126+JUNIO!I126+JULIO!I126+AGOSTO!I126+SEPTIEMBRE!I126+OCTUBRE!I126+NOVIEMBRE!I126+DICIEMBRE!I126</f>
        <v>0</v>
      </c>
      <c r="J126" s="245">
        <f>ENERO!J126+FEBRERO!J126+MARZO!J126+ABRIL!J126+MAYO!J126+JUNIO!J126+JULIO!J126+AGOSTO!J126+SEPTIEMBRE!J126+OCTUBRE!J126+NOVIEMBRE!J126+DICIEMBRE!J126</f>
        <v>0</v>
      </c>
      <c r="K126" s="245">
        <f>ENERO!K126+FEBRERO!K126+MARZO!K126+ABRIL!K126+MAYO!K126+JUNIO!K126+JULIO!K126+AGOSTO!K126+SEPTIEMBRE!K126+OCTUBRE!K126+NOVIEMBRE!K126+DICIEMBRE!K126</f>
        <v>0</v>
      </c>
      <c r="L126" s="74">
        <f>ENERO!L126+FEBRERO!L126+MARZO!L126+ABRIL!L126+MAYO!L126+JUNIO!L126+JULIO!L126+AGOSTO!L126+SEPTIEMBRE!L126+OCTUBRE!L126+NOVIEMBRE!L126+DICIEMBRE!L126</f>
        <v>44</v>
      </c>
      <c r="M126" s="245">
        <f>ENERO!M126+FEBRERO!M126+MARZO!M126+ABRIL!M126+MAYO!M126+JUNIO!M126+JULIO!M126+AGOSTO!M126+SEPTIEMBRE!M126+OCTUBRE!M126+NOVIEMBRE!M126+DICIEMBRE!M126</f>
        <v>0</v>
      </c>
      <c r="N126" s="246">
        <f>ENERO!N126+FEBRERO!N126+MARZO!N126+ABRIL!N126+MAYO!N126+JUNIO!N126+JULIO!N126+AGOSTO!N126+SEPTIEMBRE!N126+OCTUBRE!N126+NOVIEMBRE!N126+DICIEMBRE!N126</f>
        <v>0</v>
      </c>
      <c r="O126" s="98">
        <f>ENERO!O126+FEBRERO!O126+MARZO!O126+ABRIL!O126+MAYO!O126+JUNIO!O126+JULIO!O126+AGOSTO!O126+SEPTIEMBRE!O126+OCTUBRE!O126+NOVIEMBRE!O126+DICIEMBRE!O126</f>
        <v>18</v>
      </c>
      <c r="P126" s="145">
        <f>ENERO!P126+FEBRERO!P126+MARZO!P126+ABRIL!P126+MAYO!P126+JUNIO!P126+JULIO!P126+AGOSTO!P126+SEPTIEMBRE!P126+OCTUBRE!P126+NOVIEMBRE!P126+DICIEMBRE!P126</f>
        <v>26</v>
      </c>
      <c r="Q126" s="247">
        <f>ENERO!Q126+FEBRERO!Q126+MARZO!Q126+ABRIL!Q126+MAYO!Q126+JUNIO!Q126+JULIO!Q126+AGOSTO!Q126+SEPTIEMBRE!Q126+OCTUBRE!Q126+NOVIEMBRE!Q126+DICIEMBRE!Q126</f>
        <v>0</v>
      </c>
      <c r="R126" s="145">
        <f>ENERO!R126+FEBRERO!R126+MARZO!R126+ABRIL!R126+MAYO!R126+JUNIO!R126+JULIO!R126+AGOSTO!R126+SEPTIEMBRE!R126+OCTUBRE!R126+NOVIEMBRE!R126+DICIEMBRE!R126</f>
        <v>0</v>
      </c>
      <c r="S126" s="35" t="str">
        <f t="shared" ref="S126:S142" si="28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38</v>
      </c>
      <c r="E127" s="249">
        <f>ENERO!E127+FEBRERO!E127+MARZO!E127+ABRIL!E127+MAYO!E127+JUNIO!E127+JULIO!E127+AGOSTO!E127+SEPTIEMBRE!E127+OCTUBRE!E127+NOVIEMBRE!E127+DICIEMBRE!E127</f>
        <v>0</v>
      </c>
      <c r="F127" s="250">
        <f>ENERO!F127+FEBRERO!F127+MARZO!F127+ABRIL!F127+MAYO!F127+JUNIO!F127+JULIO!F127+AGOSTO!F127+SEPTIEMBRE!F127+OCTUBRE!F127+NOVIEMBRE!F127+DICIEMBRE!F127</f>
        <v>0</v>
      </c>
      <c r="G127" s="250">
        <f>ENERO!G127+FEBRERO!G127+MARZO!G127+ABRIL!G127+MAYO!G127+JUNIO!G127+JULIO!G127+AGOSTO!G127+SEPTIEMBRE!G127+OCTUBRE!G127+NOVIEMBRE!G127+DICIEMBRE!G127</f>
        <v>0</v>
      </c>
      <c r="H127" s="250">
        <f>ENERO!H127+FEBRERO!H127+MARZO!H127+ABRIL!H127+MAYO!H127+JUNIO!H127+JULIO!H127+AGOSTO!H127+SEPTIEMBRE!H127+OCTUBRE!H127+NOVIEMBRE!H127+DICIEMBRE!H127</f>
        <v>0</v>
      </c>
      <c r="I127" s="250">
        <f>ENERO!I127+FEBRERO!I127+MARZO!I127+ABRIL!I127+MAYO!I127+JUNIO!I127+JULIO!I127+AGOSTO!I127+SEPTIEMBRE!I127+OCTUBRE!I127+NOVIEMBRE!I127+DICIEMBRE!I127</f>
        <v>0</v>
      </c>
      <c r="J127" s="250">
        <f>ENERO!J127+FEBRERO!J127+MARZO!J127+ABRIL!J127+MAYO!J127+JUNIO!J127+JULIO!J127+AGOSTO!J127+SEPTIEMBRE!J127+OCTUBRE!J127+NOVIEMBRE!J127+DICIEMBRE!J127</f>
        <v>0</v>
      </c>
      <c r="K127" s="250">
        <f>ENERO!K127+FEBRERO!K127+MARZO!K127+ABRIL!K127+MAYO!K127+JUNIO!K127+JULIO!K127+AGOSTO!K127+SEPTIEMBRE!K127+OCTUBRE!K127+NOVIEMBRE!K127+DICIEMBRE!K127</f>
        <v>0</v>
      </c>
      <c r="L127" s="88">
        <f>ENERO!L127+FEBRERO!L127+MARZO!L127+ABRIL!L127+MAYO!L127+JUNIO!L127+JULIO!L127+AGOSTO!L127+SEPTIEMBRE!L127+OCTUBRE!L127+NOVIEMBRE!L127+DICIEMBRE!L127</f>
        <v>38</v>
      </c>
      <c r="M127" s="250">
        <f>ENERO!M127+FEBRERO!M127+MARZO!M127+ABRIL!M127+MAYO!M127+JUNIO!M127+JULIO!M127+AGOSTO!M127+SEPTIEMBRE!M127+OCTUBRE!M127+NOVIEMBRE!M127+DICIEMBRE!M127</f>
        <v>0</v>
      </c>
      <c r="N127" s="251">
        <f>ENERO!N127+FEBRERO!N127+MARZO!N127+ABRIL!N127+MAYO!N127+JUNIO!N127+JULIO!N127+AGOSTO!N127+SEPTIEMBRE!N127+OCTUBRE!N127+NOVIEMBRE!N127+DICIEMBRE!N127</f>
        <v>0</v>
      </c>
      <c r="O127" s="153">
        <f>ENERO!O127+FEBRERO!O127+MARZO!O127+ABRIL!O127+MAYO!O127+JUNIO!O127+JULIO!O127+AGOSTO!O127+SEPTIEMBRE!O127+OCTUBRE!O127+NOVIEMBRE!O127+DICIEMBRE!O127</f>
        <v>15</v>
      </c>
      <c r="P127" s="154">
        <f>ENERO!P127+FEBRERO!P127+MARZO!P127+ABRIL!P127+MAYO!P127+JUNIO!P127+JULIO!P127+AGOSTO!P127+SEPTIEMBRE!P127+OCTUBRE!P127+NOVIEMBRE!P127+DICIEMBRE!P127</f>
        <v>23</v>
      </c>
      <c r="Q127" s="252">
        <f>ENERO!Q127+FEBRERO!Q127+MARZO!Q127+ABRIL!Q127+MAYO!Q127+JUNIO!Q127+JULIO!Q127+AGOSTO!Q127+SEPTIEMBRE!Q127+OCTUBRE!Q127+NOVIEMBRE!Q127+DICIEMBRE!Q127</f>
        <v>0</v>
      </c>
      <c r="R127" s="154">
        <f>ENERO!R127+FEBRERO!R127+MARZO!R127+ABRIL!R127+MAYO!R127+JUNIO!R127+JULIO!R127+AGOSTO!R127+SEPTIEMBRE!R127+OCTUBRE!R127+NOVIEMBRE!R127+DICIEMBRE!R127</f>
        <v>0</v>
      </c>
      <c r="S127" s="35" t="str">
        <f t="shared" si="28"/>
        <v xml:space="preserve"> </v>
      </c>
      <c r="T127" s="10"/>
      <c r="U127" s="10"/>
      <c r="V127" s="10"/>
      <c r="W127" s="10"/>
      <c r="X127" s="37" t="str">
        <f t="shared" ref="X127:X142" si="29">IF($D127&lt;&gt;($O127+$P127)," El número atenciones según sexo no puede ser diferente que el Total.","")</f>
        <v/>
      </c>
      <c r="Y127" s="38"/>
      <c r="Z127" s="38"/>
      <c r="AA127" s="39">
        <f t="shared" ref="AA127:AA142" si="30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24</v>
      </c>
      <c r="E128" s="244">
        <f>ENERO!E128+FEBRERO!E128+MARZO!E128+ABRIL!E128+MAYO!E128+JUNIO!E128+JULIO!E128+AGOSTO!E128+SEPTIEMBRE!E128+OCTUBRE!E128+NOVIEMBRE!E128+DICIEMBRE!E128</f>
        <v>0</v>
      </c>
      <c r="F128" s="245">
        <f>ENERO!F128+FEBRERO!F128+MARZO!F128+ABRIL!F128+MAYO!F128+JUNIO!F128+JULIO!F128+AGOSTO!F128+SEPTIEMBRE!F128+OCTUBRE!F128+NOVIEMBRE!F128+DICIEMBRE!F128</f>
        <v>0</v>
      </c>
      <c r="G128" s="245">
        <f>ENERO!G128+FEBRERO!G128+MARZO!G128+ABRIL!G128+MAYO!G128+JUNIO!G128+JULIO!G128+AGOSTO!G128+SEPTIEMBRE!G128+OCTUBRE!G128+NOVIEMBRE!G128+DICIEMBRE!G128</f>
        <v>0</v>
      </c>
      <c r="H128" s="245">
        <f>ENERO!H128+FEBRERO!H128+MARZO!H128+ABRIL!H128+MAYO!H128+JUNIO!H128+JULIO!H128+AGOSTO!H128+SEPTIEMBRE!H128+OCTUBRE!H128+NOVIEMBRE!H128+DICIEMBRE!H128</f>
        <v>0</v>
      </c>
      <c r="I128" s="245">
        <f>ENERO!I128+FEBRERO!I128+MARZO!I128+ABRIL!I128+MAYO!I128+JUNIO!I128+JULIO!I128+AGOSTO!I128+SEPTIEMBRE!I128+OCTUBRE!I128+NOVIEMBRE!I128+DICIEMBRE!I128</f>
        <v>0</v>
      </c>
      <c r="J128" s="245">
        <f>ENERO!J128+FEBRERO!J128+MARZO!J128+ABRIL!J128+MAYO!J128+JUNIO!J128+JULIO!J128+AGOSTO!J128+SEPTIEMBRE!J128+OCTUBRE!J128+NOVIEMBRE!J128+DICIEMBRE!J128</f>
        <v>0</v>
      </c>
      <c r="K128" s="245">
        <f>ENERO!K128+FEBRERO!K128+MARZO!K128+ABRIL!K128+MAYO!K128+JUNIO!K128+JULIO!K128+AGOSTO!K128+SEPTIEMBRE!K128+OCTUBRE!K128+NOVIEMBRE!K128+DICIEMBRE!K128</f>
        <v>0</v>
      </c>
      <c r="L128" s="74">
        <f>ENERO!L128+FEBRERO!L128+MARZO!L128+ABRIL!L128+MAYO!L128+JUNIO!L128+JULIO!L128+AGOSTO!L128+SEPTIEMBRE!L128+OCTUBRE!L128+NOVIEMBRE!L128+DICIEMBRE!L128</f>
        <v>24</v>
      </c>
      <c r="M128" s="245">
        <f>ENERO!M128+FEBRERO!M128+MARZO!M128+ABRIL!M128+MAYO!M128+JUNIO!M128+JULIO!M128+AGOSTO!M128+SEPTIEMBRE!M128+OCTUBRE!M128+NOVIEMBRE!M128+DICIEMBRE!M128</f>
        <v>0</v>
      </c>
      <c r="N128" s="246">
        <f>ENERO!N128+FEBRERO!N128+MARZO!N128+ABRIL!N128+MAYO!N128+JUNIO!N128+JULIO!N128+AGOSTO!N128+SEPTIEMBRE!N128+OCTUBRE!N128+NOVIEMBRE!N128+DICIEMBRE!N128</f>
        <v>0</v>
      </c>
      <c r="O128" s="98">
        <f>ENERO!O128+FEBRERO!O128+MARZO!O128+ABRIL!O128+MAYO!O128+JUNIO!O128+JULIO!O128+AGOSTO!O128+SEPTIEMBRE!O128+OCTUBRE!O128+NOVIEMBRE!O128+DICIEMBRE!O128</f>
        <v>10</v>
      </c>
      <c r="P128" s="145">
        <f>ENERO!P128+FEBRERO!P128+MARZO!P128+ABRIL!P128+MAYO!P128+JUNIO!P128+JULIO!P128+AGOSTO!P128+SEPTIEMBRE!P128+OCTUBRE!P128+NOVIEMBRE!P128+DICIEMBRE!P128</f>
        <v>14</v>
      </c>
      <c r="Q128" s="247"/>
      <c r="R128" s="145">
        <f>ENERO!R128+FEBRERO!R128+MARZO!R128+ABRIL!R128+MAYO!R128+JUNIO!R128+JULIO!R128+AGOSTO!R128+SEPTIEMBRE!R128+OCTUBRE!R128+NOVIEMBRE!R128+DICIEMBRE!R128</f>
        <v>0</v>
      </c>
      <c r="S128" s="35" t="str">
        <f t="shared" si="28"/>
        <v xml:space="preserve"> </v>
      </c>
      <c r="T128" s="10"/>
      <c r="U128" s="10"/>
      <c r="V128" s="10"/>
      <c r="W128" s="10"/>
      <c r="X128" s="37" t="str">
        <f t="shared" si="29"/>
        <v/>
      </c>
      <c r="Y128" s="38"/>
      <c r="Z128" s="38"/>
      <c r="AA128" s="39">
        <f t="shared" si="30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>
        <f>ENERO!E129+FEBRERO!E129+MARZO!E129+ABRIL!E129+MAYO!E129+JUNIO!E129+JULIO!E129+AGOSTO!E129+SEPTIEMBRE!E129+OCTUBRE!E129+NOVIEMBRE!E129+DICIEMBRE!E129</f>
        <v>0</v>
      </c>
      <c r="F129" s="255">
        <f>ENERO!F129+FEBRERO!F129+MARZO!F129+ABRIL!F129+MAYO!F129+JUNIO!F129+JULIO!F129+AGOSTO!F129+SEPTIEMBRE!F129+OCTUBRE!F129+NOVIEMBRE!F129+DICIEMBRE!F129</f>
        <v>0</v>
      </c>
      <c r="G129" s="255">
        <f>ENERO!G129+FEBRERO!G129+MARZO!G129+ABRIL!G129+MAYO!G129+JUNIO!G129+JULIO!G129+AGOSTO!G129+SEPTIEMBRE!G129+OCTUBRE!G129+NOVIEMBRE!G129+DICIEMBRE!G129</f>
        <v>0</v>
      </c>
      <c r="H129" s="255">
        <f>ENERO!H129+FEBRERO!H129+MARZO!H129+ABRIL!H129+MAYO!H129+JUNIO!H129+JULIO!H129+AGOSTO!H129+SEPTIEMBRE!H129+OCTUBRE!H129+NOVIEMBRE!H129+DICIEMBRE!H129</f>
        <v>0</v>
      </c>
      <c r="I129" s="255">
        <f>ENERO!I129+FEBRERO!I129+MARZO!I129+ABRIL!I129+MAYO!I129+JUNIO!I129+JULIO!I129+AGOSTO!I129+SEPTIEMBRE!I129+OCTUBRE!I129+NOVIEMBRE!I129+DICIEMBRE!I129</f>
        <v>0</v>
      </c>
      <c r="J129" s="255">
        <f>ENERO!J129+FEBRERO!J129+MARZO!J129+ABRIL!J129+MAYO!J129+JUNIO!J129+JULIO!J129+AGOSTO!J129+SEPTIEMBRE!J129+OCTUBRE!J129+NOVIEMBRE!J129+DICIEMBRE!J129</f>
        <v>0</v>
      </c>
      <c r="K129" s="255">
        <f>ENERO!K129+FEBRERO!K129+MARZO!K129+ABRIL!K129+MAYO!K129+JUNIO!K129+JULIO!K129+AGOSTO!K129+SEPTIEMBRE!K129+OCTUBRE!K129+NOVIEMBRE!K129+DICIEMBRE!K129</f>
        <v>0</v>
      </c>
      <c r="L129" s="167">
        <f>ENERO!L129+FEBRERO!L129+MARZO!L129+ABRIL!L129+MAYO!L129+JUNIO!L129+JULIO!L129+AGOSTO!L129+SEPTIEMBRE!L129+OCTUBRE!L129+NOVIEMBRE!L129+DICIEMBRE!L129</f>
        <v>0</v>
      </c>
      <c r="M129" s="255">
        <f>ENERO!M129+FEBRERO!M129+MARZO!M129+ABRIL!M129+MAYO!M129+JUNIO!M129+JULIO!M129+AGOSTO!M129+SEPTIEMBRE!M129+OCTUBRE!M129+NOVIEMBRE!M129+DICIEMBRE!M129</f>
        <v>0</v>
      </c>
      <c r="N129" s="256">
        <f>ENERO!N129+FEBRERO!N129+MARZO!N129+ABRIL!N129+MAYO!N129+JUNIO!N129+JULIO!N129+AGOSTO!N129+SEPTIEMBRE!N129+OCTUBRE!N129+NOVIEMBRE!N129+DICIEMBRE!N129</f>
        <v>0</v>
      </c>
      <c r="O129" s="166">
        <f>ENERO!O129+FEBRERO!O129+MARZO!O129+ABRIL!O129+MAYO!O129+JUNIO!O129+JULIO!O129+AGOSTO!O129+SEPTIEMBRE!O129+OCTUBRE!O129+NOVIEMBRE!O129+DICIEMBRE!O129</f>
        <v>0</v>
      </c>
      <c r="P129" s="225">
        <f>ENERO!P129+FEBRERO!P129+MARZO!P129+ABRIL!P129+MAYO!P129+JUNIO!P129+JULIO!P129+AGOSTO!P129+SEPTIEMBRE!P129+OCTUBRE!P129+NOVIEMBRE!P129+DICIEMBRE!P129</f>
        <v>0</v>
      </c>
      <c r="Q129" s="257"/>
      <c r="R129" s="225">
        <f>ENERO!R129+FEBRERO!R129+MARZO!R129+ABRIL!R129+MAYO!R129+JUNIO!R129+JULIO!R129+AGOSTO!R129+SEPTIEMBRE!R129+OCTUBRE!R129+NOVIEMBRE!R129+DICIEMBRE!R129</f>
        <v>0</v>
      </c>
      <c r="S129" s="35" t="str">
        <f t="shared" si="28"/>
        <v xml:space="preserve"> </v>
      </c>
      <c r="T129" s="10"/>
      <c r="U129" s="10"/>
      <c r="V129" s="10"/>
      <c r="W129" s="10"/>
      <c r="X129" s="37" t="str">
        <f t="shared" si="29"/>
        <v/>
      </c>
      <c r="Y129" s="38"/>
      <c r="Z129" s="38"/>
      <c r="AA129" s="39">
        <f t="shared" si="30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>
        <f>ENERO!E130+FEBRERO!E130+MARZO!E130+ABRIL!E130+MAYO!E130+JUNIO!E130+JULIO!E130+AGOSTO!E130+SEPTIEMBRE!E130+OCTUBRE!E130+NOVIEMBRE!E130+DICIEMBRE!E130</f>
        <v>0</v>
      </c>
      <c r="F130" s="245">
        <f>ENERO!F130+FEBRERO!F130+MARZO!F130+ABRIL!F130+MAYO!F130+JUNIO!F130+JULIO!F130+AGOSTO!F130+SEPTIEMBRE!F130+OCTUBRE!F130+NOVIEMBRE!F130+DICIEMBRE!F130</f>
        <v>0</v>
      </c>
      <c r="G130" s="245">
        <f>ENERO!G130+FEBRERO!G130+MARZO!G130+ABRIL!G130+MAYO!G130+JUNIO!G130+JULIO!G130+AGOSTO!G130+SEPTIEMBRE!G130+OCTUBRE!G130+NOVIEMBRE!G130+DICIEMBRE!G130</f>
        <v>0</v>
      </c>
      <c r="H130" s="245">
        <f>ENERO!H130+FEBRERO!H130+MARZO!H130+ABRIL!H130+MAYO!H130+JUNIO!H130+JULIO!H130+AGOSTO!H130+SEPTIEMBRE!H130+OCTUBRE!H130+NOVIEMBRE!H130+DICIEMBRE!H130</f>
        <v>0</v>
      </c>
      <c r="I130" s="245">
        <f>ENERO!I130+FEBRERO!I130+MARZO!I130+ABRIL!I130+MAYO!I130+JUNIO!I130+JULIO!I130+AGOSTO!I130+SEPTIEMBRE!I130+OCTUBRE!I130+NOVIEMBRE!I130+DICIEMBRE!I130</f>
        <v>0</v>
      </c>
      <c r="J130" s="74">
        <f>ENERO!J130+FEBRERO!J130+MARZO!J130+ABRIL!J130+MAYO!J130+JUNIO!J130+JULIO!J130+AGOSTO!J130+SEPTIEMBRE!J130+OCTUBRE!J130+NOVIEMBRE!J130+DICIEMBRE!J130</f>
        <v>0</v>
      </c>
      <c r="K130" s="74">
        <f>ENERO!K130+FEBRERO!K130+MARZO!K130+ABRIL!K130+MAYO!K130+JUNIO!K130+JULIO!K130+AGOSTO!K130+SEPTIEMBRE!K130+OCTUBRE!K130+NOVIEMBRE!K130+DICIEMBRE!K130</f>
        <v>0</v>
      </c>
      <c r="L130" s="245">
        <f>ENERO!L130+FEBRERO!L130+MARZO!L130+ABRIL!L130+MAYO!L130+JUNIO!L130+JULIO!L130+AGOSTO!L130+SEPTIEMBRE!L130+OCTUBRE!L130+NOVIEMBRE!L130+DICIEMBRE!L130</f>
        <v>0</v>
      </c>
      <c r="M130" s="245">
        <f>ENERO!M130+FEBRERO!M130+MARZO!M130+ABRIL!M130+MAYO!M130+JUNIO!M130+JULIO!M130+AGOSTO!M130+SEPTIEMBRE!M130+OCTUBRE!M130+NOVIEMBRE!M130+DICIEMBRE!M130</f>
        <v>0</v>
      </c>
      <c r="N130" s="246">
        <f>ENERO!N130+FEBRERO!N130+MARZO!N130+ABRIL!N130+MAYO!N130+JUNIO!N130+JULIO!N130+AGOSTO!N130+SEPTIEMBRE!N130+OCTUBRE!N130+NOVIEMBRE!N130+DICIEMBRE!N130</f>
        <v>0</v>
      </c>
      <c r="O130" s="98">
        <f>ENERO!O130+FEBRERO!O130+MARZO!O130+ABRIL!O130+MAYO!O130+JUNIO!O130+JULIO!O130+AGOSTO!O130+SEPTIEMBRE!O130+OCTUBRE!O130+NOVIEMBRE!O130+DICIEMBRE!O130</f>
        <v>0</v>
      </c>
      <c r="P130" s="145">
        <f>ENERO!P130+FEBRERO!P130+MARZO!P130+ABRIL!P130+MAYO!P130+JUNIO!P130+JULIO!P130+AGOSTO!P130+SEPTIEMBRE!P130+OCTUBRE!P130+NOVIEMBRE!P130+DICIEMBRE!P130</f>
        <v>0</v>
      </c>
      <c r="Q130" s="246"/>
      <c r="R130" s="145">
        <f>ENERO!R130+FEBRERO!R130+MARZO!R130+ABRIL!R130+MAYO!R130+JUNIO!R130+JULIO!R130+AGOSTO!R130+SEPTIEMBRE!R130+OCTUBRE!R130+NOVIEMBRE!R130+DICIEMBRE!R130</f>
        <v>0</v>
      </c>
      <c r="S130" s="35" t="str">
        <f t="shared" si="28"/>
        <v xml:space="preserve"> </v>
      </c>
      <c r="T130" s="10"/>
      <c r="U130" s="10"/>
      <c r="V130" s="10"/>
      <c r="W130" s="10"/>
      <c r="X130" s="37" t="str">
        <f t="shared" si="29"/>
        <v/>
      </c>
      <c r="Y130" s="38"/>
      <c r="Z130" s="38"/>
      <c r="AA130" s="39">
        <f t="shared" si="30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1">SUM(J131:K131)</f>
        <v>0</v>
      </c>
      <c r="E131" s="232">
        <f>ENERO!E131+FEBRERO!E131+MARZO!E131+ABRIL!E131+MAYO!E131+JUNIO!E131+JULIO!E131+AGOSTO!E131+SEPTIEMBRE!E131+OCTUBRE!E131+NOVIEMBRE!E131+DICIEMBRE!E131</f>
        <v>0</v>
      </c>
      <c r="F131" s="117">
        <f>ENERO!F131+FEBRERO!F131+MARZO!F131+ABRIL!F131+MAYO!F131+JUNIO!F131+JULIO!F131+AGOSTO!F131+SEPTIEMBRE!F131+OCTUBRE!F131+NOVIEMBRE!F131+DICIEMBRE!F131</f>
        <v>0</v>
      </c>
      <c r="G131" s="117">
        <f>ENERO!G131+FEBRERO!G131+MARZO!G131+ABRIL!G131+MAYO!G131+JUNIO!G131+JULIO!G131+AGOSTO!G131+SEPTIEMBRE!G131+OCTUBRE!G131+NOVIEMBRE!G131+DICIEMBRE!G131</f>
        <v>0</v>
      </c>
      <c r="H131" s="117">
        <f>ENERO!H131+FEBRERO!H131+MARZO!H131+ABRIL!H131+MAYO!H131+JUNIO!H131+JULIO!H131+AGOSTO!H131+SEPTIEMBRE!H131+OCTUBRE!H131+NOVIEMBRE!H131+DICIEMBRE!H131</f>
        <v>0</v>
      </c>
      <c r="I131" s="117">
        <f>ENERO!I131+FEBRERO!I131+MARZO!I131+ABRIL!I131+MAYO!I131+JUNIO!I131+JULIO!I131+AGOSTO!I131+SEPTIEMBRE!I131+OCTUBRE!I131+NOVIEMBRE!I131+DICIEMBRE!I131</f>
        <v>0</v>
      </c>
      <c r="J131" s="81">
        <f>ENERO!J131+FEBRERO!J131+MARZO!J131+ABRIL!J131+MAYO!J131+JUNIO!J131+JULIO!J131+AGOSTO!J131+SEPTIEMBRE!J131+OCTUBRE!J131+NOVIEMBRE!J131+DICIEMBRE!J131</f>
        <v>0</v>
      </c>
      <c r="K131" s="81">
        <f>ENERO!K131+FEBRERO!K131+MARZO!K131+ABRIL!K131+MAYO!K131+JUNIO!K131+JULIO!K131+AGOSTO!K131+SEPTIEMBRE!K131+OCTUBRE!K131+NOVIEMBRE!K131+DICIEMBRE!K131</f>
        <v>0</v>
      </c>
      <c r="L131" s="117">
        <f>ENERO!L131+FEBRERO!L131+MARZO!L131+ABRIL!L131+MAYO!L131+JUNIO!L131+JULIO!L131+AGOSTO!L131+SEPTIEMBRE!L131+OCTUBRE!L131+NOVIEMBRE!L131+DICIEMBRE!L131</f>
        <v>0</v>
      </c>
      <c r="M131" s="117">
        <f>ENERO!M131+FEBRERO!M131+MARZO!M131+ABRIL!M131+MAYO!M131+JUNIO!M131+JULIO!M131+AGOSTO!M131+SEPTIEMBRE!M131+OCTUBRE!M131+NOVIEMBRE!M131+DICIEMBRE!M131</f>
        <v>0</v>
      </c>
      <c r="N131" s="233">
        <f>ENERO!N131+FEBRERO!N131+MARZO!N131+ABRIL!N131+MAYO!N131+JUNIO!N131+JULIO!N131+AGOSTO!N131+SEPTIEMBRE!N131+OCTUBRE!N131+NOVIEMBRE!N131+DICIEMBRE!N131</f>
        <v>0</v>
      </c>
      <c r="O131" s="100">
        <f>ENERO!O131+FEBRERO!O131+MARZO!O131+ABRIL!O131+MAYO!O131+JUNIO!O131+JULIO!O131+AGOSTO!O131+SEPTIEMBRE!O131+OCTUBRE!O131+NOVIEMBRE!O131+DICIEMBRE!O131</f>
        <v>0</v>
      </c>
      <c r="P131" s="149">
        <f>ENERO!P131+FEBRERO!P131+MARZO!P131+ABRIL!P131+MAYO!P131+JUNIO!P131+JULIO!P131+AGOSTO!P131+SEPTIEMBRE!P131+OCTUBRE!P131+NOVIEMBRE!P131+DICIEMBRE!P131</f>
        <v>0</v>
      </c>
      <c r="Q131" s="233"/>
      <c r="R131" s="149">
        <f>ENERO!R131+FEBRERO!R131+MARZO!R131+ABRIL!R131+MAYO!R131+JUNIO!R131+JULIO!R131+AGOSTO!R131+SEPTIEMBRE!R131+OCTUBRE!R131+NOVIEMBRE!R131+DICIEMBRE!R131</f>
        <v>0</v>
      </c>
      <c r="S131" s="35" t="str">
        <f t="shared" si="28"/>
        <v xml:space="preserve"> </v>
      </c>
      <c r="T131" s="10"/>
      <c r="U131" s="10"/>
      <c r="V131" s="10"/>
      <c r="W131" s="10"/>
      <c r="X131" s="37" t="str">
        <f t="shared" si="29"/>
        <v/>
      </c>
      <c r="Y131" s="38"/>
      <c r="Z131" s="38"/>
      <c r="AA131" s="39">
        <f t="shared" si="30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1"/>
        <v>0</v>
      </c>
      <c r="E132" s="249">
        <f>ENERO!E132+FEBRERO!E132+MARZO!E132+ABRIL!E132+MAYO!E132+JUNIO!E132+JULIO!E132+AGOSTO!E132+SEPTIEMBRE!E132+OCTUBRE!E132+NOVIEMBRE!E132+DICIEMBRE!E132</f>
        <v>0</v>
      </c>
      <c r="F132" s="250">
        <f>ENERO!F132+FEBRERO!F132+MARZO!F132+ABRIL!F132+MAYO!F132+JUNIO!F132+JULIO!F132+AGOSTO!F132+SEPTIEMBRE!F132+OCTUBRE!F132+NOVIEMBRE!F132+DICIEMBRE!F132</f>
        <v>0</v>
      </c>
      <c r="G132" s="250">
        <f>ENERO!G132+FEBRERO!G132+MARZO!G132+ABRIL!G132+MAYO!G132+JUNIO!G132+JULIO!G132+AGOSTO!G132+SEPTIEMBRE!G132+OCTUBRE!G132+NOVIEMBRE!G132+DICIEMBRE!G132</f>
        <v>0</v>
      </c>
      <c r="H132" s="250">
        <f>ENERO!H132+FEBRERO!H132+MARZO!H132+ABRIL!H132+MAYO!H132+JUNIO!H132+JULIO!H132+AGOSTO!H132+SEPTIEMBRE!H132+OCTUBRE!H132+NOVIEMBRE!H132+DICIEMBRE!H132</f>
        <v>0</v>
      </c>
      <c r="I132" s="250">
        <f>ENERO!I132+FEBRERO!I132+MARZO!I132+ABRIL!I132+MAYO!I132+JUNIO!I132+JULIO!I132+AGOSTO!I132+SEPTIEMBRE!I132+OCTUBRE!I132+NOVIEMBRE!I132+DICIEMBRE!I132</f>
        <v>0</v>
      </c>
      <c r="J132" s="88">
        <f>ENERO!J132+FEBRERO!J132+MARZO!J132+ABRIL!J132+MAYO!J132+JUNIO!J132+JULIO!J132+AGOSTO!J132+SEPTIEMBRE!J132+OCTUBRE!J132+NOVIEMBRE!J132+DICIEMBRE!J132</f>
        <v>0</v>
      </c>
      <c r="K132" s="88">
        <f>ENERO!K132+FEBRERO!K132+MARZO!K132+ABRIL!K132+MAYO!K132+JUNIO!K132+JULIO!K132+AGOSTO!K132+SEPTIEMBRE!K132+OCTUBRE!K132+NOVIEMBRE!K132+DICIEMBRE!K132</f>
        <v>0</v>
      </c>
      <c r="L132" s="250">
        <f>ENERO!L132+FEBRERO!L132+MARZO!L132+ABRIL!L132+MAYO!L132+JUNIO!L132+JULIO!L132+AGOSTO!L132+SEPTIEMBRE!L132+OCTUBRE!L132+NOVIEMBRE!L132+DICIEMBRE!L132</f>
        <v>0</v>
      </c>
      <c r="M132" s="250">
        <f>ENERO!M132+FEBRERO!M132+MARZO!M132+ABRIL!M132+MAYO!M132+JUNIO!M132+JULIO!M132+AGOSTO!M132+SEPTIEMBRE!M132+OCTUBRE!M132+NOVIEMBRE!M132+DICIEMBRE!M132</f>
        <v>0</v>
      </c>
      <c r="N132" s="251">
        <f>ENERO!N132+FEBRERO!N132+MARZO!N132+ABRIL!N132+MAYO!N132+JUNIO!N132+JULIO!N132+AGOSTO!N132+SEPTIEMBRE!N132+OCTUBRE!N132+NOVIEMBRE!N132+DICIEMBRE!N132</f>
        <v>0</v>
      </c>
      <c r="O132" s="153">
        <f>ENERO!O132+FEBRERO!O132+MARZO!O132+ABRIL!O132+MAYO!O132+JUNIO!O132+JULIO!O132+AGOSTO!O132+SEPTIEMBRE!O132+OCTUBRE!O132+NOVIEMBRE!O132+DICIEMBRE!O132</f>
        <v>0</v>
      </c>
      <c r="P132" s="154">
        <f>ENERO!P132+FEBRERO!P132+MARZO!P132+ABRIL!P132+MAYO!P132+JUNIO!P132+JULIO!P132+AGOSTO!P132+SEPTIEMBRE!P132+OCTUBRE!P132+NOVIEMBRE!P132+DICIEMBRE!P132</f>
        <v>0</v>
      </c>
      <c r="Q132" s="251"/>
      <c r="R132" s="154">
        <f>ENERO!R132+FEBRERO!R132+MARZO!R132+ABRIL!R132+MAYO!R132+JUNIO!R132+JULIO!R132+AGOSTO!R132+SEPTIEMBRE!R132+OCTUBRE!R132+NOVIEMBRE!R132+DICIEMBRE!R132</f>
        <v>0</v>
      </c>
      <c r="S132" s="35" t="str">
        <f t="shared" si="28"/>
        <v xml:space="preserve"> </v>
      </c>
      <c r="T132" s="10"/>
      <c r="U132" s="10"/>
      <c r="V132" s="10"/>
      <c r="W132" s="10"/>
      <c r="X132" s="37" t="str">
        <f t="shared" si="29"/>
        <v/>
      </c>
      <c r="Y132" s="38"/>
      <c r="Z132" s="38"/>
      <c r="AA132" s="39">
        <f t="shared" si="30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1"/>
        <v>0</v>
      </c>
      <c r="E133" s="244">
        <f>ENERO!E133+FEBRERO!E133+MARZO!E133+ABRIL!E133+MAYO!E133+JUNIO!E133+JULIO!E133+AGOSTO!E133+SEPTIEMBRE!E133+OCTUBRE!E133+NOVIEMBRE!E133+DICIEMBRE!E133</f>
        <v>0</v>
      </c>
      <c r="F133" s="245">
        <f>ENERO!F133+FEBRERO!F133+MARZO!F133+ABRIL!F133+MAYO!F133+JUNIO!F133+JULIO!F133+AGOSTO!F133+SEPTIEMBRE!F133+OCTUBRE!F133+NOVIEMBRE!F133+DICIEMBRE!F133</f>
        <v>0</v>
      </c>
      <c r="G133" s="245">
        <f>ENERO!G133+FEBRERO!G133+MARZO!G133+ABRIL!G133+MAYO!G133+JUNIO!G133+JULIO!G133+AGOSTO!G133+SEPTIEMBRE!G133+OCTUBRE!G133+NOVIEMBRE!G133+DICIEMBRE!G133</f>
        <v>0</v>
      </c>
      <c r="H133" s="245">
        <f>ENERO!H133+FEBRERO!H133+MARZO!H133+ABRIL!H133+MAYO!H133+JUNIO!H133+JULIO!H133+AGOSTO!H133+SEPTIEMBRE!H133+OCTUBRE!H133+NOVIEMBRE!H133+DICIEMBRE!H133</f>
        <v>0</v>
      </c>
      <c r="I133" s="245">
        <f>ENERO!I133+FEBRERO!I133+MARZO!I133+ABRIL!I133+MAYO!I133+JUNIO!I133+JULIO!I133+AGOSTO!I133+SEPTIEMBRE!I133+OCTUBRE!I133+NOVIEMBRE!I133+DICIEMBRE!I133</f>
        <v>0</v>
      </c>
      <c r="J133" s="74">
        <f>ENERO!J133+FEBRERO!J133+MARZO!J133+ABRIL!J133+MAYO!J133+JUNIO!J133+JULIO!J133+AGOSTO!J133+SEPTIEMBRE!J133+OCTUBRE!J133+NOVIEMBRE!J133+DICIEMBRE!J133</f>
        <v>0</v>
      </c>
      <c r="K133" s="74">
        <f>ENERO!K133+FEBRERO!K133+MARZO!K133+ABRIL!K133+MAYO!K133+JUNIO!K133+JULIO!K133+AGOSTO!K133+SEPTIEMBRE!K133+OCTUBRE!K133+NOVIEMBRE!K133+DICIEMBRE!K133</f>
        <v>0</v>
      </c>
      <c r="L133" s="245">
        <f>ENERO!L133+FEBRERO!L133+MARZO!L133+ABRIL!L133+MAYO!L133+JUNIO!L133+JULIO!L133+AGOSTO!L133+SEPTIEMBRE!L133+OCTUBRE!L133+NOVIEMBRE!L133+DICIEMBRE!L133</f>
        <v>0</v>
      </c>
      <c r="M133" s="245">
        <f>ENERO!M133+FEBRERO!M133+MARZO!M133+ABRIL!M133+MAYO!M133+JUNIO!M133+JULIO!M133+AGOSTO!M133+SEPTIEMBRE!M133+OCTUBRE!M133+NOVIEMBRE!M133+DICIEMBRE!M133</f>
        <v>0</v>
      </c>
      <c r="N133" s="246">
        <f>ENERO!N133+FEBRERO!N133+MARZO!N133+ABRIL!N133+MAYO!N133+JUNIO!N133+JULIO!N133+AGOSTO!N133+SEPTIEMBRE!N133+OCTUBRE!N133+NOVIEMBRE!N133+DICIEMBRE!N133</f>
        <v>0</v>
      </c>
      <c r="O133" s="98">
        <f>ENERO!O133+FEBRERO!O133+MARZO!O133+ABRIL!O133+MAYO!O133+JUNIO!O133+JULIO!O133+AGOSTO!O133+SEPTIEMBRE!O133+OCTUBRE!O133+NOVIEMBRE!O133+DICIEMBRE!O133</f>
        <v>0</v>
      </c>
      <c r="P133" s="145">
        <f>ENERO!P133+FEBRERO!P133+MARZO!P133+ABRIL!P133+MAYO!P133+JUNIO!P133+JULIO!P133+AGOSTO!P133+SEPTIEMBRE!P133+OCTUBRE!P133+NOVIEMBRE!P133+DICIEMBRE!P133</f>
        <v>0</v>
      </c>
      <c r="Q133" s="246"/>
      <c r="R133" s="145">
        <f>ENERO!R133+FEBRERO!R133+MARZO!R133+ABRIL!R133+MAYO!R133+JUNIO!R133+JULIO!R133+AGOSTO!R133+SEPTIEMBRE!R133+OCTUBRE!R133+NOVIEMBRE!R133+DICIEMBRE!R133</f>
        <v>0</v>
      </c>
      <c r="S133" s="35" t="str">
        <f t="shared" si="28"/>
        <v xml:space="preserve"> </v>
      </c>
      <c r="T133" s="10"/>
      <c r="U133" s="10"/>
      <c r="V133" s="10"/>
      <c r="W133" s="10"/>
      <c r="X133" s="37" t="str">
        <f t="shared" si="29"/>
        <v/>
      </c>
      <c r="Y133" s="38"/>
      <c r="Z133" s="38"/>
      <c r="AA133" s="39">
        <f t="shared" si="30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1"/>
        <v>0</v>
      </c>
      <c r="E134" s="232">
        <f>ENERO!E134+FEBRERO!E134+MARZO!E134+ABRIL!E134+MAYO!E134+JUNIO!E134+JULIO!E134+AGOSTO!E134+SEPTIEMBRE!E134+OCTUBRE!E134+NOVIEMBRE!E134+DICIEMBRE!E134</f>
        <v>0</v>
      </c>
      <c r="F134" s="117">
        <f>ENERO!F134+FEBRERO!F134+MARZO!F134+ABRIL!F134+MAYO!F134+JUNIO!F134+JULIO!F134+AGOSTO!F134+SEPTIEMBRE!F134+OCTUBRE!F134+NOVIEMBRE!F134+DICIEMBRE!F134</f>
        <v>0</v>
      </c>
      <c r="G134" s="117">
        <f>ENERO!G134+FEBRERO!G134+MARZO!G134+ABRIL!G134+MAYO!G134+JUNIO!G134+JULIO!G134+AGOSTO!G134+SEPTIEMBRE!G134+OCTUBRE!G134+NOVIEMBRE!G134+DICIEMBRE!G134</f>
        <v>0</v>
      </c>
      <c r="H134" s="117">
        <f>ENERO!H134+FEBRERO!H134+MARZO!H134+ABRIL!H134+MAYO!H134+JUNIO!H134+JULIO!H134+AGOSTO!H134+SEPTIEMBRE!H134+OCTUBRE!H134+NOVIEMBRE!H134+DICIEMBRE!H134</f>
        <v>0</v>
      </c>
      <c r="I134" s="117">
        <f>ENERO!I134+FEBRERO!I134+MARZO!I134+ABRIL!I134+MAYO!I134+JUNIO!I134+JULIO!I134+AGOSTO!I134+SEPTIEMBRE!I134+OCTUBRE!I134+NOVIEMBRE!I134+DICIEMBRE!I134</f>
        <v>0</v>
      </c>
      <c r="J134" s="81">
        <f>ENERO!J134+FEBRERO!J134+MARZO!J134+ABRIL!J134+MAYO!J134+JUNIO!J134+JULIO!J134+AGOSTO!J134+SEPTIEMBRE!J134+OCTUBRE!J134+NOVIEMBRE!J134+DICIEMBRE!J134</f>
        <v>0</v>
      </c>
      <c r="K134" s="81">
        <f>ENERO!K134+FEBRERO!K134+MARZO!K134+ABRIL!K134+MAYO!K134+JUNIO!K134+JULIO!K134+AGOSTO!K134+SEPTIEMBRE!K134+OCTUBRE!K134+NOVIEMBRE!K134+DICIEMBRE!K134</f>
        <v>0</v>
      </c>
      <c r="L134" s="117">
        <f>ENERO!L134+FEBRERO!L134+MARZO!L134+ABRIL!L134+MAYO!L134+JUNIO!L134+JULIO!L134+AGOSTO!L134+SEPTIEMBRE!L134+OCTUBRE!L134+NOVIEMBRE!L134+DICIEMBRE!L134</f>
        <v>0</v>
      </c>
      <c r="M134" s="117">
        <f>ENERO!M134+FEBRERO!M134+MARZO!M134+ABRIL!M134+MAYO!M134+JUNIO!M134+JULIO!M134+AGOSTO!M134+SEPTIEMBRE!M134+OCTUBRE!M134+NOVIEMBRE!M134+DICIEMBRE!M134</f>
        <v>0</v>
      </c>
      <c r="N134" s="233">
        <f>ENERO!N134+FEBRERO!N134+MARZO!N134+ABRIL!N134+MAYO!N134+JUNIO!N134+JULIO!N134+AGOSTO!N134+SEPTIEMBRE!N134+OCTUBRE!N134+NOVIEMBRE!N134+DICIEMBRE!N134</f>
        <v>0</v>
      </c>
      <c r="O134" s="100">
        <f>ENERO!O134+FEBRERO!O134+MARZO!O134+ABRIL!O134+MAYO!O134+JUNIO!O134+JULIO!O134+AGOSTO!O134+SEPTIEMBRE!O134+OCTUBRE!O134+NOVIEMBRE!O134+DICIEMBRE!O134</f>
        <v>0</v>
      </c>
      <c r="P134" s="149">
        <f>ENERO!P134+FEBRERO!P134+MARZO!P134+ABRIL!P134+MAYO!P134+JUNIO!P134+JULIO!P134+AGOSTO!P134+SEPTIEMBRE!P134+OCTUBRE!P134+NOVIEMBRE!P134+DICIEMBRE!P134</f>
        <v>0</v>
      </c>
      <c r="Q134" s="233"/>
      <c r="R134" s="149">
        <f>ENERO!R134+FEBRERO!R134+MARZO!R134+ABRIL!R134+MAYO!R134+JUNIO!R134+JULIO!R134+AGOSTO!R134+SEPTIEMBRE!R134+OCTUBRE!R134+NOVIEMBRE!R134+DICIEMBRE!R134</f>
        <v>0</v>
      </c>
      <c r="S134" s="35" t="str">
        <f t="shared" si="28"/>
        <v xml:space="preserve"> </v>
      </c>
      <c r="T134" s="10"/>
      <c r="U134" s="10"/>
      <c r="V134" s="10"/>
      <c r="W134" s="10"/>
      <c r="X134" s="37" t="str">
        <f t="shared" si="29"/>
        <v/>
      </c>
      <c r="Y134" s="38"/>
      <c r="Z134" s="38"/>
      <c r="AA134" s="39">
        <f t="shared" si="30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1"/>
        <v>0</v>
      </c>
      <c r="E135" s="232">
        <f>ENERO!E135+FEBRERO!E135+MARZO!E135+ABRIL!E135+MAYO!E135+JUNIO!E135+JULIO!E135+AGOSTO!E135+SEPTIEMBRE!E135+OCTUBRE!E135+NOVIEMBRE!E135+DICIEMBRE!E135</f>
        <v>0</v>
      </c>
      <c r="F135" s="117">
        <f>ENERO!F135+FEBRERO!F135+MARZO!F135+ABRIL!F135+MAYO!F135+JUNIO!F135+JULIO!F135+AGOSTO!F135+SEPTIEMBRE!F135+OCTUBRE!F135+NOVIEMBRE!F135+DICIEMBRE!F135</f>
        <v>0</v>
      </c>
      <c r="G135" s="117">
        <f>ENERO!G135+FEBRERO!G135+MARZO!G135+ABRIL!G135+MAYO!G135+JUNIO!G135+JULIO!G135+AGOSTO!G135+SEPTIEMBRE!G135+OCTUBRE!G135+NOVIEMBRE!G135+DICIEMBRE!G135</f>
        <v>0</v>
      </c>
      <c r="H135" s="117">
        <f>ENERO!H135+FEBRERO!H135+MARZO!H135+ABRIL!H135+MAYO!H135+JUNIO!H135+JULIO!H135+AGOSTO!H135+SEPTIEMBRE!H135+OCTUBRE!H135+NOVIEMBRE!H135+DICIEMBRE!H135</f>
        <v>0</v>
      </c>
      <c r="I135" s="117">
        <f>ENERO!I135+FEBRERO!I135+MARZO!I135+ABRIL!I135+MAYO!I135+JUNIO!I135+JULIO!I135+AGOSTO!I135+SEPTIEMBRE!I135+OCTUBRE!I135+NOVIEMBRE!I135+DICIEMBRE!I135</f>
        <v>0</v>
      </c>
      <c r="J135" s="81">
        <f>ENERO!J135+FEBRERO!J135+MARZO!J135+ABRIL!J135+MAYO!J135+JUNIO!J135+JULIO!J135+AGOSTO!J135+SEPTIEMBRE!J135+OCTUBRE!J135+NOVIEMBRE!J135+DICIEMBRE!J135</f>
        <v>0</v>
      </c>
      <c r="K135" s="81">
        <f>ENERO!K135+FEBRERO!K135+MARZO!K135+ABRIL!K135+MAYO!K135+JUNIO!K135+JULIO!K135+AGOSTO!K135+SEPTIEMBRE!K135+OCTUBRE!K135+NOVIEMBRE!K135+DICIEMBRE!K135</f>
        <v>0</v>
      </c>
      <c r="L135" s="117">
        <f>ENERO!L135+FEBRERO!L135+MARZO!L135+ABRIL!L135+MAYO!L135+JUNIO!L135+JULIO!L135+AGOSTO!L135+SEPTIEMBRE!L135+OCTUBRE!L135+NOVIEMBRE!L135+DICIEMBRE!L135</f>
        <v>0</v>
      </c>
      <c r="M135" s="117">
        <f>ENERO!M135+FEBRERO!M135+MARZO!M135+ABRIL!M135+MAYO!M135+JUNIO!M135+JULIO!M135+AGOSTO!M135+SEPTIEMBRE!M135+OCTUBRE!M135+NOVIEMBRE!M135+DICIEMBRE!M135</f>
        <v>0</v>
      </c>
      <c r="N135" s="233">
        <f>ENERO!N135+FEBRERO!N135+MARZO!N135+ABRIL!N135+MAYO!N135+JUNIO!N135+JULIO!N135+AGOSTO!N135+SEPTIEMBRE!N135+OCTUBRE!N135+NOVIEMBRE!N135+DICIEMBRE!N135</f>
        <v>0</v>
      </c>
      <c r="O135" s="100">
        <f>ENERO!O135+FEBRERO!O135+MARZO!O135+ABRIL!O135+MAYO!O135+JUNIO!O135+JULIO!O135+AGOSTO!O135+SEPTIEMBRE!O135+OCTUBRE!O135+NOVIEMBRE!O135+DICIEMBRE!O135</f>
        <v>0</v>
      </c>
      <c r="P135" s="149">
        <f>ENERO!P135+FEBRERO!P135+MARZO!P135+ABRIL!P135+MAYO!P135+JUNIO!P135+JULIO!P135+AGOSTO!P135+SEPTIEMBRE!P135+OCTUBRE!P135+NOVIEMBRE!P135+DICIEMBRE!P135</f>
        <v>0</v>
      </c>
      <c r="Q135" s="233"/>
      <c r="R135" s="149">
        <f>ENERO!R135+FEBRERO!R135+MARZO!R135+ABRIL!R135+MAYO!R135+JUNIO!R135+JULIO!R135+AGOSTO!R135+SEPTIEMBRE!R135+OCTUBRE!R135+NOVIEMBRE!R135+DICIEMBRE!R135</f>
        <v>0</v>
      </c>
      <c r="S135" s="35" t="str">
        <f t="shared" si="28"/>
        <v xml:space="preserve"> </v>
      </c>
      <c r="T135" s="10"/>
      <c r="U135" s="10"/>
      <c r="V135" s="10"/>
      <c r="W135" s="10"/>
      <c r="X135" s="37" t="str">
        <f t="shared" si="29"/>
        <v/>
      </c>
      <c r="Y135" s="38"/>
      <c r="Z135" s="38"/>
      <c r="AA135" s="39">
        <f t="shared" si="30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1"/>
        <v>0</v>
      </c>
      <c r="E136" s="254">
        <f>ENERO!E136+FEBRERO!E136+MARZO!E136+ABRIL!E136+MAYO!E136+JUNIO!E136+JULIO!E136+AGOSTO!E136+SEPTIEMBRE!E136+OCTUBRE!E136+NOVIEMBRE!E136+DICIEMBRE!E136</f>
        <v>0</v>
      </c>
      <c r="F136" s="255">
        <f>ENERO!F136+FEBRERO!F136+MARZO!F136+ABRIL!F136+MAYO!F136+JUNIO!F136+JULIO!F136+AGOSTO!F136+SEPTIEMBRE!F136+OCTUBRE!F136+NOVIEMBRE!F136+DICIEMBRE!F136</f>
        <v>0</v>
      </c>
      <c r="G136" s="255">
        <f>ENERO!G136+FEBRERO!G136+MARZO!G136+ABRIL!G136+MAYO!G136+JUNIO!G136+JULIO!G136+AGOSTO!G136+SEPTIEMBRE!G136+OCTUBRE!G136+NOVIEMBRE!G136+DICIEMBRE!G136</f>
        <v>0</v>
      </c>
      <c r="H136" s="255">
        <f>ENERO!H136+FEBRERO!H136+MARZO!H136+ABRIL!H136+MAYO!H136+JUNIO!H136+JULIO!H136+AGOSTO!H136+SEPTIEMBRE!H136+OCTUBRE!H136+NOVIEMBRE!H136+DICIEMBRE!H136</f>
        <v>0</v>
      </c>
      <c r="I136" s="255">
        <f>ENERO!I136+FEBRERO!I136+MARZO!I136+ABRIL!I136+MAYO!I136+JUNIO!I136+JULIO!I136+AGOSTO!I136+SEPTIEMBRE!I136+OCTUBRE!I136+NOVIEMBRE!I136+DICIEMBRE!I136</f>
        <v>0</v>
      </c>
      <c r="J136" s="167">
        <f>ENERO!J136+FEBRERO!J136+MARZO!J136+ABRIL!J136+MAYO!J136+JUNIO!J136+JULIO!J136+AGOSTO!J136+SEPTIEMBRE!J136+OCTUBRE!J136+NOVIEMBRE!J136+DICIEMBRE!J136</f>
        <v>0</v>
      </c>
      <c r="K136" s="167">
        <f>ENERO!K136+FEBRERO!K136+MARZO!K136+ABRIL!K136+MAYO!K136+JUNIO!K136+JULIO!K136+AGOSTO!K136+SEPTIEMBRE!K136+OCTUBRE!K136+NOVIEMBRE!K136+DICIEMBRE!K136</f>
        <v>0</v>
      </c>
      <c r="L136" s="255">
        <f>ENERO!L136+FEBRERO!L136+MARZO!L136+ABRIL!L136+MAYO!L136+JUNIO!L136+JULIO!L136+AGOSTO!L136+SEPTIEMBRE!L136+OCTUBRE!L136+NOVIEMBRE!L136+DICIEMBRE!L136</f>
        <v>0</v>
      </c>
      <c r="M136" s="255">
        <f>ENERO!M136+FEBRERO!M136+MARZO!M136+ABRIL!M136+MAYO!M136+JUNIO!M136+JULIO!M136+AGOSTO!M136+SEPTIEMBRE!M136+OCTUBRE!M136+NOVIEMBRE!M136+DICIEMBRE!M136</f>
        <v>0</v>
      </c>
      <c r="N136" s="256">
        <f>ENERO!N136+FEBRERO!N136+MARZO!N136+ABRIL!N136+MAYO!N136+JUNIO!N136+JULIO!N136+AGOSTO!N136+SEPTIEMBRE!N136+OCTUBRE!N136+NOVIEMBRE!N136+DICIEMBRE!N136</f>
        <v>0</v>
      </c>
      <c r="O136" s="166">
        <f>ENERO!O136+FEBRERO!O136+MARZO!O136+ABRIL!O136+MAYO!O136+JUNIO!O136+JULIO!O136+AGOSTO!O136+SEPTIEMBRE!O136+OCTUBRE!O136+NOVIEMBRE!O136+DICIEMBRE!O136</f>
        <v>0</v>
      </c>
      <c r="P136" s="225">
        <f>ENERO!P136+FEBRERO!P136+MARZO!P136+ABRIL!P136+MAYO!P136+JUNIO!P136+JULIO!P136+AGOSTO!P136+SEPTIEMBRE!P136+OCTUBRE!P136+NOVIEMBRE!P136+DICIEMBRE!P136</f>
        <v>0</v>
      </c>
      <c r="Q136" s="256"/>
      <c r="R136" s="225">
        <f>ENERO!R136+FEBRERO!R136+MARZO!R136+ABRIL!R136+MAYO!R136+JUNIO!R136+JULIO!R136+AGOSTO!R136+SEPTIEMBRE!R136+OCTUBRE!R136+NOVIEMBRE!R136+DICIEMBRE!R136</f>
        <v>0</v>
      </c>
      <c r="S136" s="35" t="str">
        <f t="shared" si="28"/>
        <v xml:space="preserve"> </v>
      </c>
      <c r="T136" s="10"/>
      <c r="U136" s="10"/>
      <c r="V136" s="10"/>
      <c r="W136" s="10"/>
      <c r="X136" s="37" t="str">
        <f t="shared" si="29"/>
        <v/>
      </c>
      <c r="Y136" s="38"/>
      <c r="Z136" s="38"/>
      <c r="AA136" s="39">
        <f t="shared" si="30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1"/>
        <v>0</v>
      </c>
      <c r="E137" s="263">
        <f>ENERO!E137+FEBRERO!E137+MARZO!E137+ABRIL!E137+MAYO!E137+JUNIO!E137+JULIO!E137+AGOSTO!E137+SEPTIEMBRE!E137+OCTUBRE!E137+NOVIEMBRE!E137+DICIEMBRE!E137</f>
        <v>0</v>
      </c>
      <c r="F137" s="264">
        <f>ENERO!F137+FEBRERO!F137+MARZO!F137+ABRIL!F137+MAYO!F137+JUNIO!F137+JULIO!F137+AGOSTO!F137+SEPTIEMBRE!F137+OCTUBRE!F137+NOVIEMBRE!F137+DICIEMBRE!F137</f>
        <v>0</v>
      </c>
      <c r="G137" s="264">
        <f>ENERO!G137+FEBRERO!G137+MARZO!G137+ABRIL!G137+MAYO!G137+JUNIO!G137+JULIO!G137+AGOSTO!G137+SEPTIEMBRE!G137+OCTUBRE!G137+NOVIEMBRE!G137+DICIEMBRE!G137</f>
        <v>0</v>
      </c>
      <c r="H137" s="264">
        <f>ENERO!H137+FEBRERO!H137+MARZO!H137+ABRIL!H137+MAYO!H137+JUNIO!H137+JULIO!H137+AGOSTO!H137+SEPTIEMBRE!H137+OCTUBRE!H137+NOVIEMBRE!H137+DICIEMBRE!H137</f>
        <v>0</v>
      </c>
      <c r="I137" s="264">
        <f>ENERO!I137+FEBRERO!I137+MARZO!I137+ABRIL!I137+MAYO!I137+JUNIO!I137+JULIO!I137+AGOSTO!I137+SEPTIEMBRE!I137+OCTUBRE!I137+NOVIEMBRE!I137+DICIEMBRE!I137</f>
        <v>0</v>
      </c>
      <c r="J137" s="265">
        <f>ENERO!J137+FEBRERO!J137+MARZO!J137+ABRIL!J137+MAYO!J137+JUNIO!J137+JULIO!J137+AGOSTO!J137+SEPTIEMBRE!J137+OCTUBRE!J137+NOVIEMBRE!J137+DICIEMBRE!J137</f>
        <v>0</v>
      </c>
      <c r="K137" s="265">
        <f>ENERO!K137+FEBRERO!K137+MARZO!K137+ABRIL!K137+MAYO!K137+JUNIO!K137+JULIO!K137+AGOSTO!K137+SEPTIEMBRE!K137+OCTUBRE!K137+NOVIEMBRE!K137+DICIEMBRE!K137</f>
        <v>0</v>
      </c>
      <c r="L137" s="264">
        <f>ENERO!L137+FEBRERO!L137+MARZO!L137+ABRIL!L137+MAYO!L137+JUNIO!L137+JULIO!L137+AGOSTO!L137+SEPTIEMBRE!L137+OCTUBRE!L137+NOVIEMBRE!L137+DICIEMBRE!L137</f>
        <v>0</v>
      </c>
      <c r="M137" s="264">
        <f>ENERO!M137+FEBRERO!M137+MARZO!M137+ABRIL!M137+MAYO!M137+JUNIO!M137+JULIO!M137+AGOSTO!M137+SEPTIEMBRE!M137+OCTUBRE!M137+NOVIEMBRE!M137+DICIEMBRE!M137</f>
        <v>0</v>
      </c>
      <c r="N137" s="266">
        <f>ENERO!N137+FEBRERO!N137+MARZO!N137+ABRIL!N137+MAYO!N137+JUNIO!N137+JULIO!N137+AGOSTO!N137+SEPTIEMBRE!N137+OCTUBRE!N137+NOVIEMBRE!N137+DICIEMBRE!N137</f>
        <v>0</v>
      </c>
      <c r="O137" s="222">
        <f>ENERO!O137+FEBRERO!O137+MARZO!O137+ABRIL!O137+MAYO!O137+JUNIO!O137+JULIO!O137+AGOSTO!O137+SEPTIEMBRE!O137+OCTUBRE!O137+NOVIEMBRE!O137+DICIEMBRE!O137</f>
        <v>0</v>
      </c>
      <c r="P137" s="223">
        <f>ENERO!P137+FEBRERO!P137+MARZO!P137+ABRIL!P137+MAYO!P137+JUNIO!P137+JULIO!P137+AGOSTO!P137+SEPTIEMBRE!P137+OCTUBRE!P137+NOVIEMBRE!P137+DICIEMBRE!P137</f>
        <v>0</v>
      </c>
      <c r="Q137" s="266"/>
      <c r="R137" s="223">
        <f>ENERO!R137+FEBRERO!R137+MARZO!R137+ABRIL!R137+MAYO!R137+JUNIO!R137+JULIO!R137+AGOSTO!R137+SEPTIEMBRE!R137+OCTUBRE!R137+NOVIEMBRE!R137+DICIEMBRE!R137</f>
        <v>0</v>
      </c>
      <c r="S137" s="35" t="str">
        <f t="shared" si="28"/>
        <v xml:space="preserve"> </v>
      </c>
      <c r="T137" s="10"/>
      <c r="U137" s="10"/>
      <c r="V137" s="10"/>
      <c r="W137" s="10"/>
      <c r="X137" s="37" t="str">
        <f t="shared" si="29"/>
        <v/>
      </c>
      <c r="Y137" s="38"/>
      <c r="Z137" s="38"/>
      <c r="AA137" s="39">
        <f t="shared" si="30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1"/>
        <v>0</v>
      </c>
      <c r="E138" s="254">
        <f>ENERO!E138+FEBRERO!E138+MARZO!E138+ABRIL!E138+MAYO!E138+JUNIO!E138+JULIO!E138+AGOSTO!E138+SEPTIEMBRE!E138+OCTUBRE!E138+NOVIEMBRE!E138+DICIEMBRE!E138</f>
        <v>0</v>
      </c>
      <c r="F138" s="255">
        <f>ENERO!F138+FEBRERO!F138+MARZO!F138+ABRIL!F138+MAYO!F138+JUNIO!F138+JULIO!F138+AGOSTO!F138+SEPTIEMBRE!F138+OCTUBRE!F138+NOVIEMBRE!F138+DICIEMBRE!F138</f>
        <v>0</v>
      </c>
      <c r="G138" s="255">
        <f>ENERO!G138+FEBRERO!G138+MARZO!G138+ABRIL!G138+MAYO!G138+JUNIO!G138+JULIO!G138+AGOSTO!G138+SEPTIEMBRE!G138+OCTUBRE!G138+NOVIEMBRE!G138+DICIEMBRE!G138</f>
        <v>0</v>
      </c>
      <c r="H138" s="255">
        <f>ENERO!H138+FEBRERO!H138+MARZO!H138+ABRIL!H138+MAYO!H138+JUNIO!H138+JULIO!H138+AGOSTO!H138+SEPTIEMBRE!H138+OCTUBRE!H138+NOVIEMBRE!H138+DICIEMBRE!H138</f>
        <v>0</v>
      </c>
      <c r="I138" s="255">
        <f>ENERO!I138+FEBRERO!I138+MARZO!I138+ABRIL!I138+MAYO!I138+JUNIO!I138+JULIO!I138+AGOSTO!I138+SEPTIEMBRE!I138+OCTUBRE!I138+NOVIEMBRE!I138+DICIEMBRE!I138</f>
        <v>0</v>
      </c>
      <c r="J138" s="167">
        <f>ENERO!J138+FEBRERO!J138+MARZO!J138+ABRIL!J138+MAYO!J138+JUNIO!J138+JULIO!J138+AGOSTO!J138+SEPTIEMBRE!J138+OCTUBRE!J138+NOVIEMBRE!J138+DICIEMBRE!J138</f>
        <v>0</v>
      </c>
      <c r="K138" s="167">
        <f>ENERO!K138+FEBRERO!K138+MARZO!K138+ABRIL!K138+MAYO!K138+JUNIO!K138+JULIO!K138+AGOSTO!K138+SEPTIEMBRE!K138+OCTUBRE!K138+NOVIEMBRE!K138+DICIEMBRE!K138</f>
        <v>0</v>
      </c>
      <c r="L138" s="255">
        <f>ENERO!L138+FEBRERO!L138+MARZO!L138+ABRIL!L138+MAYO!L138+JUNIO!L138+JULIO!L138+AGOSTO!L138+SEPTIEMBRE!L138+OCTUBRE!L138+NOVIEMBRE!L138+DICIEMBRE!L138</f>
        <v>0</v>
      </c>
      <c r="M138" s="255">
        <f>ENERO!M138+FEBRERO!M138+MARZO!M138+ABRIL!M138+MAYO!M138+JUNIO!M138+JULIO!M138+AGOSTO!M138+SEPTIEMBRE!M138+OCTUBRE!M138+NOVIEMBRE!M138+DICIEMBRE!M138</f>
        <v>0</v>
      </c>
      <c r="N138" s="256">
        <f>ENERO!N138+FEBRERO!N138+MARZO!N138+ABRIL!N138+MAYO!N138+JUNIO!N138+JULIO!N138+AGOSTO!N138+SEPTIEMBRE!N138+OCTUBRE!N138+NOVIEMBRE!N138+DICIEMBRE!N138</f>
        <v>0</v>
      </c>
      <c r="O138" s="166">
        <f>ENERO!O138+FEBRERO!O138+MARZO!O138+ABRIL!O138+MAYO!O138+JUNIO!O138+JULIO!O138+AGOSTO!O138+SEPTIEMBRE!O138+OCTUBRE!O138+NOVIEMBRE!O138+DICIEMBRE!O138</f>
        <v>0</v>
      </c>
      <c r="P138" s="225">
        <f>ENERO!P138+FEBRERO!P138+MARZO!P138+ABRIL!P138+MAYO!P138+JUNIO!P138+JULIO!P138+AGOSTO!P138+SEPTIEMBRE!P138+OCTUBRE!P138+NOVIEMBRE!P138+DICIEMBRE!P138</f>
        <v>0</v>
      </c>
      <c r="Q138" s="256"/>
      <c r="R138" s="225">
        <f>ENERO!R138+FEBRERO!R138+MARZO!R138+ABRIL!R138+MAYO!R138+JUNIO!R138+JULIO!R138+AGOSTO!R138+SEPTIEMBRE!R138+OCTUBRE!R138+NOVIEMBRE!R138+DICIEMBRE!R138</f>
        <v>0</v>
      </c>
      <c r="S138" s="35" t="str">
        <f t="shared" si="28"/>
        <v xml:space="preserve"> </v>
      </c>
      <c r="T138" s="10"/>
      <c r="U138" s="10"/>
      <c r="V138" s="10"/>
      <c r="W138" s="10"/>
      <c r="X138" s="37" t="str">
        <f t="shared" si="29"/>
        <v/>
      </c>
      <c r="Y138" s="38"/>
      <c r="Z138" s="38"/>
      <c r="AA138" s="39">
        <f t="shared" si="30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1"/>
        <v>0</v>
      </c>
      <c r="E139" s="263">
        <f>ENERO!E139+FEBRERO!E139+MARZO!E139+ABRIL!E139+MAYO!E139+JUNIO!E139+JULIO!E139+AGOSTO!E139+SEPTIEMBRE!E139+OCTUBRE!E139+NOVIEMBRE!E139+DICIEMBRE!E139</f>
        <v>0</v>
      </c>
      <c r="F139" s="264">
        <f>ENERO!F139+FEBRERO!F139+MARZO!F139+ABRIL!F139+MAYO!F139+JUNIO!F139+JULIO!F139+AGOSTO!F139+SEPTIEMBRE!F139+OCTUBRE!F139+NOVIEMBRE!F139+DICIEMBRE!F139</f>
        <v>0</v>
      </c>
      <c r="G139" s="264">
        <f>ENERO!G139+FEBRERO!G139+MARZO!G139+ABRIL!G139+MAYO!G139+JUNIO!G139+JULIO!G139+AGOSTO!G139+SEPTIEMBRE!G139+OCTUBRE!G139+NOVIEMBRE!G139+DICIEMBRE!G139</f>
        <v>0</v>
      </c>
      <c r="H139" s="264">
        <f>ENERO!H139+FEBRERO!H139+MARZO!H139+ABRIL!H139+MAYO!H139+JUNIO!H139+JULIO!H139+AGOSTO!H139+SEPTIEMBRE!H139+OCTUBRE!H139+NOVIEMBRE!H139+DICIEMBRE!H139</f>
        <v>0</v>
      </c>
      <c r="I139" s="264">
        <f>ENERO!I139+FEBRERO!I139+MARZO!I139+ABRIL!I139+MAYO!I139+JUNIO!I139+JULIO!I139+AGOSTO!I139+SEPTIEMBRE!I139+OCTUBRE!I139+NOVIEMBRE!I139+DICIEMBRE!I139</f>
        <v>0</v>
      </c>
      <c r="J139" s="265">
        <f>ENERO!J139+FEBRERO!J139+MARZO!J139+ABRIL!J139+MAYO!J139+JUNIO!J139+JULIO!J139+AGOSTO!J139+SEPTIEMBRE!J139+OCTUBRE!J139+NOVIEMBRE!J139+DICIEMBRE!J139</f>
        <v>0</v>
      </c>
      <c r="K139" s="265">
        <f>ENERO!K139+FEBRERO!K139+MARZO!K139+ABRIL!K139+MAYO!K139+JUNIO!K139+JULIO!K139+AGOSTO!K139+SEPTIEMBRE!K139+OCTUBRE!K139+NOVIEMBRE!K139+DICIEMBRE!K139</f>
        <v>0</v>
      </c>
      <c r="L139" s="264">
        <f>ENERO!L139+FEBRERO!L139+MARZO!L139+ABRIL!L139+MAYO!L139+JUNIO!L139+JULIO!L139+AGOSTO!L139+SEPTIEMBRE!L139+OCTUBRE!L139+NOVIEMBRE!L139+DICIEMBRE!L139</f>
        <v>0</v>
      </c>
      <c r="M139" s="264">
        <f>ENERO!M139+FEBRERO!M139+MARZO!M139+ABRIL!M139+MAYO!M139+JUNIO!M139+JULIO!M139+AGOSTO!M139+SEPTIEMBRE!M139+OCTUBRE!M139+NOVIEMBRE!M139+DICIEMBRE!M139</f>
        <v>0</v>
      </c>
      <c r="N139" s="266">
        <f>ENERO!N139+FEBRERO!N139+MARZO!N139+ABRIL!N139+MAYO!N139+JUNIO!N139+JULIO!N139+AGOSTO!N139+SEPTIEMBRE!N139+OCTUBRE!N139+NOVIEMBRE!N139+DICIEMBRE!N139</f>
        <v>0</v>
      </c>
      <c r="O139" s="222">
        <f>ENERO!O139+FEBRERO!O139+MARZO!O139+ABRIL!O139+MAYO!O139+JUNIO!O139+JULIO!O139+AGOSTO!O139+SEPTIEMBRE!O139+OCTUBRE!O139+NOVIEMBRE!O139+DICIEMBRE!O139</f>
        <v>0</v>
      </c>
      <c r="P139" s="223">
        <f>ENERO!P139+FEBRERO!P139+MARZO!P139+ABRIL!P139+MAYO!P139+JUNIO!P139+JULIO!P139+AGOSTO!P139+SEPTIEMBRE!P139+OCTUBRE!P139+NOVIEMBRE!P139+DICIEMBRE!P139</f>
        <v>0</v>
      </c>
      <c r="Q139" s="266"/>
      <c r="R139" s="223">
        <f>ENERO!R139+FEBRERO!R139+MARZO!R139+ABRIL!R139+MAYO!R139+JUNIO!R139+JULIO!R139+AGOSTO!R139+SEPTIEMBRE!R139+OCTUBRE!R139+NOVIEMBRE!R139+DICIEMBRE!R139</f>
        <v>0</v>
      </c>
      <c r="S139" s="35" t="str">
        <f t="shared" si="28"/>
        <v xml:space="preserve"> </v>
      </c>
      <c r="T139" s="10"/>
      <c r="U139" s="10"/>
      <c r="V139" s="10"/>
      <c r="W139" s="10"/>
      <c r="X139" s="37" t="str">
        <f t="shared" si="29"/>
        <v/>
      </c>
      <c r="Y139" s="38"/>
      <c r="Z139" s="38"/>
      <c r="AA139" s="39">
        <f t="shared" si="30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1"/>
        <v>0</v>
      </c>
      <c r="E140" s="249">
        <f>ENERO!E140+FEBRERO!E140+MARZO!E140+ABRIL!E140+MAYO!E140+JUNIO!E140+JULIO!E140+AGOSTO!E140+SEPTIEMBRE!E140+OCTUBRE!E140+NOVIEMBRE!E140+DICIEMBRE!E140</f>
        <v>0</v>
      </c>
      <c r="F140" s="250">
        <f>ENERO!F140+FEBRERO!F140+MARZO!F140+ABRIL!F140+MAYO!F140+JUNIO!F140+JULIO!F140+AGOSTO!F140+SEPTIEMBRE!F140+OCTUBRE!F140+NOVIEMBRE!F140+DICIEMBRE!F140</f>
        <v>0</v>
      </c>
      <c r="G140" s="250">
        <f>ENERO!G140+FEBRERO!G140+MARZO!G140+ABRIL!G140+MAYO!G140+JUNIO!G140+JULIO!G140+AGOSTO!G140+SEPTIEMBRE!G140+OCTUBRE!G140+NOVIEMBRE!G140+DICIEMBRE!G140</f>
        <v>0</v>
      </c>
      <c r="H140" s="250">
        <f>ENERO!H140+FEBRERO!H140+MARZO!H140+ABRIL!H140+MAYO!H140+JUNIO!H140+JULIO!H140+AGOSTO!H140+SEPTIEMBRE!H140+OCTUBRE!H140+NOVIEMBRE!H140+DICIEMBRE!H140</f>
        <v>0</v>
      </c>
      <c r="I140" s="250">
        <f>ENERO!I140+FEBRERO!I140+MARZO!I140+ABRIL!I140+MAYO!I140+JUNIO!I140+JULIO!I140+AGOSTO!I140+SEPTIEMBRE!I140+OCTUBRE!I140+NOVIEMBRE!I140+DICIEMBRE!I140</f>
        <v>0</v>
      </c>
      <c r="J140" s="88">
        <f>ENERO!J140+FEBRERO!J140+MARZO!J140+ABRIL!J140+MAYO!J140+JUNIO!J140+JULIO!J140+AGOSTO!J140+SEPTIEMBRE!J140+OCTUBRE!J140+NOVIEMBRE!J140+DICIEMBRE!J140</f>
        <v>0</v>
      </c>
      <c r="K140" s="88">
        <f>ENERO!K140+FEBRERO!K140+MARZO!K140+ABRIL!K140+MAYO!K140+JUNIO!K140+JULIO!K140+AGOSTO!K140+SEPTIEMBRE!K140+OCTUBRE!K140+NOVIEMBRE!K140+DICIEMBRE!K140</f>
        <v>0</v>
      </c>
      <c r="L140" s="250">
        <f>ENERO!L140+FEBRERO!L140+MARZO!L140+ABRIL!L140+MAYO!L140+JUNIO!L140+JULIO!L140+AGOSTO!L140+SEPTIEMBRE!L140+OCTUBRE!L140+NOVIEMBRE!L140+DICIEMBRE!L140</f>
        <v>0</v>
      </c>
      <c r="M140" s="250">
        <f>ENERO!M140+FEBRERO!M140+MARZO!M140+ABRIL!M140+MAYO!M140+JUNIO!M140+JULIO!M140+AGOSTO!M140+SEPTIEMBRE!M140+OCTUBRE!M140+NOVIEMBRE!M140+DICIEMBRE!M140</f>
        <v>0</v>
      </c>
      <c r="N140" s="251">
        <f>ENERO!N140+FEBRERO!N140+MARZO!N140+ABRIL!N140+MAYO!N140+JUNIO!N140+JULIO!N140+AGOSTO!N140+SEPTIEMBRE!N140+OCTUBRE!N140+NOVIEMBRE!N140+DICIEMBRE!N140</f>
        <v>0</v>
      </c>
      <c r="O140" s="153">
        <f>ENERO!O140+FEBRERO!O140+MARZO!O140+ABRIL!O140+MAYO!O140+JUNIO!O140+JULIO!O140+AGOSTO!O140+SEPTIEMBRE!O140+OCTUBRE!O140+NOVIEMBRE!O140+DICIEMBRE!O140</f>
        <v>0</v>
      </c>
      <c r="P140" s="154">
        <f>ENERO!P140+FEBRERO!P140+MARZO!P140+ABRIL!P140+MAYO!P140+JUNIO!P140+JULIO!P140+AGOSTO!P140+SEPTIEMBRE!P140+OCTUBRE!P140+NOVIEMBRE!P140+DICIEMBRE!P140</f>
        <v>0</v>
      </c>
      <c r="Q140" s="251"/>
      <c r="R140" s="154">
        <f>ENERO!R140+FEBRERO!R140+MARZO!R140+ABRIL!R140+MAYO!R140+JUNIO!R140+JULIO!R140+AGOSTO!R140+SEPTIEMBRE!R140+OCTUBRE!R140+NOVIEMBRE!R140+DICIEMBRE!R140</f>
        <v>0</v>
      </c>
      <c r="S140" s="35" t="str">
        <f t="shared" si="28"/>
        <v xml:space="preserve"> </v>
      </c>
      <c r="T140" s="10"/>
      <c r="U140" s="10"/>
      <c r="V140" s="10"/>
      <c r="W140" s="10"/>
      <c r="X140" s="37" t="str">
        <f t="shared" si="29"/>
        <v/>
      </c>
      <c r="Y140" s="38"/>
      <c r="Z140" s="38"/>
      <c r="AA140" s="39">
        <f t="shared" si="30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1"/>
        <v>0</v>
      </c>
      <c r="E141" s="244">
        <f>ENERO!E141+FEBRERO!E141+MARZO!E141+ABRIL!E141+MAYO!E141+JUNIO!E141+JULIO!E141+AGOSTO!E141+SEPTIEMBRE!E141+OCTUBRE!E141+NOVIEMBRE!E141+DICIEMBRE!E141</f>
        <v>0</v>
      </c>
      <c r="F141" s="245">
        <f>ENERO!F141+FEBRERO!F141+MARZO!F141+ABRIL!F141+MAYO!F141+JUNIO!F141+JULIO!F141+AGOSTO!F141+SEPTIEMBRE!F141+OCTUBRE!F141+NOVIEMBRE!F141+DICIEMBRE!F141</f>
        <v>0</v>
      </c>
      <c r="G141" s="245">
        <f>ENERO!G141+FEBRERO!G141+MARZO!G141+ABRIL!G141+MAYO!G141+JUNIO!G141+JULIO!G141+AGOSTO!G141+SEPTIEMBRE!G141+OCTUBRE!G141+NOVIEMBRE!G141+DICIEMBRE!G141</f>
        <v>0</v>
      </c>
      <c r="H141" s="245">
        <f>ENERO!H141+FEBRERO!H141+MARZO!H141+ABRIL!H141+MAYO!H141+JUNIO!H141+JULIO!H141+AGOSTO!H141+SEPTIEMBRE!H141+OCTUBRE!H141+NOVIEMBRE!H141+DICIEMBRE!H141</f>
        <v>0</v>
      </c>
      <c r="I141" s="245">
        <f>ENERO!I141+FEBRERO!I141+MARZO!I141+ABRIL!I141+MAYO!I141+JUNIO!I141+JULIO!I141+AGOSTO!I141+SEPTIEMBRE!I141+OCTUBRE!I141+NOVIEMBRE!I141+DICIEMBRE!I141</f>
        <v>0</v>
      </c>
      <c r="J141" s="74">
        <f>ENERO!J141+FEBRERO!J141+MARZO!J141+ABRIL!J141+MAYO!J141+JUNIO!J141+JULIO!J141+AGOSTO!J141+SEPTIEMBRE!J141+OCTUBRE!J141+NOVIEMBRE!J141+DICIEMBRE!J141</f>
        <v>0</v>
      </c>
      <c r="K141" s="74">
        <f>ENERO!K141+FEBRERO!K141+MARZO!K141+ABRIL!K141+MAYO!K141+JUNIO!K141+JULIO!K141+AGOSTO!K141+SEPTIEMBRE!K141+OCTUBRE!K141+NOVIEMBRE!K141+DICIEMBRE!K141</f>
        <v>0</v>
      </c>
      <c r="L141" s="245">
        <f>ENERO!L141+FEBRERO!L141+MARZO!L141+ABRIL!L141+MAYO!L141+JUNIO!L141+JULIO!L141+AGOSTO!L141+SEPTIEMBRE!L141+OCTUBRE!L141+NOVIEMBRE!L141+DICIEMBRE!L141</f>
        <v>0</v>
      </c>
      <c r="M141" s="245">
        <f>ENERO!M141+FEBRERO!M141+MARZO!M141+ABRIL!M141+MAYO!M141+JUNIO!M141+JULIO!M141+AGOSTO!M141+SEPTIEMBRE!M141+OCTUBRE!M141+NOVIEMBRE!M141+DICIEMBRE!M141</f>
        <v>0</v>
      </c>
      <c r="N141" s="246">
        <f>ENERO!N141+FEBRERO!N141+MARZO!N141+ABRIL!N141+MAYO!N141+JUNIO!N141+JULIO!N141+AGOSTO!N141+SEPTIEMBRE!N141+OCTUBRE!N141+NOVIEMBRE!N141+DICIEMBRE!N141</f>
        <v>0</v>
      </c>
      <c r="O141" s="98">
        <f>ENERO!O141+FEBRERO!O141+MARZO!O141+ABRIL!O141+MAYO!O141+JUNIO!O141+JULIO!O141+AGOSTO!O141+SEPTIEMBRE!O141+OCTUBRE!O141+NOVIEMBRE!O141+DICIEMBRE!O141</f>
        <v>0</v>
      </c>
      <c r="P141" s="145">
        <f>ENERO!P141+FEBRERO!P141+MARZO!P141+ABRIL!P141+MAYO!P141+JUNIO!P141+JULIO!P141+AGOSTO!P141+SEPTIEMBRE!P141+OCTUBRE!P141+NOVIEMBRE!P141+DICIEMBRE!P141</f>
        <v>0</v>
      </c>
      <c r="Q141" s="246"/>
      <c r="R141" s="145">
        <f>ENERO!R141+FEBRERO!R141+MARZO!R141+ABRIL!R141+MAYO!R141+JUNIO!R141+JULIO!R141+AGOSTO!R141+SEPTIEMBRE!R141+OCTUBRE!R141+NOVIEMBRE!R141+DICIEMBRE!R141</f>
        <v>0</v>
      </c>
      <c r="S141" s="35" t="str">
        <f t="shared" si="28"/>
        <v xml:space="preserve"> </v>
      </c>
      <c r="T141" s="10"/>
      <c r="U141" s="10"/>
      <c r="V141" s="10"/>
      <c r="W141" s="10"/>
      <c r="X141" s="37" t="str">
        <f t="shared" si="29"/>
        <v/>
      </c>
      <c r="Y141" s="38"/>
      <c r="Z141" s="38"/>
      <c r="AA141" s="39">
        <f t="shared" si="30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1"/>
        <v>0</v>
      </c>
      <c r="E142" s="254">
        <f>ENERO!E142+FEBRERO!E142+MARZO!E142+ABRIL!E142+MAYO!E142+JUNIO!E142+JULIO!E142+AGOSTO!E142+SEPTIEMBRE!E142+OCTUBRE!E142+NOVIEMBRE!E142+DICIEMBRE!E142</f>
        <v>0</v>
      </c>
      <c r="F142" s="255">
        <f>ENERO!F142+FEBRERO!F142+MARZO!F142+ABRIL!F142+MAYO!F142+JUNIO!F142+JULIO!F142+AGOSTO!F142+SEPTIEMBRE!F142+OCTUBRE!F142+NOVIEMBRE!F142+DICIEMBRE!F142</f>
        <v>0</v>
      </c>
      <c r="G142" s="255">
        <f>ENERO!G142+FEBRERO!G142+MARZO!G142+ABRIL!G142+MAYO!G142+JUNIO!G142+JULIO!G142+AGOSTO!G142+SEPTIEMBRE!G142+OCTUBRE!G142+NOVIEMBRE!G142+DICIEMBRE!G142</f>
        <v>0</v>
      </c>
      <c r="H142" s="255">
        <f>ENERO!H142+FEBRERO!H142+MARZO!H142+ABRIL!H142+MAYO!H142+JUNIO!H142+JULIO!H142+AGOSTO!H142+SEPTIEMBRE!H142+OCTUBRE!H142+NOVIEMBRE!H142+DICIEMBRE!H142</f>
        <v>0</v>
      </c>
      <c r="I142" s="255">
        <f>ENERO!I142+FEBRERO!I142+MARZO!I142+ABRIL!I142+MAYO!I142+JUNIO!I142+JULIO!I142+AGOSTO!I142+SEPTIEMBRE!I142+OCTUBRE!I142+NOVIEMBRE!I142+DICIEMBRE!I142</f>
        <v>0</v>
      </c>
      <c r="J142" s="167">
        <f>ENERO!J142+FEBRERO!J142+MARZO!J142+ABRIL!J142+MAYO!J142+JUNIO!J142+JULIO!J142+AGOSTO!J142+SEPTIEMBRE!J142+OCTUBRE!J142+NOVIEMBRE!J142+DICIEMBRE!J142</f>
        <v>0</v>
      </c>
      <c r="K142" s="167">
        <f>ENERO!K142+FEBRERO!K142+MARZO!K142+ABRIL!K142+MAYO!K142+JUNIO!K142+JULIO!K142+AGOSTO!K142+SEPTIEMBRE!K142+OCTUBRE!K142+NOVIEMBRE!K142+DICIEMBRE!K142</f>
        <v>0</v>
      </c>
      <c r="L142" s="255">
        <f>ENERO!L142+FEBRERO!L142+MARZO!L142+ABRIL!L142+MAYO!L142+JUNIO!L142+JULIO!L142+AGOSTO!L142+SEPTIEMBRE!L142+OCTUBRE!L142+NOVIEMBRE!L142+DICIEMBRE!L142</f>
        <v>0</v>
      </c>
      <c r="M142" s="255">
        <f>ENERO!M142+FEBRERO!M142+MARZO!M142+ABRIL!M142+MAYO!M142+JUNIO!M142+JULIO!M142+AGOSTO!M142+SEPTIEMBRE!M142+OCTUBRE!M142+NOVIEMBRE!M142+DICIEMBRE!M142</f>
        <v>0</v>
      </c>
      <c r="N142" s="256">
        <f>ENERO!N142+FEBRERO!N142+MARZO!N142+ABRIL!N142+MAYO!N142+JUNIO!N142+JULIO!N142+AGOSTO!N142+SEPTIEMBRE!N142+OCTUBRE!N142+NOVIEMBRE!N142+DICIEMBRE!N142</f>
        <v>0</v>
      </c>
      <c r="O142" s="166">
        <f>ENERO!O142+FEBRERO!O142+MARZO!O142+ABRIL!O142+MAYO!O142+JUNIO!O142+JULIO!O142+AGOSTO!O142+SEPTIEMBRE!O142+OCTUBRE!O142+NOVIEMBRE!O142+DICIEMBRE!O142</f>
        <v>0</v>
      </c>
      <c r="P142" s="225">
        <f>ENERO!P142+FEBRERO!P142+MARZO!P142+ABRIL!P142+MAYO!P142+JUNIO!P142+JULIO!P142+AGOSTO!P142+SEPTIEMBRE!P142+OCTUBRE!P142+NOVIEMBRE!P142+DICIEMBRE!P142</f>
        <v>0</v>
      </c>
      <c r="Q142" s="256"/>
      <c r="R142" s="225">
        <f>ENERO!R142+FEBRERO!R142+MARZO!R142+ABRIL!R142+MAYO!R142+JUNIO!R142+JULIO!R142+AGOSTO!R142+SEPTIEMBRE!R142+OCTUBRE!R142+NOVIEMBRE!R142+DICIEMBRE!R142</f>
        <v>0</v>
      </c>
      <c r="S142" s="35" t="str">
        <f t="shared" si="28"/>
        <v xml:space="preserve"> </v>
      </c>
      <c r="T142" s="10"/>
      <c r="U142" s="10"/>
      <c r="V142" s="10"/>
      <c r="W142" s="10"/>
      <c r="X142" s="37" t="str">
        <f t="shared" si="29"/>
        <v/>
      </c>
      <c r="Y142" s="38"/>
      <c r="Z142" s="38"/>
      <c r="AA142" s="39">
        <f t="shared" si="30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>
        <f>ENERO!E143+FEBRERO!E143+MARZO!E143+ABRIL!E143+MAYO!E143+JUNIO!E143+JULIO!E143+AGOSTO!E143+SEPTIEMBRE!E143+OCTUBRE!E143+NOVIEMBRE!E143+DICIEMBRE!E143</f>
        <v>0</v>
      </c>
      <c r="F143" s="270">
        <f>ENERO!F143+FEBRERO!F143+MARZO!F143+ABRIL!F143+MAYO!F143+JUNIO!F143+JULIO!F143+AGOSTO!F143+SEPTIEMBRE!F143+OCTUBRE!F143+NOVIEMBRE!F143+DICIEMBRE!F143</f>
        <v>0</v>
      </c>
      <c r="G143" s="270">
        <f>ENERO!G143+FEBRERO!G143+MARZO!G143+ABRIL!G143+MAYO!G143+JUNIO!G143+JULIO!G143+AGOSTO!G143+SEPTIEMBRE!G143+OCTUBRE!G143+NOVIEMBRE!G143+DICIEMBRE!G143</f>
        <v>0</v>
      </c>
      <c r="H143" s="270">
        <f>ENERO!H143+FEBRERO!H143+MARZO!H143+ABRIL!H143+MAYO!H143+JUNIO!H143+JULIO!H143+AGOSTO!H143+SEPTIEMBRE!H143+OCTUBRE!H143+NOVIEMBRE!H143+DICIEMBRE!H143</f>
        <v>0</v>
      </c>
      <c r="I143" s="270">
        <f>ENERO!I143+FEBRERO!I143+MARZO!I143+ABRIL!I143+MAYO!I143+JUNIO!I143+JULIO!I143+AGOSTO!I143+SEPTIEMBRE!I143+OCTUBRE!I143+NOVIEMBRE!I143+DICIEMBRE!I143</f>
        <v>0</v>
      </c>
      <c r="J143" s="270">
        <f>ENERO!J143+FEBRERO!J143+MARZO!J143+ABRIL!J143+MAYO!J143+JUNIO!J143+JULIO!J143+AGOSTO!J143+SEPTIEMBRE!J143+OCTUBRE!J143+NOVIEMBRE!J143+DICIEMBRE!J143</f>
        <v>0</v>
      </c>
      <c r="K143" s="270">
        <f>ENERO!K143+FEBRERO!K143+MARZO!K143+ABRIL!K143+MAYO!K143+JUNIO!K143+JULIO!K143+AGOSTO!K143+SEPTIEMBRE!K143+OCTUBRE!K143+NOVIEMBRE!K143+DICIEMBRE!K143</f>
        <v>0</v>
      </c>
      <c r="L143" s="270">
        <f>ENERO!L143+FEBRERO!L143+MARZO!L143+ABRIL!L143+MAYO!L143+JUNIO!L143+JULIO!L143+AGOSTO!L143+SEPTIEMBRE!L143+OCTUBRE!L143+NOVIEMBRE!L143+DICIEMBRE!L143</f>
        <v>0</v>
      </c>
      <c r="M143" s="271">
        <f>ENERO!M143+FEBRERO!M143+MARZO!M143+ABRIL!M143+MAYO!M143+JUNIO!M143+JULIO!M143+AGOSTO!M143+SEPTIEMBRE!M143+OCTUBRE!M143+NOVIEMBRE!M143+DICIEMBRE!M143</f>
        <v>0</v>
      </c>
      <c r="N143" s="272">
        <f>ENERO!N143+FEBRERO!N143+MARZO!N143+ABRIL!N143+MAYO!N143+JUNIO!N143+JULIO!N143+AGOSTO!N143+SEPTIEMBRE!N143+OCTUBRE!N143+NOVIEMBRE!N143+DICIEMBRE!N143</f>
        <v>0</v>
      </c>
      <c r="O143" s="273">
        <f>ENERO!O143+FEBRERO!O143+MARZO!O143+ABRIL!O143+MAYO!O143+JUNIO!O143+JULIO!O143+AGOSTO!O143+SEPTIEMBRE!O143+OCTUBRE!O143+NOVIEMBRE!O143+DICIEMBRE!O143</f>
        <v>0</v>
      </c>
      <c r="P143" s="272">
        <f>ENERO!P143+FEBRERO!P143+MARZO!P143+ABRIL!P143+MAYO!P143+JUNIO!P143+JULIO!P143+AGOSTO!P143+SEPTIEMBRE!P143+OCTUBRE!P143+NOVIEMBRE!P143+DICIEMBRE!P143</f>
        <v>0</v>
      </c>
      <c r="Q143" s="272">
        <f>ENERO!Q143+FEBRERO!Q143+MARZO!Q143+ABRIL!Q143+MAYO!Q143+JUNIO!Q143+JULIO!Q143+AGOSTO!Q143+SEPTIEMBRE!Q143+OCTUBRE!Q143+NOVIEMBRE!Q143+DICIEMBRE!Q143</f>
        <v>0</v>
      </c>
      <c r="R143" s="272">
        <f>ENERO!R143+FEBRERO!R143+MARZO!R143+ABRIL!R143+MAYO!R143+JUNIO!R143+JULIO!R143+AGOSTO!R143+SEPTIEMBRE!R143+OCTUBRE!R143+NOVIEMBRE!R143+DICIEMBRE!R143</f>
        <v>0</v>
      </c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424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>
        <f>ENERO!E147+FEBRERO!E147+MARZO!E147+ABRIL!E147+MAYO!E147+JUNIO!E147+JULIO!E147+AGOSTO!E147+SEPTIEMBRE!E147+OCTUBRE!E147+NOVIEMBRE!E147+DICIEMBRE!E147</f>
        <v>0</v>
      </c>
      <c r="F147" s="74">
        <f>ENERO!F147+FEBRERO!F147+MARZO!F147+ABRIL!F147+MAYO!F147+JUNIO!F147+JULIO!F147+AGOSTO!F147+SEPTIEMBRE!F147+OCTUBRE!F147+NOVIEMBRE!F147+DICIEMBRE!F147</f>
        <v>0</v>
      </c>
      <c r="G147" s="74">
        <f>ENERO!G147+FEBRERO!G147+MARZO!G147+ABRIL!G147+MAYO!G147+JUNIO!G147+JULIO!G147+AGOSTO!G147+SEPTIEMBRE!G147+OCTUBRE!G147+NOVIEMBRE!G147+DICIEMBRE!G147</f>
        <v>0</v>
      </c>
      <c r="H147" s="74">
        <f>ENERO!H147+FEBRERO!H147+MARZO!H147+ABRIL!H147+MAYO!H147+JUNIO!H147+JULIO!H147+AGOSTO!H147+SEPTIEMBRE!H147+OCTUBRE!H147+NOVIEMBRE!H147+DICIEMBRE!H147</f>
        <v>0</v>
      </c>
      <c r="I147" s="74">
        <f>ENERO!I147+FEBRERO!I147+MARZO!I147+ABRIL!I147+MAYO!I147+JUNIO!I147+JULIO!I147+AGOSTO!I147+SEPTIEMBRE!I147+OCTUBRE!I147+NOVIEMBRE!I147+DICIEMBRE!I147</f>
        <v>0</v>
      </c>
      <c r="J147" s="74">
        <f>ENERO!J147+FEBRERO!J147+MARZO!J147+ABRIL!J147+MAYO!J147+JUNIO!J147+JULIO!J147+AGOSTO!J147+SEPTIEMBRE!J147+OCTUBRE!J147+NOVIEMBRE!J147+DICIEMBRE!J147</f>
        <v>0</v>
      </c>
      <c r="K147" s="74">
        <f>ENERO!K147+FEBRERO!K147+MARZO!K147+ABRIL!K147+MAYO!K147+JUNIO!K147+JULIO!K147+AGOSTO!K147+SEPTIEMBRE!K147+OCTUBRE!K147+NOVIEMBRE!K147+DICIEMBRE!K147</f>
        <v>0</v>
      </c>
      <c r="L147" s="145">
        <f>ENERO!L147+FEBRERO!L147+MARZO!L147+ABRIL!L147+MAYO!L147+JUNIO!L147+JULIO!L147+AGOSTO!L147+SEPTIEMBRE!L147+OCTUBRE!L147+NOVIEMBRE!L147+DICIEMBRE!L147</f>
        <v>0</v>
      </c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>
        <f>ENERO!E148+FEBRERO!E148+MARZO!E148+ABRIL!E148+MAYO!E148+JUNIO!E148+JULIO!E148+AGOSTO!E148+SEPTIEMBRE!E148+OCTUBRE!E148+NOVIEMBRE!E148+DICIEMBRE!E148</f>
        <v>0</v>
      </c>
      <c r="F148" s="167">
        <f>ENERO!F148+FEBRERO!F148+MARZO!F148+ABRIL!F148+MAYO!F148+JUNIO!F148+JULIO!F148+AGOSTO!F148+SEPTIEMBRE!F148+OCTUBRE!F148+NOVIEMBRE!F148+DICIEMBRE!F148</f>
        <v>0</v>
      </c>
      <c r="G148" s="167">
        <f>ENERO!G148+FEBRERO!G148+MARZO!G148+ABRIL!G148+MAYO!G148+JUNIO!G148+JULIO!G148+AGOSTO!G148+SEPTIEMBRE!G148+OCTUBRE!G148+NOVIEMBRE!G148+DICIEMBRE!G148</f>
        <v>0</v>
      </c>
      <c r="H148" s="167">
        <f>ENERO!H148+FEBRERO!H148+MARZO!H148+ABRIL!H148+MAYO!H148+JUNIO!H148+JULIO!H148+AGOSTO!H148+SEPTIEMBRE!H148+OCTUBRE!H148+NOVIEMBRE!H148+DICIEMBRE!H148</f>
        <v>0</v>
      </c>
      <c r="I148" s="167">
        <f>ENERO!I148+FEBRERO!I148+MARZO!I148+ABRIL!I148+MAYO!I148+JUNIO!I148+JULIO!I148+AGOSTO!I148+SEPTIEMBRE!I148+OCTUBRE!I148+NOVIEMBRE!I148+DICIEMBRE!I148</f>
        <v>0</v>
      </c>
      <c r="J148" s="167">
        <f>ENERO!J148+FEBRERO!J148+MARZO!J148+ABRIL!J148+MAYO!J148+JUNIO!J148+JULIO!J148+AGOSTO!J148+SEPTIEMBRE!J148+OCTUBRE!J148+NOVIEMBRE!J148+DICIEMBRE!J148</f>
        <v>0</v>
      </c>
      <c r="K148" s="167">
        <f>ENERO!K148+FEBRERO!K148+MARZO!K148+ABRIL!K148+MAYO!K148+JUNIO!K148+JULIO!K148+AGOSTO!K148+SEPTIEMBRE!K148+OCTUBRE!K148+NOVIEMBRE!K148+DICIEMBRE!K148</f>
        <v>0</v>
      </c>
      <c r="L148" s="225">
        <f>ENERO!L148+FEBRERO!L148+MARZO!L148+ABRIL!L148+MAYO!L148+JUNIO!L148+JULIO!L148+AGOSTO!L148+SEPTIEMBRE!L148+OCTUBRE!L148+NOVIEMBRE!L148+DICIEMBRE!L148</f>
        <v>0</v>
      </c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424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425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170</v>
      </c>
      <c r="E152" s="98">
        <f>ENERO!E152+FEBRERO!E152+MARZO!E152+ABRIL!E152+MAYO!E152+JUNIO!E152+JULIO!E152+AGOSTO!E152+SEPTIEMBRE!E152+OCTUBRE!E152+NOVIEMBRE!E152+DICIEMBRE!E152</f>
        <v>14</v>
      </c>
      <c r="F152" s="74">
        <f>ENERO!F152+FEBRERO!F152+MARZO!F152+ABRIL!F152+MAYO!F152+JUNIO!F152+JULIO!F152+AGOSTO!F152+SEPTIEMBRE!F152+OCTUBRE!F152+NOVIEMBRE!F152+DICIEMBRE!F152</f>
        <v>0</v>
      </c>
      <c r="G152" s="74">
        <f>ENERO!G152+FEBRERO!G152+MARZO!G152+ABRIL!G152+MAYO!G152+JUNIO!G152+JULIO!G152+AGOSTO!G152+SEPTIEMBRE!G152+OCTUBRE!G152+NOVIEMBRE!G152+DICIEMBRE!G152</f>
        <v>13</v>
      </c>
      <c r="H152" s="74">
        <f>ENERO!H152+FEBRERO!H152+MARZO!H152+ABRIL!H152+MAYO!H152+JUNIO!H152+JULIO!H152+AGOSTO!H152+SEPTIEMBRE!H152+OCTUBRE!H152+NOVIEMBRE!H152+DICIEMBRE!H152</f>
        <v>1</v>
      </c>
      <c r="I152" s="74">
        <f>ENERO!I152+FEBRERO!I152+MARZO!I152+ABRIL!I152+MAYO!I152+JUNIO!I152+JULIO!I152+AGOSTO!I152+SEPTIEMBRE!I152+OCTUBRE!I152+NOVIEMBRE!I152+DICIEMBRE!I152</f>
        <v>10</v>
      </c>
      <c r="J152" s="74">
        <f>ENERO!J152+FEBRERO!J152+MARZO!J152+ABRIL!J152+MAYO!J152+JUNIO!J152+JULIO!J152+AGOSTO!J152+SEPTIEMBRE!J152+OCTUBRE!J152+NOVIEMBRE!J152+DICIEMBRE!J152</f>
        <v>23</v>
      </c>
      <c r="K152" s="74">
        <f>ENERO!K152+FEBRERO!K152+MARZO!K152+ABRIL!K152+MAYO!K152+JUNIO!K152+JULIO!K152+AGOSTO!K152+SEPTIEMBRE!K152+OCTUBRE!K152+NOVIEMBRE!K152+DICIEMBRE!K152</f>
        <v>102</v>
      </c>
      <c r="L152" s="74">
        <f>ENERO!L152+FEBRERO!L152+MARZO!L152+ABRIL!L152+MAYO!L152+JUNIO!L152+JULIO!L152+AGOSTO!L152+SEPTIEMBRE!L152+OCTUBRE!L152+NOVIEMBRE!L152+DICIEMBRE!L152</f>
        <v>7</v>
      </c>
      <c r="M152" s="75">
        <f>ENERO!M152+FEBRERO!M152+MARZO!M152+ABRIL!M152+MAYO!M152+JUNIO!M152+JULIO!M152+AGOSTO!M152+SEPTIEMBRE!M152+OCTUBRE!M152+NOVIEMBRE!M152+DICIEMBRE!M152</f>
        <v>0</v>
      </c>
      <c r="N152" s="145">
        <f>ENERO!N152+FEBRERO!N152+MARZO!N152+ABRIL!N152+MAYO!N152+JUNIO!N152+JULIO!N152+AGOSTO!N152+SEPTIEMBRE!N152+OCTUBRE!N152+NOVIEMBRE!N152+DICIEMBRE!N152</f>
        <v>0</v>
      </c>
      <c r="O152" s="98">
        <f>ENERO!O152+FEBRERO!O152+MARZO!O152+ABRIL!O152+MAYO!O152+JUNIO!O152+JULIO!O152+AGOSTO!O152+SEPTIEMBRE!O152+OCTUBRE!O152+NOVIEMBRE!O152+DICIEMBRE!O152</f>
        <v>72</v>
      </c>
      <c r="P152" s="145">
        <f>ENERO!P152+FEBRERO!P152+MARZO!P152+ABRIL!P152+MAYO!P152+JUNIO!P152+JULIO!P152+AGOSTO!P152+SEPTIEMBRE!P152+OCTUBRE!P152+NOVIEMBRE!P152+DICIEMBRE!P152</f>
        <v>98</v>
      </c>
      <c r="Q152" s="77">
        <f>ENERO!Q152+FEBRERO!Q152+MARZO!Q152+ABRIL!Q152+MAYO!Q152+JUNIO!Q152+JULIO!Q152+AGOSTO!Q152+SEPTIEMBRE!Q152+OCTUBRE!Q152+NOVIEMBRE!Q152+DICIEMBRE!Q152</f>
        <v>4</v>
      </c>
      <c r="R152" s="35" t="str">
        <f t="shared" ref="R152:R166" si="32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3">SUM(E153:N153)</f>
        <v>148</v>
      </c>
      <c r="E153" s="100">
        <f>ENERO!E153+FEBRERO!E153+MARZO!E153+ABRIL!E153+MAYO!E153+JUNIO!E153+JULIO!E153+AGOSTO!E153+SEPTIEMBRE!E153+OCTUBRE!E153+NOVIEMBRE!E153+DICIEMBRE!E153</f>
        <v>11</v>
      </c>
      <c r="F153" s="81">
        <f>ENERO!F153+FEBRERO!F153+MARZO!F153+ABRIL!F153+MAYO!F153+JUNIO!F153+JULIO!F153+AGOSTO!F153+SEPTIEMBRE!F153+OCTUBRE!F153+NOVIEMBRE!F153+DICIEMBRE!F153</f>
        <v>0</v>
      </c>
      <c r="G153" s="81">
        <f>ENERO!G153+FEBRERO!G153+MARZO!G153+ABRIL!G153+MAYO!G153+JUNIO!G153+JULIO!G153+AGOSTO!G153+SEPTIEMBRE!G153+OCTUBRE!G153+NOVIEMBRE!G153+DICIEMBRE!G153</f>
        <v>13</v>
      </c>
      <c r="H153" s="81">
        <f>ENERO!H153+FEBRERO!H153+MARZO!H153+ABRIL!H153+MAYO!H153+JUNIO!H153+JULIO!H153+AGOSTO!H153+SEPTIEMBRE!H153+OCTUBRE!H153+NOVIEMBRE!H153+DICIEMBRE!H153</f>
        <v>0</v>
      </c>
      <c r="I153" s="81">
        <f>ENERO!I153+FEBRERO!I153+MARZO!I153+ABRIL!I153+MAYO!I153+JUNIO!I153+JULIO!I153+AGOSTO!I153+SEPTIEMBRE!I153+OCTUBRE!I153+NOVIEMBRE!I153+DICIEMBRE!I153</f>
        <v>10</v>
      </c>
      <c r="J153" s="81">
        <f>ENERO!J153+FEBRERO!J153+MARZO!J153+ABRIL!J153+MAYO!J153+JUNIO!J153+JULIO!J153+AGOSTO!J153+SEPTIEMBRE!J153+OCTUBRE!J153+NOVIEMBRE!J153+DICIEMBRE!J153</f>
        <v>23</v>
      </c>
      <c r="K153" s="81">
        <f>ENERO!K153+FEBRERO!K153+MARZO!K153+ABRIL!K153+MAYO!K153+JUNIO!K153+JULIO!K153+AGOSTO!K153+SEPTIEMBRE!K153+OCTUBRE!K153+NOVIEMBRE!K153+DICIEMBRE!K153</f>
        <v>82</v>
      </c>
      <c r="L153" s="81">
        <f>ENERO!L153+FEBRERO!L153+MARZO!L153+ABRIL!L153+MAYO!L153+JUNIO!L153+JULIO!L153+AGOSTO!L153+SEPTIEMBRE!L153+OCTUBRE!L153+NOVIEMBRE!L153+DICIEMBRE!L153</f>
        <v>8</v>
      </c>
      <c r="M153" s="82">
        <f>ENERO!M153+FEBRERO!M153+MARZO!M153+ABRIL!M153+MAYO!M153+JUNIO!M153+JULIO!M153+AGOSTO!M153+SEPTIEMBRE!M153+OCTUBRE!M153+NOVIEMBRE!M153+DICIEMBRE!M153</f>
        <v>1</v>
      </c>
      <c r="N153" s="149">
        <f>ENERO!N153+FEBRERO!N153+MARZO!N153+ABRIL!N153+MAYO!N153+JUNIO!N153+JULIO!N153+AGOSTO!N153+SEPTIEMBRE!N153+OCTUBRE!N153+NOVIEMBRE!N153+DICIEMBRE!N153</f>
        <v>0</v>
      </c>
      <c r="O153" s="100">
        <f>ENERO!O153+FEBRERO!O153+MARZO!O153+ABRIL!O153+MAYO!O153+JUNIO!O153+JULIO!O153+AGOSTO!O153+SEPTIEMBRE!O153+OCTUBRE!O153+NOVIEMBRE!O153+DICIEMBRE!O153</f>
        <v>59</v>
      </c>
      <c r="P153" s="149">
        <f>ENERO!P153+FEBRERO!P153+MARZO!P153+ABRIL!P153+MAYO!P153+JUNIO!P153+JULIO!P153+AGOSTO!P153+SEPTIEMBRE!P153+OCTUBRE!P153+NOVIEMBRE!P153+DICIEMBRE!P153</f>
        <v>89</v>
      </c>
      <c r="Q153" s="84">
        <f>ENERO!Q153+FEBRERO!Q153+MARZO!Q153+ABRIL!Q153+MAYO!Q153+JUNIO!Q153+JULIO!Q153+AGOSTO!Q153+SEPTIEMBRE!Q153+OCTUBRE!Q153+NOVIEMBRE!Q153+DICIEMBRE!Q153</f>
        <v>2</v>
      </c>
      <c r="R153" s="35" t="str">
        <f t="shared" si="32"/>
        <v xml:space="preserve"> </v>
      </c>
      <c r="S153" s="36"/>
      <c r="T153" s="10"/>
      <c r="U153" s="10"/>
      <c r="V153" s="10"/>
      <c r="W153" s="10"/>
      <c r="X153" s="37" t="str">
        <f t="shared" ref="X153:X192" si="34">IF($D153&lt;&gt;($O153+$P153)," El número atenciones según sexo no puede ser diferente que el Total.","")</f>
        <v/>
      </c>
      <c r="Y153" s="38"/>
      <c r="Z153" s="38"/>
      <c r="AA153" s="39">
        <f t="shared" ref="AA153:AA192" si="35">IF($D153&lt;&gt;($O153+$P153),1,0)</f>
        <v>0</v>
      </c>
      <c r="AB153" s="39" t="str">
        <f t="shared" ref="AB153:AB192" si="36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3"/>
        <v>97</v>
      </c>
      <c r="E154" s="100">
        <f>ENERO!E154+FEBRERO!E154+MARZO!E154+ABRIL!E154+MAYO!E154+JUNIO!E154+JULIO!E154+AGOSTO!E154+SEPTIEMBRE!E154+OCTUBRE!E154+NOVIEMBRE!E154+DICIEMBRE!E154</f>
        <v>7</v>
      </c>
      <c r="F154" s="81">
        <f>ENERO!F154+FEBRERO!F154+MARZO!F154+ABRIL!F154+MAYO!F154+JUNIO!F154+JULIO!F154+AGOSTO!F154+SEPTIEMBRE!F154+OCTUBRE!F154+NOVIEMBRE!F154+DICIEMBRE!F154</f>
        <v>0</v>
      </c>
      <c r="G154" s="81">
        <f>ENERO!G154+FEBRERO!G154+MARZO!G154+ABRIL!G154+MAYO!G154+JUNIO!G154+JULIO!G154+AGOSTO!G154+SEPTIEMBRE!G154+OCTUBRE!G154+NOVIEMBRE!G154+DICIEMBRE!G154</f>
        <v>6</v>
      </c>
      <c r="H154" s="81">
        <f>ENERO!H154+FEBRERO!H154+MARZO!H154+ABRIL!H154+MAYO!H154+JUNIO!H154+JULIO!H154+AGOSTO!H154+SEPTIEMBRE!H154+OCTUBRE!H154+NOVIEMBRE!H154+DICIEMBRE!H154</f>
        <v>2</v>
      </c>
      <c r="I154" s="81">
        <f>ENERO!I154+FEBRERO!I154+MARZO!I154+ABRIL!I154+MAYO!I154+JUNIO!I154+JULIO!I154+AGOSTO!I154+SEPTIEMBRE!I154+OCTUBRE!I154+NOVIEMBRE!I154+DICIEMBRE!I154</f>
        <v>10</v>
      </c>
      <c r="J154" s="81">
        <f>ENERO!J154+FEBRERO!J154+MARZO!J154+ABRIL!J154+MAYO!J154+JUNIO!J154+JULIO!J154+AGOSTO!J154+SEPTIEMBRE!J154+OCTUBRE!J154+NOVIEMBRE!J154+DICIEMBRE!J154</f>
        <v>13</v>
      </c>
      <c r="K154" s="81">
        <f>ENERO!K154+FEBRERO!K154+MARZO!K154+ABRIL!K154+MAYO!K154+JUNIO!K154+JULIO!K154+AGOSTO!K154+SEPTIEMBRE!K154+OCTUBRE!K154+NOVIEMBRE!K154+DICIEMBRE!K154</f>
        <v>54</v>
      </c>
      <c r="L154" s="81">
        <f>ENERO!L154+FEBRERO!L154+MARZO!L154+ABRIL!L154+MAYO!L154+JUNIO!L154+JULIO!L154+AGOSTO!L154+SEPTIEMBRE!L154+OCTUBRE!L154+NOVIEMBRE!L154+DICIEMBRE!L154</f>
        <v>5</v>
      </c>
      <c r="M154" s="82">
        <f>ENERO!M154+FEBRERO!M154+MARZO!M154+ABRIL!M154+MAYO!M154+JUNIO!M154+JULIO!M154+AGOSTO!M154+SEPTIEMBRE!M154+OCTUBRE!M154+NOVIEMBRE!M154+DICIEMBRE!M154</f>
        <v>0</v>
      </c>
      <c r="N154" s="149">
        <f>ENERO!N154+FEBRERO!N154+MARZO!N154+ABRIL!N154+MAYO!N154+JUNIO!N154+JULIO!N154+AGOSTO!N154+SEPTIEMBRE!N154+OCTUBRE!N154+NOVIEMBRE!N154+DICIEMBRE!N154</f>
        <v>0</v>
      </c>
      <c r="O154" s="100">
        <f>ENERO!O154+FEBRERO!O154+MARZO!O154+ABRIL!O154+MAYO!O154+JUNIO!O154+JULIO!O154+AGOSTO!O154+SEPTIEMBRE!O154+OCTUBRE!O154+NOVIEMBRE!O154+DICIEMBRE!O154</f>
        <v>41</v>
      </c>
      <c r="P154" s="149">
        <f>ENERO!P154+FEBRERO!P154+MARZO!P154+ABRIL!P154+MAYO!P154+JUNIO!P154+JULIO!P154+AGOSTO!P154+SEPTIEMBRE!P154+OCTUBRE!P154+NOVIEMBRE!P154+DICIEMBRE!P154</f>
        <v>56</v>
      </c>
      <c r="Q154" s="84">
        <f>ENERO!Q154+FEBRERO!Q154+MARZO!Q154+ABRIL!Q154+MAYO!Q154+JUNIO!Q154+JULIO!Q154+AGOSTO!Q154+SEPTIEMBRE!Q154+OCTUBRE!Q154+NOVIEMBRE!Q154+DICIEMBRE!Q154</f>
        <v>3</v>
      </c>
      <c r="R154" s="35" t="str">
        <f t="shared" si="32"/>
        <v xml:space="preserve"> </v>
      </c>
      <c r="S154" s="36"/>
      <c r="T154" s="10"/>
      <c r="U154" s="10"/>
      <c r="V154" s="10"/>
      <c r="W154" s="10"/>
      <c r="X154" s="37" t="str">
        <f t="shared" si="34"/>
        <v/>
      </c>
      <c r="Y154" s="38"/>
      <c r="Z154" s="38"/>
      <c r="AA154" s="39">
        <f t="shared" si="35"/>
        <v>0</v>
      </c>
      <c r="AB154" s="39" t="str">
        <f t="shared" si="36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3"/>
        <v>19</v>
      </c>
      <c r="E155" s="153">
        <f>ENERO!E155+FEBRERO!E155+MARZO!E155+ABRIL!E155+MAYO!E155+JUNIO!E155+JULIO!E155+AGOSTO!E155+SEPTIEMBRE!E155+OCTUBRE!E155+NOVIEMBRE!E155+DICIEMBRE!E155</f>
        <v>2</v>
      </c>
      <c r="F155" s="88">
        <f>ENERO!F155+FEBRERO!F155+MARZO!F155+ABRIL!F155+MAYO!F155+JUNIO!F155+JULIO!F155+AGOSTO!F155+SEPTIEMBRE!F155+OCTUBRE!F155+NOVIEMBRE!F155+DICIEMBRE!F155</f>
        <v>0</v>
      </c>
      <c r="G155" s="88">
        <f>ENERO!G155+FEBRERO!G155+MARZO!G155+ABRIL!G155+MAYO!G155+JUNIO!G155+JULIO!G155+AGOSTO!G155+SEPTIEMBRE!G155+OCTUBRE!G155+NOVIEMBRE!G155+DICIEMBRE!G155</f>
        <v>1</v>
      </c>
      <c r="H155" s="88">
        <f>ENERO!H155+FEBRERO!H155+MARZO!H155+ABRIL!H155+MAYO!H155+JUNIO!H155+JULIO!H155+AGOSTO!H155+SEPTIEMBRE!H155+OCTUBRE!H155+NOVIEMBRE!H155+DICIEMBRE!H155</f>
        <v>0</v>
      </c>
      <c r="I155" s="88">
        <f>ENERO!I155+FEBRERO!I155+MARZO!I155+ABRIL!I155+MAYO!I155+JUNIO!I155+JULIO!I155+AGOSTO!I155+SEPTIEMBRE!I155+OCTUBRE!I155+NOVIEMBRE!I155+DICIEMBRE!I155</f>
        <v>1</v>
      </c>
      <c r="J155" s="88">
        <f>ENERO!J155+FEBRERO!J155+MARZO!J155+ABRIL!J155+MAYO!J155+JUNIO!J155+JULIO!J155+AGOSTO!J155+SEPTIEMBRE!J155+OCTUBRE!J155+NOVIEMBRE!J155+DICIEMBRE!J155</f>
        <v>3</v>
      </c>
      <c r="K155" s="88">
        <f>ENERO!K155+FEBRERO!K155+MARZO!K155+ABRIL!K155+MAYO!K155+JUNIO!K155+JULIO!K155+AGOSTO!K155+SEPTIEMBRE!K155+OCTUBRE!K155+NOVIEMBRE!K155+DICIEMBRE!K155</f>
        <v>11</v>
      </c>
      <c r="L155" s="88">
        <f>ENERO!L155+FEBRERO!L155+MARZO!L155+ABRIL!L155+MAYO!L155+JUNIO!L155+JULIO!L155+AGOSTO!L155+SEPTIEMBRE!L155+OCTUBRE!L155+NOVIEMBRE!L155+DICIEMBRE!L155</f>
        <v>1</v>
      </c>
      <c r="M155" s="89">
        <f>ENERO!M155+FEBRERO!M155+MARZO!M155+ABRIL!M155+MAYO!M155+JUNIO!M155+JULIO!M155+AGOSTO!M155+SEPTIEMBRE!M155+OCTUBRE!M155+NOVIEMBRE!M155+DICIEMBRE!M155</f>
        <v>0</v>
      </c>
      <c r="N155" s="154">
        <f>ENERO!N155+FEBRERO!N155+MARZO!N155+ABRIL!N155+MAYO!N155+JUNIO!N155+JULIO!N155+AGOSTO!N155+SEPTIEMBRE!N155+OCTUBRE!N155+NOVIEMBRE!N155+DICIEMBRE!N155</f>
        <v>0</v>
      </c>
      <c r="O155" s="153">
        <f>ENERO!O155+FEBRERO!O155+MARZO!O155+ABRIL!O155+MAYO!O155+JUNIO!O155+JULIO!O155+AGOSTO!O155+SEPTIEMBRE!O155+OCTUBRE!O155+NOVIEMBRE!O155+DICIEMBRE!O155</f>
        <v>8</v>
      </c>
      <c r="P155" s="154">
        <f>ENERO!P155+FEBRERO!P155+MARZO!P155+ABRIL!P155+MAYO!P155+JUNIO!P155+JULIO!P155+AGOSTO!P155+SEPTIEMBRE!P155+OCTUBRE!P155+NOVIEMBRE!P155+DICIEMBRE!P155</f>
        <v>11</v>
      </c>
      <c r="Q155" s="91">
        <f>ENERO!Q155+FEBRERO!Q155+MARZO!Q155+ABRIL!Q155+MAYO!Q155+JUNIO!Q155+JULIO!Q155+AGOSTO!Q155+SEPTIEMBRE!Q155+OCTUBRE!Q155+NOVIEMBRE!Q155+DICIEMBRE!Q155</f>
        <v>0</v>
      </c>
      <c r="R155" s="35" t="str">
        <f t="shared" si="32"/>
        <v xml:space="preserve"> </v>
      </c>
      <c r="S155" s="36"/>
      <c r="T155" s="10"/>
      <c r="U155" s="10"/>
      <c r="V155" s="10"/>
      <c r="W155" s="10"/>
      <c r="X155" s="37" t="str">
        <f t="shared" si="34"/>
        <v/>
      </c>
      <c r="Y155" s="38"/>
      <c r="Z155" s="38"/>
      <c r="AA155" s="39">
        <f t="shared" si="35"/>
        <v>0</v>
      </c>
      <c r="AB155" s="39" t="str">
        <f t="shared" si="36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3"/>
        <v>409</v>
      </c>
      <c r="E156" s="98">
        <f>ENERO!E156+FEBRERO!E156+MARZO!E156+ABRIL!E156+MAYO!E156+JUNIO!E156+JULIO!E156+AGOSTO!E156+SEPTIEMBRE!E156+OCTUBRE!E156+NOVIEMBRE!E156+DICIEMBRE!E156</f>
        <v>28</v>
      </c>
      <c r="F156" s="74">
        <f>ENERO!F156+FEBRERO!F156+MARZO!F156+ABRIL!F156+MAYO!F156+JUNIO!F156+JULIO!F156+AGOSTO!F156+SEPTIEMBRE!F156+OCTUBRE!F156+NOVIEMBRE!F156+DICIEMBRE!F156</f>
        <v>9</v>
      </c>
      <c r="G156" s="74">
        <f>ENERO!G156+FEBRERO!G156+MARZO!G156+ABRIL!G156+MAYO!G156+JUNIO!G156+JULIO!G156+AGOSTO!G156+SEPTIEMBRE!G156+OCTUBRE!G156+NOVIEMBRE!G156+DICIEMBRE!G156</f>
        <v>30</v>
      </c>
      <c r="H156" s="74">
        <f>ENERO!H156+FEBRERO!H156+MARZO!H156+ABRIL!H156+MAYO!H156+JUNIO!H156+JULIO!H156+AGOSTO!H156+SEPTIEMBRE!H156+OCTUBRE!H156+NOVIEMBRE!H156+DICIEMBRE!H156</f>
        <v>6</v>
      </c>
      <c r="I156" s="74">
        <f>ENERO!I156+FEBRERO!I156+MARZO!I156+ABRIL!I156+MAYO!I156+JUNIO!I156+JULIO!I156+AGOSTO!I156+SEPTIEMBRE!I156+OCTUBRE!I156+NOVIEMBRE!I156+DICIEMBRE!I156</f>
        <v>20</v>
      </c>
      <c r="J156" s="74">
        <f>ENERO!J156+FEBRERO!J156+MARZO!J156+ABRIL!J156+MAYO!J156+JUNIO!J156+JULIO!J156+AGOSTO!J156+SEPTIEMBRE!J156+OCTUBRE!J156+NOVIEMBRE!J156+DICIEMBRE!J156</f>
        <v>46</v>
      </c>
      <c r="K156" s="74">
        <f>ENERO!K156+FEBRERO!K156+MARZO!K156+ABRIL!K156+MAYO!K156+JUNIO!K156+JULIO!K156+AGOSTO!K156+SEPTIEMBRE!K156+OCTUBRE!K156+NOVIEMBRE!K156+DICIEMBRE!K156</f>
        <v>244</v>
      </c>
      <c r="L156" s="74">
        <f>ENERO!L156+FEBRERO!L156+MARZO!L156+ABRIL!L156+MAYO!L156+JUNIO!L156+JULIO!L156+AGOSTO!L156+SEPTIEMBRE!L156+OCTUBRE!L156+NOVIEMBRE!L156+DICIEMBRE!L156</f>
        <v>26</v>
      </c>
      <c r="M156" s="75">
        <f>ENERO!M156+FEBRERO!M156+MARZO!M156+ABRIL!M156+MAYO!M156+JUNIO!M156+JULIO!M156+AGOSTO!M156+SEPTIEMBRE!M156+OCTUBRE!M156+NOVIEMBRE!M156+DICIEMBRE!M156</f>
        <v>0</v>
      </c>
      <c r="N156" s="145">
        <f>ENERO!N156+FEBRERO!N156+MARZO!N156+ABRIL!N156+MAYO!N156+JUNIO!N156+JULIO!N156+AGOSTO!N156+SEPTIEMBRE!N156+OCTUBRE!N156+NOVIEMBRE!N156+DICIEMBRE!N156</f>
        <v>0</v>
      </c>
      <c r="O156" s="98">
        <f>ENERO!O156+FEBRERO!O156+MARZO!O156+ABRIL!O156+MAYO!O156+JUNIO!O156+JULIO!O156+AGOSTO!O156+SEPTIEMBRE!O156+OCTUBRE!O156+NOVIEMBRE!O156+DICIEMBRE!O156</f>
        <v>177</v>
      </c>
      <c r="P156" s="145">
        <f>ENERO!P156+FEBRERO!P156+MARZO!P156+ABRIL!P156+MAYO!P156+JUNIO!P156+JULIO!P156+AGOSTO!P156+SEPTIEMBRE!P156+OCTUBRE!P156+NOVIEMBRE!P156+DICIEMBRE!P156</f>
        <v>232</v>
      </c>
      <c r="Q156" s="77">
        <f>ENERO!Q156+FEBRERO!Q156+MARZO!Q156+ABRIL!Q156+MAYO!Q156+JUNIO!Q156+JULIO!Q156+AGOSTO!Q156+SEPTIEMBRE!Q156+OCTUBRE!Q156+NOVIEMBRE!Q156+DICIEMBRE!Q156</f>
        <v>4</v>
      </c>
      <c r="R156" s="35" t="str">
        <f t="shared" si="32"/>
        <v xml:space="preserve"> </v>
      </c>
      <c r="S156" s="36"/>
      <c r="T156" s="10"/>
      <c r="U156" s="10"/>
      <c r="V156" s="10"/>
      <c r="W156" s="10"/>
      <c r="X156" s="37" t="str">
        <f t="shared" si="34"/>
        <v/>
      </c>
      <c r="Y156" s="38"/>
      <c r="Z156" s="38"/>
      <c r="AA156" s="39">
        <f t="shared" si="35"/>
        <v>0</v>
      </c>
      <c r="AB156" s="39" t="str">
        <f t="shared" si="36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3"/>
        <v>370</v>
      </c>
      <c r="E157" s="283">
        <f>ENERO!E157+FEBRERO!E157+MARZO!E157+ABRIL!E157+MAYO!E157+JUNIO!E157+JULIO!E157+AGOSTO!E157+SEPTIEMBRE!E157+OCTUBRE!E157+NOVIEMBRE!E157+DICIEMBRE!E157</f>
        <v>29</v>
      </c>
      <c r="F157" s="284">
        <f>ENERO!F157+FEBRERO!F157+MARZO!F157+ABRIL!F157+MAYO!F157+JUNIO!F157+JULIO!F157+AGOSTO!F157+SEPTIEMBRE!F157+OCTUBRE!F157+NOVIEMBRE!F157+DICIEMBRE!F157</f>
        <v>4</v>
      </c>
      <c r="G157" s="284">
        <f>ENERO!G157+FEBRERO!G157+MARZO!G157+ABRIL!G157+MAYO!G157+JUNIO!G157+JULIO!G157+AGOSTO!G157+SEPTIEMBRE!G157+OCTUBRE!G157+NOVIEMBRE!G157+DICIEMBRE!G157</f>
        <v>29</v>
      </c>
      <c r="H157" s="284">
        <f>ENERO!H157+FEBRERO!H157+MARZO!H157+ABRIL!H157+MAYO!H157+JUNIO!H157+JULIO!H157+AGOSTO!H157+SEPTIEMBRE!H157+OCTUBRE!H157+NOVIEMBRE!H157+DICIEMBRE!H157</f>
        <v>5</v>
      </c>
      <c r="I157" s="284">
        <f>ENERO!I157+FEBRERO!I157+MARZO!I157+ABRIL!I157+MAYO!I157+JUNIO!I157+JULIO!I157+AGOSTO!I157+SEPTIEMBRE!I157+OCTUBRE!I157+NOVIEMBRE!I157+DICIEMBRE!I157</f>
        <v>20</v>
      </c>
      <c r="J157" s="284">
        <f>ENERO!J157+FEBRERO!J157+MARZO!J157+ABRIL!J157+MAYO!J157+JUNIO!J157+JULIO!J157+AGOSTO!J157+SEPTIEMBRE!J157+OCTUBRE!J157+NOVIEMBRE!J157+DICIEMBRE!J157</f>
        <v>42</v>
      </c>
      <c r="K157" s="284">
        <f>ENERO!K157+FEBRERO!K157+MARZO!K157+ABRIL!K157+MAYO!K157+JUNIO!K157+JULIO!K157+AGOSTO!K157+SEPTIEMBRE!K157+OCTUBRE!K157+NOVIEMBRE!K157+DICIEMBRE!K157</f>
        <v>218</v>
      </c>
      <c r="L157" s="284">
        <f>ENERO!L157+FEBRERO!L157+MARZO!L157+ABRIL!L157+MAYO!L157+JUNIO!L157+JULIO!L157+AGOSTO!L157+SEPTIEMBRE!L157+OCTUBRE!L157+NOVIEMBRE!L157+DICIEMBRE!L157</f>
        <v>23</v>
      </c>
      <c r="M157" s="285">
        <f>ENERO!M157+FEBRERO!M157+MARZO!M157+ABRIL!M157+MAYO!M157+JUNIO!M157+JULIO!M157+AGOSTO!M157+SEPTIEMBRE!M157+OCTUBRE!M157+NOVIEMBRE!M157+DICIEMBRE!M157</f>
        <v>0</v>
      </c>
      <c r="N157" s="286">
        <f>ENERO!N157+FEBRERO!N157+MARZO!N157+ABRIL!N157+MAYO!N157+JUNIO!N157+JULIO!N157+AGOSTO!N157+SEPTIEMBRE!N157+OCTUBRE!N157+NOVIEMBRE!N157+DICIEMBRE!N157</f>
        <v>0</v>
      </c>
      <c r="O157" s="287">
        <f>ENERO!O157+FEBRERO!O157+MARZO!O157+ABRIL!O157+MAYO!O157+JUNIO!O157+JULIO!O157+AGOSTO!O157+SEPTIEMBRE!O157+OCTUBRE!O157+NOVIEMBRE!O157+DICIEMBRE!O157</f>
        <v>160</v>
      </c>
      <c r="P157" s="288">
        <f>ENERO!P157+FEBRERO!P157+MARZO!P157+ABRIL!P157+MAYO!P157+JUNIO!P157+JULIO!P157+AGOSTO!P157+SEPTIEMBRE!P157+OCTUBRE!P157+NOVIEMBRE!P157+DICIEMBRE!P157</f>
        <v>210</v>
      </c>
      <c r="Q157" s="289">
        <f>ENERO!Q157+FEBRERO!Q157+MARZO!Q157+ABRIL!Q157+MAYO!Q157+JUNIO!Q157+JULIO!Q157+AGOSTO!Q157+SEPTIEMBRE!Q157+OCTUBRE!Q157+NOVIEMBRE!Q157+DICIEMBRE!Q157</f>
        <v>4</v>
      </c>
      <c r="R157" s="35" t="str">
        <f t="shared" si="32"/>
        <v xml:space="preserve"> </v>
      </c>
      <c r="S157" s="36"/>
      <c r="T157" s="10"/>
      <c r="U157" s="10"/>
      <c r="V157" s="10"/>
      <c r="W157" s="10"/>
      <c r="X157" s="37" t="str">
        <f t="shared" si="34"/>
        <v/>
      </c>
      <c r="Y157" s="38"/>
      <c r="Z157" s="38"/>
      <c r="AA157" s="39">
        <f t="shared" si="35"/>
        <v>0</v>
      </c>
      <c r="AB157" s="39" t="str">
        <f t="shared" si="36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290">
        <f t="shared" si="33"/>
        <v>242</v>
      </c>
      <c r="E158" s="287">
        <f>ENERO!E158+FEBRERO!E158+MARZO!E158+ABRIL!E158+MAYO!E158+JUNIO!E158+JULIO!E158+AGOSTO!E158+SEPTIEMBRE!E158+OCTUBRE!E158+NOVIEMBRE!E158+DICIEMBRE!E158</f>
        <v>23</v>
      </c>
      <c r="F158" s="291">
        <f>ENERO!F158+FEBRERO!F158+MARZO!F158+ABRIL!F158+MAYO!F158+JUNIO!F158+JULIO!F158+AGOSTO!F158+SEPTIEMBRE!F158+OCTUBRE!F158+NOVIEMBRE!F158+DICIEMBRE!F158</f>
        <v>3</v>
      </c>
      <c r="G158" s="291">
        <f>ENERO!G158+FEBRERO!G158+MARZO!G158+ABRIL!G158+MAYO!G158+JUNIO!G158+JULIO!G158+AGOSTO!G158+SEPTIEMBRE!G158+OCTUBRE!G158+NOVIEMBRE!G158+DICIEMBRE!G158</f>
        <v>17</v>
      </c>
      <c r="H158" s="291">
        <f>ENERO!H158+FEBRERO!H158+MARZO!H158+ABRIL!H158+MAYO!H158+JUNIO!H158+JULIO!H158+AGOSTO!H158+SEPTIEMBRE!H158+OCTUBRE!H158+NOVIEMBRE!H158+DICIEMBRE!H158</f>
        <v>1</v>
      </c>
      <c r="I158" s="291">
        <f>ENERO!I158+FEBRERO!I158+MARZO!I158+ABRIL!I158+MAYO!I158+JUNIO!I158+JULIO!I158+AGOSTO!I158+SEPTIEMBRE!I158+OCTUBRE!I158+NOVIEMBRE!I158+DICIEMBRE!I158</f>
        <v>10</v>
      </c>
      <c r="J158" s="291">
        <f>ENERO!J158+FEBRERO!J158+MARZO!J158+ABRIL!J158+MAYO!J158+JUNIO!J158+JULIO!J158+AGOSTO!J158+SEPTIEMBRE!J158+OCTUBRE!J158+NOVIEMBRE!J158+DICIEMBRE!J158</f>
        <v>33</v>
      </c>
      <c r="K158" s="291">
        <f>ENERO!K158+FEBRERO!K158+MARZO!K158+ABRIL!K158+MAYO!K158+JUNIO!K158+JULIO!K158+AGOSTO!K158+SEPTIEMBRE!K158+OCTUBRE!K158+NOVIEMBRE!K158+DICIEMBRE!K158</f>
        <v>140</v>
      </c>
      <c r="L158" s="291">
        <f>ENERO!L158+FEBRERO!L158+MARZO!L158+ABRIL!L158+MAYO!L158+JUNIO!L158+JULIO!L158+AGOSTO!L158+SEPTIEMBRE!L158+OCTUBRE!L158+NOVIEMBRE!L158+DICIEMBRE!L158</f>
        <v>15</v>
      </c>
      <c r="M158" s="292">
        <f>ENERO!M158+FEBRERO!M158+MARZO!M158+ABRIL!M158+MAYO!M158+JUNIO!M158+JULIO!M158+AGOSTO!M158+SEPTIEMBRE!M158+OCTUBRE!M158+NOVIEMBRE!M158+DICIEMBRE!M158</f>
        <v>0</v>
      </c>
      <c r="N158" s="288">
        <f>ENERO!N158+FEBRERO!N158+MARZO!N158+ABRIL!N158+MAYO!N158+JUNIO!N158+JULIO!N158+AGOSTO!N158+SEPTIEMBRE!N158+OCTUBRE!N158+NOVIEMBRE!N158+DICIEMBRE!N158</f>
        <v>0</v>
      </c>
      <c r="O158" s="287">
        <f>ENERO!O158+FEBRERO!O158+MARZO!O158+ABRIL!O158+MAYO!O158+JUNIO!O158+JULIO!O158+AGOSTO!O158+SEPTIEMBRE!O158+OCTUBRE!O158+NOVIEMBRE!O158+DICIEMBRE!O158</f>
        <v>106</v>
      </c>
      <c r="P158" s="288">
        <f>ENERO!P158+FEBRERO!P158+MARZO!P158+ABRIL!P158+MAYO!P158+JUNIO!P158+JULIO!P158+AGOSTO!P158+SEPTIEMBRE!P158+OCTUBRE!P158+NOVIEMBRE!P158+DICIEMBRE!P158</f>
        <v>136</v>
      </c>
      <c r="Q158" s="293">
        <f>ENERO!Q158+FEBRERO!Q158+MARZO!Q158+ABRIL!Q158+MAYO!Q158+JUNIO!Q158+JULIO!Q158+AGOSTO!Q158+SEPTIEMBRE!Q158+OCTUBRE!Q158+NOVIEMBRE!Q158+DICIEMBRE!Q158</f>
        <v>3</v>
      </c>
      <c r="R158" s="35" t="str">
        <f t="shared" si="32"/>
        <v xml:space="preserve"> </v>
      </c>
      <c r="S158" s="36"/>
      <c r="T158" s="10"/>
      <c r="U158" s="10"/>
      <c r="V158" s="10"/>
      <c r="W158" s="10"/>
      <c r="X158" s="37" t="str">
        <f t="shared" si="34"/>
        <v/>
      </c>
      <c r="Y158" s="38"/>
      <c r="Z158" s="38"/>
      <c r="AA158" s="39">
        <f t="shared" si="35"/>
        <v>0</v>
      </c>
      <c r="AB158" s="39" t="str">
        <f t="shared" si="36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94">
        <f t="shared" si="33"/>
        <v>101</v>
      </c>
      <c r="E159" s="295">
        <f>ENERO!E159+FEBRERO!E159+MARZO!E159+ABRIL!E159+MAYO!E159+JUNIO!E159+JULIO!E159+AGOSTO!E159+SEPTIEMBRE!E159+OCTUBRE!E159+NOVIEMBRE!E159+DICIEMBRE!E159</f>
        <v>5</v>
      </c>
      <c r="F159" s="296">
        <f>ENERO!F159+FEBRERO!F159+MARZO!F159+ABRIL!F159+MAYO!F159+JUNIO!F159+JULIO!F159+AGOSTO!F159+SEPTIEMBRE!F159+OCTUBRE!F159+NOVIEMBRE!F159+DICIEMBRE!F159</f>
        <v>0</v>
      </c>
      <c r="G159" s="296">
        <f>ENERO!G159+FEBRERO!G159+MARZO!G159+ABRIL!G159+MAYO!G159+JUNIO!G159+JULIO!G159+AGOSTO!G159+SEPTIEMBRE!G159+OCTUBRE!G159+NOVIEMBRE!G159+DICIEMBRE!G159</f>
        <v>4</v>
      </c>
      <c r="H159" s="296">
        <f>ENERO!H159+FEBRERO!H159+MARZO!H159+ABRIL!H159+MAYO!H159+JUNIO!H159+JULIO!H159+AGOSTO!H159+SEPTIEMBRE!H159+OCTUBRE!H159+NOVIEMBRE!H159+DICIEMBRE!H159</f>
        <v>1</v>
      </c>
      <c r="I159" s="296">
        <f>ENERO!I159+FEBRERO!I159+MARZO!I159+ABRIL!I159+MAYO!I159+JUNIO!I159+JULIO!I159+AGOSTO!I159+SEPTIEMBRE!I159+OCTUBRE!I159+NOVIEMBRE!I159+DICIEMBRE!I159</f>
        <v>1</v>
      </c>
      <c r="J159" s="296">
        <f>ENERO!J159+FEBRERO!J159+MARZO!J159+ABRIL!J159+MAYO!J159+JUNIO!J159+JULIO!J159+AGOSTO!J159+SEPTIEMBRE!J159+OCTUBRE!J159+NOVIEMBRE!J159+DICIEMBRE!J159</f>
        <v>15</v>
      </c>
      <c r="K159" s="296">
        <f>ENERO!K159+FEBRERO!K159+MARZO!K159+ABRIL!K159+MAYO!K159+JUNIO!K159+JULIO!K159+AGOSTO!K159+SEPTIEMBRE!K159+OCTUBRE!K159+NOVIEMBRE!K159+DICIEMBRE!K159</f>
        <v>68</v>
      </c>
      <c r="L159" s="296">
        <f>ENERO!L159+FEBRERO!L159+MARZO!L159+ABRIL!L159+MAYO!L159+JUNIO!L159+JULIO!L159+AGOSTO!L159+SEPTIEMBRE!L159+OCTUBRE!L159+NOVIEMBRE!L159+DICIEMBRE!L159</f>
        <v>7</v>
      </c>
      <c r="M159" s="297">
        <f>ENERO!M159+FEBRERO!M159+MARZO!M159+ABRIL!M159+MAYO!M159+JUNIO!M159+JULIO!M159+AGOSTO!M159+SEPTIEMBRE!M159+OCTUBRE!M159+NOVIEMBRE!M159+DICIEMBRE!M159</f>
        <v>0</v>
      </c>
      <c r="N159" s="298">
        <f>ENERO!N159+FEBRERO!N159+MARZO!N159+ABRIL!N159+MAYO!N159+JUNIO!N159+JULIO!N159+AGOSTO!N159+SEPTIEMBRE!N159+OCTUBRE!N159+NOVIEMBRE!N159+DICIEMBRE!N159</f>
        <v>0</v>
      </c>
      <c r="O159" s="295">
        <f>ENERO!O159+FEBRERO!O159+MARZO!O159+ABRIL!O159+MAYO!O159+JUNIO!O159+JULIO!O159+AGOSTO!O159+SEPTIEMBRE!O159+OCTUBRE!O159+NOVIEMBRE!O159+DICIEMBRE!O159</f>
        <v>30</v>
      </c>
      <c r="P159" s="298">
        <f>ENERO!P159+FEBRERO!P159+MARZO!P159+ABRIL!P159+MAYO!P159+JUNIO!P159+JULIO!P159+AGOSTO!P159+SEPTIEMBRE!P159+OCTUBRE!P159+NOVIEMBRE!P159+DICIEMBRE!P159</f>
        <v>71</v>
      </c>
      <c r="Q159" s="299">
        <f>ENERO!Q159+FEBRERO!Q159+MARZO!Q159+ABRIL!Q159+MAYO!Q159+JUNIO!Q159+JULIO!Q159+AGOSTO!Q159+SEPTIEMBRE!Q159+OCTUBRE!Q159+NOVIEMBRE!Q159+DICIEMBRE!Q159</f>
        <v>1</v>
      </c>
      <c r="R159" s="35" t="str">
        <f t="shared" si="32"/>
        <v xml:space="preserve"> </v>
      </c>
      <c r="S159" s="36"/>
      <c r="T159" s="10"/>
      <c r="U159" s="10"/>
      <c r="V159" s="10"/>
      <c r="W159" s="10"/>
      <c r="X159" s="37" t="str">
        <f t="shared" si="34"/>
        <v/>
      </c>
      <c r="Y159" s="38"/>
      <c r="Z159" s="38"/>
      <c r="AA159" s="39">
        <f t="shared" si="35"/>
        <v>0</v>
      </c>
      <c r="AB159" s="39" t="str">
        <f t="shared" si="36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300">
        <f t="shared" si="33"/>
        <v>459</v>
      </c>
      <c r="E160" s="301">
        <f>ENERO!E160+FEBRERO!E160+MARZO!E160+ABRIL!E160+MAYO!E160+JUNIO!E160+JULIO!E160+AGOSTO!E160+SEPTIEMBRE!E160+OCTUBRE!E160+NOVIEMBRE!E160+DICIEMBRE!E160</f>
        <v>1</v>
      </c>
      <c r="F160" s="302">
        <f>ENERO!F160+FEBRERO!F160+MARZO!F160+ABRIL!F160+MAYO!F160+JUNIO!F160+JULIO!F160+AGOSTO!F160+SEPTIEMBRE!F160+OCTUBRE!F160+NOVIEMBRE!F160+DICIEMBRE!F160</f>
        <v>2</v>
      </c>
      <c r="G160" s="302">
        <f>ENERO!G160+FEBRERO!G160+MARZO!G160+ABRIL!G160+MAYO!G160+JUNIO!G160+JULIO!G160+AGOSTO!G160+SEPTIEMBRE!G160+OCTUBRE!G160+NOVIEMBRE!G160+DICIEMBRE!G160</f>
        <v>19</v>
      </c>
      <c r="H160" s="302">
        <f>ENERO!H160+FEBRERO!H160+MARZO!H160+ABRIL!H160+MAYO!H160+JUNIO!H160+JULIO!H160+AGOSTO!H160+SEPTIEMBRE!H160+OCTUBRE!H160+NOVIEMBRE!H160+DICIEMBRE!H160</f>
        <v>28</v>
      </c>
      <c r="I160" s="302">
        <f>ENERO!I160+FEBRERO!I160+MARZO!I160+ABRIL!I160+MAYO!I160+JUNIO!I160+JULIO!I160+AGOSTO!I160+SEPTIEMBRE!I160+OCTUBRE!I160+NOVIEMBRE!I160+DICIEMBRE!I160</f>
        <v>43</v>
      </c>
      <c r="J160" s="302">
        <f>ENERO!J160+FEBRERO!J160+MARZO!J160+ABRIL!J160+MAYO!J160+JUNIO!J160+JULIO!J160+AGOSTO!J160+SEPTIEMBRE!J160+OCTUBRE!J160+NOVIEMBRE!J160+DICIEMBRE!J160</f>
        <v>127</v>
      </c>
      <c r="K160" s="302">
        <f>ENERO!K160+FEBRERO!K160+MARZO!K160+ABRIL!K160+MAYO!K160+JUNIO!K160+JULIO!K160+AGOSTO!K160+SEPTIEMBRE!K160+OCTUBRE!K160+NOVIEMBRE!K160+DICIEMBRE!K160</f>
        <v>155</v>
      </c>
      <c r="L160" s="302">
        <f>ENERO!L160+FEBRERO!L160+MARZO!L160+ABRIL!L160+MAYO!L160+JUNIO!L160+JULIO!L160+AGOSTO!L160+SEPTIEMBRE!L160+OCTUBRE!L160+NOVIEMBRE!L160+DICIEMBRE!L160</f>
        <v>1</v>
      </c>
      <c r="M160" s="303">
        <f>ENERO!M160+FEBRERO!M160+MARZO!M160+ABRIL!M160+MAYO!M160+JUNIO!M160+JULIO!M160+AGOSTO!M160+SEPTIEMBRE!M160+OCTUBRE!M160+NOVIEMBRE!M160+DICIEMBRE!M160</f>
        <v>28</v>
      </c>
      <c r="N160" s="304">
        <f>ENERO!N160+FEBRERO!N160+MARZO!N160+ABRIL!N160+MAYO!N160+JUNIO!N160+JULIO!N160+AGOSTO!N160+SEPTIEMBRE!N160+OCTUBRE!N160+NOVIEMBRE!N160+DICIEMBRE!N160</f>
        <v>55</v>
      </c>
      <c r="O160" s="301">
        <f>ENERO!O160+FEBRERO!O160+MARZO!O160+ABRIL!O160+MAYO!O160+JUNIO!O160+JULIO!O160+AGOSTO!O160+SEPTIEMBRE!O160+OCTUBRE!O160+NOVIEMBRE!O160+DICIEMBRE!O160</f>
        <v>136</v>
      </c>
      <c r="P160" s="304">
        <f>ENERO!P160+FEBRERO!P160+MARZO!P160+ABRIL!P160+MAYO!P160+JUNIO!P160+JULIO!P160+AGOSTO!P160+SEPTIEMBRE!P160+OCTUBRE!P160+NOVIEMBRE!P160+DICIEMBRE!P160</f>
        <v>323</v>
      </c>
      <c r="Q160" s="305">
        <f>ENERO!Q160+FEBRERO!Q160+MARZO!Q160+ABRIL!Q160+MAYO!Q160+JUNIO!Q160+JULIO!Q160+AGOSTO!Q160+SEPTIEMBRE!Q160+OCTUBRE!Q160+NOVIEMBRE!Q160+DICIEMBRE!Q160</f>
        <v>0</v>
      </c>
      <c r="R160" s="35" t="str">
        <f t="shared" si="32"/>
        <v xml:space="preserve"> </v>
      </c>
      <c r="S160" s="36"/>
      <c r="T160" s="10"/>
      <c r="U160" s="10"/>
      <c r="V160" s="10"/>
      <c r="W160" s="10"/>
      <c r="X160" s="37" t="str">
        <f t="shared" si="34"/>
        <v/>
      </c>
      <c r="Y160" s="38"/>
      <c r="Z160" s="38"/>
      <c r="AA160" s="39">
        <f t="shared" si="35"/>
        <v>0</v>
      </c>
      <c r="AB160" s="39" t="str">
        <f t="shared" si="36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290">
        <f t="shared" si="33"/>
        <v>558</v>
      </c>
      <c r="E161" s="283">
        <f>ENERO!E161+FEBRERO!E161+MARZO!E161+ABRIL!E161+MAYO!E161+JUNIO!E161+JULIO!E161+AGOSTO!E161+SEPTIEMBRE!E161+OCTUBRE!E161+NOVIEMBRE!E161+DICIEMBRE!E161</f>
        <v>1</v>
      </c>
      <c r="F161" s="284">
        <f>ENERO!F161+FEBRERO!F161+MARZO!F161+ABRIL!F161+MAYO!F161+JUNIO!F161+JULIO!F161+AGOSTO!F161+SEPTIEMBRE!F161+OCTUBRE!F161+NOVIEMBRE!F161+DICIEMBRE!F161</f>
        <v>1</v>
      </c>
      <c r="G161" s="284">
        <f>ENERO!G161+FEBRERO!G161+MARZO!G161+ABRIL!G161+MAYO!G161+JUNIO!G161+JULIO!G161+AGOSTO!G161+SEPTIEMBRE!G161+OCTUBRE!G161+NOVIEMBRE!G161+DICIEMBRE!G161</f>
        <v>23</v>
      </c>
      <c r="H161" s="284">
        <f>ENERO!H161+FEBRERO!H161+MARZO!H161+ABRIL!H161+MAYO!H161+JUNIO!H161+JULIO!H161+AGOSTO!H161+SEPTIEMBRE!H161+OCTUBRE!H161+NOVIEMBRE!H161+DICIEMBRE!H161</f>
        <v>32</v>
      </c>
      <c r="I161" s="284">
        <f>ENERO!I161+FEBRERO!I161+MARZO!I161+ABRIL!I161+MAYO!I161+JUNIO!I161+JULIO!I161+AGOSTO!I161+SEPTIEMBRE!I161+OCTUBRE!I161+NOVIEMBRE!I161+DICIEMBRE!I161</f>
        <v>47</v>
      </c>
      <c r="J161" s="284">
        <f>ENERO!J161+FEBRERO!J161+MARZO!J161+ABRIL!J161+MAYO!J161+JUNIO!J161+JULIO!J161+AGOSTO!J161+SEPTIEMBRE!J161+OCTUBRE!J161+NOVIEMBRE!J161+DICIEMBRE!J161</f>
        <v>172</v>
      </c>
      <c r="K161" s="284">
        <f>ENERO!K161+FEBRERO!K161+MARZO!K161+ABRIL!K161+MAYO!K161+JUNIO!K161+JULIO!K161+AGOSTO!K161+SEPTIEMBRE!K161+OCTUBRE!K161+NOVIEMBRE!K161+DICIEMBRE!K161</f>
        <v>183</v>
      </c>
      <c r="L161" s="284">
        <f>ENERO!L161+FEBRERO!L161+MARZO!L161+ABRIL!L161+MAYO!L161+JUNIO!L161+JULIO!L161+AGOSTO!L161+SEPTIEMBRE!L161+OCTUBRE!L161+NOVIEMBRE!L161+DICIEMBRE!L161</f>
        <v>1</v>
      </c>
      <c r="M161" s="285">
        <f>ENERO!M161+FEBRERO!M161+MARZO!M161+ABRIL!M161+MAYO!M161+JUNIO!M161+JULIO!M161+AGOSTO!M161+SEPTIEMBRE!M161+OCTUBRE!M161+NOVIEMBRE!M161+DICIEMBRE!M161</f>
        <v>30</v>
      </c>
      <c r="N161" s="286">
        <f>ENERO!N161+FEBRERO!N161+MARZO!N161+ABRIL!N161+MAYO!N161+JUNIO!N161+JULIO!N161+AGOSTO!N161+SEPTIEMBRE!N161+OCTUBRE!N161+NOVIEMBRE!N161+DICIEMBRE!N161</f>
        <v>68</v>
      </c>
      <c r="O161" s="287">
        <f>ENERO!O161+FEBRERO!O161+MARZO!O161+ABRIL!O161+MAYO!O161+JUNIO!O161+JULIO!O161+AGOSTO!O161+SEPTIEMBRE!O161+OCTUBRE!O161+NOVIEMBRE!O161+DICIEMBRE!O161</f>
        <v>159</v>
      </c>
      <c r="P161" s="288">
        <f>ENERO!P161+FEBRERO!P161+MARZO!P161+ABRIL!P161+MAYO!P161+JUNIO!P161+JULIO!P161+AGOSTO!P161+SEPTIEMBRE!P161+OCTUBRE!P161+NOVIEMBRE!P161+DICIEMBRE!P161</f>
        <v>399</v>
      </c>
      <c r="Q161" s="289">
        <f>ENERO!Q161+FEBRERO!Q161+MARZO!Q161+ABRIL!Q161+MAYO!Q161+JUNIO!Q161+JULIO!Q161+AGOSTO!Q161+SEPTIEMBRE!Q161+OCTUBRE!Q161+NOVIEMBRE!Q161+DICIEMBRE!Q161</f>
        <v>0</v>
      </c>
      <c r="R161" s="35" t="str">
        <f t="shared" si="32"/>
        <v xml:space="preserve"> </v>
      </c>
      <c r="S161" s="36"/>
      <c r="T161" s="10"/>
      <c r="U161" s="10"/>
      <c r="V161" s="10"/>
      <c r="W161" s="10"/>
      <c r="X161" s="37" t="str">
        <f t="shared" si="34"/>
        <v/>
      </c>
      <c r="Y161" s="38"/>
      <c r="Z161" s="38"/>
      <c r="AA161" s="39">
        <f t="shared" si="35"/>
        <v>0</v>
      </c>
      <c r="AB161" s="39" t="str">
        <f t="shared" si="36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290">
        <f t="shared" si="33"/>
        <v>558</v>
      </c>
      <c r="E162" s="287">
        <f>ENERO!E162+FEBRERO!E162+MARZO!E162+ABRIL!E162+MAYO!E162+JUNIO!E162+JULIO!E162+AGOSTO!E162+SEPTIEMBRE!E162+OCTUBRE!E162+NOVIEMBRE!E162+DICIEMBRE!E162</f>
        <v>0</v>
      </c>
      <c r="F162" s="291">
        <f>ENERO!F162+FEBRERO!F162+MARZO!F162+ABRIL!F162+MAYO!F162+JUNIO!F162+JULIO!F162+AGOSTO!F162+SEPTIEMBRE!F162+OCTUBRE!F162+NOVIEMBRE!F162+DICIEMBRE!F162</f>
        <v>0</v>
      </c>
      <c r="G162" s="291">
        <f>ENERO!G162+FEBRERO!G162+MARZO!G162+ABRIL!G162+MAYO!G162+JUNIO!G162+JULIO!G162+AGOSTO!G162+SEPTIEMBRE!G162+OCTUBRE!G162+NOVIEMBRE!G162+DICIEMBRE!G162</f>
        <v>14</v>
      </c>
      <c r="H162" s="291">
        <f>ENERO!H162+FEBRERO!H162+MARZO!H162+ABRIL!H162+MAYO!H162+JUNIO!H162+JULIO!H162+AGOSTO!H162+SEPTIEMBRE!H162+OCTUBRE!H162+NOVIEMBRE!H162+DICIEMBRE!H162</f>
        <v>30</v>
      </c>
      <c r="I162" s="291">
        <f>ENERO!I162+FEBRERO!I162+MARZO!I162+ABRIL!I162+MAYO!I162+JUNIO!I162+JULIO!I162+AGOSTO!I162+SEPTIEMBRE!I162+OCTUBRE!I162+NOVIEMBRE!I162+DICIEMBRE!I162</f>
        <v>52</v>
      </c>
      <c r="J162" s="291">
        <f>ENERO!J162+FEBRERO!J162+MARZO!J162+ABRIL!J162+MAYO!J162+JUNIO!J162+JULIO!J162+AGOSTO!J162+SEPTIEMBRE!J162+OCTUBRE!J162+NOVIEMBRE!J162+DICIEMBRE!J162</f>
        <v>172</v>
      </c>
      <c r="K162" s="291">
        <f>ENERO!K162+FEBRERO!K162+MARZO!K162+ABRIL!K162+MAYO!K162+JUNIO!K162+JULIO!K162+AGOSTO!K162+SEPTIEMBRE!K162+OCTUBRE!K162+NOVIEMBRE!K162+DICIEMBRE!K162</f>
        <v>195</v>
      </c>
      <c r="L162" s="291">
        <f>ENERO!L162+FEBRERO!L162+MARZO!L162+ABRIL!L162+MAYO!L162+JUNIO!L162+JULIO!L162+AGOSTO!L162+SEPTIEMBRE!L162+OCTUBRE!L162+NOVIEMBRE!L162+DICIEMBRE!L162</f>
        <v>1</v>
      </c>
      <c r="M162" s="292">
        <f>ENERO!M162+FEBRERO!M162+MARZO!M162+ABRIL!M162+MAYO!M162+JUNIO!M162+JULIO!M162+AGOSTO!M162+SEPTIEMBRE!M162+OCTUBRE!M162+NOVIEMBRE!M162+DICIEMBRE!M162</f>
        <v>25</v>
      </c>
      <c r="N162" s="288">
        <f>ENERO!N162+FEBRERO!N162+MARZO!N162+ABRIL!N162+MAYO!N162+JUNIO!N162+JULIO!N162+AGOSTO!N162+SEPTIEMBRE!N162+OCTUBRE!N162+NOVIEMBRE!N162+DICIEMBRE!N162</f>
        <v>69</v>
      </c>
      <c r="O162" s="287">
        <f>ENERO!O162+FEBRERO!O162+MARZO!O162+ABRIL!O162+MAYO!O162+JUNIO!O162+JULIO!O162+AGOSTO!O162+SEPTIEMBRE!O162+OCTUBRE!O162+NOVIEMBRE!O162+DICIEMBRE!O162</f>
        <v>141</v>
      </c>
      <c r="P162" s="288">
        <f>ENERO!P162+FEBRERO!P162+MARZO!P162+ABRIL!P162+MAYO!P162+JUNIO!P162+JULIO!P162+AGOSTO!P162+SEPTIEMBRE!P162+OCTUBRE!P162+NOVIEMBRE!P162+DICIEMBRE!P162</f>
        <v>417</v>
      </c>
      <c r="Q162" s="293">
        <f>ENERO!Q162+FEBRERO!Q162+MARZO!Q162+ABRIL!Q162+MAYO!Q162+JUNIO!Q162+JULIO!Q162+AGOSTO!Q162+SEPTIEMBRE!Q162+OCTUBRE!Q162+NOVIEMBRE!Q162+DICIEMBRE!Q162</f>
        <v>0</v>
      </c>
      <c r="R162" s="35" t="str">
        <f t="shared" si="32"/>
        <v xml:space="preserve"> </v>
      </c>
      <c r="S162" s="36"/>
      <c r="T162" s="10"/>
      <c r="U162" s="10"/>
      <c r="V162" s="10"/>
      <c r="W162" s="10"/>
      <c r="X162" s="37" t="str">
        <f t="shared" si="34"/>
        <v/>
      </c>
      <c r="Y162" s="38"/>
      <c r="Z162" s="38"/>
      <c r="AA162" s="39">
        <f t="shared" si="35"/>
        <v>0</v>
      </c>
      <c r="AB162" s="39" t="str">
        <f t="shared" si="36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94">
        <f t="shared" si="33"/>
        <v>32</v>
      </c>
      <c r="E163" s="295">
        <f>ENERO!E163+FEBRERO!E163+MARZO!E163+ABRIL!E163+MAYO!E163+JUNIO!E163+JULIO!E163+AGOSTO!E163+SEPTIEMBRE!E163+OCTUBRE!E163+NOVIEMBRE!E163+DICIEMBRE!E163</f>
        <v>0</v>
      </c>
      <c r="F163" s="296">
        <f>ENERO!F163+FEBRERO!F163+MARZO!F163+ABRIL!F163+MAYO!F163+JUNIO!F163+JULIO!F163+AGOSTO!F163+SEPTIEMBRE!F163+OCTUBRE!F163+NOVIEMBRE!F163+DICIEMBRE!F163</f>
        <v>0</v>
      </c>
      <c r="G163" s="296">
        <f>ENERO!G163+FEBRERO!G163+MARZO!G163+ABRIL!G163+MAYO!G163+JUNIO!G163+JULIO!G163+AGOSTO!G163+SEPTIEMBRE!G163+OCTUBRE!G163+NOVIEMBRE!G163+DICIEMBRE!G163</f>
        <v>0</v>
      </c>
      <c r="H163" s="296">
        <f>ENERO!H163+FEBRERO!H163+MARZO!H163+ABRIL!H163+MAYO!H163+JUNIO!H163+JULIO!H163+AGOSTO!H163+SEPTIEMBRE!H163+OCTUBRE!H163+NOVIEMBRE!H163+DICIEMBRE!H163</f>
        <v>1</v>
      </c>
      <c r="I163" s="296">
        <f>ENERO!I163+FEBRERO!I163+MARZO!I163+ABRIL!I163+MAYO!I163+JUNIO!I163+JULIO!I163+AGOSTO!I163+SEPTIEMBRE!I163+OCTUBRE!I163+NOVIEMBRE!I163+DICIEMBRE!I163</f>
        <v>2</v>
      </c>
      <c r="J163" s="296">
        <f>ENERO!J163+FEBRERO!J163+MARZO!J163+ABRIL!J163+MAYO!J163+JUNIO!J163+JULIO!J163+AGOSTO!J163+SEPTIEMBRE!J163+OCTUBRE!J163+NOVIEMBRE!J163+DICIEMBRE!J163</f>
        <v>10</v>
      </c>
      <c r="K163" s="296">
        <f>ENERO!K163+FEBRERO!K163+MARZO!K163+ABRIL!K163+MAYO!K163+JUNIO!K163+JULIO!K163+AGOSTO!K163+SEPTIEMBRE!K163+OCTUBRE!K163+NOVIEMBRE!K163+DICIEMBRE!K163</f>
        <v>9</v>
      </c>
      <c r="L163" s="296">
        <f>ENERO!L163+FEBRERO!L163+MARZO!L163+ABRIL!L163+MAYO!L163+JUNIO!L163+JULIO!L163+AGOSTO!L163+SEPTIEMBRE!L163+OCTUBRE!L163+NOVIEMBRE!L163+DICIEMBRE!L163</f>
        <v>0</v>
      </c>
      <c r="M163" s="297">
        <f>ENERO!M163+FEBRERO!M163+MARZO!M163+ABRIL!M163+MAYO!M163+JUNIO!M163+JULIO!M163+AGOSTO!M163+SEPTIEMBRE!M163+OCTUBRE!M163+NOVIEMBRE!M163+DICIEMBRE!M163</f>
        <v>5</v>
      </c>
      <c r="N163" s="298">
        <f>ENERO!N163+FEBRERO!N163+MARZO!N163+ABRIL!N163+MAYO!N163+JUNIO!N163+JULIO!N163+AGOSTO!N163+SEPTIEMBRE!N163+OCTUBRE!N163+NOVIEMBRE!N163+DICIEMBRE!N163</f>
        <v>5</v>
      </c>
      <c r="O163" s="306">
        <f>ENERO!O163+FEBRERO!O163+MARZO!O163+ABRIL!O163+MAYO!O163+JUNIO!O163+JULIO!O163+AGOSTO!O163+SEPTIEMBRE!O163+OCTUBRE!O163+NOVIEMBRE!O163+DICIEMBRE!O163</f>
        <v>6</v>
      </c>
      <c r="P163" s="307">
        <f>ENERO!P163+FEBRERO!P163+MARZO!P163+ABRIL!P163+MAYO!P163+JUNIO!P163+JULIO!P163+AGOSTO!P163+SEPTIEMBRE!P163+OCTUBRE!P163+NOVIEMBRE!P163+DICIEMBRE!P163</f>
        <v>26</v>
      </c>
      <c r="Q163" s="299">
        <f>ENERO!Q163+FEBRERO!Q163+MARZO!Q163+ABRIL!Q163+MAYO!Q163+JUNIO!Q163+JULIO!Q163+AGOSTO!Q163+SEPTIEMBRE!Q163+OCTUBRE!Q163+NOVIEMBRE!Q163+DICIEMBRE!Q163</f>
        <v>0</v>
      </c>
      <c r="R163" s="35" t="str">
        <f t="shared" si="32"/>
        <v xml:space="preserve"> </v>
      </c>
      <c r="S163" s="36"/>
      <c r="T163" s="10"/>
      <c r="U163" s="10"/>
      <c r="V163" s="10"/>
      <c r="W163" s="10"/>
      <c r="X163" s="37" t="str">
        <f t="shared" si="34"/>
        <v/>
      </c>
      <c r="Y163" s="38"/>
      <c r="Z163" s="38"/>
      <c r="AA163" s="39">
        <f t="shared" si="35"/>
        <v>0</v>
      </c>
      <c r="AB163" s="39" t="str">
        <f t="shared" si="36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300">
        <f>SUM(E164:I164)</f>
        <v>274</v>
      </c>
      <c r="E164" s="301">
        <f>ENERO!E164+FEBRERO!E164+MARZO!E164+ABRIL!E164+MAYO!E164+JUNIO!E164+JULIO!E164+AGOSTO!E164+SEPTIEMBRE!E164+OCTUBRE!E164+NOVIEMBRE!E164+DICIEMBRE!E164</f>
        <v>108</v>
      </c>
      <c r="F164" s="302">
        <f>ENERO!F164+FEBRERO!F164+MARZO!F164+ABRIL!F164+MAYO!F164+JUNIO!F164+JULIO!F164+AGOSTO!F164+SEPTIEMBRE!F164+OCTUBRE!F164+NOVIEMBRE!F164+DICIEMBRE!F164</f>
        <v>59</v>
      </c>
      <c r="G164" s="302">
        <f>ENERO!G164+FEBRERO!G164+MARZO!G164+ABRIL!G164+MAYO!G164+JUNIO!G164+JULIO!G164+AGOSTO!G164+SEPTIEMBRE!G164+OCTUBRE!G164+NOVIEMBRE!G164+DICIEMBRE!G164</f>
        <v>75</v>
      </c>
      <c r="H164" s="302">
        <f>ENERO!H164+FEBRERO!H164+MARZO!H164+ABRIL!H164+MAYO!H164+JUNIO!H164+JULIO!H164+AGOSTO!H164+SEPTIEMBRE!H164+OCTUBRE!H164+NOVIEMBRE!H164+DICIEMBRE!H164</f>
        <v>11</v>
      </c>
      <c r="I164" s="302">
        <f>ENERO!I164+FEBRERO!I164+MARZO!I164+ABRIL!I164+MAYO!I164+JUNIO!I164+JULIO!I164+AGOSTO!I164+SEPTIEMBRE!I164+OCTUBRE!I164+NOVIEMBRE!I164+DICIEMBRE!I164</f>
        <v>21</v>
      </c>
      <c r="J164" s="308">
        <f>ENERO!J164+FEBRERO!J164+MARZO!J164+ABRIL!J164+MAYO!J164+JUNIO!J164+JULIO!J164+AGOSTO!J164+SEPTIEMBRE!J164+OCTUBRE!J164+NOVIEMBRE!J164+DICIEMBRE!J164</f>
        <v>0</v>
      </c>
      <c r="K164" s="308">
        <f>ENERO!K164+FEBRERO!K164+MARZO!K164+ABRIL!K164+MAYO!K164+JUNIO!K164+JULIO!K164+AGOSTO!K164+SEPTIEMBRE!K164+OCTUBRE!K164+NOVIEMBRE!K164+DICIEMBRE!K164</f>
        <v>0</v>
      </c>
      <c r="L164" s="308">
        <f>ENERO!L164+FEBRERO!L164+MARZO!L164+ABRIL!L164+MAYO!L164+JUNIO!L164+JULIO!L164+AGOSTO!L164+SEPTIEMBRE!L164+OCTUBRE!L164+NOVIEMBRE!L164+DICIEMBRE!L164</f>
        <v>0</v>
      </c>
      <c r="M164" s="309">
        <f>ENERO!M164+FEBRERO!M164+MARZO!M164+ABRIL!M164+MAYO!M164+JUNIO!M164+JULIO!M164+AGOSTO!M164+SEPTIEMBRE!M164+OCTUBRE!M164+NOVIEMBRE!M164+DICIEMBRE!M164</f>
        <v>0</v>
      </c>
      <c r="N164" s="310">
        <f>ENERO!N164+FEBRERO!N164+MARZO!N164+ABRIL!N164+MAYO!N164+JUNIO!N164+JULIO!N164+AGOSTO!N164+SEPTIEMBRE!N164+OCTUBRE!N164+NOVIEMBRE!N164+DICIEMBRE!N164</f>
        <v>0</v>
      </c>
      <c r="O164" s="301">
        <f>ENERO!O164+FEBRERO!O164+MARZO!O164+ABRIL!O164+MAYO!O164+JUNIO!O164+JULIO!O164+AGOSTO!O164+SEPTIEMBRE!O164+OCTUBRE!O164+NOVIEMBRE!O164+DICIEMBRE!O164</f>
        <v>140</v>
      </c>
      <c r="P164" s="304">
        <f>ENERO!P164+FEBRERO!P164+MARZO!P164+ABRIL!P164+MAYO!P164+JUNIO!P164+JULIO!P164+AGOSTO!P164+SEPTIEMBRE!P164+OCTUBRE!P164+NOVIEMBRE!P164+DICIEMBRE!P164</f>
        <v>134</v>
      </c>
      <c r="Q164" s="311">
        <f>ENERO!Q164+FEBRERO!Q164+MARZO!Q164+ABRIL!Q164+MAYO!Q164+JUNIO!Q164+JULIO!Q164+AGOSTO!Q164+SEPTIEMBRE!Q164+OCTUBRE!Q164+NOVIEMBRE!Q164+DICIEMBRE!Q164</f>
        <v>0</v>
      </c>
      <c r="R164" s="35" t="str">
        <f t="shared" si="32"/>
        <v xml:space="preserve"> </v>
      </c>
      <c r="S164" s="36"/>
      <c r="T164" s="10"/>
      <c r="U164" s="10"/>
      <c r="V164" s="10"/>
      <c r="W164" s="10"/>
      <c r="X164" s="37" t="str">
        <f t="shared" si="34"/>
        <v/>
      </c>
      <c r="Y164" s="38"/>
      <c r="Z164" s="38"/>
      <c r="AA164" s="39">
        <f t="shared" si="35"/>
        <v>0</v>
      </c>
      <c r="AB164" s="39" t="str">
        <f t="shared" si="36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290">
        <f>SUM(E165:I165)</f>
        <v>248</v>
      </c>
      <c r="E165" s="283">
        <f>ENERO!E165+FEBRERO!E165+MARZO!E165+ABRIL!E165+MAYO!E165+JUNIO!E165+JULIO!E165+AGOSTO!E165+SEPTIEMBRE!E165+OCTUBRE!E165+NOVIEMBRE!E165+DICIEMBRE!E165</f>
        <v>89</v>
      </c>
      <c r="F165" s="284">
        <f>ENERO!F165+FEBRERO!F165+MARZO!F165+ABRIL!F165+MAYO!F165+JUNIO!F165+JULIO!F165+AGOSTO!F165+SEPTIEMBRE!F165+OCTUBRE!F165+NOVIEMBRE!F165+DICIEMBRE!F165</f>
        <v>48</v>
      </c>
      <c r="G165" s="284">
        <f>ENERO!G165+FEBRERO!G165+MARZO!G165+ABRIL!G165+MAYO!G165+JUNIO!G165+JULIO!G165+AGOSTO!G165+SEPTIEMBRE!G165+OCTUBRE!G165+NOVIEMBRE!G165+DICIEMBRE!G165</f>
        <v>88</v>
      </c>
      <c r="H165" s="284">
        <f>ENERO!H165+FEBRERO!H165+MARZO!H165+ABRIL!H165+MAYO!H165+JUNIO!H165+JULIO!H165+AGOSTO!H165+SEPTIEMBRE!H165+OCTUBRE!H165+NOVIEMBRE!H165+DICIEMBRE!H165</f>
        <v>6</v>
      </c>
      <c r="I165" s="284">
        <f>ENERO!I165+FEBRERO!I165+MARZO!I165+ABRIL!I165+MAYO!I165+JUNIO!I165+JULIO!I165+AGOSTO!I165+SEPTIEMBRE!I165+OCTUBRE!I165+NOVIEMBRE!I165+DICIEMBRE!I165</f>
        <v>17</v>
      </c>
      <c r="J165" s="312">
        <f>ENERO!J165+FEBRERO!J165+MARZO!J165+ABRIL!J165+MAYO!J165+JUNIO!J165+JULIO!J165+AGOSTO!J165+SEPTIEMBRE!J165+OCTUBRE!J165+NOVIEMBRE!J165+DICIEMBRE!J165</f>
        <v>0</v>
      </c>
      <c r="K165" s="312">
        <f>ENERO!K165+FEBRERO!K165+MARZO!K165+ABRIL!K165+MAYO!K165+JUNIO!K165+JULIO!K165+AGOSTO!K165+SEPTIEMBRE!K165+OCTUBRE!K165+NOVIEMBRE!K165+DICIEMBRE!K165</f>
        <v>0</v>
      </c>
      <c r="L165" s="312">
        <f>ENERO!L165+FEBRERO!L165+MARZO!L165+ABRIL!L165+MAYO!L165+JUNIO!L165+JULIO!L165+AGOSTO!L165+SEPTIEMBRE!L165+OCTUBRE!L165+NOVIEMBRE!L165+DICIEMBRE!L165</f>
        <v>0</v>
      </c>
      <c r="M165" s="313">
        <f>ENERO!M165+FEBRERO!M165+MARZO!M165+ABRIL!M165+MAYO!M165+JUNIO!M165+JULIO!M165+AGOSTO!M165+SEPTIEMBRE!M165+OCTUBRE!M165+NOVIEMBRE!M165+DICIEMBRE!M165</f>
        <v>0</v>
      </c>
      <c r="N165" s="314">
        <f>ENERO!N165+FEBRERO!N165+MARZO!N165+ABRIL!N165+MAYO!N165+JUNIO!N165+JULIO!N165+AGOSTO!N165+SEPTIEMBRE!N165+OCTUBRE!N165+NOVIEMBRE!N165+DICIEMBRE!N165</f>
        <v>0</v>
      </c>
      <c r="O165" s="287">
        <f>ENERO!O165+FEBRERO!O165+MARZO!O165+ABRIL!O165+MAYO!O165+JUNIO!O165+JULIO!O165+AGOSTO!O165+SEPTIEMBRE!O165+OCTUBRE!O165+NOVIEMBRE!O165+DICIEMBRE!O165</f>
        <v>140</v>
      </c>
      <c r="P165" s="288">
        <f>ENERO!P165+FEBRERO!P165+MARZO!P165+ABRIL!P165+MAYO!P165+JUNIO!P165+JULIO!P165+AGOSTO!P165+SEPTIEMBRE!P165+OCTUBRE!P165+NOVIEMBRE!P165+DICIEMBRE!P165</f>
        <v>108</v>
      </c>
      <c r="Q165" s="315">
        <f>ENERO!Q165+FEBRERO!Q165+MARZO!Q165+ABRIL!Q165+MAYO!Q165+JUNIO!Q165+JULIO!Q165+AGOSTO!Q165+SEPTIEMBRE!Q165+OCTUBRE!Q165+NOVIEMBRE!Q165+DICIEMBRE!Q165</f>
        <v>0</v>
      </c>
      <c r="R165" s="35" t="str">
        <f t="shared" si="32"/>
        <v xml:space="preserve"> </v>
      </c>
      <c r="S165" s="36"/>
      <c r="T165" s="10"/>
      <c r="U165" s="10"/>
      <c r="V165" s="10"/>
      <c r="W165" s="10"/>
      <c r="X165" s="37" t="str">
        <f t="shared" si="34"/>
        <v/>
      </c>
      <c r="Y165" s="38"/>
      <c r="Z165" s="38"/>
      <c r="AA165" s="39">
        <f t="shared" si="35"/>
        <v>0</v>
      </c>
      <c r="AB165" s="39" t="str">
        <f t="shared" si="36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290">
        <f>SUM(E166:I166)</f>
        <v>155</v>
      </c>
      <c r="E166" s="287">
        <f>ENERO!E166+FEBRERO!E166+MARZO!E166+ABRIL!E166+MAYO!E166+JUNIO!E166+JULIO!E166+AGOSTO!E166+SEPTIEMBRE!E166+OCTUBRE!E166+NOVIEMBRE!E166+DICIEMBRE!E166</f>
        <v>44</v>
      </c>
      <c r="F166" s="291">
        <f>ENERO!F166+FEBRERO!F166+MARZO!F166+ABRIL!F166+MAYO!F166+JUNIO!F166+JULIO!F166+AGOSTO!F166+SEPTIEMBRE!F166+OCTUBRE!F166+NOVIEMBRE!F166+DICIEMBRE!F166</f>
        <v>20</v>
      </c>
      <c r="G166" s="291">
        <f>ENERO!G166+FEBRERO!G166+MARZO!G166+ABRIL!G166+MAYO!G166+JUNIO!G166+JULIO!G166+AGOSTO!G166+SEPTIEMBRE!G166+OCTUBRE!G166+NOVIEMBRE!G166+DICIEMBRE!G166</f>
        <v>64</v>
      </c>
      <c r="H166" s="291">
        <f>ENERO!H166+FEBRERO!H166+MARZO!H166+ABRIL!H166+MAYO!H166+JUNIO!H166+JULIO!H166+AGOSTO!H166+SEPTIEMBRE!H166+OCTUBRE!H166+NOVIEMBRE!H166+DICIEMBRE!H166</f>
        <v>7</v>
      </c>
      <c r="I166" s="291">
        <f>ENERO!I166+FEBRERO!I166+MARZO!I166+ABRIL!I166+MAYO!I166+JUNIO!I166+JULIO!I166+AGOSTO!I166+SEPTIEMBRE!I166+OCTUBRE!I166+NOVIEMBRE!I166+DICIEMBRE!I166</f>
        <v>20</v>
      </c>
      <c r="J166" s="316">
        <f>ENERO!J166+FEBRERO!J166+MARZO!J166+ABRIL!J166+MAYO!J166+JUNIO!J166+JULIO!J166+AGOSTO!J166+SEPTIEMBRE!J166+OCTUBRE!J166+NOVIEMBRE!J166+DICIEMBRE!J166</f>
        <v>0</v>
      </c>
      <c r="K166" s="316">
        <f>ENERO!K166+FEBRERO!K166+MARZO!K166+ABRIL!K166+MAYO!K166+JUNIO!K166+JULIO!K166+AGOSTO!K166+SEPTIEMBRE!K166+OCTUBRE!K166+NOVIEMBRE!K166+DICIEMBRE!K166</f>
        <v>0</v>
      </c>
      <c r="L166" s="316">
        <f>ENERO!L166+FEBRERO!L166+MARZO!L166+ABRIL!L166+MAYO!L166+JUNIO!L166+JULIO!L166+AGOSTO!L166+SEPTIEMBRE!L166+OCTUBRE!L166+NOVIEMBRE!L166+DICIEMBRE!L166</f>
        <v>0</v>
      </c>
      <c r="M166" s="317">
        <f>ENERO!M166+FEBRERO!M166+MARZO!M166+ABRIL!M166+MAYO!M166+JUNIO!M166+JULIO!M166+AGOSTO!M166+SEPTIEMBRE!M166+OCTUBRE!M166+NOVIEMBRE!M166+DICIEMBRE!M166</f>
        <v>0</v>
      </c>
      <c r="N166" s="318">
        <f>ENERO!N166+FEBRERO!N166+MARZO!N166+ABRIL!N166+MAYO!N166+JUNIO!N166+JULIO!N166+AGOSTO!N166+SEPTIEMBRE!N166+OCTUBRE!N166+NOVIEMBRE!N166+DICIEMBRE!N166</f>
        <v>0</v>
      </c>
      <c r="O166" s="287">
        <f>ENERO!O166+FEBRERO!O166+MARZO!O166+ABRIL!O166+MAYO!O166+JUNIO!O166+JULIO!O166+AGOSTO!O166+SEPTIEMBRE!O166+OCTUBRE!O166+NOVIEMBRE!O166+DICIEMBRE!O166</f>
        <v>95</v>
      </c>
      <c r="P166" s="288">
        <f>ENERO!P166+FEBRERO!P166+MARZO!P166+ABRIL!P166+MAYO!P166+JUNIO!P166+JULIO!P166+AGOSTO!P166+SEPTIEMBRE!P166+OCTUBRE!P166+NOVIEMBRE!P166+DICIEMBRE!P166</f>
        <v>60</v>
      </c>
      <c r="Q166" s="319">
        <f>ENERO!Q166+FEBRERO!Q166+MARZO!Q166+ABRIL!Q166+MAYO!Q166+JUNIO!Q166+JULIO!Q166+AGOSTO!Q166+SEPTIEMBRE!Q166+OCTUBRE!Q166+NOVIEMBRE!Q166+DICIEMBRE!Q166</f>
        <v>0</v>
      </c>
      <c r="R166" s="35" t="str">
        <f t="shared" si="32"/>
        <v xml:space="preserve"> </v>
      </c>
      <c r="S166" s="36"/>
      <c r="T166" s="10"/>
      <c r="U166" s="10"/>
      <c r="V166" s="10"/>
      <c r="W166" s="10"/>
      <c r="X166" s="37" t="str">
        <f t="shared" si="34"/>
        <v/>
      </c>
      <c r="Y166" s="38"/>
      <c r="Z166" s="38"/>
      <c r="AA166" s="39">
        <f t="shared" si="35"/>
        <v>0</v>
      </c>
      <c r="AB166" s="39" t="str">
        <f t="shared" si="36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94">
        <f>SUM(E167:I167)</f>
        <v>2</v>
      </c>
      <c r="E167" s="295">
        <f>ENERO!E167+FEBRERO!E167+MARZO!E167+ABRIL!E167+MAYO!E167+JUNIO!E167+JULIO!E167+AGOSTO!E167+SEPTIEMBRE!E167+OCTUBRE!E167+NOVIEMBRE!E167+DICIEMBRE!E167</f>
        <v>1</v>
      </c>
      <c r="F167" s="296">
        <f>ENERO!F167+FEBRERO!F167+MARZO!F167+ABRIL!F167+MAYO!F167+JUNIO!F167+JULIO!F167+AGOSTO!F167+SEPTIEMBRE!F167+OCTUBRE!F167+NOVIEMBRE!F167+DICIEMBRE!F167</f>
        <v>0</v>
      </c>
      <c r="G167" s="296">
        <f>ENERO!G167+FEBRERO!G167+MARZO!G167+ABRIL!G167+MAYO!G167+JUNIO!G167+JULIO!G167+AGOSTO!G167+SEPTIEMBRE!G167+OCTUBRE!G167+NOVIEMBRE!G167+DICIEMBRE!G167</f>
        <v>0</v>
      </c>
      <c r="H167" s="296">
        <f>ENERO!H167+FEBRERO!H167+MARZO!H167+ABRIL!H167+MAYO!H167+JUNIO!H167+JULIO!H167+AGOSTO!H167+SEPTIEMBRE!H167+OCTUBRE!H167+NOVIEMBRE!H167+DICIEMBRE!H167</f>
        <v>0</v>
      </c>
      <c r="I167" s="296">
        <f>ENERO!I167+FEBRERO!I167+MARZO!I167+ABRIL!I167+MAYO!I167+JUNIO!I167+JULIO!I167+AGOSTO!I167+SEPTIEMBRE!I167+OCTUBRE!I167+NOVIEMBRE!I167+DICIEMBRE!I167</f>
        <v>1</v>
      </c>
      <c r="J167" s="320">
        <f>ENERO!J167+FEBRERO!J167+MARZO!J167+ABRIL!J167+MAYO!J167+JUNIO!J167+JULIO!J167+AGOSTO!J167+SEPTIEMBRE!J167+OCTUBRE!J167+NOVIEMBRE!J167+DICIEMBRE!J167</f>
        <v>0</v>
      </c>
      <c r="K167" s="320">
        <f>ENERO!K167+FEBRERO!K167+MARZO!K167+ABRIL!K167+MAYO!K167+JUNIO!K167+JULIO!K167+AGOSTO!K167+SEPTIEMBRE!K167+OCTUBRE!K167+NOVIEMBRE!K167+DICIEMBRE!K167</f>
        <v>0</v>
      </c>
      <c r="L167" s="320">
        <f>ENERO!L167+FEBRERO!L167+MARZO!L167+ABRIL!L167+MAYO!L167+JUNIO!L167+JULIO!L167+AGOSTO!L167+SEPTIEMBRE!L167+OCTUBRE!L167+NOVIEMBRE!L167+DICIEMBRE!L167</f>
        <v>0</v>
      </c>
      <c r="M167" s="321">
        <f>ENERO!M167+FEBRERO!M167+MARZO!M167+ABRIL!M167+MAYO!M167+JUNIO!M167+JULIO!M167+AGOSTO!M167+SEPTIEMBRE!M167+OCTUBRE!M167+NOVIEMBRE!M167+DICIEMBRE!M167</f>
        <v>0</v>
      </c>
      <c r="N167" s="322">
        <f>ENERO!N167+FEBRERO!N167+MARZO!N167+ABRIL!N167+MAYO!N167+JUNIO!N167+JULIO!N167+AGOSTO!N167+SEPTIEMBRE!N167+OCTUBRE!N167+NOVIEMBRE!N167+DICIEMBRE!N167</f>
        <v>0</v>
      </c>
      <c r="O167" s="306">
        <f>ENERO!O167+FEBRERO!O167+MARZO!O167+ABRIL!O167+MAYO!O167+JUNIO!O167+JULIO!O167+AGOSTO!O167+SEPTIEMBRE!O167+OCTUBRE!O167+NOVIEMBRE!O167+DICIEMBRE!O167</f>
        <v>0</v>
      </c>
      <c r="P167" s="307">
        <f>ENERO!P167+FEBRERO!P167+MARZO!P167+ABRIL!P167+MAYO!P167+JUNIO!P167+JULIO!P167+AGOSTO!P167+SEPTIEMBRE!P167+OCTUBRE!P167+NOVIEMBRE!P167+DICIEMBRE!P167</f>
        <v>2</v>
      </c>
      <c r="Q167" s="323">
        <f>ENERO!Q167+FEBRERO!Q167+MARZO!Q167+ABRIL!Q167+MAYO!Q167+JUNIO!Q167+JULIO!Q167+AGOSTO!Q167+SEPTIEMBRE!Q167+OCTUBRE!Q167+NOVIEMBRE!Q167+DICIEMBRE!Q167</f>
        <v>0</v>
      </c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4"/>
        <v/>
      </c>
      <c r="Y167" s="38"/>
      <c r="Z167" s="38"/>
      <c r="AA167" s="39">
        <f t="shared" si="35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324">
        <f t="shared" si="33"/>
        <v>108</v>
      </c>
      <c r="E168" s="301">
        <f>ENERO!E168+FEBRERO!E168+MARZO!E168+ABRIL!E168+MAYO!E168+JUNIO!E168+JULIO!E168+AGOSTO!E168+SEPTIEMBRE!E168+OCTUBRE!E168+NOVIEMBRE!E168+DICIEMBRE!E168</f>
        <v>0</v>
      </c>
      <c r="F168" s="302">
        <f>ENERO!F168+FEBRERO!F168+MARZO!F168+ABRIL!F168+MAYO!F168+JUNIO!F168+JULIO!F168+AGOSTO!F168+SEPTIEMBRE!F168+OCTUBRE!F168+NOVIEMBRE!F168+DICIEMBRE!F168</f>
        <v>0</v>
      </c>
      <c r="G168" s="302">
        <f>ENERO!G168+FEBRERO!G168+MARZO!G168+ABRIL!G168+MAYO!G168+JUNIO!G168+JULIO!G168+AGOSTO!G168+SEPTIEMBRE!G168+OCTUBRE!G168+NOVIEMBRE!G168+DICIEMBRE!G168</f>
        <v>0</v>
      </c>
      <c r="H168" s="302">
        <f>ENERO!H168+FEBRERO!H168+MARZO!H168+ABRIL!H168+MAYO!H168+JUNIO!H168+JULIO!H168+AGOSTO!H168+SEPTIEMBRE!H168+OCTUBRE!H168+NOVIEMBRE!H168+DICIEMBRE!H168</f>
        <v>0</v>
      </c>
      <c r="I168" s="302">
        <f>ENERO!I168+FEBRERO!I168+MARZO!I168+ABRIL!I168+MAYO!I168+JUNIO!I168+JULIO!I168+AGOSTO!I168+SEPTIEMBRE!I168+OCTUBRE!I168+NOVIEMBRE!I168+DICIEMBRE!I168</f>
        <v>0</v>
      </c>
      <c r="J168" s="302">
        <f>ENERO!J168+FEBRERO!J168+MARZO!J168+ABRIL!J168+MAYO!J168+JUNIO!J168+JULIO!J168+AGOSTO!J168+SEPTIEMBRE!J168+OCTUBRE!J168+NOVIEMBRE!J168+DICIEMBRE!J168</f>
        <v>0</v>
      </c>
      <c r="K168" s="302">
        <f>ENERO!K168+FEBRERO!K168+MARZO!K168+ABRIL!K168+MAYO!K168+JUNIO!K168+JULIO!K168+AGOSTO!K168+SEPTIEMBRE!K168+OCTUBRE!K168+NOVIEMBRE!K168+DICIEMBRE!K168</f>
        <v>97</v>
      </c>
      <c r="L168" s="302">
        <f>ENERO!L168+FEBRERO!L168+MARZO!L168+ABRIL!L168+MAYO!L168+JUNIO!L168+JULIO!L168+AGOSTO!L168+SEPTIEMBRE!L168+OCTUBRE!L168+NOVIEMBRE!L168+DICIEMBRE!L168</f>
        <v>11</v>
      </c>
      <c r="M168" s="303">
        <f>ENERO!M168+FEBRERO!M168+MARZO!M168+ABRIL!M168+MAYO!M168+JUNIO!M168+JULIO!M168+AGOSTO!M168+SEPTIEMBRE!M168+OCTUBRE!M168+NOVIEMBRE!M168+DICIEMBRE!M168</f>
        <v>0</v>
      </c>
      <c r="N168" s="304">
        <f>ENERO!N168+FEBRERO!N168+MARZO!N168+ABRIL!N168+MAYO!N168+JUNIO!N168+JULIO!N168+AGOSTO!N168+SEPTIEMBRE!N168+OCTUBRE!N168+NOVIEMBRE!N168+DICIEMBRE!N168</f>
        <v>0</v>
      </c>
      <c r="O168" s="301">
        <f>ENERO!O168+FEBRERO!O168+MARZO!O168+ABRIL!O168+MAYO!O168+JUNIO!O168+JULIO!O168+AGOSTO!O168+SEPTIEMBRE!O168+OCTUBRE!O168+NOVIEMBRE!O168+DICIEMBRE!O168</f>
        <v>24</v>
      </c>
      <c r="P168" s="304">
        <f>ENERO!P168+FEBRERO!P168+MARZO!P168+ABRIL!P168+MAYO!P168+JUNIO!P168+JULIO!P168+AGOSTO!P168+SEPTIEMBRE!P168+OCTUBRE!P168+NOVIEMBRE!P168+DICIEMBRE!P168</f>
        <v>84</v>
      </c>
      <c r="Q168" s="305">
        <f>ENERO!Q168+FEBRERO!Q168+MARZO!Q168+ABRIL!Q168+MAYO!Q168+JUNIO!Q168+JULIO!Q168+AGOSTO!Q168+SEPTIEMBRE!Q168+OCTUBRE!Q168+NOVIEMBRE!Q168+DICIEMBRE!Q168</f>
        <v>0</v>
      </c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4"/>
        <v/>
      </c>
      <c r="Y168" s="38"/>
      <c r="Z168" s="38"/>
      <c r="AA168" s="39">
        <f t="shared" si="35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290">
        <f t="shared" si="33"/>
        <v>74</v>
      </c>
      <c r="E169" s="287">
        <f>ENERO!E169+FEBRERO!E169+MARZO!E169+ABRIL!E169+MAYO!E169+JUNIO!E169+JULIO!E169+AGOSTO!E169+SEPTIEMBRE!E169+OCTUBRE!E169+NOVIEMBRE!E169+DICIEMBRE!E169</f>
        <v>0</v>
      </c>
      <c r="F169" s="291">
        <f>ENERO!F169+FEBRERO!F169+MARZO!F169+ABRIL!F169+MAYO!F169+JUNIO!F169+JULIO!F169+AGOSTO!F169+SEPTIEMBRE!F169+OCTUBRE!F169+NOVIEMBRE!F169+DICIEMBRE!F169</f>
        <v>0</v>
      </c>
      <c r="G169" s="291">
        <f>ENERO!G169+FEBRERO!G169+MARZO!G169+ABRIL!G169+MAYO!G169+JUNIO!G169+JULIO!G169+AGOSTO!G169+SEPTIEMBRE!G169+OCTUBRE!G169+NOVIEMBRE!G169+DICIEMBRE!G169</f>
        <v>0</v>
      </c>
      <c r="H169" s="291">
        <f>ENERO!H169+FEBRERO!H169+MARZO!H169+ABRIL!H169+MAYO!H169+JUNIO!H169+JULIO!H169+AGOSTO!H169+SEPTIEMBRE!H169+OCTUBRE!H169+NOVIEMBRE!H169+DICIEMBRE!H169</f>
        <v>0</v>
      </c>
      <c r="I169" s="291">
        <f>ENERO!I169+FEBRERO!I169+MARZO!I169+ABRIL!I169+MAYO!I169+JUNIO!I169+JULIO!I169+AGOSTO!I169+SEPTIEMBRE!I169+OCTUBRE!I169+NOVIEMBRE!I169+DICIEMBRE!I169</f>
        <v>0</v>
      </c>
      <c r="J169" s="291">
        <f>ENERO!J169+FEBRERO!J169+MARZO!J169+ABRIL!J169+MAYO!J169+JUNIO!J169+JULIO!J169+AGOSTO!J169+SEPTIEMBRE!J169+OCTUBRE!J169+NOVIEMBRE!J169+DICIEMBRE!J169</f>
        <v>0</v>
      </c>
      <c r="K169" s="291">
        <f>ENERO!K169+FEBRERO!K169+MARZO!K169+ABRIL!K169+MAYO!K169+JUNIO!K169+JULIO!K169+AGOSTO!K169+SEPTIEMBRE!K169+OCTUBRE!K169+NOVIEMBRE!K169+DICIEMBRE!K169</f>
        <v>64</v>
      </c>
      <c r="L169" s="291">
        <f>ENERO!L169+FEBRERO!L169+MARZO!L169+ABRIL!L169+MAYO!L169+JUNIO!L169+JULIO!L169+AGOSTO!L169+SEPTIEMBRE!L169+OCTUBRE!L169+NOVIEMBRE!L169+DICIEMBRE!L169</f>
        <v>10</v>
      </c>
      <c r="M169" s="292">
        <f>ENERO!M169+FEBRERO!M169+MARZO!M169+ABRIL!M169+MAYO!M169+JUNIO!M169+JULIO!M169+AGOSTO!M169+SEPTIEMBRE!M169+OCTUBRE!M169+NOVIEMBRE!M169+DICIEMBRE!M169</f>
        <v>0</v>
      </c>
      <c r="N169" s="288">
        <f>ENERO!N169+FEBRERO!N169+MARZO!N169+ABRIL!N169+MAYO!N169+JUNIO!N169+JULIO!N169+AGOSTO!N169+SEPTIEMBRE!N169+OCTUBRE!N169+NOVIEMBRE!N169+DICIEMBRE!N169</f>
        <v>0</v>
      </c>
      <c r="O169" s="287">
        <f>ENERO!O169+FEBRERO!O169+MARZO!O169+ABRIL!O169+MAYO!O169+JUNIO!O169+JULIO!O169+AGOSTO!O169+SEPTIEMBRE!O169+OCTUBRE!O169+NOVIEMBRE!O169+DICIEMBRE!O169</f>
        <v>18</v>
      </c>
      <c r="P169" s="288">
        <f>ENERO!P169+FEBRERO!P169+MARZO!P169+ABRIL!P169+MAYO!P169+JUNIO!P169+JULIO!P169+AGOSTO!P169+SEPTIEMBRE!P169+OCTUBRE!P169+NOVIEMBRE!P169+DICIEMBRE!P169</f>
        <v>56</v>
      </c>
      <c r="Q169" s="293">
        <f>ENERO!Q169+FEBRERO!Q169+MARZO!Q169+ABRIL!Q169+MAYO!Q169+JUNIO!Q169+JULIO!Q169+AGOSTO!Q169+SEPTIEMBRE!Q169+OCTUBRE!Q169+NOVIEMBRE!Q169+DICIEMBRE!Q169</f>
        <v>0</v>
      </c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4"/>
        <v/>
      </c>
      <c r="Y169" s="38"/>
      <c r="Z169" s="38"/>
      <c r="AA169" s="39">
        <f t="shared" si="35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290">
        <f t="shared" si="33"/>
        <v>74</v>
      </c>
      <c r="E170" s="287">
        <f>ENERO!E170+FEBRERO!E170+MARZO!E170+ABRIL!E170+MAYO!E170+JUNIO!E170+JULIO!E170+AGOSTO!E170+SEPTIEMBRE!E170+OCTUBRE!E170+NOVIEMBRE!E170+DICIEMBRE!E170</f>
        <v>0</v>
      </c>
      <c r="F170" s="291">
        <f>ENERO!F170+FEBRERO!F170+MARZO!F170+ABRIL!F170+MAYO!F170+JUNIO!F170+JULIO!F170+AGOSTO!F170+SEPTIEMBRE!F170+OCTUBRE!F170+NOVIEMBRE!F170+DICIEMBRE!F170</f>
        <v>0</v>
      </c>
      <c r="G170" s="291">
        <f>ENERO!G170+FEBRERO!G170+MARZO!G170+ABRIL!G170+MAYO!G170+JUNIO!G170+JULIO!G170+AGOSTO!G170+SEPTIEMBRE!G170+OCTUBRE!G170+NOVIEMBRE!G170+DICIEMBRE!G170</f>
        <v>0</v>
      </c>
      <c r="H170" s="291">
        <f>ENERO!H170+FEBRERO!H170+MARZO!H170+ABRIL!H170+MAYO!H170+JUNIO!H170+JULIO!H170+AGOSTO!H170+SEPTIEMBRE!H170+OCTUBRE!H170+NOVIEMBRE!H170+DICIEMBRE!H170</f>
        <v>0</v>
      </c>
      <c r="I170" s="291">
        <f>ENERO!I170+FEBRERO!I170+MARZO!I170+ABRIL!I170+MAYO!I170+JUNIO!I170+JULIO!I170+AGOSTO!I170+SEPTIEMBRE!I170+OCTUBRE!I170+NOVIEMBRE!I170+DICIEMBRE!I170</f>
        <v>0</v>
      </c>
      <c r="J170" s="291">
        <f>ENERO!J170+FEBRERO!J170+MARZO!J170+ABRIL!J170+MAYO!J170+JUNIO!J170+JULIO!J170+AGOSTO!J170+SEPTIEMBRE!J170+OCTUBRE!J170+NOVIEMBRE!J170+DICIEMBRE!J170</f>
        <v>0</v>
      </c>
      <c r="K170" s="291">
        <f>ENERO!K170+FEBRERO!K170+MARZO!K170+ABRIL!K170+MAYO!K170+JUNIO!K170+JULIO!K170+AGOSTO!K170+SEPTIEMBRE!K170+OCTUBRE!K170+NOVIEMBRE!K170+DICIEMBRE!K170</f>
        <v>63</v>
      </c>
      <c r="L170" s="291">
        <f>ENERO!L170+FEBRERO!L170+MARZO!L170+ABRIL!L170+MAYO!L170+JUNIO!L170+JULIO!L170+AGOSTO!L170+SEPTIEMBRE!L170+OCTUBRE!L170+NOVIEMBRE!L170+DICIEMBRE!L170</f>
        <v>11</v>
      </c>
      <c r="M170" s="292">
        <f>ENERO!M170+FEBRERO!M170+MARZO!M170+ABRIL!M170+MAYO!M170+JUNIO!M170+JULIO!M170+AGOSTO!M170+SEPTIEMBRE!M170+OCTUBRE!M170+NOVIEMBRE!M170+DICIEMBRE!M170</f>
        <v>0</v>
      </c>
      <c r="N170" s="288">
        <f>ENERO!N170+FEBRERO!N170+MARZO!N170+ABRIL!N170+MAYO!N170+JUNIO!N170+JULIO!N170+AGOSTO!N170+SEPTIEMBRE!N170+OCTUBRE!N170+NOVIEMBRE!N170+DICIEMBRE!N170</f>
        <v>0</v>
      </c>
      <c r="O170" s="287">
        <f>ENERO!O170+FEBRERO!O170+MARZO!O170+ABRIL!O170+MAYO!O170+JUNIO!O170+JULIO!O170+AGOSTO!O170+SEPTIEMBRE!O170+OCTUBRE!O170+NOVIEMBRE!O170+DICIEMBRE!O170</f>
        <v>19</v>
      </c>
      <c r="P170" s="288">
        <f>ENERO!P170+FEBRERO!P170+MARZO!P170+ABRIL!P170+MAYO!P170+JUNIO!P170+JULIO!P170+AGOSTO!P170+SEPTIEMBRE!P170+OCTUBRE!P170+NOVIEMBRE!P170+DICIEMBRE!P170</f>
        <v>55</v>
      </c>
      <c r="Q170" s="293">
        <f>ENERO!Q170+FEBRERO!Q170+MARZO!Q170+ABRIL!Q170+MAYO!Q170+JUNIO!Q170+JULIO!Q170+AGOSTO!Q170+SEPTIEMBRE!Q170+OCTUBRE!Q170+NOVIEMBRE!Q170+DICIEMBRE!Q170</f>
        <v>0</v>
      </c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4"/>
        <v/>
      </c>
      <c r="Y170" s="38"/>
      <c r="Z170" s="38"/>
      <c r="AA170" s="39">
        <f t="shared" si="35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325">
        <f t="shared" si="33"/>
        <v>17</v>
      </c>
      <c r="E171" s="326">
        <f>ENERO!E171+FEBRERO!E171+MARZO!E171+ABRIL!E171+MAYO!E171+JUNIO!E171+JULIO!E171+AGOSTO!E171+SEPTIEMBRE!E171+OCTUBRE!E171+NOVIEMBRE!E171+DICIEMBRE!E171</f>
        <v>0</v>
      </c>
      <c r="F171" s="327">
        <f>ENERO!F171+FEBRERO!F171+MARZO!F171+ABRIL!F171+MAYO!F171+JUNIO!F171+JULIO!F171+AGOSTO!F171+SEPTIEMBRE!F171+OCTUBRE!F171+NOVIEMBRE!F171+DICIEMBRE!F171</f>
        <v>0</v>
      </c>
      <c r="G171" s="327">
        <f>ENERO!G171+FEBRERO!G171+MARZO!G171+ABRIL!G171+MAYO!G171+JUNIO!G171+JULIO!G171+AGOSTO!G171+SEPTIEMBRE!G171+OCTUBRE!G171+NOVIEMBRE!G171+DICIEMBRE!G171</f>
        <v>0</v>
      </c>
      <c r="H171" s="327">
        <f>ENERO!H171+FEBRERO!H171+MARZO!H171+ABRIL!H171+MAYO!H171+JUNIO!H171+JULIO!H171+AGOSTO!H171+SEPTIEMBRE!H171+OCTUBRE!H171+NOVIEMBRE!H171+DICIEMBRE!H171</f>
        <v>0</v>
      </c>
      <c r="I171" s="327">
        <f>ENERO!I171+FEBRERO!I171+MARZO!I171+ABRIL!I171+MAYO!I171+JUNIO!I171+JULIO!I171+AGOSTO!I171+SEPTIEMBRE!I171+OCTUBRE!I171+NOVIEMBRE!I171+DICIEMBRE!I171</f>
        <v>0</v>
      </c>
      <c r="J171" s="327">
        <f>ENERO!J171+FEBRERO!J171+MARZO!J171+ABRIL!J171+MAYO!J171+JUNIO!J171+JULIO!J171+AGOSTO!J171+SEPTIEMBRE!J171+OCTUBRE!J171+NOVIEMBRE!J171+DICIEMBRE!J171</f>
        <v>0</v>
      </c>
      <c r="K171" s="327">
        <f>ENERO!K171+FEBRERO!K171+MARZO!K171+ABRIL!K171+MAYO!K171+JUNIO!K171+JULIO!K171+AGOSTO!K171+SEPTIEMBRE!K171+OCTUBRE!K171+NOVIEMBRE!K171+DICIEMBRE!K171</f>
        <v>17</v>
      </c>
      <c r="L171" s="327">
        <f>ENERO!L171+FEBRERO!L171+MARZO!L171+ABRIL!L171+MAYO!L171+JUNIO!L171+JULIO!L171+AGOSTO!L171+SEPTIEMBRE!L171+OCTUBRE!L171+NOVIEMBRE!L171+DICIEMBRE!L171</f>
        <v>0</v>
      </c>
      <c r="M171" s="328">
        <f>ENERO!M171+FEBRERO!M171+MARZO!M171+ABRIL!M171+MAYO!M171+JUNIO!M171+JULIO!M171+AGOSTO!M171+SEPTIEMBRE!M171+OCTUBRE!M171+NOVIEMBRE!M171+DICIEMBRE!M171</f>
        <v>0</v>
      </c>
      <c r="N171" s="329">
        <f>ENERO!N171+FEBRERO!N171+MARZO!N171+ABRIL!N171+MAYO!N171+JUNIO!N171+JULIO!N171+AGOSTO!N171+SEPTIEMBRE!N171+OCTUBRE!N171+NOVIEMBRE!N171+DICIEMBRE!N171</f>
        <v>0</v>
      </c>
      <c r="O171" s="330">
        <f>ENERO!O171+FEBRERO!O171+MARZO!O171+ABRIL!O171+MAYO!O171+JUNIO!O171+JULIO!O171+AGOSTO!O171+SEPTIEMBRE!O171+OCTUBRE!O171+NOVIEMBRE!O171+DICIEMBRE!O171</f>
        <v>2</v>
      </c>
      <c r="P171" s="331">
        <f>ENERO!P171+FEBRERO!P171+MARZO!P171+ABRIL!P171+MAYO!P171+JUNIO!P171+JULIO!P171+AGOSTO!P171+SEPTIEMBRE!P171+OCTUBRE!P171+NOVIEMBRE!P171+DICIEMBRE!P171</f>
        <v>15</v>
      </c>
      <c r="Q171" s="332">
        <f>ENERO!Q171+FEBRERO!Q171+MARZO!Q171+ABRIL!Q171+MAYO!Q171+JUNIO!Q171+JULIO!Q171+AGOSTO!Q171+SEPTIEMBRE!Q171+OCTUBRE!Q171+NOVIEMBRE!Q171+DICIEMBRE!Q171</f>
        <v>0</v>
      </c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4"/>
        <v/>
      </c>
      <c r="Y171" s="38"/>
      <c r="Z171" s="38"/>
      <c r="AA171" s="39">
        <f t="shared" si="35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300">
        <f>SUM(E172:I172)</f>
        <v>30</v>
      </c>
      <c r="E172" s="301">
        <f>ENERO!E172+FEBRERO!E172+MARZO!E172+ABRIL!E172+MAYO!E172+JUNIO!E172+JULIO!E172+AGOSTO!E172+SEPTIEMBRE!E172+OCTUBRE!E172+NOVIEMBRE!E172+DICIEMBRE!E172</f>
        <v>0</v>
      </c>
      <c r="F172" s="302">
        <f>ENERO!F172+FEBRERO!F172+MARZO!F172+ABRIL!F172+MAYO!F172+JUNIO!F172+JULIO!F172+AGOSTO!F172+SEPTIEMBRE!F172+OCTUBRE!F172+NOVIEMBRE!F172+DICIEMBRE!F172</f>
        <v>0</v>
      </c>
      <c r="G172" s="302">
        <f>ENERO!G172+FEBRERO!G172+MARZO!G172+ABRIL!G172+MAYO!G172+JUNIO!G172+JULIO!G172+AGOSTO!G172+SEPTIEMBRE!G172+OCTUBRE!G172+NOVIEMBRE!G172+DICIEMBRE!G172</f>
        <v>17</v>
      </c>
      <c r="H172" s="302">
        <f>ENERO!H172+FEBRERO!H172+MARZO!H172+ABRIL!H172+MAYO!H172+JUNIO!H172+JULIO!H172+AGOSTO!H172+SEPTIEMBRE!H172+OCTUBRE!H172+NOVIEMBRE!H172+DICIEMBRE!H172</f>
        <v>5</v>
      </c>
      <c r="I172" s="302">
        <f>ENERO!I172+FEBRERO!I172+MARZO!I172+ABRIL!I172+MAYO!I172+JUNIO!I172+JULIO!I172+AGOSTO!I172+SEPTIEMBRE!I172+OCTUBRE!I172+NOVIEMBRE!I172+DICIEMBRE!I172</f>
        <v>8</v>
      </c>
      <c r="J172" s="308">
        <f>ENERO!J172+FEBRERO!J172+MARZO!J172+ABRIL!J172+MAYO!J172+JUNIO!J172+JULIO!J172+AGOSTO!J172+SEPTIEMBRE!J172+OCTUBRE!J172+NOVIEMBRE!J172+DICIEMBRE!J172</f>
        <v>0</v>
      </c>
      <c r="K172" s="308">
        <f>ENERO!K172+FEBRERO!K172+MARZO!K172+ABRIL!K172+MAYO!K172+JUNIO!K172+JULIO!K172+AGOSTO!K172+SEPTIEMBRE!K172+OCTUBRE!K172+NOVIEMBRE!K172+DICIEMBRE!K172</f>
        <v>0</v>
      </c>
      <c r="L172" s="308">
        <f>ENERO!L172+FEBRERO!L172+MARZO!L172+ABRIL!L172+MAYO!L172+JUNIO!L172+JULIO!L172+AGOSTO!L172+SEPTIEMBRE!L172+OCTUBRE!L172+NOVIEMBRE!L172+DICIEMBRE!L172</f>
        <v>0</v>
      </c>
      <c r="M172" s="309">
        <f>ENERO!M172+FEBRERO!M172+MARZO!M172+ABRIL!M172+MAYO!M172+JUNIO!M172+JULIO!M172+AGOSTO!M172+SEPTIEMBRE!M172+OCTUBRE!M172+NOVIEMBRE!M172+DICIEMBRE!M172</f>
        <v>0</v>
      </c>
      <c r="N172" s="310">
        <f>ENERO!N172+FEBRERO!N172+MARZO!N172+ABRIL!N172+MAYO!N172+JUNIO!N172+JULIO!N172+AGOSTO!N172+SEPTIEMBRE!N172+OCTUBRE!N172+NOVIEMBRE!N172+DICIEMBRE!N172</f>
        <v>0</v>
      </c>
      <c r="O172" s="301">
        <f>ENERO!O172+FEBRERO!O172+MARZO!O172+ABRIL!O172+MAYO!O172+JUNIO!O172+JULIO!O172+AGOSTO!O172+SEPTIEMBRE!O172+OCTUBRE!O172+NOVIEMBRE!O172+DICIEMBRE!O172</f>
        <v>16</v>
      </c>
      <c r="P172" s="304">
        <f>ENERO!P172+FEBRERO!P172+MARZO!P172+ABRIL!P172+MAYO!P172+JUNIO!P172+JULIO!P172+AGOSTO!P172+SEPTIEMBRE!P172+OCTUBRE!P172+NOVIEMBRE!P172+DICIEMBRE!P172</f>
        <v>14</v>
      </c>
      <c r="Q172" s="311">
        <f>ENERO!Q172+FEBRERO!Q172+MARZO!Q172+ABRIL!Q172+MAYO!Q172+JUNIO!Q172+JULIO!Q172+AGOSTO!Q172+SEPTIEMBRE!Q172+OCTUBRE!Q172+NOVIEMBRE!Q172+DICIEMBRE!Q172</f>
        <v>0</v>
      </c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4"/>
        <v/>
      </c>
      <c r="Y172" s="38"/>
      <c r="Z172" s="38"/>
      <c r="AA172" s="39">
        <f t="shared" si="35"/>
        <v>0</v>
      </c>
      <c r="AB172" s="39" t="str">
        <f t="shared" si="36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290">
        <f>SUM(E173:I173)</f>
        <v>6</v>
      </c>
      <c r="E173" s="283">
        <f>ENERO!E173+FEBRERO!E173+MARZO!E173+ABRIL!E173+MAYO!E173+JUNIO!E173+JULIO!E173+AGOSTO!E173+SEPTIEMBRE!E173+OCTUBRE!E173+NOVIEMBRE!E173+DICIEMBRE!E173</f>
        <v>0</v>
      </c>
      <c r="F173" s="284">
        <f>ENERO!F173+FEBRERO!F173+MARZO!F173+ABRIL!F173+MAYO!F173+JUNIO!F173+JULIO!F173+AGOSTO!F173+SEPTIEMBRE!F173+OCTUBRE!F173+NOVIEMBRE!F173+DICIEMBRE!F173</f>
        <v>0</v>
      </c>
      <c r="G173" s="284">
        <f>ENERO!G173+FEBRERO!G173+MARZO!G173+ABRIL!G173+MAYO!G173+JUNIO!G173+JULIO!G173+AGOSTO!G173+SEPTIEMBRE!G173+OCTUBRE!G173+NOVIEMBRE!G173+DICIEMBRE!G173</f>
        <v>4</v>
      </c>
      <c r="H173" s="284">
        <f>ENERO!H173+FEBRERO!H173+MARZO!H173+ABRIL!H173+MAYO!H173+JUNIO!H173+JULIO!H173+AGOSTO!H173+SEPTIEMBRE!H173+OCTUBRE!H173+NOVIEMBRE!H173+DICIEMBRE!H173</f>
        <v>0</v>
      </c>
      <c r="I173" s="284">
        <f>ENERO!I173+FEBRERO!I173+MARZO!I173+ABRIL!I173+MAYO!I173+JUNIO!I173+JULIO!I173+AGOSTO!I173+SEPTIEMBRE!I173+OCTUBRE!I173+NOVIEMBRE!I173+DICIEMBRE!I173</f>
        <v>2</v>
      </c>
      <c r="J173" s="312">
        <f>ENERO!J173+FEBRERO!J173+MARZO!J173+ABRIL!J173+MAYO!J173+JUNIO!J173+JULIO!J173+AGOSTO!J173+SEPTIEMBRE!J173+OCTUBRE!J173+NOVIEMBRE!J173+DICIEMBRE!J173</f>
        <v>0</v>
      </c>
      <c r="K173" s="312">
        <f>ENERO!K173+FEBRERO!K173+MARZO!K173+ABRIL!K173+MAYO!K173+JUNIO!K173+JULIO!K173+AGOSTO!K173+SEPTIEMBRE!K173+OCTUBRE!K173+NOVIEMBRE!K173+DICIEMBRE!K173</f>
        <v>0</v>
      </c>
      <c r="L173" s="312">
        <f>ENERO!L173+FEBRERO!L173+MARZO!L173+ABRIL!L173+MAYO!L173+JUNIO!L173+JULIO!L173+AGOSTO!L173+SEPTIEMBRE!L173+OCTUBRE!L173+NOVIEMBRE!L173+DICIEMBRE!L173</f>
        <v>0</v>
      </c>
      <c r="M173" s="313">
        <f>ENERO!M173+FEBRERO!M173+MARZO!M173+ABRIL!M173+MAYO!M173+JUNIO!M173+JULIO!M173+AGOSTO!M173+SEPTIEMBRE!M173+OCTUBRE!M173+NOVIEMBRE!M173+DICIEMBRE!M173</f>
        <v>0</v>
      </c>
      <c r="N173" s="314">
        <f>ENERO!N173+FEBRERO!N173+MARZO!N173+ABRIL!N173+MAYO!N173+JUNIO!N173+JULIO!N173+AGOSTO!N173+SEPTIEMBRE!N173+OCTUBRE!N173+NOVIEMBRE!N173+DICIEMBRE!N173</f>
        <v>0</v>
      </c>
      <c r="O173" s="287">
        <f>ENERO!O173+FEBRERO!O173+MARZO!O173+ABRIL!O173+MAYO!O173+JUNIO!O173+JULIO!O173+AGOSTO!O173+SEPTIEMBRE!O173+OCTUBRE!O173+NOVIEMBRE!O173+DICIEMBRE!O173</f>
        <v>3</v>
      </c>
      <c r="P173" s="288">
        <f>ENERO!P173+FEBRERO!P173+MARZO!P173+ABRIL!P173+MAYO!P173+JUNIO!P173+JULIO!P173+AGOSTO!P173+SEPTIEMBRE!P173+OCTUBRE!P173+NOVIEMBRE!P173+DICIEMBRE!P173</f>
        <v>3</v>
      </c>
      <c r="Q173" s="315">
        <f>ENERO!Q173+FEBRERO!Q173+MARZO!Q173+ABRIL!Q173+MAYO!Q173+JUNIO!Q173+JULIO!Q173+AGOSTO!Q173+SEPTIEMBRE!Q173+OCTUBRE!Q173+NOVIEMBRE!Q173+DICIEMBRE!Q173</f>
        <v>0</v>
      </c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4"/>
        <v/>
      </c>
      <c r="Y173" s="38"/>
      <c r="Z173" s="38"/>
      <c r="AA173" s="39">
        <f t="shared" si="35"/>
        <v>0</v>
      </c>
      <c r="AB173" s="39" t="str">
        <f t="shared" si="36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290">
        <f>SUM(E174:I174)</f>
        <v>38</v>
      </c>
      <c r="E174" s="287">
        <f>ENERO!E174+FEBRERO!E174+MARZO!E174+ABRIL!E174+MAYO!E174+JUNIO!E174+JULIO!E174+AGOSTO!E174+SEPTIEMBRE!E174+OCTUBRE!E174+NOVIEMBRE!E174+DICIEMBRE!E174</f>
        <v>0</v>
      </c>
      <c r="F174" s="291">
        <f>ENERO!F174+FEBRERO!F174+MARZO!F174+ABRIL!F174+MAYO!F174+JUNIO!F174+JULIO!F174+AGOSTO!F174+SEPTIEMBRE!F174+OCTUBRE!F174+NOVIEMBRE!F174+DICIEMBRE!F174</f>
        <v>0</v>
      </c>
      <c r="G174" s="291">
        <f>ENERO!G174+FEBRERO!G174+MARZO!G174+ABRIL!G174+MAYO!G174+JUNIO!G174+JULIO!G174+AGOSTO!G174+SEPTIEMBRE!G174+OCTUBRE!G174+NOVIEMBRE!G174+DICIEMBRE!G174</f>
        <v>3</v>
      </c>
      <c r="H174" s="291">
        <f>ENERO!H174+FEBRERO!H174+MARZO!H174+ABRIL!H174+MAYO!H174+JUNIO!H174+JULIO!H174+AGOSTO!H174+SEPTIEMBRE!H174+OCTUBRE!H174+NOVIEMBRE!H174+DICIEMBRE!H174</f>
        <v>10</v>
      </c>
      <c r="I174" s="291">
        <f>ENERO!I174+FEBRERO!I174+MARZO!I174+ABRIL!I174+MAYO!I174+JUNIO!I174+JULIO!I174+AGOSTO!I174+SEPTIEMBRE!I174+OCTUBRE!I174+NOVIEMBRE!I174+DICIEMBRE!I174</f>
        <v>25</v>
      </c>
      <c r="J174" s="316">
        <f>ENERO!J174+FEBRERO!J174+MARZO!J174+ABRIL!J174+MAYO!J174+JUNIO!J174+JULIO!J174+AGOSTO!J174+SEPTIEMBRE!J174+OCTUBRE!J174+NOVIEMBRE!J174+DICIEMBRE!J174</f>
        <v>0</v>
      </c>
      <c r="K174" s="316">
        <f>ENERO!K174+FEBRERO!K174+MARZO!K174+ABRIL!K174+MAYO!K174+JUNIO!K174+JULIO!K174+AGOSTO!K174+SEPTIEMBRE!K174+OCTUBRE!K174+NOVIEMBRE!K174+DICIEMBRE!K174</f>
        <v>0</v>
      </c>
      <c r="L174" s="316">
        <f>ENERO!L174+FEBRERO!L174+MARZO!L174+ABRIL!L174+MAYO!L174+JUNIO!L174+JULIO!L174+AGOSTO!L174+SEPTIEMBRE!L174+OCTUBRE!L174+NOVIEMBRE!L174+DICIEMBRE!L174</f>
        <v>0</v>
      </c>
      <c r="M174" s="317">
        <f>ENERO!M174+FEBRERO!M174+MARZO!M174+ABRIL!M174+MAYO!M174+JUNIO!M174+JULIO!M174+AGOSTO!M174+SEPTIEMBRE!M174+OCTUBRE!M174+NOVIEMBRE!M174+DICIEMBRE!M174</f>
        <v>0</v>
      </c>
      <c r="N174" s="318">
        <f>ENERO!N174+FEBRERO!N174+MARZO!N174+ABRIL!N174+MAYO!N174+JUNIO!N174+JULIO!N174+AGOSTO!N174+SEPTIEMBRE!N174+OCTUBRE!N174+NOVIEMBRE!N174+DICIEMBRE!N174</f>
        <v>0</v>
      </c>
      <c r="O174" s="287">
        <f>ENERO!O174+FEBRERO!O174+MARZO!O174+ABRIL!O174+MAYO!O174+JUNIO!O174+JULIO!O174+AGOSTO!O174+SEPTIEMBRE!O174+OCTUBRE!O174+NOVIEMBRE!O174+DICIEMBRE!O174</f>
        <v>20</v>
      </c>
      <c r="P174" s="288">
        <f>ENERO!P174+FEBRERO!P174+MARZO!P174+ABRIL!P174+MAYO!P174+JUNIO!P174+JULIO!P174+AGOSTO!P174+SEPTIEMBRE!P174+OCTUBRE!P174+NOVIEMBRE!P174+DICIEMBRE!P174</f>
        <v>18</v>
      </c>
      <c r="Q174" s="319">
        <f>ENERO!Q174+FEBRERO!Q174+MARZO!Q174+ABRIL!Q174+MAYO!Q174+JUNIO!Q174+JULIO!Q174+AGOSTO!Q174+SEPTIEMBRE!Q174+OCTUBRE!Q174+NOVIEMBRE!Q174+DICIEMBRE!Q174</f>
        <v>0</v>
      </c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4"/>
        <v/>
      </c>
      <c r="Y174" s="38"/>
      <c r="Z174" s="38"/>
      <c r="AA174" s="39">
        <f t="shared" si="35"/>
        <v>0</v>
      </c>
      <c r="AB174" s="39" t="str">
        <f t="shared" si="36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94">
        <f>SUM(E175:I175)</f>
        <v>0</v>
      </c>
      <c r="E175" s="295">
        <f>ENERO!E175+FEBRERO!E175+MARZO!E175+ABRIL!E175+MAYO!E175+JUNIO!E175+JULIO!E175+AGOSTO!E175+SEPTIEMBRE!E175+OCTUBRE!E175+NOVIEMBRE!E175+DICIEMBRE!E175</f>
        <v>0</v>
      </c>
      <c r="F175" s="296">
        <f>ENERO!F175+FEBRERO!F175+MARZO!F175+ABRIL!F175+MAYO!F175+JUNIO!F175+JULIO!F175+AGOSTO!F175+SEPTIEMBRE!F175+OCTUBRE!F175+NOVIEMBRE!F175+DICIEMBRE!F175</f>
        <v>0</v>
      </c>
      <c r="G175" s="296">
        <f>ENERO!G175+FEBRERO!G175+MARZO!G175+ABRIL!G175+MAYO!G175+JUNIO!G175+JULIO!G175+AGOSTO!G175+SEPTIEMBRE!G175+OCTUBRE!G175+NOVIEMBRE!G175+DICIEMBRE!G175</f>
        <v>0</v>
      </c>
      <c r="H175" s="296">
        <f>ENERO!H175+FEBRERO!H175+MARZO!H175+ABRIL!H175+MAYO!H175+JUNIO!H175+JULIO!H175+AGOSTO!H175+SEPTIEMBRE!H175+OCTUBRE!H175+NOVIEMBRE!H175+DICIEMBRE!H175</f>
        <v>0</v>
      </c>
      <c r="I175" s="296">
        <f>ENERO!I175+FEBRERO!I175+MARZO!I175+ABRIL!I175+MAYO!I175+JUNIO!I175+JULIO!I175+AGOSTO!I175+SEPTIEMBRE!I175+OCTUBRE!I175+NOVIEMBRE!I175+DICIEMBRE!I175</f>
        <v>0</v>
      </c>
      <c r="J175" s="320">
        <f>ENERO!J175+FEBRERO!J175+MARZO!J175+ABRIL!J175+MAYO!J175+JUNIO!J175+JULIO!J175+AGOSTO!J175+SEPTIEMBRE!J175+OCTUBRE!J175+NOVIEMBRE!J175+DICIEMBRE!J175</f>
        <v>0</v>
      </c>
      <c r="K175" s="320">
        <f>ENERO!K175+FEBRERO!K175+MARZO!K175+ABRIL!K175+MAYO!K175+JUNIO!K175+JULIO!K175+AGOSTO!K175+SEPTIEMBRE!K175+OCTUBRE!K175+NOVIEMBRE!K175+DICIEMBRE!K175</f>
        <v>0</v>
      </c>
      <c r="L175" s="320">
        <f>ENERO!L175+FEBRERO!L175+MARZO!L175+ABRIL!L175+MAYO!L175+JUNIO!L175+JULIO!L175+AGOSTO!L175+SEPTIEMBRE!L175+OCTUBRE!L175+NOVIEMBRE!L175+DICIEMBRE!L175</f>
        <v>0</v>
      </c>
      <c r="M175" s="321">
        <f>ENERO!M175+FEBRERO!M175+MARZO!M175+ABRIL!M175+MAYO!M175+JUNIO!M175+JULIO!M175+AGOSTO!M175+SEPTIEMBRE!M175+OCTUBRE!M175+NOVIEMBRE!M175+DICIEMBRE!M175</f>
        <v>0</v>
      </c>
      <c r="N175" s="322">
        <f>ENERO!N175+FEBRERO!N175+MARZO!N175+ABRIL!N175+MAYO!N175+JUNIO!N175+JULIO!N175+AGOSTO!N175+SEPTIEMBRE!N175+OCTUBRE!N175+NOVIEMBRE!N175+DICIEMBRE!N175</f>
        <v>0</v>
      </c>
      <c r="O175" s="306">
        <f>ENERO!O175+FEBRERO!O175+MARZO!O175+ABRIL!O175+MAYO!O175+JUNIO!O175+JULIO!O175+AGOSTO!O175+SEPTIEMBRE!O175+OCTUBRE!O175+NOVIEMBRE!O175+DICIEMBRE!O175</f>
        <v>0</v>
      </c>
      <c r="P175" s="333">
        <f>ENERO!P175+FEBRERO!P175+MARZO!P175+ABRIL!P175+MAYO!P175+JUNIO!P175+JULIO!P175+AGOSTO!P175+SEPTIEMBRE!P175+OCTUBRE!P175+NOVIEMBRE!P175+DICIEMBRE!P175</f>
        <v>0</v>
      </c>
      <c r="Q175" s="323">
        <f>ENERO!Q175+FEBRERO!Q175+MARZO!Q175+ABRIL!Q175+MAYO!Q175+JUNIO!Q175+JULIO!Q175+AGOSTO!Q175+SEPTIEMBRE!Q175+OCTUBRE!Q175+NOVIEMBRE!Q175+DICIEMBRE!Q175</f>
        <v>0</v>
      </c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4"/>
        <v/>
      </c>
      <c r="Y175" s="38"/>
      <c r="Z175" s="38"/>
      <c r="AA175" s="39">
        <f t="shared" si="35"/>
        <v>0</v>
      </c>
      <c r="AB175" s="39" t="str">
        <f t="shared" si="36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300">
        <f t="shared" si="33"/>
        <v>297</v>
      </c>
      <c r="E176" s="301">
        <f>ENERO!E176+FEBRERO!E176+MARZO!E176+ABRIL!E176+MAYO!E176+JUNIO!E176+JULIO!E176+AGOSTO!E176+SEPTIEMBRE!E176+OCTUBRE!E176+NOVIEMBRE!E176+DICIEMBRE!E176</f>
        <v>0</v>
      </c>
      <c r="F176" s="302">
        <f>ENERO!F176+FEBRERO!F176+MARZO!F176+ABRIL!F176+MAYO!F176+JUNIO!F176+JULIO!F176+AGOSTO!F176+SEPTIEMBRE!F176+OCTUBRE!F176+NOVIEMBRE!F176+DICIEMBRE!F176</f>
        <v>3</v>
      </c>
      <c r="G176" s="302">
        <f>ENERO!G176+FEBRERO!G176+MARZO!G176+ABRIL!G176+MAYO!G176+JUNIO!G176+JULIO!G176+AGOSTO!G176+SEPTIEMBRE!G176+OCTUBRE!G176+NOVIEMBRE!G176+DICIEMBRE!G176</f>
        <v>7</v>
      </c>
      <c r="H176" s="302">
        <f>ENERO!H176+FEBRERO!H176+MARZO!H176+ABRIL!H176+MAYO!H176+JUNIO!H176+JULIO!H176+AGOSTO!H176+SEPTIEMBRE!H176+OCTUBRE!H176+NOVIEMBRE!H176+DICIEMBRE!H176</f>
        <v>4</v>
      </c>
      <c r="I176" s="302">
        <f>ENERO!I176+FEBRERO!I176+MARZO!I176+ABRIL!I176+MAYO!I176+JUNIO!I176+JULIO!I176+AGOSTO!I176+SEPTIEMBRE!I176+OCTUBRE!I176+NOVIEMBRE!I176+DICIEMBRE!I176</f>
        <v>5</v>
      </c>
      <c r="J176" s="302">
        <f>ENERO!J176+FEBRERO!J176+MARZO!J176+ABRIL!J176+MAYO!J176+JUNIO!J176+JULIO!J176+AGOSTO!J176+SEPTIEMBRE!J176+OCTUBRE!J176+NOVIEMBRE!J176+DICIEMBRE!J176</f>
        <v>17</v>
      </c>
      <c r="K176" s="302">
        <f>ENERO!K176+FEBRERO!K176+MARZO!K176+ABRIL!K176+MAYO!K176+JUNIO!K176+JULIO!K176+AGOSTO!K176+SEPTIEMBRE!K176+OCTUBRE!K176+NOVIEMBRE!K176+DICIEMBRE!K176</f>
        <v>241</v>
      </c>
      <c r="L176" s="302">
        <f>ENERO!L176+FEBRERO!L176+MARZO!L176+ABRIL!L176+MAYO!L176+JUNIO!L176+JULIO!L176+AGOSTO!L176+SEPTIEMBRE!L176+OCTUBRE!L176+NOVIEMBRE!L176+DICIEMBRE!L176</f>
        <v>12</v>
      </c>
      <c r="M176" s="303">
        <f>ENERO!M176+FEBRERO!M176+MARZO!M176+ABRIL!M176+MAYO!M176+JUNIO!M176+JULIO!M176+AGOSTO!M176+SEPTIEMBRE!M176+OCTUBRE!M176+NOVIEMBRE!M176+DICIEMBRE!M176</f>
        <v>3</v>
      </c>
      <c r="N176" s="304">
        <f>ENERO!N176+FEBRERO!N176+MARZO!N176+ABRIL!N176+MAYO!N176+JUNIO!N176+JULIO!N176+AGOSTO!N176+SEPTIEMBRE!N176+OCTUBRE!N176+NOVIEMBRE!N176+DICIEMBRE!N176</f>
        <v>5</v>
      </c>
      <c r="O176" s="301">
        <f>ENERO!O176+FEBRERO!O176+MARZO!O176+ABRIL!O176+MAYO!O176+JUNIO!O176+JULIO!O176+AGOSTO!O176+SEPTIEMBRE!O176+OCTUBRE!O176+NOVIEMBRE!O176+DICIEMBRE!O176</f>
        <v>93</v>
      </c>
      <c r="P176" s="304">
        <f>ENERO!P176+FEBRERO!P176+MARZO!P176+ABRIL!P176+MAYO!P176+JUNIO!P176+JULIO!P176+AGOSTO!P176+SEPTIEMBRE!P176+OCTUBRE!P176+NOVIEMBRE!P176+DICIEMBRE!P176</f>
        <v>204</v>
      </c>
      <c r="Q176" s="305">
        <f>ENERO!Q176+FEBRERO!Q176+MARZO!Q176+ABRIL!Q176+MAYO!Q176+JUNIO!Q176+JULIO!Q176+AGOSTO!Q176+SEPTIEMBRE!Q176+OCTUBRE!Q176+NOVIEMBRE!Q176+DICIEMBRE!Q176</f>
        <v>7</v>
      </c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4"/>
        <v/>
      </c>
      <c r="Y176" s="38"/>
      <c r="Z176" s="38"/>
      <c r="AA176" s="39">
        <f t="shared" si="35"/>
        <v>0</v>
      </c>
      <c r="AB176" s="39" t="str">
        <f t="shared" si="36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290">
        <f t="shared" si="33"/>
        <v>281</v>
      </c>
      <c r="E177" s="283">
        <f>ENERO!E177+FEBRERO!E177+MARZO!E177+ABRIL!E177+MAYO!E177+JUNIO!E177+JULIO!E177+AGOSTO!E177+SEPTIEMBRE!E177+OCTUBRE!E177+NOVIEMBRE!E177+DICIEMBRE!E177</f>
        <v>0</v>
      </c>
      <c r="F177" s="284">
        <f>ENERO!F177+FEBRERO!F177+MARZO!F177+ABRIL!F177+MAYO!F177+JUNIO!F177+JULIO!F177+AGOSTO!F177+SEPTIEMBRE!F177+OCTUBRE!F177+NOVIEMBRE!F177+DICIEMBRE!F177</f>
        <v>0</v>
      </c>
      <c r="G177" s="284">
        <f>ENERO!G177+FEBRERO!G177+MARZO!G177+ABRIL!G177+MAYO!G177+JUNIO!G177+JULIO!G177+AGOSTO!G177+SEPTIEMBRE!G177+OCTUBRE!G177+NOVIEMBRE!G177+DICIEMBRE!G177</f>
        <v>5</v>
      </c>
      <c r="H177" s="284">
        <f>ENERO!H177+FEBRERO!H177+MARZO!H177+ABRIL!H177+MAYO!H177+JUNIO!H177+JULIO!H177+AGOSTO!H177+SEPTIEMBRE!H177+OCTUBRE!H177+NOVIEMBRE!H177+DICIEMBRE!H177</f>
        <v>3</v>
      </c>
      <c r="I177" s="284">
        <f>ENERO!I177+FEBRERO!I177+MARZO!I177+ABRIL!I177+MAYO!I177+JUNIO!I177+JULIO!I177+AGOSTO!I177+SEPTIEMBRE!I177+OCTUBRE!I177+NOVIEMBRE!I177+DICIEMBRE!I177</f>
        <v>5</v>
      </c>
      <c r="J177" s="284">
        <f>ENERO!J177+FEBRERO!J177+MARZO!J177+ABRIL!J177+MAYO!J177+JUNIO!J177+JULIO!J177+AGOSTO!J177+SEPTIEMBRE!J177+OCTUBRE!J177+NOVIEMBRE!J177+DICIEMBRE!J177</f>
        <v>12</v>
      </c>
      <c r="K177" s="284">
        <f>ENERO!K177+FEBRERO!K177+MARZO!K177+ABRIL!K177+MAYO!K177+JUNIO!K177+JULIO!K177+AGOSTO!K177+SEPTIEMBRE!K177+OCTUBRE!K177+NOVIEMBRE!K177+DICIEMBRE!K177</f>
        <v>235</v>
      </c>
      <c r="L177" s="284">
        <f>ENERO!L177+FEBRERO!L177+MARZO!L177+ABRIL!L177+MAYO!L177+JUNIO!L177+JULIO!L177+AGOSTO!L177+SEPTIEMBRE!L177+OCTUBRE!L177+NOVIEMBRE!L177+DICIEMBRE!L177</f>
        <v>12</v>
      </c>
      <c r="M177" s="285">
        <f>ENERO!M177+FEBRERO!M177+MARZO!M177+ABRIL!M177+MAYO!M177+JUNIO!M177+JULIO!M177+AGOSTO!M177+SEPTIEMBRE!M177+OCTUBRE!M177+NOVIEMBRE!M177+DICIEMBRE!M177</f>
        <v>3</v>
      </c>
      <c r="N177" s="286">
        <f>ENERO!N177+FEBRERO!N177+MARZO!N177+ABRIL!N177+MAYO!N177+JUNIO!N177+JULIO!N177+AGOSTO!N177+SEPTIEMBRE!N177+OCTUBRE!N177+NOVIEMBRE!N177+DICIEMBRE!N177</f>
        <v>6</v>
      </c>
      <c r="O177" s="287">
        <f>ENERO!O177+FEBRERO!O177+MARZO!O177+ABRIL!O177+MAYO!O177+JUNIO!O177+JULIO!O177+AGOSTO!O177+SEPTIEMBRE!O177+OCTUBRE!O177+NOVIEMBRE!O177+DICIEMBRE!O177</f>
        <v>78</v>
      </c>
      <c r="P177" s="288">
        <f>ENERO!P177+FEBRERO!P177+MARZO!P177+ABRIL!P177+MAYO!P177+JUNIO!P177+JULIO!P177+AGOSTO!P177+SEPTIEMBRE!P177+OCTUBRE!P177+NOVIEMBRE!P177+DICIEMBRE!P177</f>
        <v>203</v>
      </c>
      <c r="Q177" s="289">
        <f>ENERO!Q177+FEBRERO!Q177+MARZO!Q177+ABRIL!Q177+MAYO!Q177+JUNIO!Q177+JULIO!Q177+AGOSTO!Q177+SEPTIEMBRE!Q177+OCTUBRE!Q177+NOVIEMBRE!Q177+DICIEMBRE!Q177</f>
        <v>5</v>
      </c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4"/>
        <v/>
      </c>
      <c r="Y177" s="38"/>
      <c r="Z177" s="38"/>
      <c r="AA177" s="39">
        <f t="shared" si="35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290">
        <f t="shared" si="33"/>
        <v>269</v>
      </c>
      <c r="E178" s="287">
        <f>ENERO!E178+FEBRERO!E178+MARZO!E178+ABRIL!E178+MAYO!E178+JUNIO!E178+JULIO!E178+AGOSTO!E178+SEPTIEMBRE!E178+OCTUBRE!E178+NOVIEMBRE!E178+DICIEMBRE!E178</f>
        <v>0</v>
      </c>
      <c r="F178" s="291">
        <f>ENERO!F178+FEBRERO!F178+MARZO!F178+ABRIL!F178+MAYO!F178+JUNIO!F178+JULIO!F178+AGOSTO!F178+SEPTIEMBRE!F178+OCTUBRE!F178+NOVIEMBRE!F178+DICIEMBRE!F178</f>
        <v>0</v>
      </c>
      <c r="G178" s="291">
        <f>ENERO!G178+FEBRERO!G178+MARZO!G178+ABRIL!G178+MAYO!G178+JUNIO!G178+JULIO!G178+AGOSTO!G178+SEPTIEMBRE!G178+OCTUBRE!G178+NOVIEMBRE!G178+DICIEMBRE!G178</f>
        <v>5</v>
      </c>
      <c r="H178" s="291">
        <f>ENERO!H178+FEBRERO!H178+MARZO!H178+ABRIL!H178+MAYO!H178+JUNIO!H178+JULIO!H178+AGOSTO!H178+SEPTIEMBRE!H178+OCTUBRE!H178+NOVIEMBRE!H178+DICIEMBRE!H178</f>
        <v>5</v>
      </c>
      <c r="I178" s="291">
        <f>ENERO!I178+FEBRERO!I178+MARZO!I178+ABRIL!I178+MAYO!I178+JUNIO!I178+JULIO!I178+AGOSTO!I178+SEPTIEMBRE!I178+OCTUBRE!I178+NOVIEMBRE!I178+DICIEMBRE!I178</f>
        <v>3</v>
      </c>
      <c r="J178" s="291">
        <f>ENERO!J178+FEBRERO!J178+MARZO!J178+ABRIL!J178+MAYO!J178+JUNIO!J178+JULIO!J178+AGOSTO!J178+SEPTIEMBRE!J178+OCTUBRE!J178+NOVIEMBRE!J178+DICIEMBRE!J178</f>
        <v>10</v>
      </c>
      <c r="K178" s="291">
        <f>ENERO!K178+FEBRERO!K178+MARZO!K178+ABRIL!K178+MAYO!K178+JUNIO!K178+JULIO!K178+AGOSTO!K178+SEPTIEMBRE!K178+OCTUBRE!K178+NOVIEMBRE!K178+DICIEMBRE!K178</f>
        <v>228</v>
      </c>
      <c r="L178" s="291">
        <f>ENERO!L178+FEBRERO!L178+MARZO!L178+ABRIL!L178+MAYO!L178+JUNIO!L178+JULIO!L178+AGOSTO!L178+SEPTIEMBRE!L178+OCTUBRE!L178+NOVIEMBRE!L178+DICIEMBRE!L178</f>
        <v>11</v>
      </c>
      <c r="M178" s="292">
        <f>ENERO!M178+FEBRERO!M178+MARZO!M178+ABRIL!M178+MAYO!M178+JUNIO!M178+JULIO!M178+AGOSTO!M178+SEPTIEMBRE!M178+OCTUBRE!M178+NOVIEMBRE!M178+DICIEMBRE!M178</f>
        <v>3</v>
      </c>
      <c r="N178" s="288">
        <f>ENERO!N178+FEBRERO!N178+MARZO!N178+ABRIL!N178+MAYO!N178+JUNIO!N178+JULIO!N178+AGOSTO!N178+SEPTIEMBRE!N178+OCTUBRE!N178+NOVIEMBRE!N178+DICIEMBRE!N178</f>
        <v>4</v>
      </c>
      <c r="O178" s="287">
        <f>ENERO!O178+FEBRERO!O178+MARZO!O178+ABRIL!O178+MAYO!O178+JUNIO!O178+JULIO!O178+AGOSTO!O178+SEPTIEMBRE!O178+OCTUBRE!O178+NOVIEMBRE!O178+DICIEMBRE!O178</f>
        <v>66</v>
      </c>
      <c r="P178" s="288">
        <f>ENERO!P178+FEBRERO!P178+MARZO!P178+ABRIL!P178+MAYO!P178+JUNIO!P178+JULIO!P178+AGOSTO!P178+SEPTIEMBRE!P178+OCTUBRE!P178+NOVIEMBRE!P178+DICIEMBRE!P178</f>
        <v>203</v>
      </c>
      <c r="Q178" s="293">
        <f>ENERO!Q178+FEBRERO!Q178+MARZO!Q178+ABRIL!Q178+MAYO!Q178+JUNIO!Q178+JULIO!Q178+AGOSTO!Q178+SEPTIEMBRE!Q178+OCTUBRE!Q178+NOVIEMBRE!Q178+DICIEMBRE!Q178</f>
        <v>3</v>
      </c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4"/>
        <v/>
      </c>
      <c r="Y178" s="38"/>
      <c r="Z178" s="38"/>
      <c r="AA178" s="39">
        <f t="shared" si="35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325">
        <f t="shared" si="33"/>
        <v>1</v>
      </c>
      <c r="E179" s="326">
        <f>ENERO!E179+FEBRERO!E179+MARZO!E179+ABRIL!E179+MAYO!E179+JUNIO!E179+JULIO!E179+AGOSTO!E179+SEPTIEMBRE!E179+OCTUBRE!E179+NOVIEMBRE!E179+DICIEMBRE!E179</f>
        <v>0</v>
      </c>
      <c r="F179" s="327">
        <f>ENERO!F179+FEBRERO!F179+MARZO!F179+ABRIL!F179+MAYO!F179+JUNIO!F179+JULIO!F179+AGOSTO!F179+SEPTIEMBRE!F179+OCTUBRE!F179+NOVIEMBRE!F179+DICIEMBRE!F179</f>
        <v>0</v>
      </c>
      <c r="G179" s="327">
        <f>ENERO!G179+FEBRERO!G179+MARZO!G179+ABRIL!G179+MAYO!G179+JUNIO!G179+JULIO!G179+AGOSTO!G179+SEPTIEMBRE!G179+OCTUBRE!G179+NOVIEMBRE!G179+DICIEMBRE!G179</f>
        <v>0</v>
      </c>
      <c r="H179" s="327">
        <f>ENERO!H179+FEBRERO!H179+MARZO!H179+ABRIL!H179+MAYO!H179+JUNIO!H179+JULIO!H179+AGOSTO!H179+SEPTIEMBRE!H179+OCTUBRE!H179+NOVIEMBRE!H179+DICIEMBRE!H179</f>
        <v>0</v>
      </c>
      <c r="I179" s="327">
        <f>ENERO!I179+FEBRERO!I179+MARZO!I179+ABRIL!I179+MAYO!I179+JUNIO!I179+JULIO!I179+AGOSTO!I179+SEPTIEMBRE!I179+OCTUBRE!I179+NOVIEMBRE!I179+DICIEMBRE!I179</f>
        <v>0</v>
      </c>
      <c r="J179" s="327">
        <f>ENERO!J179+FEBRERO!J179+MARZO!J179+ABRIL!J179+MAYO!J179+JUNIO!J179+JULIO!J179+AGOSTO!J179+SEPTIEMBRE!J179+OCTUBRE!J179+NOVIEMBRE!J179+DICIEMBRE!J179</f>
        <v>0</v>
      </c>
      <c r="K179" s="327">
        <f>ENERO!K179+FEBRERO!K179+MARZO!K179+ABRIL!K179+MAYO!K179+JUNIO!K179+JULIO!K179+AGOSTO!K179+SEPTIEMBRE!K179+OCTUBRE!K179+NOVIEMBRE!K179+DICIEMBRE!K179</f>
        <v>1</v>
      </c>
      <c r="L179" s="327">
        <f>ENERO!L179+FEBRERO!L179+MARZO!L179+ABRIL!L179+MAYO!L179+JUNIO!L179+JULIO!L179+AGOSTO!L179+SEPTIEMBRE!L179+OCTUBRE!L179+NOVIEMBRE!L179+DICIEMBRE!L179</f>
        <v>0</v>
      </c>
      <c r="M179" s="328">
        <f>ENERO!M179+FEBRERO!M179+MARZO!M179+ABRIL!M179+MAYO!M179+JUNIO!M179+JULIO!M179+AGOSTO!M179+SEPTIEMBRE!M179+OCTUBRE!M179+NOVIEMBRE!M179+DICIEMBRE!M179</f>
        <v>0</v>
      </c>
      <c r="N179" s="329">
        <f>ENERO!N179+FEBRERO!N179+MARZO!N179+ABRIL!N179+MAYO!N179+JUNIO!N179+JULIO!N179+AGOSTO!N179+SEPTIEMBRE!N179+OCTUBRE!N179+NOVIEMBRE!N179+DICIEMBRE!N179</f>
        <v>0</v>
      </c>
      <c r="O179" s="330">
        <f>ENERO!O179+FEBRERO!O179+MARZO!O179+ABRIL!O179+MAYO!O179+JUNIO!O179+JULIO!O179+AGOSTO!O179+SEPTIEMBRE!O179+OCTUBRE!O179+NOVIEMBRE!O179+DICIEMBRE!O179</f>
        <v>1</v>
      </c>
      <c r="P179" s="331">
        <f>ENERO!P179+FEBRERO!P179+MARZO!P179+ABRIL!P179+MAYO!P179+JUNIO!P179+JULIO!P179+AGOSTO!P179+SEPTIEMBRE!P179+OCTUBRE!P179+NOVIEMBRE!P179+DICIEMBRE!P179</f>
        <v>0</v>
      </c>
      <c r="Q179" s="332">
        <f>ENERO!Q179+FEBRERO!Q179+MARZO!Q179+ABRIL!Q179+MAYO!Q179+JUNIO!Q179+JULIO!Q179+AGOSTO!Q179+SEPTIEMBRE!Q179+OCTUBRE!Q179+NOVIEMBRE!Q179+DICIEMBRE!Q179</f>
        <v>0</v>
      </c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4"/>
        <v/>
      </c>
      <c r="Y179" s="38"/>
      <c r="Z179" s="38"/>
      <c r="AA179" s="39">
        <f t="shared" si="35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324">
        <f t="shared" si="33"/>
        <v>24</v>
      </c>
      <c r="E180" s="334">
        <f>ENERO!E180+FEBRERO!E180+MARZO!E180+ABRIL!E180+MAYO!E180+JUNIO!E180+JULIO!E180+AGOSTO!E180+SEPTIEMBRE!E180+OCTUBRE!E180+NOVIEMBRE!E180+DICIEMBRE!E180</f>
        <v>0</v>
      </c>
      <c r="F180" s="335">
        <f>ENERO!F180+FEBRERO!F180+MARZO!F180+ABRIL!F180+MAYO!F180+JUNIO!F180+JULIO!F180+AGOSTO!F180+SEPTIEMBRE!F180+OCTUBRE!F180+NOVIEMBRE!F180+DICIEMBRE!F180</f>
        <v>0</v>
      </c>
      <c r="G180" s="335">
        <f>ENERO!G180+FEBRERO!G180+MARZO!G180+ABRIL!G180+MAYO!G180+JUNIO!G180+JULIO!G180+AGOSTO!G180+SEPTIEMBRE!G180+OCTUBRE!G180+NOVIEMBRE!G180+DICIEMBRE!G180</f>
        <v>0</v>
      </c>
      <c r="H180" s="302">
        <f>ENERO!H180+FEBRERO!H180+MARZO!H180+ABRIL!H180+MAYO!H180+JUNIO!H180+JULIO!H180+AGOSTO!H180+SEPTIEMBRE!H180+OCTUBRE!H180+NOVIEMBRE!H180+DICIEMBRE!H180</f>
        <v>0</v>
      </c>
      <c r="I180" s="302">
        <f>ENERO!I180+FEBRERO!I180+MARZO!I180+ABRIL!I180+MAYO!I180+JUNIO!I180+JULIO!I180+AGOSTO!I180+SEPTIEMBRE!I180+OCTUBRE!I180+NOVIEMBRE!I180+DICIEMBRE!I180</f>
        <v>0</v>
      </c>
      <c r="J180" s="302">
        <f>ENERO!J180+FEBRERO!J180+MARZO!J180+ABRIL!J180+MAYO!J180+JUNIO!J180+JULIO!J180+AGOSTO!J180+SEPTIEMBRE!J180+OCTUBRE!J180+NOVIEMBRE!J180+DICIEMBRE!J180</f>
        <v>0</v>
      </c>
      <c r="K180" s="302">
        <f>ENERO!K180+FEBRERO!K180+MARZO!K180+ABRIL!K180+MAYO!K180+JUNIO!K180+JULIO!K180+AGOSTO!K180+SEPTIEMBRE!K180+OCTUBRE!K180+NOVIEMBRE!K180+DICIEMBRE!K180</f>
        <v>15</v>
      </c>
      <c r="L180" s="302">
        <f>ENERO!L180+FEBRERO!L180+MARZO!L180+ABRIL!L180+MAYO!L180+JUNIO!L180+JULIO!L180+AGOSTO!L180+SEPTIEMBRE!L180+OCTUBRE!L180+NOVIEMBRE!L180+DICIEMBRE!L180</f>
        <v>6</v>
      </c>
      <c r="M180" s="303">
        <f>ENERO!M180+FEBRERO!M180+MARZO!M180+ABRIL!M180+MAYO!M180+JUNIO!M180+JULIO!M180+AGOSTO!M180+SEPTIEMBRE!M180+OCTUBRE!M180+NOVIEMBRE!M180+DICIEMBRE!M180</f>
        <v>0</v>
      </c>
      <c r="N180" s="304">
        <f>ENERO!N180+FEBRERO!N180+MARZO!N180+ABRIL!N180+MAYO!N180+JUNIO!N180+JULIO!N180+AGOSTO!N180+SEPTIEMBRE!N180+OCTUBRE!N180+NOVIEMBRE!N180+DICIEMBRE!N180</f>
        <v>3</v>
      </c>
      <c r="O180" s="301">
        <f>ENERO!O180+FEBRERO!O180+MARZO!O180+ABRIL!O180+MAYO!O180+JUNIO!O180+JULIO!O180+AGOSTO!O180+SEPTIEMBRE!O180+OCTUBRE!O180+NOVIEMBRE!O180+DICIEMBRE!O180</f>
        <v>5</v>
      </c>
      <c r="P180" s="304">
        <f>ENERO!P180+FEBRERO!P180+MARZO!P180+ABRIL!P180+MAYO!P180+JUNIO!P180+JULIO!P180+AGOSTO!P180+SEPTIEMBRE!P180+OCTUBRE!P180+NOVIEMBRE!P180+DICIEMBRE!P180</f>
        <v>19</v>
      </c>
      <c r="Q180" s="305">
        <f>ENERO!Q180+FEBRERO!Q180+MARZO!Q180+ABRIL!Q180+MAYO!Q180+JUNIO!Q180+JULIO!Q180+AGOSTO!Q180+SEPTIEMBRE!Q180+OCTUBRE!Q180+NOVIEMBRE!Q180+DICIEMBRE!Q180</f>
        <v>0</v>
      </c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4"/>
        <v/>
      </c>
      <c r="Y180" s="38"/>
      <c r="Z180" s="38"/>
      <c r="AA180" s="39">
        <f t="shared" si="35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336">
        <f t="shared" si="33"/>
        <v>25</v>
      </c>
      <c r="E181" s="337">
        <f>ENERO!E181+FEBRERO!E181+MARZO!E181+ABRIL!E181+MAYO!E181+JUNIO!E181+JULIO!E181+AGOSTO!E181+SEPTIEMBRE!E181+OCTUBRE!E181+NOVIEMBRE!E181+DICIEMBRE!E181</f>
        <v>0</v>
      </c>
      <c r="F181" s="316">
        <f>ENERO!F181+FEBRERO!F181+MARZO!F181+ABRIL!F181+MAYO!F181+JUNIO!F181+JULIO!F181+AGOSTO!F181+SEPTIEMBRE!F181+OCTUBRE!F181+NOVIEMBRE!F181+DICIEMBRE!F181</f>
        <v>0</v>
      </c>
      <c r="G181" s="316">
        <f>ENERO!G181+FEBRERO!G181+MARZO!G181+ABRIL!G181+MAYO!G181+JUNIO!G181+JULIO!G181+AGOSTO!G181+SEPTIEMBRE!G181+OCTUBRE!G181+NOVIEMBRE!G181+DICIEMBRE!G181</f>
        <v>0</v>
      </c>
      <c r="H181" s="284">
        <f>ENERO!H181+FEBRERO!H181+MARZO!H181+ABRIL!H181+MAYO!H181+JUNIO!H181+JULIO!H181+AGOSTO!H181+SEPTIEMBRE!H181+OCTUBRE!H181+NOVIEMBRE!H181+DICIEMBRE!H181</f>
        <v>0</v>
      </c>
      <c r="I181" s="284">
        <f>ENERO!I181+FEBRERO!I181+MARZO!I181+ABRIL!I181+MAYO!I181+JUNIO!I181+JULIO!I181+AGOSTO!I181+SEPTIEMBRE!I181+OCTUBRE!I181+NOVIEMBRE!I181+DICIEMBRE!I181</f>
        <v>0</v>
      </c>
      <c r="J181" s="284">
        <f>ENERO!J181+FEBRERO!J181+MARZO!J181+ABRIL!J181+MAYO!J181+JUNIO!J181+JULIO!J181+AGOSTO!J181+SEPTIEMBRE!J181+OCTUBRE!J181+NOVIEMBRE!J181+DICIEMBRE!J181</f>
        <v>0</v>
      </c>
      <c r="K181" s="284">
        <f>ENERO!K181+FEBRERO!K181+MARZO!K181+ABRIL!K181+MAYO!K181+JUNIO!K181+JULIO!K181+AGOSTO!K181+SEPTIEMBRE!K181+OCTUBRE!K181+NOVIEMBRE!K181+DICIEMBRE!K181</f>
        <v>16</v>
      </c>
      <c r="L181" s="284">
        <f>ENERO!L181+FEBRERO!L181+MARZO!L181+ABRIL!L181+MAYO!L181+JUNIO!L181+JULIO!L181+AGOSTO!L181+SEPTIEMBRE!L181+OCTUBRE!L181+NOVIEMBRE!L181+DICIEMBRE!L181</f>
        <v>6</v>
      </c>
      <c r="M181" s="285">
        <f>ENERO!M181+FEBRERO!M181+MARZO!M181+ABRIL!M181+MAYO!M181+JUNIO!M181+JULIO!M181+AGOSTO!M181+SEPTIEMBRE!M181+OCTUBRE!M181+NOVIEMBRE!M181+DICIEMBRE!M181</f>
        <v>0</v>
      </c>
      <c r="N181" s="286">
        <f>ENERO!N181+FEBRERO!N181+MARZO!N181+ABRIL!N181+MAYO!N181+JUNIO!N181+JULIO!N181+AGOSTO!N181+SEPTIEMBRE!N181+OCTUBRE!N181+NOVIEMBRE!N181+DICIEMBRE!N181</f>
        <v>3</v>
      </c>
      <c r="O181" s="287">
        <f>ENERO!O181+FEBRERO!O181+MARZO!O181+ABRIL!O181+MAYO!O181+JUNIO!O181+JULIO!O181+AGOSTO!O181+SEPTIEMBRE!O181+OCTUBRE!O181+NOVIEMBRE!O181+DICIEMBRE!O181</f>
        <v>5</v>
      </c>
      <c r="P181" s="288">
        <f>ENERO!P181+FEBRERO!P181+MARZO!P181+ABRIL!P181+MAYO!P181+JUNIO!P181+JULIO!P181+AGOSTO!P181+SEPTIEMBRE!P181+OCTUBRE!P181+NOVIEMBRE!P181+DICIEMBRE!P181</f>
        <v>20</v>
      </c>
      <c r="Q181" s="289">
        <f>ENERO!Q181+FEBRERO!Q181+MARZO!Q181+ABRIL!Q181+MAYO!Q181+JUNIO!Q181+JULIO!Q181+AGOSTO!Q181+SEPTIEMBRE!Q181+OCTUBRE!Q181+NOVIEMBRE!Q181+DICIEMBRE!Q181</f>
        <v>0</v>
      </c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4"/>
        <v/>
      </c>
      <c r="Y181" s="38"/>
      <c r="Z181" s="38"/>
      <c r="AA181" s="39">
        <f t="shared" si="35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290">
        <f t="shared" si="33"/>
        <v>18</v>
      </c>
      <c r="E182" s="337">
        <f>ENERO!E182+FEBRERO!E182+MARZO!E182+ABRIL!E182+MAYO!E182+JUNIO!E182+JULIO!E182+AGOSTO!E182+SEPTIEMBRE!E182+OCTUBRE!E182+NOVIEMBRE!E182+DICIEMBRE!E182</f>
        <v>0</v>
      </c>
      <c r="F182" s="316">
        <f>ENERO!F182+FEBRERO!F182+MARZO!F182+ABRIL!F182+MAYO!F182+JUNIO!F182+JULIO!F182+AGOSTO!F182+SEPTIEMBRE!F182+OCTUBRE!F182+NOVIEMBRE!F182+DICIEMBRE!F182</f>
        <v>0</v>
      </c>
      <c r="G182" s="316">
        <f>ENERO!G182+FEBRERO!G182+MARZO!G182+ABRIL!G182+MAYO!G182+JUNIO!G182+JULIO!G182+AGOSTO!G182+SEPTIEMBRE!G182+OCTUBRE!G182+NOVIEMBRE!G182+DICIEMBRE!G182</f>
        <v>0</v>
      </c>
      <c r="H182" s="291">
        <f>ENERO!H182+FEBRERO!H182+MARZO!H182+ABRIL!H182+MAYO!H182+JUNIO!H182+JULIO!H182+AGOSTO!H182+SEPTIEMBRE!H182+OCTUBRE!H182+NOVIEMBRE!H182+DICIEMBRE!H182</f>
        <v>0</v>
      </c>
      <c r="I182" s="291">
        <f>ENERO!I182+FEBRERO!I182+MARZO!I182+ABRIL!I182+MAYO!I182+JUNIO!I182+JULIO!I182+AGOSTO!I182+SEPTIEMBRE!I182+OCTUBRE!I182+NOVIEMBRE!I182+DICIEMBRE!I182</f>
        <v>0</v>
      </c>
      <c r="J182" s="291">
        <f>ENERO!J182+FEBRERO!J182+MARZO!J182+ABRIL!J182+MAYO!J182+JUNIO!J182+JULIO!J182+AGOSTO!J182+SEPTIEMBRE!J182+OCTUBRE!J182+NOVIEMBRE!J182+DICIEMBRE!J182</f>
        <v>0</v>
      </c>
      <c r="K182" s="291">
        <f>ENERO!K182+FEBRERO!K182+MARZO!K182+ABRIL!K182+MAYO!K182+JUNIO!K182+JULIO!K182+AGOSTO!K182+SEPTIEMBRE!K182+OCTUBRE!K182+NOVIEMBRE!K182+DICIEMBRE!K182</f>
        <v>9</v>
      </c>
      <c r="L182" s="291">
        <f>ENERO!L182+FEBRERO!L182+MARZO!L182+ABRIL!L182+MAYO!L182+JUNIO!L182+JULIO!L182+AGOSTO!L182+SEPTIEMBRE!L182+OCTUBRE!L182+NOVIEMBRE!L182+DICIEMBRE!L182</f>
        <v>7</v>
      </c>
      <c r="M182" s="292">
        <f>ENERO!M182+FEBRERO!M182+MARZO!M182+ABRIL!M182+MAYO!M182+JUNIO!M182+JULIO!M182+AGOSTO!M182+SEPTIEMBRE!M182+OCTUBRE!M182+NOVIEMBRE!M182+DICIEMBRE!M182</f>
        <v>0</v>
      </c>
      <c r="N182" s="288">
        <f>ENERO!N182+FEBRERO!N182+MARZO!N182+ABRIL!N182+MAYO!N182+JUNIO!N182+JULIO!N182+AGOSTO!N182+SEPTIEMBRE!N182+OCTUBRE!N182+NOVIEMBRE!N182+DICIEMBRE!N182</f>
        <v>2</v>
      </c>
      <c r="O182" s="287">
        <f>ENERO!O182+FEBRERO!O182+MARZO!O182+ABRIL!O182+MAYO!O182+JUNIO!O182+JULIO!O182+AGOSTO!O182+SEPTIEMBRE!O182+OCTUBRE!O182+NOVIEMBRE!O182+DICIEMBRE!O182</f>
        <v>3</v>
      </c>
      <c r="P182" s="288">
        <f>ENERO!P182+FEBRERO!P182+MARZO!P182+ABRIL!P182+MAYO!P182+JUNIO!P182+JULIO!P182+AGOSTO!P182+SEPTIEMBRE!P182+OCTUBRE!P182+NOVIEMBRE!P182+DICIEMBRE!P182</f>
        <v>15</v>
      </c>
      <c r="Q182" s="293">
        <f>ENERO!Q182+FEBRERO!Q182+MARZO!Q182+ABRIL!Q182+MAYO!Q182+JUNIO!Q182+JULIO!Q182+AGOSTO!Q182+SEPTIEMBRE!Q182+OCTUBRE!Q182+NOVIEMBRE!Q182+DICIEMBRE!Q182</f>
        <v>0</v>
      </c>
      <c r="R182" s="35" t="str">
        <f t="shared" ref="R182:R191" si="37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4"/>
        <v/>
      </c>
      <c r="Y182" s="38"/>
      <c r="Z182" s="38"/>
      <c r="AA182" s="39">
        <f t="shared" si="35"/>
        <v>0</v>
      </c>
      <c r="AB182" s="39" t="str">
        <f t="shared" si="36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94">
        <f t="shared" si="33"/>
        <v>0</v>
      </c>
      <c r="E183" s="338">
        <f>ENERO!E183+FEBRERO!E183+MARZO!E183+ABRIL!E183+MAYO!E183+JUNIO!E183+JULIO!E183+AGOSTO!E183+SEPTIEMBRE!E183+OCTUBRE!E183+NOVIEMBRE!E183+DICIEMBRE!E183</f>
        <v>0</v>
      </c>
      <c r="F183" s="320">
        <f>ENERO!F183+FEBRERO!F183+MARZO!F183+ABRIL!F183+MAYO!F183+JUNIO!F183+JULIO!F183+AGOSTO!F183+SEPTIEMBRE!F183+OCTUBRE!F183+NOVIEMBRE!F183+DICIEMBRE!F183</f>
        <v>0</v>
      </c>
      <c r="G183" s="320">
        <f>ENERO!G183+FEBRERO!G183+MARZO!G183+ABRIL!G183+MAYO!G183+JUNIO!G183+JULIO!G183+AGOSTO!G183+SEPTIEMBRE!G183+OCTUBRE!G183+NOVIEMBRE!G183+DICIEMBRE!G183</f>
        <v>0</v>
      </c>
      <c r="H183" s="296">
        <f>ENERO!H183+FEBRERO!H183+MARZO!H183+ABRIL!H183+MAYO!H183+JUNIO!H183+JULIO!H183+AGOSTO!H183+SEPTIEMBRE!H183+OCTUBRE!H183+NOVIEMBRE!H183+DICIEMBRE!H183</f>
        <v>0</v>
      </c>
      <c r="I183" s="296">
        <f>ENERO!I183+FEBRERO!I183+MARZO!I183+ABRIL!I183+MAYO!I183+JUNIO!I183+JULIO!I183+AGOSTO!I183+SEPTIEMBRE!I183+OCTUBRE!I183+NOVIEMBRE!I183+DICIEMBRE!I183</f>
        <v>0</v>
      </c>
      <c r="J183" s="296">
        <f>ENERO!J183+FEBRERO!J183+MARZO!J183+ABRIL!J183+MAYO!J183+JUNIO!J183+JULIO!J183+AGOSTO!J183+SEPTIEMBRE!J183+OCTUBRE!J183+NOVIEMBRE!J183+DICIEMBRE!J183</f>
        <v>0</v>
      </c>
      <c r="K183" s="296">
        <f>ENERO!K183+FEBRERO!K183+MARZO!K183+ABRIL!K183+MAYO!K183+JUNIO!K183+JULIO!K183+AGOSTO!K183+SEPTIEMBRE!K183+OCTUBRE!K183+NOVIEMBRE!K183+DICIEMBRE!K183</f>
        <v>0</v>
      </c>
      <c r="L183" s="296">
        <f>ENERO!L183+FEBRERO!L183+MARZO!L183+ABRIL!L183+MAYO!L183+JUNIO!L183+JULIO!L183+AGOSTO!L183+SEPTIEMBRE!L183+OCTUBRE!L183+NOVIEMBRE!L183+DICIEMBRE!L183</f>
        <v>0</v>
      </c>
      <c r="M183" s="297">
        <f>ENERO!M183+FEBRERO!M183+MARZO!M183+ABRIL!M183+MAYO!M183+JUNIO!M183+JULIO!M183+AGOSTO!M183+SEPTIEMBRE!M183+OCTUBRE!M183+NOVIEMBRE!M183+DICIEMBRE!M183</f>
        <v>0</v>
      </c>
      <c r="N183" s="298">
        <f>ENERO!N183+FEBRERO!N183+MARZO!N183+ABRIL!N183+MAYO!N183+JUNIO!N183+JULIO!N183+AGOSTO!N183+SEPTIEMBRE!N183+OCTUBRE!N183+NOVIEMBRE!N183+DICIEMBRE!N183</f>
        <v>0</v>
      </c>
      <c r="O183" s="306">
        <f>ENERO!O183+FEBRERO!O183+MARZO!O183+ABRIL!O183+MAYO!O183+JUNIO!O183+JULIO!O183+AGOSTO!O183+SEPTIEMBRE!O183+OCTUBRE!O183+NOVIEMBRE!O183+DICIEMBRE!O183</f>
        <v>0</v>
      </c>
      <c r="P183" s="333">
        <f>ENERO!P183+FEBRERO!P183+MARZO!P183+ABRIL!P183+MAYO!P183+JUNIO!P183+JULIO!P183+AGOSTO!P183+SEPTIEMBRE!P183+OCTUBRE!P183+NOVIEMBRE!P183+DICIEMBRE!P183</f>
        <v>0</v>
      </c>
      <c r="Q183" s="299">
        <f>ENERO!Q183+FEBRERO!Q183+MARZO!Q183+ABRIL!Q183+MAYO!Q183+JUNIO!Q183+JULIO!Q183+AGOSTO!Q183+SEPTIEMBRE!Q183+OCTUBRE!Q183+NOVIEMBRE!Q183+DICIEMBRE!Q183</f>
        <v>0</v>
      </c>
      <c r="R183" s="35" t="str">
        <f t="shared" si="37"/>
        <v xml:space="preserve"> </v>
      </c>
      <c r="S183" s="36"/>
      <c r="T183" s="10"/>
      <c r="U183" s="10"/>
      <c r="V183" s="10"/>
      <c r="W183" s="10"/>
      <c r="X183" s="37" t="str">
        <f t="shared" si="34"/>
        <v/>
      </c>
      <c r="Y183" s="38"/>
      <c r="Z183" s="38"/>
      <c r="AA183" s="39">
        <f t="shared" si="35"/>
        <v>0</v>
      </c>
      <c r="AB183" s="39" t="str">
        <f t="shared" si="36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300">
        <f t="shared" si="33"/>
        <v>136</v>
      </c>
      <c r="E184" s="339">
        <f>ENERO!E184+FEBRERO!E184+MARZO!E184+ABRIL!E184+MAYO!E184+JUNIO!E184+JULIO!E184+AGOSTO!E184+SEPTIEMBRE!E184+OCTUBRE!E184+NOVIEMBRE!E184+DICIEMBRE!E184</f>
        <v>0</v>
      </c>
      <c r="F184" s="308">
        <f>ENERO!F184+FEBRERO!F184+MARZO!F184+ABRIL!F184+MAYO!F184+JUNIO!F184+JULIO!F184+AGOSTO!F184+SEPTIEMBRE!F184+OCTUBRE!F184+NOVIEMBRE!F184+DICIEMBRE!F184</f>
        <v>0</v>
      </c>
      <c r="G184" s="308">
        <f>ENERO!G184+FEBRERO!G184+MARZO!G184+ABRIL!G184+MAYO!G184+JUNIO!G184+JULIO!G184+AGOSTO!G184+SEPTIEMBRE!G184+OCTUBRE!G184+NOVIEMBRE!G184+DICIEMBRE!G184</f>
        <v>0</v>
      </c>
      <c r="H184" s="302">
        <f>ENERO!H184+FEBRERO!H184+MARZO!H184+ABRIL!H184+MAYO!H184+JUNIO!H184+JULIO!H184+AGOSTO!H184+SEPTIEMBRE!H184+OCTUBRE!H184+NOVIEMBRE!H184+DICIEMBRE!H184</f>
        <v>0</v>
      </c>
      <c r="I184" s="302">
        <f>ENERO!I184+FEBRERO!I184+MARZO!I184+ABRIL!I184+MAYO!I184+JUNIO!I184+JULIO!I184+AGOSTO!I184+SEPTIEMBRE!I184+OCTUBRE!I184+NOVIEMBRE!I184+DICIEMBRE!I184</f>
        <v>0</v>
      </c>
      <c r="J184" s="302">
        <f>ENERO!J184+FEBRERO!J184+MARZO!J184+ABRIL!J184+MAYO!J184+JUNIO!J184+JULIO!J184+AGOSTO!J184+SEPTIEMBRE!J184+OCTUBRE!J184+NOVIEMBRE!J184+DICIEMBRE!J184</f>
        <v>1</v>
      </c>
      <c r="K184" s="302">
        <f>ENERO!K184+FEBRERO!K184+MARZO!K184+ABRIL!K184+MAYO!K184+JUNIO!K184+JULIO!K184+AGOSTO!K184+SEPTIEMBRE!K184+OCTUBRE!K184+NOVIEMBRE!K184+DICIEMBRE!K184</f>
        <v>60</v>
      </c>
      <c r="L184" s="302">
        <f>ENERO!L184+FEBRERO!L184+MARZO!L184+ABRIL!L184+MAYO!L184+JUNIO!L184+JULIO!L184+AGOSTO!L184+SEPTIEMBRE!L184+OCTUBRE!L184+NOVIEMBRE!L184+DICIEMBRE!L184</f>
        <v>59</v>
      </c>
      <c r="M184" s="303">
        <f>ENERO!M184+FEBRERO!M184+MARZO!M184+ABRIL!M184+MAYO!M184+JUNIO!M184+JULIO!M184+AGOSTO!M184+SEPTIEMBRE!M184+OCTUBRE!M184+NOVIEMBRE!M184+DICIEMBRE!M184</f>
        <v>10</v>
      </c>
      <c r="N184" s="304">
        <f>ENERO!N184+FEBRERO!N184+MARZO!N184+ABRIL!N184+MAYO!N184+JUNIO!N184+JULIO!N184+AGOSTO!N184+SEPTIEMBRE!N184+OCTUBRE!N184+NOVIEMBRE!N184+DICIEMBRE!N184</f>
        <v>6</v>
      </c>
      <c r="O184" s="301">
        <f>ENERO!O184+FEBRERO!O184+MARZO!O184+ABRIL!O184+MAYO!O184+JUNIO!O184+JULIO!O184+AGOSTO!O184+SEPTIEMBRE!O184+OCTUBRE!O184+NOVIEMBRE!O184+DICIEMBRE!O184</f>
        <v>35</v>
      </c>
      <c r="P184" s="304">
        <f>ENERO!P184+FEBRERO!P184+MARZO!P184+ABRIL!P184+MAYO!P184+JUNIO!P184+JULIO!P184+AGOSTO!P184+SEPTIEMBRE!P184+OCTUBRE!P184+NOVIEMBRE!P184+DICIEMBRE!P184</f>
        <v>101</v>
      </c>
      <c r="Q184" s="305">
        <f>ENERO!Q184+FEBRERO!Q184+MARZO!Q184+ABRIL!Q184+MAYO!Q184+JUNIO!Q184+JULIO!Q184+AGOSTO!Q184+SEPTIEMBRE!Q184+OCTUBRE!Q184+NOVIEMBRE!Q184+DICIEMBRE!Q184</f>
        <v>1</v>
      </c>
      <c r="R184" s="35" t="str">
        <f t="shared" si="37"/>
        <v xml:space="preserve"> </v>
      </c>
      <c r="S184" s="36"/>
      <c r="T184" s="10"/>
      <c r="U184" s="10"/>
      <c r="V184" s="10"/>
      <c r="W184" s="10"/>
      <c r="X184" s="37" t="str">
        <f t="shared" si="34"/>
        <v/>
      </c>
      <c r="Y184" s="38"/>
      <c r="Z184" s="38"/>
      <c r="AA184" s="39">
        <f t="shared" si="35"/>
        <v>0</v>
      </c>
      <c r="AB184" s="39" t="str">
        <f t="shared" si="36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290">
        <f t="shared" si="33"/>
        <v>114</v>
      </c>
      <c r="E185" s="340">
        <f>ENERO!E185+FEBRERO!E185+MARZO!E185+ABRIL!E185+MAYO!E185+JUNIO!E185+JULIO!E185+AGOSTO!E185+SEPTIEMBRE!E185+OCTUBRE!E185+NOVIEMBRE!E185+DICIEMBRE!E185</f>
        <v>0</v>
      </c>
      <c r="F185" s="312">
        <f>ENERO!F185+FEBRERO!F185+MARZO!F185+ABRIL!F185+MAYO!F185+JUNIO!F185+JULIO!F185+AGOSTO!F185+SEPTIEMBRE!F185+OCTUBRE!F185+NOVIEMBRE!F185+DICIEMBRE!F185</f>
        <v>0</v>
      </c>
      <c r="G185" s="312">
        <f>ENERO!G185+FEBRERO!G185+MARZO!G185+ABRIL!G185+MAYO!G185+JUNIO!G185+JULIO!G185+AGOSTO!G185+SEPTIEMBRE!G185+OCTUBRE!G185+NOVIEMBRE!G185+DICIEMBRE!G185</f>
        <v>0</v>
      </c>
      <c r="H185" s="291">
        <f>ENERO!H185+FEBRERO!H185+MARZO!H185+ABRIL!H185+MAYO!H185+JUNIO!H185+JULIO!H185+AGOSTO!H185+SEPTIEMBRE!H185+OCTUBRE!H185+NOVIEMBRE!H185+DICIEMBRE!H185</f>
        <v>0</v>
      </c>
      <c r="I185" s="291">
        <f>ENERO!I185+FEBRERO!I185+MARZO!I185+ABRIL!I185+MAYO!I185+JUNIO!I185+JULIO!I185+AGOSTO!I185+SEPTIEMBRE!I185+OCTUBRE!I185+NOVIEMBRE!I185+DICIEMBRE!I185</f>
        <v>0</v>
      </c>
      <c r="J185" s="291">
        <f>ENERO!J185+FEBRERO!J185+MARZO!J185+ABRIL!J185+MAYO!J185+JUNIO!J185+JULIO!J185+AGOSTO!J185+SEPTIEMBRE!J185+OCTUBRE!J185+NOVIEMBRE!J185+DICIEMBRE!J185</f>
        <v>1</v>
      </c>
      <c r="K185" s="291">
        <f>ENERO!K185+FEBRERO!K185+MARZO!K185+ABRIL!K185+MAYO!K185+JUNIO!K185+JULIO!K185+AGOSTO!K185+SEPTIEMBRE!K185+OCTUBRE!K185+NOVIEMBRE!K185+DICIEMBRE!K185</f>
        <v>46</v>
      </c>
      <c r="L185" s="291">
        <f>ENERO!L185+FEBRERO!L185+MARZO!L185+ABRIL!L185+MAYO!L185+JUNIO!L185+JULIO!L185+AGOSTO!L185+SEPTIEMBRE!L185+OCTUBRE!L185+NOVIEMBRE!L185+DICIEMBRE!L185</f>
        <v>52</v>
      </c>
      <c r="M185" s="292">
        <f>ENERO!M185+FEBRERO!M185+MARZO!M185+ABRIL!M185+MAYO!M185+JUNIO!M185+JULIO!M185+AGOSTO!M185+SEPTIEMBRE!M185+OCTUBRE!M185+NOVIEMBRE!M185+DICIEMBRE!M185</f>
        <v>8</v>
      </c>
      <c r="N185" s="288">
        <f>ENERO!N185+FEBRERO!N185+MARZO!N185+ABRIL!N185+MAYO!N185+JUNIO!N185+JULIO!N185+AGOSTO!N185+SEPTIEMBRE!N185+OCTUBRE!N185+NOVIEMBRE!N185+DICIEMBRE!N185</f>
        <v>7</v>
      </c>
      <c r="O185" s="287">
        <f>ENERO!O185+FEBRERO!O185+MARZO!O185+ABRIL!O185+MAYO!O185+JUNIO!O185+JULIO!O185+AGOSTO!O185+SEPTIEMBRE!O185+OCTUBRE!O185+NOVIEMBRE!O185+DICIEMBRE!O185</f>
        <v>32</v>
      </c>
      <c r="P185" s="288">
        <f>ENERO!P185+FEBRERO!P185+MARZO!P185+ABRIL!P185+MAYO!P185+JUNIO!P185+JULIO!P185+AGOSTO!P185+SEPTIEMBRE!P185+OCTUBRE!P185+NOVIEMBRE!P185+DICIEMBRE!P185</f>
        <v>82</v>
      </c>
      <c r="Q185" s="293">
        <f>ENERO!Q185+FEBRERO!Q185+MARZO!Q185+ABRIL!Q185+MAYO!Q185+JUNIO!Q185+JULIO!Q185+AGOSTO!Q185+SEPTIEMBRE!Q185+OCTUBRE!Q185+NOVIEMBRE!Q185+DICIEMBRE!Q185</f>
        <v>1</v>
      </c>
      <c r="R185" s="35" t="str">
        <f t="shared" si="37"/>
        <v xml:space="preserve"> </v>
      </c>
      <c r="S185" s="36"/>
      <c r="T185" s="10"/>
      <c r="U185" s="10"/>
      <c r="V185" s="10"/>
      <c r="W185" s="10"/>
      <c r="X185" s="37" t="str">
        <f t="shared" si="34"/>
        <v/>
      </c>
      <c r="Y185" s="38"/>
      <c r="Z185" s="38"/>
      <c r="AA185" s="39">
        <f t="shared" si="35"/>
        <v>0</v>
      </c>
      <c r="AB185" s="39" t="str">
        <f t="shared" si="36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290">
        <f t="shared" si="33"/>
        <v>103</v>
      </c>
      <c r="E186" s="337">
        <f>ENERO!E186+FEBRERO!E186+MARZO!E186+ABRIL!E186+MAYO!E186+JUNIO!E186+JULIO!E186+AGOSTO!E186+SEPTIEMBRE!E186+OCTUBRE!E186+NOVIEMBRE!E186+DICIEMBRE!E186</f>
        <v>0</v>
      </c>
      <c r="F186" s="316">
        <f>ENERO!F186+FEBRERO!F186+MARZO!F186+ABRIL!F186+MAYO!F186+JUNIO!F186+JULIO!F186+AGOSTO!F186+SEPTIEMBRE!F186+OCTUBRE!F186+NOVIEMBRE!F186+DICIEMBRE!F186</f>
        <v>0</v>
      </c>
      <c r="G186" s="316">
        <f>ENERO!G186+FEBRERO!G186+MARZO!G186+ABRIL!G186+MAYO!G186+JUNIO!G186+JULIO!G186+AGOSTO!G186+SEPTIEMBRE!G186+OCTUBRE!G186+NOVIEMBRE!G186+DICIEMBRE!G186</f>
        <v>0</v>
      </c>
      <c r="H186" s="291">
        <f>ENERO!H186+FEBRERO!H186+MARZO!H186+ABRIL!H186+MAYO!H186+JUNIO!H186+JULIO!H186+AGOSTO!H186+SEPTIEMBRE!H186+OCTUBRE!H186+NOVIEMBRE!H186+DICIEMBRE!H186</f>
        <v>0</v>
      </c>
      <c r="I186" s="291">
        <f>ENERO!I186+FEBRERO!I186+MARZO!I186+ABRIL!I186+MAYO!I186+JUNIO!I186+JULIO!I186+AGOSTO!I186+SEPTIEMBRE!I186+OCTUBRE!I186+NOVIEMBRE!I186+DICIEMBRE!I186</f>
        <v>0</v>
      </c>
      <c r="J186" s="291">
        <f>ENERO!J186+FEBRERO!J186+MARZO!J186+ABRIL!J186+MAYO!J186+JUNIO!J186+JULIO!J186+AGOSTO!J186+SEPTIEMBRE!J186+OCTUBRE!J186+NOVIEMBRE!J186+DICIEMBRE!J186</f>
        <v>2</v>
      </c>
      <c r="K186" s="291">
        <f>ENERO!K186+FEBRERO!K186+MARZO!K186+ABRIL!K186+MAYO!K186+JUNIO!K186+JULIO!K186+AGOSTO!K186+SEPTIEMBRE!K186+OCTUBRE!K186+NOVIEMBRE!K186+DICIEMBRE!K186</f>
        <v>36</v>
      </c>
      <c r="L186" s="291">
        <f>ENERO!L186+FEBRERO!L186+MARZO!L186+ABRIL!L186+MAYO!L186+JUNIO!L186+JULIO!L186+AGOSTO!L186+SEPTIEMBRE!L186+OCTUBRE!L186+NOVIEMBRE!L186+DICIEMBRE!L186</f>
        <v>52</v>
      </c>
      <c r="M186" s="292">
        <f>ENERO!M186+FEBRERO!M186+MARZO!M186+ABRIL!M186+MAYO!M186+JUNIO!M186+JULIO!M186+AGOSTO!M186+SEPTIEMBRE!M186+OCTUBRE!M186+NOVIEMBRE!M186+DICIEMBRE!M186</f>
        <v>4</v>
      </c>
      <c r="N186" s="288">
        <f>ENERO!N186+FEBRERO!N186+MARZO!N186+ABRIL!N186+MAYO!N186+JUNIO!N186+JULIO!N186+AGOSTO!N186+SEPTIEMBRE!N186+OCTUBRE!N186+NOVIEMBRE!N186+DICIEMBRE!N186</f>
        <v>9</v>
      </c>
      <c r="O186" s="287">
        <f>ENERO!O186+FEBRERO!O186+MARZO!O186+ABRIL!O186+MAYO!O186+JUNIO!O186+JULIO!O186+AGOSTO!O186+SEPTIEMBRE!O186+OCTUBRE!O186+NOVIEMBRE!O186+DICIEMBRE!O186</f>
        <v>29</v>
      </c>
      <c r="P186" s="288">
        <f>ENERO!P186+FEBRERO!P186+MARZO!P186+ABRIL!P186+MAYO!P186+JUNIO!P186+JULIO!P186+AGOSTO!P186+SEPTIEMBRE!P186+OCTUBRE!P186+NOVIEMBRE!P186+DICIEMBRE!P186</f>
        <v>74</v>
      </c>
      <c r="Q186" s="293">
        <f>ENERO!Q186+FEBRERO!Q186+MARZO!Q186+ABRIL!Q186+MAYO!Q186+JUNIO!Q186+JULIO!Q186+AGOSTO!Q186+SEPTIEMBRE!Q186+OCTUBRE!Q186+NOVIEMBRE!Q186+DICIEMBRE!Q186</f>
        <v>1</v>
      </c>
      <c r="R186" s="35" t="str">
        <f t="shared" si="37"/>
        <v xml:space="preserve"> </v>
      </c>
      <c r="S186" s="36"/>
      <c r="T186" s="10"/>
      <c r="U186" s="10"/>
      <c r="V186" s="10"/>
      <c r="W186" s="10"/>
      <c r="X186" s="37" t="str">
        <f t="shared" si="34"/>
        <v/>
      </c>
      <c r="Y186" s="38"/>
      <c r="Z186" s="38"/>
      <c r="AA186" s="39">
        <f t="shared" si="35"/>
        <v>0</v>
      </c>
      <c r="AB186" s="39" t="str">
        <f t="shared" si="36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94">
        <f t="shared" si="33"/>
        <v>13</v>
      </c>
      <c r="E187" s="338">
        <f>ENERO!E187+FEBRERO!E187+MARZO!E187+ABRIL!E187+MAYO!E187+JUNIO!E187+JULIO!E187+AGOSTO!E187+SEPTIEMBRE!E187+OCTUBRE!E187+NOVIEMBRE!E187+DICIEMBRE!E187</f>
        <v>0</v>
      </c>
      <c r="F187" s="320">
        <f>ENERO!F187+FEBRERO!F187+MARZO!F187+ABRIL!F187+MAYO!F187+JUNIO!F187+JULIO!F187+AGOSTO!F187+SEPTIEMBRE!F187+OCTUBRE!F187+NOVIEMBRE!F187+DICIEMBRE!F187</f>
        <v>0</v>
      </c>
      <c r="G187" s="320">
        <f>ENERO!G187+FEBRERO!G187+MARZO!G187+ABRIL!G187+MAYO!G187+JUNIO!G187+JULIO!G187+AGOSTO!G187+SEPTIEMBRE!G187+OCTUBRE!G187+NOVIEMBRE!G187+DICIEMBRE!G187</f>
        <v>0</v>
      </c>
      <c r="H187" s="296">
        <f>ENERO!H187+FEBRERO!H187+MARZO!H187+ABRIL!H187+MAYO!H187+JUNIO!H187+JULIO!H187+AGOSTO!H187+SEPTIEMBRE!H187+OCTUBRE!H187+NOVIEMBRE!H187+DICIEMBRE!H187</f>
        <v>0</v>
      </c>
      <c r="I187" s="296">
        <f>ENERO!I187+FEBRERO!I187+MARZO!I187+ABRIL!I187+MAYO!I187+JUNIO!I187+JULIO!I187+AGOSTO!I187+SEPTIEMBRE!I187+OCTUBRE!I187+NOVIEMBRE!I187+DICIEMBRE!I187</f>
        <v>0</v>
      </c>
      <c r="J187" s="296">
        <f>ENERO!J187+FEBRERO!J187+MARZO!J187+ABRIL!J187+MAYO!J187+JUNIO!J187+JULIO!J187+AGOSTO!J187+SEPTIEMBRE!J187+OCTUBRE!J187+NOVIEMBRE!J187+DICIEMBRE!J187</f>
        <v>0</v>
      </c>
      <c r="K187" s="296">
        <f>ENERO!K187+FEBRERO!K187+MARZO!K187+ABRIL!K187+MAYO!K187+JUNIO!K187+JULIO!K187+AGOSTO!K187+SEPTIEMBRE!K187+OCTUBRE!K187+NOVIEMBRE!K187+DICIEMBRE!K187</f>
        <v>9</v>
      </c>
      <c r="L187" s="296">
        <f>ENERO!L187+FEBRERO!L187+MARZO!L187+ABRIL!L187+MAYO!L187+JUNIO!L187+JULIO!L187+AGOSTO!L187+SEPTIEMBRE!L187+OCTUBRE!L187+NOVIEMBRE!L187+DICIEMBRE!L187</f>
        <v>4</v>
      </c>
      <c r="M187" s="297">
        <f>ENERO!M187+FEBRERO!M187+MARZO!M187+ABRIL!M187+MAYO!M187+JUNIO!M187+JULIO!M187+AGOSTO!M187+SEPTIEMBRE!M187+OCTUBRE!M187+NOVIEMBRE!M187+DICIEMBRE!M187</f>
        <v>0</v>
      </c>
      <c r="N187" s="298">
        <f>ENERO!N187+FEBRERO!N187+MARZO!N187+ABRIL!N187+MAYO!N187+JUNIO!N187+JULIO!N187+AGOSTO!N187+SEPTIEMBRE!N187+OCTUBRE!N187+NOVIEMBRE!N187+DICIEMBRE!N187</f>
        <v>0</v>
      </c>
      <c r="O187" s="306">
        <f>ENERO!O187+FEBRERO!O187+MARZO!O187+ABRIL!O187+MAYO!O187+JUNIO!O187+JULIO!O187+AGOSTO!O187+SEPTIEMBRE!O187+OCTUBRE!O187+NOVIEMBRE!O187+DICIEMBRE!O187</f>
        <v>2</v>
      </c>
      <c r="P187" s="333">
        <f>ENERO!P187+FEBRERO!P187+MARZO!P187+ABRIL!P187+MAYO!P187+JUNIO!P187+JULIO!P187+AGOSTO!P187+SEPTIEMBRE!P187+OCTUBRE!P187+NOVIEMBRE!P187+DICIEMBRE!P187</f>
        <v>11</v>
      </c>
      <c r="Q187" s="299">
        <f>ENERO!Q187+FEBRERO!Q187+MARZO!Q187+ABRIL!Q187+MAYO!Q187+JUNIO!Q187+JULIO!Q187+AGOSTO!Q187+SEPTIEMBRE!Q187+OCTUBRE!Q187+NOVIEMBRE!Q187+DICIEMBRE!Q187</f>
        <v>0</v>
      </c>
      <c r="R187" s="35" t="str">
        <f t="shared" si="37"/>
        <v xml:space="preserve"> </v>
      </c>
      <c r="S187" s="36"/>
      <c r="T187" s="10"/>
      <c r="U187" s="10"/>
      <c r="V187" s="10"/>
      <c r="W187" s="10"/>
      <c r="X187" s="37" t="str">
        <f t="shared" si="34"/>
        <v/>
      </c>
      <c r="Y187" s="38"/>
      <c r="Z187" s="38"/>
      <c r="AA187" s="39">
        <f t="shared" si="35"/>
        <v>0</v>
      </c>
      <c r="AB187" s="39" t="str">
        <f t="shared" si="36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324">
        <f t="shared" si="33"/>
        <v>0</v>
      </c>
      <c r="E188" s="341">
        <f>ENERO!E188+FEBRERO!E188+MARZO!E188+ABRIL!E188+MAYO!E188+JUNIO!E188+JULIO!E188+AGOSTO!E188+SEPTIEMBRE!E188+OCTUBRE!E188+NOVIEMBRE!E188+DICIEMBRE!E188</f>
        <v>0</v>
      </c>
      <c r="F188" s="342">
        <f>ENERO!F188+FEBRERO!F188+MARZO!F188+ABRIL!F188+MAYO!F188+JUNIO!F188+JULIO!F188+AGOSTO!F188+SEPTIEMBRE!F188+OCTUBRE!F188+NOVIEMBRE!F188+DICIEMBRE!F188</f>
        <v>0</v>
      </c>
      <c r="G188" s="302">
        <f>ENERO!G188+FEBRERO!G188+MARZO!G188+ABRIL!G188+MAYO!G188+JUNIO!G188+JULIO!G188+AGOSTO!G188+SEPTIEMBRE!G188+OCTUBRE!G188+NOVIEMBRE!G188+DICIEMBRE!G188</f>
        <v>0</v>
      </c>
      <c r="H188" s="302">
        <f>ENERO!H188+FEBRERO!H188+MARZO!H188+ABRIL!H188+MAYO!H188+JUNIO!H188+JULIO!H188+AGOSTO!H188+SEPTIEMBRE!H188+OCTUBRE!H188+NOVIEMBRE!H188+DICIEMBRE!H188</f>
        <v>0</v>
      </c>
      <c r="I188" s="302">
        <f>ENERO!I188+FEBRERO!I188+MARZO!I188+ABRIL!I188+MAYO!I188+JUNIO!I188+JULIO!I188+AGOSTO!I188+SEPTIEMBRE!I188+OCTUBRE!I188+NOVIEMBRE!I188+DICIEMBRE!I188</f>
        <v>0</v>
      </c>
      <c r="J188" s="302">
        <f>ENERO!J188+FEBRERO!J188+MARZO!J188+ABRIL!J188+MAYO!J188+JUNIO!J188+JULIO!J188+AGOSTO!J188+SEPTIEMBRE!J188+OCTUBRE!J188+NOVIEMBRE!J188+DICIEMBRE!J188</f>
        <v>0</v>
      </c>
      <c r="K188" s="302">
        <f>ENERO!K188+FEBRERO!K188+MARZO!K188+ABRIL!K188+MAYO!K188+JUNIO!K188+JULIO!K188+AGOSTO!K188+SEPTIEMBRE!K188+OCTUBRE!K188+NOVIEMBRE!K188+DICIEMBRE!K188</f>
        <v>0</v>
      </c>
      <c r="L188" s="303">
        <f>ENERO!L188+FEBRERO!L188+MARZO!L188+ABRIL!L188+MAYO!L188+JUNIO!L188+JULIO!L188+AGOSTO!L188+SEPTIEMBRE!L188+OCTUBRE!L188+NOVIEMBRE!L188+DICIEMBRE!L188</f>
        <v>0</v>
      </c>
      <c r="M188" s="303">
        <f>ENERO!M188+FEBRERO!M188+MARZO!M188+ABRIL!M188+MAYO!M188+JUNIO!M188+JULIO!M188+AGOSTO!M188+SEPTIEMBRE!M188+OCTUBRE!M188+NOVIEMBRE!M188+DICIEMBRE!M188</f>
        <v>0</v>
      </c>
      <c r="N188" s="304">
        <f>ENERO!N188+FEBRERO!N188+MARZO!N188+ABRIL!N188+MAYO!N188+JUNIO!N188+JULIO!N188+AGOSTO!N188+SEPTIEMBRE!N188+OCTUBRE!N188+NOVIEMBRE!N188+DICIEMBRE!N188</f>
        <v>0</v>
      </c>
      <c r="O188" s="301">
        <f>ENERO!O188+FEBRERO!O188+MARZO!O188+ABRIL!O188+MAYO!O188+JUNIO!O188+JULIO!O188+AGOSTO!O188+SEPTIEMBRE!O188+OCTUBRE!O188+NOVIEMBRE!O188+DICIEMBRE!O188</f>
        <v>0</v>
      </c>
      <c r="P188" s="304">
        <f>ENERO!P188+FEBRERO!P188+MARZO!P188+ABRIL!P188+MAYO!P188+JUNIO!P188+JULIO!P188+AGOSTO!P188+SEPTIEMBRE!P188+OCTUBRE!P188+NOVIEMBRE!P188+DICIEMBRE!P188</f>
        <v>0</v>
      </c>
      <c r="Q188" s="305">
        <f>ENERO!Q188+FEBRERO!Q188+MARZO!Q188+ABRIL!Q188+MAYO!Q188+JUNIO!Q188+JULIO!Q188+AGOSTO!Q188+SEPTIEMBRE!Q188+OCTUBRE!Q188+NOVIEMBRE!Q188+DICIEMBRE!Q188</f>
        <v>0</v>
      </c>
      <c r="R188" s="35" t="str">
        <f t="shared" si="37"/>
        <v xml:space="preserve"> </v>
      </c>
      <c r="S188" s="36"/>
      <c r="T188" s="10"/>
      <c r="U188" s="10"/>
      <c r="V188" s="10"/>
      <c r="W188" s="10"/>
      <c r="X188" s="37" t="str">
        <f t="shared" si="34"/>
        <v/>
      </c>
      <c r="Y188" s="38"/>
      <c r="Z188" s="38"/>
      <c r="AA188" s="39">
        <f t="shared" si="35"/>
        <v>0</v>
      </c>
      <c r="AB188" s="39" t="str">
        <f t="shared" si="36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290">
        <f t="shared" si="33"/>
        <v>0</v>
      </c>
      <c r="E189" s="343">
        <f>ENERO!E189+FEBRERO!E189+MARZO!E189+ABRIL!E189+MAYO!E189+JUNIO!E189+JULIO!E189+AGOSTO!E189+SEPTIEMBRE!E189+OCTUBRE!E189+NOVIEMBRE!E189+DICIEMBRE!E189</f>
        <v>0</v>
      </c>
      <c r="F189" s="344">
        <f>ENERO!F189+FEBRERO!F189+MARZO!F189+ABRIL!F189+MAYO!F189+JUNIO!F189+JULIO!F189+AGOSTO!F189+SEPTIEMBRE!F189+OCTUBRE!F189+NOVIEMBRE!F189+DICIEMBRE!F189</f>
        <v>0</v>
      </c>
      <c r="G189" s="291">
        <f>ENERO!G189+FEBRERO!G189+MARZO!G189+ABRIL!G189+MAYO!G189+JUNIO!G189+JULIO!G189+AGOSTO!G189+SEPTIEMBRE!G189+OCTUBRE!G189+NOVIEMBRE!G189+DICIEMBRE!G189</f>
        <v>0</v>
      </c>
      <c r="H189" s="291">
        <f>ENERO!H189+FEBRERO!H189+MARZO!H189+ABRIL!H189+MAYO!H189+JUNIO!H189+JULIO!H189+AGOSTO!H189+SEPTIEMBRE!H189+OCTUBRE!H189+NOVIEMBRE!H189+DICIEMBRE!H189</f>
        <v>0</v>
      </c>
      <c r="I189" s="291">
        <f>ENERO!I189+FEBRERO!I189+MARZO!I189+ABRIL!I189+MAYO!I189+JUNIO!I189+JULIO!I189+AGOSTO!I189+SEPTIEMBRE!I189+OCTUBRE!I189+NOVIEMBRE!I189+DICIEMBRE!I189</f>
        <v>0</v>
      </c>
      <c r="J189" s="291">
        <f>ENERO!J189+FEBRERO!J189+MARZO!J189+ABRIL!J189+MAYO!J189+JUNIO!J189+JULIO!J189+AGOSTO!J189+SEPTIEMBRE!J189+OCTUBRE!J189+NOVIEMBRE!J189+DICIEMBRE!J189</f>
        <v>0</v>
      </c>
      <c r="K189" s="291">
        <f>ENERO!K189+FEBRERO!K189+MARZO!K189+ABRIL!K189+MAYO!K189+JUNIO!K189+JULIO!K189+AGOSTO!K189+SEPTIEMBRE!K189+OCTUBRE!K189+NOVIEMBRE!K189+DICIEMBRE!K189</f>
        <v>0</v>
      </c>
      <c r="L189" s="292">
        <f>ENERO!L189+FEBRERO!L189+MARZO!L189+ABRIL!L189+MAYO!L189+JUNIO!L189+JULIO!L189+AGOSTO!L189+SEPTIEMBRE!L189+OCTUBRE!L189+NOVIEMBRE!L189+DICIEMBRE!L189</f>
        <v>0</v>
      </c>
      <c r="M189" s="292">
        <f>ENERO!M189+FEBRERO!M189+MARZO!M189+ABRIL!M189+MAYO!M189+JUNIO!M189+JULIO!M189+AGOSTO!M189+SEPTIEMBRE!M189+OCTUBRE!M189+NOVIEMBRE!M189+DICIEMBRE!M189</f>
        <v>0</v>
      </c>
      <c r="N189" s="288">
        <f>ENERO!N189+FEBRERO!N189+MARZO!N189+ABRIL!N189+MAYO!N189+JUNIO!N189+JULIO!N189+AGOSTO!N189+SEPTIEMBRE!N189+OCTUBRE!N189+NOVIEMBRE!N189+DICIEMBRE!N189</f>
        <v>0</v>
      </c>
      <c r="O189" s="287">
        <f>ENERO!O189+FEBRERO!O189+MARZO!O189+ABRIL!O189+MAYO!O189+JUNIO!O189+JULIO!O189+AGOSTO!O189+SEPTIEMBRE!O189+OCTUBRE!O189+NOVIEMBRE!O189+DICIEMBRE!O189</f>
        <v>0</v>
      </c>
      <c r="P189" s="288">
        <f>ENERO!P189+FEBRERO!P189+MARZO!P189+ABRIL!P189+MAYO!P189+JUNIO!P189+JULIO!P189+AGOSTO!P189+SEPTIEMBRE!P189+OCTUBRE!P189+NOVIEMBRE!P189+DICIEMBRE!P189</f>
        <v>0</v>
      </c>
      <c r="Q189" s="293">
        <f>ENERO!Q189+FEBRERO!Q189+MARZO!Q189+ABRIL!Q189+MAYO!Q189+JUNIO!Q189+JULIO!Q189+AGOSTO!Q189+SEPTIEMBRE!Q189+OCTUBRE!Q189+NOVIEMBRE!Q189+DICIEMBRE!Q189</f>
        <v>0</v>
      </c>
      <c r="R189" s="35" t="str">
        <f t="shared" si="37"/>
        <v xml:space="preserve"> </v>
      </c>
      <c r="S189" s="36"/>
      <c r="T189" s="10"/>
      <c r="U189" s="10"/>
      <c r="V189" s="10"/>
      <c r="W189" s="10"/>
      <c r="X189" s="37" t="str">
        <f t="shared" si="34"/>
        <v/>
      </c>
      <c r="Y189" s="38"/>
      <c r="Z189" s="38"/>
      <c r="AA189" s="39">
        <f t="shared" si="35"/>
        <v>0</v>
      </c>
      <c r="AB189" s="39" t="str">
        <f t="shared" si="36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290">
        <f t="shared" si="33"/>
        <v>0</v>
      </c>
      <c r="E190" s="343">
        <f>ENERO!E190+FEBRERO!E190+MARZO!E190+ABRIL!E190+MAYO!E190+JUNIO!E190+JULIO!E190+AGOSTO!E190+SEPTIEMBRE!E190+OCTUBRE!E190+NOVIEMBRE!E190+DICIEMBRE!E190</f>
        <v>0</v>
      </c>
      <c r="F190" s="344">
        <f>ENERO!F190+FEBRERO!F190+MARZO!F190+ABRIL!F190+MAYO!F190+JUNIO!F190+JULIO!F190+AGOSTO!F190+SEPTIEMBRE!F190+OCTUBRE!F190+NOVIEMBRE!F190+DICIEMBRE!F190</f>
        <v>0</v>
      </c>
      <c r="G190" s="291">
        <f>ENERO!G190+FEBRERO!G190+MARZO!G190+ABRIL!G190+MAYO!G190+JUNIO!G190+JULIO!G190+AGOSTO!G190+SEPTIEMBRE!G190+OCTUBRE!G190+NOVIEMBRE!G190+DICIEMBRE!G190</f>
        <v>0</v>
      </c>
      <c r="H190" s="291">
        <f>ENERO!H190+FEBRERO!H190+MARZO!H190+ABRIL!H190+MAYO!H190+JUNIO!H190+JULIO!H190+AGOSTO!H190+SEPTIEMBRE!H190+OCTUBRE!H190+NOVIEMBRE!H190+DICIEMBRE!H190</f>
        <v>0</v>
      </c>
      <c r="I190" s="291">
        <f>ENERO!I190+FEBRERO!I190+MARZO!I190+ABRIL!I190+MAYO!I190+JUNIO!I190+JULIO!I190+AGOSTO!I190+SEPTIEMBRE!I190+OCTUBRE!I190+NOVIEMBRE!I190+DICIEMBRE!I190</f>
        <v>0</v>
      </c>
      <c r="J190" s="291">
        <f>ENERO!J190+FEBRERO!J190+MARZO!J190+ABRIL!J190+MAYO!J190+JUNIO!J190+JULIO!J190+AGOSTO!J190+SEPTIEMBRE!J190+OCTUBRE!J190+NOVIEMBRE!J190+DICIEMBRE!J190</f>
        <v>0</v>
      </c>
      <c r="K190" s="291">
        <f>ENERO!K190+FEBRERO!K190+MARZO!K190+ABRIL!K190+MAYO!K190+JUNIO!K190+JULIO!K190+AGOSTO!K190+SEPTIEMBRE!K190+OCTUBRE!K190+NOVIEMBRE!K190+DICIEMBRE!K190</f>
        <v>0</v>
      </c>
      <c r="L190" s="292">
        <f>ENERO!L190+FEBRERO!L190+MARZO!L190+ABRIL!L190+MAYO!L190+JUNIO!L190+JULIO!L190+AGOSTO!L190+SEPTIEMBRE!L190+OCTUBRE!L190+NOVIEMBRE!L190+DICIEMBRE!L190</f>
        <v>0</v>
      </c>
      <c r="M190" s="292">
        <f>ENERO!M190+FEBRERO!M190+MARZO!M190+ABRIL!M190+MAYO!M190+JUNIO!M190+JULIO!M190+AGOSTO!M190+SEPTIEMBRE!M190+OCTUBRE!M190+NOVIEMBRE!M190+DICIEMBRE!M190</f>
        <v>0</v>
      </c>
      <c r="N190" s="288">
        <f>ENERO!N190+FEBRERO!N190+MARZO!N190+ABRIL!N190+MAYO!N190+JUNIO!N190+JULIO!N190+AGOSTO!N190+SEPTIEMBRE!N190+OCTUBRE!N190+NOVIEMBRE!N190+DICIEMBRE!N190</f>
        <v>0</v>
      </c>
      <c r="O190" s="287">
        <f>ENERO!O190+FEBRERO!O190+MARZO!O190+ABRIL!O190+MAYO!O190+JUNIO!O190+JULIO!O190+AGOSTO!O190+SEPTIEMBRE!O190+OCTUBRE!O190+NOVIEMBRE!O190+DICIEMBRE!O190</f>
        <v>0</v>
      </c>
      <c r="P190" s="288">
        <f>ENERO!P190+FEBRERO!P190+MARZO!P190+ABRIL!P190+MAYO!P190+JUNIO!P190+JULIO!P190+AGOSTO!P190+SEPTIEMBRE!P190+OCTUBRE!P190+NOVIEMBRE!P190+DICIEMBRE!P190</f>
        <v>0</v>
      </c>
      <c r="Q190" s="293">
        <f>ENERO!Q190+FEBRERO!Q190+MARZO!Q190+ABRIL!Q190+MAYO!Q190+JUNIO!Q190+JULIO!Q190+AGOSTO!Q190+SEPTIEMBRE!Q190+OCTUBRE!Q190+NOVIEMBRE!Q190+DICIEMBRE!Q190</f>
        <v>0</v>
      </c>
      <c r="R190" s="35" t="str">
        <f t="shared" si="37"/>
        <v xml:space="preserve"> </v>
      </c>
      <c r="S190" s="36"/>
      <c r="T190" s="10"/>
      <c r="U190" s="10"/>
      <c r="V190" s="10"/>
      <c r="W190" s="10"/>
      <c r="X190" s="37" t="str">
        <f t="shared" si="34"/>
        <v/>
      </c>
      <c r="Y190" s="38"/>
      <c r="Z190" s="38"/>
      <c r="AA190" s="39">
        <f t="shared" si="35"/>
        <v>0</v>
      </c>
      <c r="AB190" s="39" t="str">
        <f t="shared" si="36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94">
        <f t="shared" si="33"/>
        <v>0</v>
      </c>
      <c r="E191" s="345">
        <f>ENERO!E191+FEBRERO!E191+MARZO!E191+ABRIL!E191+MAYO!E191+JUNIO!E191+JULIO!E191+AGOSTO!E191+SEPTIEMBRE!E191+OCTUBRE!E191+NOVIEMBRE!E191+DICIEMBRE!E191</f>
        <v>0</v>
      </c>
      <c r="F191" s="346">
        <f>ENERO!F191+FEBRERO!F191+MARZO!F191+ABRIL!F191+MAYO!F191+JUNIO!F191+JULIO!F191+AGOSTO!F191+SEPTIEMBRE!F191+OCTUBRE!F191+NOVIEMBRE!F191+DICIEMBRE!F191</f>
        <v>0</v>
      </c>
      <c r="G191" s="296">
        <f>ENERO!G191+FEBRERO!G191+MARZO!G191+ABRIL!G191+MAYO!G191+JUNIO!G191+JULIO!G191+AGOSTO!G191+SEPTIEMBRE!G191+OCTUBRE!G191+NOVIEMBRE!G191+DICIEMBRE!G191</f>
        <v>0</v>
      </c>
      <c r="H191" s="296">
        <f>ENERO!H191+FEBRERO!H191+MARZO!H191+ABRIL!H191+MAYO!H191+JUNIO!H191+JULIO!H191+AGOSTO!H191+SEPTIEMBRE!H191+OCTUBRE!H191+NOVIEMBRE!H191+DICIEMBRE!H191</f>
        <v>0</v>
      </c>
      <c r="I191" s="296">
        <f>ENERO!I191+FEBRERO!I191+MARZO!I191+ABRIL!I191+MAYO!I191+JUNIO!I191+JULIO!I191+AGOSTO!I191+SEPTIEMBRE!I191+OCTUBRE!I191+NOVIEMBRE!I191+DICIEMBRE!I191</f>
        <v>0</v>
      </c>
      <c r="J191" s="296">
        <f>ENERO!J191+FEBRERO!J191+MARZO!J191+ABRIL!J191+MAYO!J191+JUNIO!J191+JULIO!J191+AGOSTO!J191+SEPTIEMBRE!J191+OCTUBRE!J191+NOVIEMBRE!J191+DICIEMBRE!J191</f>
        <v>0</v>
      </c>
      <c r="K191" s="296">
        <f>ENERO!K191+FEBRERO!K191+MARZO!K191+ABRIL!K191+MAYO!K191+JUNIO!K191+JULIO!K191+AGOSTO!K191+SEPTIEMBRE!K191+OCTUBRE!K191+NOVIEMBRE!K191+DICIEMBRE!K191</f>
        <v>0</v>
      </c>
      <c r="L191" s="297">
        <f>ENERO!L191+FEBRERO!L191+MARZO!L191+ABRIL!L191+MAYO!L191+JUNIO!L191+JULIO!L191+AGOSTO!L191+SEPTIEMBRE!L191+OCTUBRE!L191+NOVIEMBRE!L191+DICIEMBRE!L191</f>
        <v>0</v>
      </c>
      <c r="M191" s="297">
        <f>ENERO!M191+FEBRERO!M191+MARZO!M191+ABRIL!M191+MAYO!M191+JUNIO!M191+JULIO!M191+AGOSTO!M191+SEPTIEMBRE!M191+OCTUBRE!M191+NOVIEMBRE!M191+DICIEMBRE!M191</f>
        <v>0</v>
      </c>
      <c r="N191" s="298">
        <f>ENERO!N191+FEBRERO!N191+MARZO!N191+ABRIL!N191+MAYO!N191+JUNIO!N191+JULIO!N191+AGOSTO!N191+SEPTIEMBRE!N191+OCTUBRE!N191+NOVIEMBRE!N191+DICIEMBRE!N191</f>
        <v>0</v>
      </c>
      <c r="O191" s="306">
        <f>ENERO!O191+FEBRERO!O191+MARZO!O191+ABRIL!O191+MAYO!O191+JUNIO!O191+JULIO!O191+AGOSTO!O191+SEPTIEMBRE!O191+OCTUBRE!O191+NOVIEMBRE!O191+DICIEMBRE!O191</f>
        <v>0</v>
      </c>
      <c r="P191" s="333">
        <f>ENERO!P191+FEBRERO!P191+MARZO!P191+ABRIL!P191+MAYO!P191+JUNIO!P191+JULIO!P191+AGOSTO!P191+SEPTIEMBRE!P191+OCTUBRE!P191+NOVIEMBRE!P191+DICIEMBRE!P191</f>
        <v>0</v>
      </c>
      <c r="Q191" s="299">
        <f>ENERO!Q191+FEBRERO!Q191+MARZO!Q191+ABRIL!Q191+MAYO!Q191+JUNIO!Q191+JULIO!Q191+AGOSTO!Q191+SEPTIEMBRE!Q191+OCTUBRE!Q191+NOVIEMBRE!Q191+DICIEMBRE!Q191</f>
        <v>0</v>
      </c>
      <c r="R191" s="35" t="str">
        <f t="shared" si="37"/>
        <v xml:space="preserve"> </v>
      </c>
      <c r="S191" s="36"/>
      <c r="T191" s="10"/>
      <c r="U191" s="10"/>
      <c r="V191" s="10"/>
      <c r="W191" s="10"/>
      <c r="X191" s="37" t="str">
        <f t="shared" si="34"/>
        <v/>
      </c>
      <c r="Y191" s="38"/>
      <c r="Z191" s="38"/>
      <c r="AA191" s="39">
        <f t="shared" si="35"/>
        <v>0</v>
      </c>
      <c r="AB191" s="39" t="str">
        <f t="shared" si="36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4"/>
        <v/>
      </c>
      <c r="Y192" s="38"/>
      <c r="Z192" s="38"/>
      <c r="AA192" s="39">
        <f t="shared" si="35"/>
        <v>0</v>
      </c>
      <c r="AB192" s="39" t="str">
        <f t="shared" si="36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424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47">
        <f>ENERO!E195+FEBRERO!E195+MARZO!E195+ABRIL!E195+MAYO!E195+JUNIO!E195+JULIO!E195+AGOSTO!E195+SEPTIEMBRE!E195+OCTUBRE!E195+NOVIEMBRE!E195+DICIEMBRE!E195</f>
        <v>0</v>
      </c>
      <c r="F195" s="302">
        <f>ENERO!F195+FEBRERO!F195+MARZO!F195+ABRIL!F195+MAYO!F195+JUNIO!F195+JULIO!F195+AGOSTO!F195+SEPTIEMBRE!F195+OCTUBRE!F195+NOVIEMBRE!F195+DICIEMBRE!F195</f>
        <v>0</v>
      </c>
      <c r="G195" s="302">
        <f>ENERO!G195+FEBRERO!G195+MARZO!G195+ABRIL!G195+MAYO!G195+JUNIO!G195+JULIO!G195+AGOSTO!G195+SEPTIEMBRE!G195+OCTUBRE!G195+NOVIEMBRE!G195+DICIEMBRE!G195</f>
        <v>0</v>
      </c>
      <c r="H195" s="302">
        <f>ENERO!H195+FEBRERO!H195+MARZO!H195+ABRIL!H195+MAYO!H195+JUNIO!H195+JULIO!H195+AGOSTO!H195+SEPTIEMBRE!H195+OCTUBRE!H195+NOVIEMBRE!H195+DICIEMBRE!H195</f>
        <v>0</v>
      </c>
      <c r="I195" s="302">
        <f>ENERO!I195+FEBRERO!I195+MARZO!I195+ABRIL!I195+MAYO!I195+JUNIO!I195+JULIO!I195+AGOSTO!I195+SEPTIEMBRE!I195+OCTUBRE!I195+NOVIEMBRE!I195+DICIEMBRE!I195</f>
        <v>0</v>
      </c>
      <c r="J195" s="302">
        <f>ENERO!J195+FEBRERO!J195+MARZO!J195+ABRIL!J195+MAYO!J195+JUNIO!J195+JULIO!J195+AGOSTO!J195+SEPTIEMBRE!J195+OCTUBRE!J195+NOVIEMBRE!J195+DICIEMBRE!J195</f>
        <v>0</v>
      </c>
      <c r="K195" s="302">
        <f>ENERO!K195+FEBRERO!K195+MARZO!K195+ABRIL!K195+MAYO!K195+JUNIO!K195+JULIO!K195+AGOSTO!K195+SEPTIEMBRE!K195+OCTUBRE!K195+NOVIEMBRE!K195+DICIEMBRE!K195</f>
        <v>0</v>
      </c>
      <c r="L195" s="348">
        <f>ENERO!L195+FEBRERO!L195+MARZO!L195+ABRIL!L195+MAYO!L195+JUNIO!L195+JULIO!L195+AGOSTO!L195+SEPTIEMBRE!L195+OCTUBRE!L195+NOVIEMBRE!L195+DICIEMBRE!L195</f>
        <v>0</v>
      </c>
      <c r="M195" s="302">
        <f>ENERO!M195+FEBRERO!M195+MARZO!M195+ABRIL!M195+MAYO!M195+JUNIO!M195+JULIO!M195+AGOSTO!M195+SEPTIEMBRE!M195+OCTUBRE!M195+NOVIEMBRE!M195+DICIEMBRE!M195</f>
        <v>0</v>
      </c>
      <c r="N195" s="304">
        <f>ENERO!N195+FEBRERO!N195+MARZO!N195+ABRIL!N195+MAYO!N195+JUNIO!N195+JULIO!N195+AGOSTO!N195+SEPTIEMBRE!N195+OCTUBRE!N195+NOVIEMBRE!N195+DICIEMBRE!N195</f>
        <v>0</v>
      </c>
      <c r="O195" s="349">
        <f>ENERO!O195+FEBRERO!O195+MARZO!O195+ABRIL!O195+MAYO!O195+JUNIO!O195+JULIO!O195+AGOSTO!O195+SEPTIEMBRE!O195+OCTUBRE!O195+NOVIEMBRE!O195+DICIEMBRE!O195</f>
        <v>0</v>
      </c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290">
        <f t="shared" ref="D196:D201" si="38">SUM(E196:N196)</f>
        <v>0</v>
      </c>
      <c r="E196" s="352">
        <f>ENERO!E196+FEBRERO!E196+MARZO!E196+ABRIL!E196+MAYO!E196+JUNIO!E196+JULIO!E196+AGOSTO!E196+SEPTIEMBRE!E196+OCTUBRE!E196+NOVIEMBRE!E196+DICIEMBRE!E196</f>
        <v>0</v>
      </c>
      <c r="F196" s="291">
        <f>ENERO!F196+FEBRERO!F196+MARZO!F196+ABRIL!F196+MAYO!F196+JUNIO!F196+JULIO!F196+AGOSTO!F196+SEPTIEMBRE!F196+OCTUBRE!F196+NOVIEMBRE!F196+DICIEMBRE!F196</f>
        <v>0</v>
      </c>
      <c r="G196" s="291">
        <f>ENERO!G196+FEBRERO!G196+MARZO!G196+ABRIL!G196+MAYO!G196+JUNIO!G196+JULIO!G196+AGOSTO!G196+SEPTIEMBRE!G196+OCTUBRE!G196+NOVIEMBRE!G196+DICIEMBRE!G196</f>
        <v>0</v>
      </c>
      <c r="H196" s="291">
        <f>ENERO!H196+FEBRERO!H196+MARZO!H196+ABRIL!H196+MAYO!H196+JUNIO!H196+JULIO!H196+AGOSTO!H196+SEPTIEMBRE!H196+OCTUBRE!H196+NOVIEMBRE!H196+DICIEMBRE!H196</f>
        <v>0</v>
      </c>
      <c r="I196" s="291">
        <f>ENERO!I196+FEBRERO!I196+MARZO!I196+ABRIL!I196+MAYO!I196+JUNIO!I196+JULIO!I196+AGOSTO!I196+SEPTIEMBRE!I196+OCTUBRE!I196+NOVIEMBRE!I196+DICIEMBRE!I196</f>
        <v>0</v>
      </c>
      <c r="J196" s="291">
        <f>ENERO!J196+FEBRERO!J196+MARZO!J196+ABRIL!J196+MAYO!J196+JUNIO!J196+JULIO!J196+AGOSTO!J196+SEPTIEMBRE!J196+OCTUBRE!J196+NOVIEMBRE!J196+DICIEMBRE!J196</f>
        <v>0</v>
      </c>
      <c r="K196" s="291">
        <f>ENERO!K196+FEBRERO!K196+MARZO!K196+ABRIL!K196+MAYO!K196+JUNIO!K196+JULIO!K196+AGOSTO!K196+SEPTIEMBRE!K196+OCTUBRE!K196+NOVIEMBRE!K196+DICIEMBRE!K196</f>
        <v>0</v>
      </c>
      <c r="L196" s="291">
        <f>ENERO!L196+FEBRERO!L196+MARZO!L196+ABRIL!L196+MAYO!L196+JUNIO!L196+JULIO!L196+AGOSTO!L196+SEPTIEMBRE!L196+OCTUBRE!L196+NOVIEMBRE!L196+DICIEMBRE!L196</f>
        <v>0</v>
      </c>
      <c r="M196" s="291">
        <f>ENERO!M196+FEBRERO!M196+MARZO!M196+ABRIL!M196+MAYO!M196+JUNIO!M196+JULIO!M196+AGOSTO!M196+SEPTIEMBRE!M196+OCTUBRE!M196+NOVIEMBRE!M196+DICIEMBRE!M196</f>
        <v>0</v>
      </c>
      <c r="N196" s="288">
        <f>ENERO!N196+FEBRERO!N196+MARZO!N196+ABRIL!N196+MAYO!N196+JUNIO!N196+JULIO!N196+AGOSTO!N196+SEPTIEMBRE!N196+OCTUBRE!N196+NOVIEMBRE!N196+DICIEMBRE!N196</f>
        <v>0</v>
      </c>
      <c r="O196" s="293">
        <f>ENERO!O196+FEBRERO!O196+MARZO!O196+ABRIL!O196+MAYO!O196+JUNIO!O196+JULIO!O196+AGOSTO!O196+SEPTIEMBRE!O196+OCTUBRE!O196+NOVIEMBRE!O196+DICIEMBRE!O196</f>
        <v>0</v>
      </c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290">
        <f t="shared" si="38"/>
        <v>0</v>
      </c>
      <c r="E197" s="352">
        <f>ENERO!E197+FEBRERO!E197+MARZO!E197+ABRIL!E197+MAYO!E197+JUNIO!E197+JULIO!E197+AGOSTO!E197+SEPTIEMBRE!E197+OCTUBRE!E197+NOVIEMBRE!E197+DICIEMBRE!E197</f>
        <v>0</v>
      </c>
      <c r="F197" s="291">
        <f>ENERO!F197+FEBRERO!F197+MARZO!F197+ABRIL!F197+MAYO!F197+JUNIO!F197+JULIO!F197+AGOSTO!F197+SEPTIEMBRE!F197+OCTUBRE!F197+NOVIEMBRE!F197+DICIEMBRE!F197</f>
        <v>0</v>
      </c>
      <c r="G197" s="291">
        <f>ENERO!G197+FEBRERO!G197+MARZO!G197+ABRIL!G197+MAYO!G197+JUNIO!G197+JULIO!G197+AGOSTO!G197+SEPTIEMBRE!G197+OCTUBRE!G197+NOVIEMBRE!G197+DICIEMBRE!G197</f>
        <v>0</v>
      </c>
      <c r="H197" s="291">
        <f>ENERO!H197+FEBRERO!H197+MARZO!H197+ABRIL!H197+MAYO!H197+JUNIO!H197+JULIO!H197+AGOSTO!H197+SEPTIEMBRE!H197+OCTUBRE!H197+NOVIEMBRE!H197+DICIEMBRE!H197</f>
        <v>0</v>
      </c>
      <c r="I197" s="291">
        <f>ENERO!I197+FEBRERO!I197+MARZO!I197+ABRIL!I197+MAYO!I197+JUNIO!I197+JULIO!I197+AGOSTO!I197+SEPTIEMBRE!I197+OCTUBRE!I197+NOVIEMBRE!I197+DICIEMBRE!I197</f>
        <v>0</v>
      </c>
      <c r="J197" s="291">
        <f>ENERO!J197+FEBRERO!J197+MARZO!J197+ABRIL!J197+MAYO!J197+JUNIO!J197+JULIO!J197+AGOSTO!J197+SEPTIEMBRE!J197+OCTUBRE!J197+NOVIEMBRE!J197+DICIEMBRE!J197</f>
        <v>0</v>
      </c>
      <c r="K197" s="291">
        <f>ENERO!K197+FEBRERO!K197+MARZO!K197+ABRIL!K197+MAYO!K197+JUNIO!K197+JULIO!K197+AGOSTO!K197+SEPTIEMBRE!K197+OCTUBRE!K197+NOVIEMBRE!K197+DICIEMBRE!K197</f>
        <v>0</v>
      </c>
      <c r="L197" s="291">
        <f>ENERO!L197+FEBRERO!L197+MARZO!L197+ABRIL!L197+MAYO!L197+JUNIO!L197+JULIO!L197+AGOSTO!L197+SEPTIEMBRE!L197+OCTUBRE!L197+NOVIEMBRE!L197+DICIEMBRE!L197</f>
        <v>0</v>
      </c>
      <c r="M197" s="291">
        <f>ENERO!M197+FEBRERO!M197+MARZO!M197+ABRIL!M197+MAYO!M197+JUNIO!M197+JULIO!M197+AGOSTO!M197+SEPTIEMBRE!M197+OCTUBRE!M197+NOVIEMBRE!M197+DICIEMBRE!M197</f>
        <v>0</v>
      </c>
      <c r="N197" s="288">
        <f>ENERO!N197+FEBRERO!N197+MARZO!N197+ABRIL!N197+MAYO!N197+JUNIO!N197+JULIO!N197+AGOSTO!N197+SEPTIEMBRE!N197+OCTUBRE!N197+NOVIEMBRE!N197+DICIEMBRE!N197</f>
        <v>0</v>
      </c>
      <c r="O197" s="293">
        <f>ENERO!O197+FEBRERO!O197+MARZO!O197+ABRIL!O197+MAYO!O197+JUNIO!O197+JULIO!O197+AGOSTO!O197+SEPTIEMBRE!O197+OCTUBRE!O197+NOVIEMBRE!O197+DICIEMBRE!O197</f>
        <v>0</v>
      </c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290">
        <f t="shared" si="38"/>
        <v>0</v>
      </c>
      <c r="E198" s="352">
        <f>ENERO!E198+FEBRERO!E198+MARZO!E198+ABRIL!E198+MAYO!E198+JUNIO!E198+JULIO!E198+AGOSTO!E198+SEPTIEMBRE!E198+OCTUBRE!E198+NOVIEMBRE!E198+DICIEMBRE!E198</f>
        <v>0</v>
      </c>
      <c r="F198" s="291">
        <f>ENERO!F198+FEBRERO!F198+MARZO!F198+ABRIL!F198+MAYO!F198+JUNIO!F198+JULIO!F198+AGOSTO!F198+SEPTIEMBRE!F198+OCTUBRE!F198+NOVIEMBRE!F198+DICIEMBRE!F198</f>
        <v>0</v>
      </c>
      <c r="G198" s="291">
        <f>ENERO!G198+FEBRERO!G198+MARZO!G198+ABRIL!G198+MAYO!G198+JUNIO!G198+JULIO!G198+AGOSTO!G198+SEPTIEMBRE!G198+OCTUBRE!G198+NOVIEMBRE!G198+DICIEMBRE!G198</f>
        <v>0</v>
      </c>
      <c r="H198" s="291">
        <f>ENERO!H198+FEBRERO!H198+MARZO!H198+ABRIL!H198+MAYO!H198+JUNIO!H198+JULIO!H198+AGOSTO!H198+SEPTIEMBRE!H198+OCTUBRE!H198+NOVIEMBRE!H198+DICIEMBRE!H198</f>
        <v>0</v>
      </c>
      <c r="I198" s="291">
        <f>ENERO!I198+FEBRERO!I198+MARZO!I198+ABRIL!I198+MAYO!I198+JUNIO!I198+JULIO!I198+AGOSTO!I198+SEPTIEMBRE!I198+OCTUBRE!I198+NOVIEMBRE!I198+DICIEMBRE!I198</f>
        <v>0</v>
      </c>
      <c r="J198" s="291">
        <f>ENERO!J198+FEBRERO!J198+MARZO!J198+ABRIL!J198+MAYO!J198+JUNIO!J198+JULIO!J198+AGOSTO!J198+SEPTIEMBRE!J198+OCTUBRE!J198+NOVIEMBRE!J198+DICIEMBRE!J198</f>
        <v>0</v>
      </c>
      <c r="K198" s="291">
        <f>ENERO!K198+FEBRERO!K198+MARZO!K198+ABRIL!K198+MAYO!K198+JUNIO!K198+JULIO!K198+AGOSTO!K198+SEPTIEMBRE!K198+OCTUBRE!K198+NOVIEMBRE!K198+DICIEMBRE!K198</f>
        <v>0</v>
      </c>
      <c r="L198" s="291">
        <f>ENERO!L198+FEBRERO!L198+MARZO!L198+ABRIL!L198+MAYO!L198+JUNIO!L198+JULIO!L198+AGOSTO!L198+SEPTIEMBRE!L198+OCTUBRE!L198+NOVIEMBRE!L198+DICIEMBRE!L198</f>
        <v>0</v>
      </c>
      <c r="M198" s="291">
        <f>ENERO!M198+FEBRERO!M198+MARZO!M198+ABRIL!M198+MAYO!M198+JUNIO!M198+JULIO!M198+AGOSTO!M198+SEPTIEMBRE!M198+OCTUBRE!M198+NOVIEMBRE!M198+DICIEMBRE!M198</f>
        <v>0</v>
      </c>
      <c r="N198" s="288">
        <f>ENERO!N198+FEBRERO!N198+MARZO!N198+ABRIL!N198+MAYO!N198+JUNIO!N198+JULIO!N198+AGOSTO!N198+SEPTIEMBRE!N198+OCTUBRE!N198+NOVIEMBRE!N198+DICIEMBRE!N198</f>
        <v>0</v>
      </c>
      <c r="O198" s="293">
        <f>ENERO!O198+FEBRERO!O198+MARZO!O198+ABRIL!O198+MAYO!O198+JUNIO!O198+JULIO!O198+AGOSTO!O198+SEPTIEMBRE!O198+OCTUBRE!O198+NOVIEMBRE!O198+DICIEMBRE!O198</f>
        <v>0</v>
      </c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290">
        <f t="shared" si="38"/>
        <v>0</v>
      </c>
      <c r="E199" s="352">
        <f>ENERO!E199+FEBRERO!E199+MARZO!E199+ABRIL!E199+MAYO!E199+JUNIO!E199+JULIO!E199+AGOSTO!E199+SEPTIEMBRE!E199+OCTUBRE!E199+NOVIEMBRE!E199+DICIEMBRE!E199</f>
        <v>0</v>
      </c>
      <c r="F199" s="291">
        <f>ENERO!F199+FEBRERO!F199+MARZO!F199+ABRIL!F199+MAYO!F199+JUNIO!F199+JULIO!F199+AGOSTO!F199+SEPTIEMBRE!F199+OCTUBRE!F199+NOVIEMBRE!F199+DICIEMBRE!F199</f>
        <v>0</v>
      </c>
      <c r="G199" s="291">
        <f>ENERO!G199+FEBRERO!G199+MARZO!G199+ABRIL!G199+MAYO!G199+JUNIO!G199+JULIO!G199+AGOSTO!G199+SEPTIEMBRE!G199+OCTUBRE!G199+NOVIEMBRE!G199+DICIEMBRE!G199</f>
        <v>0</v>
      </c>
      <c r="H199" s="291">
        <f>ENERO!H199+FEBRERO!H199+MARZO!H199+ABRIL!H199+MAYO!H199+JUNIO!H199+JULIO!H199+AGOSTO!H199+SEPTIEMBRE!H199+OCTUBRE!H199+NOVIEMBRE!H199+DICIEMBRE!H199</f>
        <v>0</v>
      </c>
      <c r="I199" s="291">
        <f>ENERO!I199+FEBRERO!I199+MARZO!I199+ABRIL!I199+MAYO!I199+JUNIO!I199+JULIO!I199+AGOSTO!I199+SEPTIEMBRE!I199+OCTUBRE!I199+NOVIEMBRE!I199+DICIEMBRE!I199</f>
        <v>0</v>
      </c>
      <c r="J199" s="291">
        <f>ENERO!J199+FEBRERO!J199+MARZO!J199+ABRIL!J199+MAYO!J199+JUNIO!J199+JULIO!J199+AGOSTO!J199+SEPTIEMBRE!J199+OCTUBRE!J199+NOVIEMBRE!J199+DICIEMBRE!J199</f>
        <v>0</v>
      </c>
      <c r="K199" s="291">
        <f>ENERO!K199+FEBRERO!K199+MARZO!K199+ABRIL!K199+MAYO!K199+JUNIO!K199+JULIO!K199+AGOSTO!K199+SEPTIEMBRE!K199+OCTUBRE!K199+NOVIEMBRE!K199+DICIEMBRE!K199</f>
        <v>0</v>
      </c>
      <c r="L199" s="291">
        <f>ENERO!L199+FEBRERO!L199+MARZO!L199+ABRIL!L199+MAYO!L199+JUNIO!L199+JULIO!L199+AGOSTO!L199+SEPTIEMBRE!L199+OCTUBRE!L199+NOVIEMBRE!L199+DICIEMBRE!L199</f>
        <v>0</v>
      </c>
      <c r="M199" s="291">
        <f>ENERO!M199+FEBRERO!M199+MARZO!M199+ABRIL!M199+MAYO!M199+JUNIO!M199+JULIO!M199+AGOSTO!M199+SEPTIEMBRE!M199+OCTUBRE!M199+NOVIEMBRE!M199+DICIEMBRE!M199</f>
        <v>0</v>
      </c>
      <c r="N199" s="288">
        <f>ENERO!N199+FEBRERO!N199+MARZO!N199+ABRIL!N199+MAYO!N199+JUNIO!N199+JULIO!N199+AGOSTO!N199+SEPTIEMBRE!N199+OCTUBRE!N199+NOVIEMBRE!N199+DICIEMBRE!N199</f>
        <v>0</v>
      </c>
      <c r="O199" s="293">
        <f>ENERO!O199+FEBRERO!O199+MARZO!O199+ABRIL!O199+MAYO!O199+JUNIO!O199+JULIO!O199+AGOSTO!O199+SEPTIEMBRE!O199+OCTUBRE!O199+NOVIEMBRE!O199+DICIEMBRE!O199</f>
        <v>0</v>
      </c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290">
        <f t="shared" si="38"/>
        <v>0</v>
      </c>
      <c r="E200" s="352">
        <f>ENERO!E200+FEBRERO!E200+MARZO!E200+ABRIL!E200+MAYO!E200+JUNIO!E200+JULIO!E200+AGOSTO!E200+SEPTIEMBRE!E200+OCTUBRE!E200+NOVIEMBRE!E200+DICIEMBRE!E200</f>
        <v>0</v>
      </c>
      <c r="F200" s="291">
        <f>ENERO!F200+FEBRERO!F200+MARZO!F200+ABRIL!F200+MAYO!F200+JUNIO!F200+JULIO!F200+AGOSTO!F200+SEPTIEMBRE!F200+OCTUBRE!F200+NOVIEMBRE!F200+DICIEMBRE!F200</f>
        <v>0</v>
      </c>
      <c r="G200" s="291">
        <f>ENERO!G200+FEBRERO!G200+MARZO!G200+ABRIL!G200+MAYO!G200+JUNIO!G200+JULIO!G200+AGOSTO!G200+SEPTIEMBRE!G200+OCTUBRE!G200+NOVIEMBRE!G200+DICIEMBRE!G200</f>
        <v>0</v>
      </c>
      <c r="H200" s="291">
        <f>ENERO!H200+FEBRERO!H200+MARZO!H200+ABRIL!H200+MAYO!H200+JUNIO!H200+JULIO!H200+AGOSTO!H200+SEPTIEMBRE!H200+OCTUBRE!H200+NOVIEMBRE!H200+DICIEMBRE!H200</f>
        <v>0</v>
      </c>
      <c r="I200" s="291">
        <f>ENERO!I200+FEBRERO!I200+MARZO!I200+ABRIL!I200+MAYO!I200+JUNIO!I200+JULIO!I200+AGOSTO!I200+SEPTIEMBRE!I200+OCTUBRE!I200+NOVIEMBRE!I200+DICIEMBRE!I200</f>
        <v>0</v>
      </c>
      <c r="J200" s="291">
        <f>ENERO!J200+FEBRERO!J200+MARZO!J200+ABRIL!J200+MAYO!J200+JUNIO!J200+JULIO!J200+AGOSTO!J200+SEPTIEMBRE!J200+OCTUBRE!J200+NOVIEMBRE!J200+DICIEMBRE!J200</f>
        <v>0</v>
      </c>
      <c r="K200" s="291">
        <f>ENERO!K200+FEBRERO!K200+MARZO!K200+ABRIL!K200+MAYO!K200+JUNIO!K200+JULIO!K200+AGOSTO!K200+SEPTIEMBRE!K200+OCTUBRE!K200+NOVIEMBRE!K200+DICIEMBRE!K200</f>
        <v>0</v>
      </c>
      <c r="L200" s="291">
        <f>ENERO!L200+FEBRERO!L200+MARZO!L200+ABRIL!L200+MAYO!L200+JUNIO!L200+JULIO!L200+AGOSTO!L200+SEPTIEMBRE!L200+OCTUBRE!L200+NOVIEMBRE!L200+DICIEMBRE!L200</f>
        <v>0</v>
      </c>
      <c r="M200" s="291">
        <f>ENERO!M200+FEBRERO!M200+MARZO!M200+ABRIL!M200+MAYO!M200+JUNIO!M200+JULIO!M200+AGOSTO!M200+SEPTIEMBRE!M200+OCTUBRE!M200+NOVIEMBRE!M200+DICIEMBRE!M200</f>
        <v>0</v>
      </c>
      <c r="N200" s="288">
        <f>ENERO!N200+FEBRERO!N200+MARZO!N200+ABRIL!N200+MAYO!N200+JUNIO!N200+JULIO!N200+AGOSTO!N200+SEPTIEMBRE!N200+OCTUBRE!N200+NOVIEMBRE!N200+DICIEMBRE!N200</f>
        <v>0</v>
      </c>
      <c r="O200" s="293">
        <f>ENERO!O200+FEBRERO!O200+MARZO!O200+ABRIL!O200+MAYO!O200+JUNIO!O200+JULIO!O200+AGOSTO!O200+SEPTIEMBRE!O200+OCTUBRE!O200+NOVIEMBRE!O200+DICIEMBRE!O200</f>
        <v>0</v>
      </c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94">
        <f t="shared" si="38"/>
        <v>0</v>
      </c>
      <c r="E201" s="353">
        <f>ENERO!E201+FEBRERO!E201+MARZO!E201+ABRIL!E201+MAYO!E201+JUNIO!E201+JULIO!E201+AGOSTO!E201+SEPTIEMBRE!E201+OCTUBRE!E201+NOVIEMBRE!E201+DICIEMBRE!E201</f>
        <v>0</v>
      </c>
      <c r="F201" s="296">
        <f>ENERO!F201+FEBRERO!F201+MARZO!F201+ABRIL!F201+MAYO!F201+JUNIO!F201+JULIO!F201+AGOSTO!F201+SEPTIEMBRE!F201+OCTUBRE!F201+NOVIEMBRE!F201+DICIEMBRE!F201</f>
        <v>0</v>
      </c>
      <c r="G201" s="296">
        <f>ENERO!G201+FEBRERO!G201+MARZO!G201+ABRIL!G201+MAYO!G201+JUNIO!G201+JULIO!G201+AGOSTO!G201+SEPTIEMBRE!G201+OCTUBRE!G201+NOVIEMBRE!G201+DICIEMBRE!G201</f>
        <v>0</v>
      </c>
      <c r="H201" s="296">
        <f>ENERO!H201+FEBRERO!H201+MARZO!H201+ABRIL!H201+MAYO!H201+JUNIO!H201+JULIO!H201+AGOSTO!H201+SEPTIEMBRE!H201+OCTUBRE!H201+NOVIEMBRE!H201+DICIEMBRE!H201</f>
        <v>0</v>
      </c>
      <c r="I201" s="296">
        <f>ENERO!I201+FEBRERO!I201+MARZO!I201+ABRIL!I201+MAYO!I201+JUNIO!I201+JULIO!I201+AGOSTO!I201+SEPTIEMBRE!I201+OCTUBRE!I201+NOVIEMBRE!I201+DICIEMBRE!I201</f>
        <v>0</v>
      </c>
      <c r="J201" s="296">
        <f>ENERO!J201+FEBRERO!J201+MARZO!J201+ABRIL!J201+MAYO!J201+JUNIO!J201+JULIO!J201+AGOSTO!J201+SEPTIEMBRE!J201+OCTUBRE!J201+NOVIEMBRE!J201+DICIEMBRE!J201</f>
        <v>0</v>
      </c>
      <c r="K201" s="296">
        <f>ENERO!K201+FEBRERO!K201+MARZO!K201+ABRIL!K201+MAYO!K201+JUNIO!K201+JULIO!K201+AGOSTO!K201+SEPTIEMBRE!K201+OCTUBRE!K201+NOVIEMBRE!K201+DICIEMBRE!K201</f>
        <v>0</v>
      </c>
      <c r="L201" s="296">
        <f>ENERO!L201+FEBRERO!L201+MARZO!L201+ABRIL!L201+MAYO!L201+JUNIO!L201+JULIO!L201+AGOSTO!L201+SEPTIEMBRE!L201+OCTUBRE!L201+NOVIEMBRE!L201+DICIEMBRE!L201</f>
        <v>0</v>
      </c>
      <c r="M201" s="296">
        <f>ENERO!M201+FEBRERO!M201+MARZO!M201+ABRIL!M201+MAYO!M201+JUNIO!M201+JULIO!M201+AGOSTO!M201+SEPTIEMBRE!M201+OCTUBRE!M201+NOVIEMBRE!M201+DICIEMBRE!M201</f>
        <v>0</v>
      </c>
      <c r="N201" s="298">
        <f>ENERO!N201+FEBRERO!N201+MARZO!N201+ABRIL!N201+MAYO!N201+JUNIO!N201+JULIO!N201+AGOSTO!N201+SEPTIEMBRE!N201+OCTUBRE!N201+NOVIEMBRE!N201+DICIEMBRE!N201</f>
        <v>0</v>
      </c>
      <c r="O201" s="299">
        <f>ENERO!O201+FEBRERO!O201+MARZO!O201+ABRIL!O201+MAYO!O201+JUNIO!O201+JULIO!O201+AGOSTO!O201+SEPTIEMBRE!O201+OCTUBRE!O201+NOVIEMBRE!O201+DICIEMBRE!O201</f>
        <v>0</v>
      </c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226255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topLeftCell="A136" workbookViewId="0">
      <selection sqref="A1:XFD1048576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",[1]NOMBRE!B7)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19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24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19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24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548</v>
      </c>
      <c r="E15" s="29">
        <v>38</v>
      </c>
      <c r="F15" s="30">
        <v>20</v>
      </c>
      <c r="G15" s="30">
        <v>77</v>
      </c>
      <c r="H15" s="30">
        <v>24</v>
      </c>
      <c r="I15" s="30">
        <v>138</v>
      </c>
      <c r="J15" s="30">
        <v>27</v>
      </c>
      <c r="K15" s="30">
        <v>170</v>
      </c>
      <c r="L15" s="30">
        <v>25</v>
      </c>
      <c r="M15" s="31">
        <v>12</v>
      </c>
      <c r="N15" s="32">
        <v>17</v>
      </c>
      <c r="O15" s="33">
        <v>199</v>
      </c>
      <c r="P15" s="32">
        <v>349</v>
      </c>
      <c r="Q15" s="52">
        <v>5</v>
      </c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453</v>
      </c>
      <c r="E16" s="41">
        <v>46</v>
      </c>
      <c r="F16" s="42">
        <v>4</v>
      </c>
      <c r="G16" s="42">
        <v>42</v>
      </c>
      <c r="H16" s="42">
        <v>7</v>
      </c>
      <c r="I16" s="42">
        <v>31</v>
      </c>
      <c r="J16" s="42">
        <v>54</v>
      </c>
      <c r="K16" s="42">
        <v>188</v>
      </c>
      <c r="L16" s="42">
        <v>21</v>
      </c>
      <c r="M16" s="43">
        <v>23</v>
      </c>
      <c r="N16" s="44">
        <v>37</v>
      </c>
      <c r="O16" s="45">
        <v>146</v>
      </c>
      <c r="P16" s="44">
        <v>307</v>
      </c>
      <c r="Q16" s="46">
        <v>3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19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24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11</v>
      </c>
      <c r="E19" s="53">
        <v>2</v>
      </c>
      <c r="F19" s="54"/>
      <c r="G19" s="54">
        <v>1</v>
      </c>
      <c r="H19" s="54"/>
      <c r="I19" s="54"/>
      <c r="J19" s="54"/>
      <c r="K19" s="54">
        <v>8</v>
      </c>
      <c r="L19" s="54"/>
      <c r="M19" s="55"/>
      <c r="N19" s="56"/>
      <c r="O19" s="53">
        <v>4</v>
      </c>
      <c r="P19" s="56">
        <v>7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42</v>
      </c>
      <c r="E20" s="41">
        <v>2</v>
      </c>
      <c r="F20" s="42"/>
      <c r="G20" s="42">
        <v>5</v>
      </c>
      <c r="H20" s="42">
        <v>3</v>
      </c>
      <c r="I20" s="42">
        <v>4</v>
      </c>
      <c r="J20" s="42">
        <v>3</v>
      </c>
      <c r="K20" s="42">
        <v>21</v>
      </c>
      <c r="L20" s="42">
        <v>4</v>
      </c>
      <c r="M20" s="43"/>
      <c r="N20" s="44"/>
      <c r="O20" s="41">
        <v>23</v>
      </c>
      <c r="P20" s="44">
        <v>19</v>
      </c>
      <c r="Q20" s="44">
        <v>1</v>
      </c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63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24</v>
      </c>
      <c r="E31" s="100">
        <v>4</v>
      </c>
      <c r="F31" s="101">
        <v>2</v>
      </c>
      <c r="G31" s="101">
        <v>13</v>
      </c>
      <c r="H31" s="101">
        <v>3</v>
      </c>
      <c r="I31" s="81">
        <v>2</v>
      </c>
      <c r="J31" s="102"/>
      <c r="K31" s="103"/>
      <c r="L31" s="103"/>
      <c r="M31" s="82"/>
      <c r="N31" s="104"/>
      <c r="O31" s="84">
        <v>24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0</v>
      </c>
      <c r="E32" s="100"/>
      <c r="F32" s="101"/>
      <c r="G32" s="101"/>
      <c r="H32" s="101"/>
      <c r="I32" s="81"/>
      <c r="J32" s="101"/>
      <c r="K32" s="81"/>
      <c r="L32" s="81"/>
      <c r="M32" s="82"/>
      <c r="N32" s="82"/>
      <c r="O32" s="84"/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101</v>
      </c>
      <c r="E33" s="100"/>
      <c r="F33" s="101"/>
      <c r="G33" s="101"/>
      <c r="H33" s="101">
        <v>1</v>
      </c>
      <c r="I33" s="81"/>
      <c r="J33" s="101">
        <v>3</v>
      </c>
      <c r="K33" s="81">
        <v>92</v>
      </c>
      <c r="L33" s="81">
        <v>1</v>
      </c>
      <c r="M33" s="82"/>
      <c r="N33" s="82">
        <v>4</v>
      </c>
      <c r="O33" s="84">
        <v>101</v>
      </c>
      <c r="P33" s="106">
        <v>5</v>
      </c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0</v>
      </c>
      <c r="E34" s="100"/>
      <c r="F34" s="101"/>
      <c r="G34" s="101"/>
      <c r="H34" s="101"/>
      <c r="I34" s="81"/>
      <c r="J34" s="101"/>
      <c r="K34" s="103"/>
      <c r="L34" s="103"/>
      <c r="M34" s="104"/>
      <c r="N34" s="104"/>
      <c r="O34" s="84"/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125</v>
      </c>
      <c r="E37" s="109">
        <f>SUM(E30:E36)</f>
        <v>4</v>
      </c>
      <c r="F37" s="94">
        <f t="shared" ref="F37:Q37" si="6">SUM(F30:F36)</f>
        <v>2</v>
      </c>
      <c r="G37" s="94">
        <f t="shared" si="6"/>
        <v>13</v>
      </c>
      <c r="H37" s="94">
        <f t="shared" si="6"/>
        <v>4</v>
      </c>
      <c r="I37" s="94">
        <f t="shared" si="6"/>
        <v>2</v>
      </c>
      <c r="J37" s="93">
        <f t="shared" si="6"/>
        <v>3</v>
      </c>
      <c r="K37" s="94">
        <f t="shared" si="6"/>
        <v>92</v>
      </c>
      <c r="L37" s="94">
        <f t="shared" si="6"/>
        <v>1</v>
      </c>
      <c r="M37" s="94">
        <f t="shared" si="6"/>
        <v>0</v>
      </c>
      <c r="N37" s="95">
        <f t="shared" si="6"/>
        <v>4</v>
      </c>
      <c r="O37" s="92">
        <f t="shared" si="6"/>
        <v>125</v>
      </c>
      <c r="P37" s="110">
        <f t="shared" si="6"/>
        <v>5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48</v>
      </c>
      <c r="E40" s="98"/>
      <c r="F40" s="74"/>
      <c r="G40" s="74">
        <v>3</v>
      </c>
      <c r="H40" s="74"/>
      <c r="I40" s="74">
        <v>3</v>
      </c>
      <c r="J40" s="74">
        <v>13</v>
      </c>
      <c r="K40" s="74">
        <v>29</v>
      </c>
      <c r="L40" s="74"/>
      <c r="M40" s="75"/>
      <c r="N40" s="75"/>
      <c r="O40" s="77">
        <v>48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0</v>
      </c>
      <c r="E41" s="100"/>
      <c r="F41" s="81"/>
      <c r="G41" s="81"/>
      <c r="H41" s="81"/>
      <c r="I41" s="81"/>
      <c r="J41" s="81"/>
      <c r="K41" s="81"/>
      <c r="L41" s="81"/>
      <c r="M41" s="82"/>
      <c r="N41" s="82"/>
      <c r="O41" s="84"/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0</v>
      </c>
      <c r="E42" s="100"/>
      <c r="F42" s="81"/>
      <c r="G42" s="81"/>
      <c r="H42" s="81"/>
      <c r="I42" s="81"/>
      <c r="J42" s="81"/>
      <c r="K42" s="81"/>
      <c r="L42" s="81"/>
      <c r="M42" s="82"/>
      <c r="N42" s="82"/>
      <c r="O42" s="84"/>
      <c r="P42" s="106"/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0</v>
      </c>
      <c r="E43" s="100"/>
      <c r="F43" s="81"/>
      <c r="G43" s="81"/>
      <c r="H43" s="81"/>
      <c r="I43" s="81"/>
      <c r="J43" s="81"/>
      <c r="K43" s="81"/>
      <c r="L43" s="81"/>
      <c r="M43" s="82"/>
      <c r="N43" s="82"/>
      <c r="O43" s="84"/>
      <c r="P43" s="106"/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1</v>
      </c>
      <c r="E44" s="100"/>
      <c r="F44" s="81"/>
      <c r="G44" s="81"/>
      <c r="H44" s="81"/>
      <c r="I44" s="81">
        <v>1</v>
      </c>
      <c r="J44" s="114"/>
      <c r="K44" s="114"/>
      <c r="L44" s="114"/>
      <c r="M44" s="115"/>
      <c r="N44" s="115"/>
      <c r="O44" s="84">
        <v>1</v>
      </c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118" t="s">
        <v>61</v>
      </c>
      <c r="B46" s="119"/>
      <c r="C46" s="120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120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0</v>
      </c>
      <c r="E52" s="100"/>
      <c r="F52" s="81"/>
      <c r="G52" s="81"/>
      <c r="H52" s="81"/>
      <c r="I52" s="81"/>
      <c r="J52" s="81"/>
      <c r="K52" s="81"/>
      <c r="L52" s="81"/>
      <c r="M52" s="82"/>
      <c r="N52" s="82"/>
      <c r="O52" s="84"/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49</v>
      </c>
      <c r="E57" s="109">
        <f>SUM(E40:E56)</f>
        <v>0</v>
      </c>
      <c r="F57" s="94">
        <f t="shared" ref="F57:Q57" si="12">SUM(F40:F56)</f>
        <v>0</v>
      </c>
      <c r="G57" s="94">
        <f t="shared" si="12"/>
        <v>3</v>
      </c>
      <c r="H57" s="94">
        <f t="shared" si="12"/>
        <v>0</v>
      </c>
      <c r="I57" s="94">
        <f t="shared" si="12"/>
        <v>4</v>
      </c>
      <c r="J57" s="94">
        <f t="shared" si="12"/>
        <v>13</v>
      </c>
      <c r="K57" s="94">
        <f t="shared" si="12"/>
        <v>29</v>
      </c>
      <c r="L57" s="94">
        <f t="shared" si="12"/>
        <v>0</v>
      </c>
      <c r="M57" s="94">
        <f t="shared" si="12"/>
        <v>0</v>
      </c>
      <c r="N57" s="95">
        <f t="shared" si="12"/>
        <v>0</v>
      </c>
      <c r="O57" s="92">
        <f t="shared" si="12"/>
        <v>49</v>
      </c>
      <c r="P57" s="110">
        <f t="shared" si="12"/>
        <v>0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0</v>
      </c>
      <c r="E59" s="127"/>
      <c r="F59" s="128"/>
      <c r="G59" s="128"/>
      <c r="H59" s="128"/>
      <c r="I59" s="128"/>
      <c r="J59" s="128"/>
      <c r="K59" s="128"/>
      <c r="L59" s="128"/>
      <c r="M59" s="129"/>
      <c r="N59" s="129"/>
      <c r="O59" s="130"/>
      <c r="P59" s="131"/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0</v>
      </c>
      <c r="E60" s="109">
        <f>E59</f>
        <v>0</v>
      </c>
      <c r="F60" s="94">
        <f t="shared" ref="F60:Q60" si="13">F59</f>
        <v>0</v>
      </c>
      <c r="G60" s="94">
        <f t="shared" si="13"/>
        <v>0</v>
      </c>
      <c r="H60" s="94">
        <f t="shared" si="13"/>
        <v>0</v>
      </c>
      <c r="I60" s="94">
        <f t="shared" si="13"/>
        <v>0</v>
      </c>
      <c r="J60" s="94">
        <f t="shared" si="13"/>
        <v>0</v>
      </c>
      <c r="K60" s="94">
        <f t="shared" si="13"/>
        <v>0</v>
      </c>
      <c r="L60" s="94">
        <f t="shared" si="13"/>
        <v>0</v>
      </c>
      <c r="M60" s="95">
        <f t="shared" si="13"/>
        <v>0</v>
      </c>
      <c r="N60" s="95">
        <f t="shared" si="13"/>
        <v>0</v>
      </c>
      <c r="O60" s="92">
        <f t="shared" si="13"/>
        <v>0</v>
      </c>
      <c r="P60" s="110">
        <f t="shared" si="13"/>
        <v>0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49</v>
      </c>
      <c r="E61" s="133">
        <f>E57+E60</f>
        <v>0</v>
      </c>
      <c r="F61" s="134">
        <f t="shared" ref="F61:Q61" si="14">F57+F60</f>
        <v>0</v>
      </c>
      <c r="G61" s="134">
        <f t="shared" si="14"/>
        <v>3</v>
      </c>
      <c r="H61" s="134">
        <f t="shared" si="14"/>
        <v>0</v>
      </c>
      <c r="I61" s="134">
        <f t="shared" si="14"/>
        <v>4</v>
      </c>
      <c r="J61" s="134">
        <f t="shared" si="14"/>
        <v>13</v>
      </c>
      <c r="K61" s="134">
        <f t="shared" si="14"/>
        <v>29</v>
      </c>
      <c r="L61" s="134">
        <f t="shared" si="14"/>
        <v>0</v>
      </c>
      <c r="M61" s="135">
        <f t="shared" si="14"/>
        <v>0</v>
      </c>
      <c r="N61" s="135">
        <f t="shared" si="14"/>
        <v>0</v>
      </c>
      <c r="O61" s="132">
        <f t="shared" si="14"/>
        <v>49</v>
      </c>
      <c r="P61" s="136">
        <f t="shared" si="14"/>
        <v>0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63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143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 t="shared" ref="R65:R71" si="16"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7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 t="shared" si="16"/>
        <v xml:space="preserve"> </v>
      </c>
      <c r="S66" s="36"/>
      <c r="T66" s="10"/>
      <c r="U66" s="10"/>
      <c r="V66" s="10"/>
      <c r="W66" s="10"/>
      <c r="X66" s="37" t="str">
        <f t="shared" ref="X66:X79" si="18">IF($D66&lt;&gt;($O66+$P66)," El número atenciones según sexo no puede ser diferente que el Total.","")</f>
        <v/>
      </c>
      <c r="Y66" s="38"/>
      <c r="Z66" s="38"/>
      <c r="AA66" s="39">
        <f t="shared" si="17"/>
        <v>0</v>
      </c>
      <c r="AB66" s="39" t="str">
        <f t="shared" ref="AB66:AB71" si="19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 t="shared" si="16"/>
        <v xml:space="preserve"> </v>
      </c>
      <c r="S67" s="36"/>
      <c r="T67" s="10"/>
      <c r="U67" s="10"/>
      <c r="V67" s="10"/>
      <c r="W67" s="10"/>
      <c r="X67" s="37" t="str">
        <f t="shared" si="18"/>
        <v/>
      </c>
      <c r="Y67" s="38"/>
      <c r="Z67" s="38"/>
      <c r="AA67" s="39">
        <f t="shared" si="17"/>
        <v>0</v>
      </c>
      <c r="AB67" s="39" t="str">
        <f t="shared" si="19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 t="shared" si="16"/>
        <v xml:space="preserve"> </v>
      </c>
      <c r="S68" s="36"/>
      <c r="T68" s="10"/>
      <c r="U68" s="10"/>
      <c r="V68" s="10"/>
      <c r="W68" s="10"/>
      <c r="X68" s="37" t="str">
        <f t="shared" si="18"/>
        <v/>
      </c>
      <c r="Y68" s="38"/>
      <c r="Z68" s="38"/>
      <c r="AA68" s="39">
        <f t="shared" si="17"/>
        <v>0</v>
      </c>
      <c r="AB68" s="39" t="str">
        <f t="shared" si="19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 t="shared" si="16"/>
        <v xml:space="preserve"> </v>
      </c>
      <c r="S69" s="36"/>
      <c r="T69" s="10"/>
      <c r="U69" s="10"/>
      <c r="V69" s="10"/>
      <c r="W69" s="10"/>
      <c r="X69" s="37" t="str">
        <f t="shared" si="18"/>
        <v/>
      </c>
      <c r="Y69" s="38"/>
      <c r="Z69" s="38"/>
      <c r="AA69" s="39">
        <f t="shared" si="17"/>
        <v>0</v>
      </c>
      <c r="AB69" s="39" t="str">
        <f t="shared" si="19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 t="str">
        <f t="shared" si="16"/>
        <v xml:space="preserve"> </v>
      </c>
      <c r="S70" s="36"/>
      <c r="T70" s="10"/>
      <c r="U70" s="10"/>
      <c r="V70" s="10"/>
      <c r="W70" s="10"/>
      <c r="X70" s="37" t="str">
        <f t="shared" si="18"/>
        <v/>
      </c>
      <c r="Y70" s="38"/>
      <c r="Z70" s="38"/>
      <c r="AA70" s="39">
        <f t="shared" si="17"/>
        <v>0</v>
      </c>
      <c r="AB70" s="39" t="str">
        <f t="shared" si="19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2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2</v>
      </c>
      <c r="M71" s="160">
        <f>SUM(M68:M70)+M143</f>
        <v>0</v>
      </c>
      <c r="N71" s="161">
        <f>SUM(N68:N70)+N143</f>
        <v>0</v>
      </c>
      <c r="O71" s="159">
        <f>SUM(O68:O70)+O126+O133+O143</f>
        <v>0</v>
      </c>
      <c r="P71" s="161">
        <f>SUM(P68:P70)+P126+P133+P143</f>
        <v>2</v>
      </c>
      <c r="Q71" s="162">
        <f>SUM(Q68:Q70)+Q143</f>
        <v>0</v>
      </c>
      <c r="R71" s="35" t="str">
        <f t="shared" si="16"/>
        <v xml:space="preserve"> </v>
      </c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9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8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175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8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180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8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180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8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1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8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20">SUM(F75:F78)</f>
        <v>0</v>
      </c>
      <c r="G79" s="191">
        <f t="shared" si="20"/>
        <v>0</v>
      </c>
      <c r="H79" s="191">
        <f t="shared" si="20"/>
        <v>0</v>
      </c>
      <c r="I79" s="191">
        <f t="shared" si="20"/>
        <v>0</v>
      </c>
      <c r="J79" s="191">
        <f t="shared" si="20"/>
        <v>0</v>
      </c>
      <c r="K79" s="191">
        <f t="shared" si="20"/>
        <v>0</v>
      </c>
      <c r="L79" s="191">
        <f t="shared" si="20"/>
        <v>0</v>
      </c>
      <c r="M79" s="191">
        <f t="shared" si="20"/>
        <v>0</v>
      </c>
      <c r="N79" s="192">
        <f t="shared" si="20"/>
        <v>0</v>
      </c>
      <c r="O79" s="190">
        <f t="shared" si="20"/>
        <v>0</v>
      </c>
      <c r="P79" s="193">
        <f t="shared" si="20"/>
        <v>0</v>
      </c>
      <c r="Q79" s="194">
        <f t="shared" si="20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8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SUM(E91:G91)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SUM(E92:G92)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187</v>
      </c>
      <c r="E96" s="98">
        <v>14</v>
      </c>
      <c r="F96" s="74">
        <v>11</v>
      </c>
      <c r="G96" s="74">
        <v>14</v>
      </c>
      <c r="H96" s="74">
        <v>3</v>
      </c>
      <c r="I96" s="74">
        <v>7</v>
      </c>
      <c r="J96" s="74">
        <v>13</v>
      </c>
      <c r="K96" s="74">
        <v>91</v>
      </c>
      <c r="L96" s="74">
        <v>15</v>
      </c>
      <c r="M96" s="75">
        <v>5</v>
      </c>
      <c r="N96" s="145">
        <v>14</v>
      </c>
      <c r="O96" s="77">
        <v>187</v>
      </c>
      <c r="P96" s="77"/>
      <c r="Q96" s="77"/>
      <c r="R96" s="35" t="str">
        <f t="shared" ref="R96:R115" si="21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2">SUM(E97:N97)</f>
        <v>47</v>
      </c>
      <c r="E97" s="100">
        <v>4</v>
      </c>
      <c r="F97" s="81">
        <v>1</v>
      </c>
      <c r="G97" s="81">
        <v>5</v>
      </c>
      <c r="H97" s="81">
        <v>2</v>
      </c>
      <c r="I97" s="81">
        <v>3</v>
      </c>
      <c r="J97" s="81">
        <v>3</v>
      </c>
      <c r="K97" s="81">
        <v>25</v>
      </c>
      <c r="L97" s="81">
        <v>4</v>
      </c>
      <c r="M97" s="82"/>
      <c r="N97" s="149"/>
      <c r="O97" s="84">
        <v>47</v>
      </c>
      <c r="P97" s="84">
        <v>1</v>
      </c>
      <c r="Q97" s="84"/>
      <c r="R97" s="35" t="str">
        <f t="shared" si="21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3">IF($D97=0,"",IF($O97="",IF($D97="",""," No olvide escribir la columna Beneficiarios."),""))</f>
        <v/>
      </c>
      <c r="Z97" s="38" t="str">
        <f t="shared" ref="Z97:Z118" si="24">IF($D97&lt;$O97," El número de Beneficiarios no puede ser mayor que el Total.","")</f>
        <v/>
      </c>
      <c r="AA97" s="39"/>
      <c r="AB97" s="39">
        <f t="shared" ref="AB97:AB118" si="25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2"/>
        <v>236</v>
      </c>
      <c r="E98" s="100">
        <v>71</v>
      </c>
      <c r="F98" s="81">
        <v>11</v>
      </c>
      <c r="G98" s="81">
        <v>15</v>
      </c>
      <c r="H98" s="81">
        <v>9</v>
      </c>
      <c r="I98" s="81">
        <v>21</v>
      </c>
      <c r="J98" s="81"/>
      <c r="K98" s="81">
        <v>100</v>
      </c>
      <c r="L98" s="81">
        <v>9</v>
      </c>
      <c r="M98" s="82"/>
      <c r="N98" s="149"/>
      <c r="O98" s="84">
        <v>236</v>
      </c>
      <c r="P98" s="84">
        <v>2</v>
      </c>
      <c r="Q98" s="84"/>
      <c r="R98" s="35" t="str">
        <f t="shared" si="21"/>
        <v xml:space="preserve"> </v>
      </c>
      <c r="S98" s="36"/>
      <c r="T98" s="10"/>
      <c r="U98" s="10"/>
      <c r="V98" s="10"/>
      <c r="W98" s="10"/>
      <c r="X98" s="37"/>
      <c r="Y98" s="38" t="str">
        <f t="shared" si="23"/>
        <v/>
      </c>
      <c r="Z98" s="38" t="str">
        <f t="shared" si="24"/>
        <v/>
      </c>
      <c r="AA98" s="39"/>
      <c r="AB98" s="39">
        <f t="shared" si="25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2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1"/>
        <v xml:space="preserve"> </v>
      </c>
      <c r="S99" s="36"/>
      <c r="T99" s="10"/>
      <c r="U99" s="10"/>
      <c r="V99" s="10"/>
      <c r="W99" s="10"/>
      <c r="X99" s="37"/>
      <c r="Y99" s="38" t="str">
        <f t="shared" si="23"/>
        <v/>
      </c>
      <c r="Z99" s="38" t="str">
        <f t="shared" si="24"/>
        <v/>
      </c>
      <c r="AA99" s="39"/>
      <c r="AB99" s="39">
        <f t="shared" si="25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2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1"/>
        <v xml:space="preserve"> </v>
      </c>
      <c r="S100" s="36"/>
      <c r="T100" s="10"/>
      <c r="U100" s="10"/>
      <c r="V100" s="10"/>
      <c r="W100" s="10"/>
      <c r="X100" s="37"/>
      <c r="Y100" s="38" t="str">
        <f t="shared" si="23"/>
        <v/>
      </c>
      <c r="Z100" s="38" t="str">
        <f t="shared" si="24"/>
        <v/>
      </c>
      <c r="AA100" s="39"/>
      <c r="AB100" s="39">
        <f t="shared" si="25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2"/>
        <v>77</v>
      </c>
      <c r="E101" s="100">
        <v>1</v>
      </c>
      <c r="F101" s="81">
        <v>1</v>
      </c>
      <c r="G101" s="81">
        <v>6</v>
      </c>
      <c r="H101" s="81">
        <v>4</v>
      </c>
      <c r="I101" s="81">
        <v>8</v>
      </c>
      <c r="J101" s="81">
        <v>11</v>
      </c>
      <c r="K101" s="81">
        <v>31</v>
      </c>
      <c r="L101" s="81"/>
      <c r="M101" s="82">
        <v>6</v>
      </c>
      <c r="N101" s="149">
        <v>9</v>
      </c>
      <c r="O101" s="84">
        <v>77</v>
      </c>
      <c r="P101" s="84"/>
      <c r="Q101" s="84"/>
      <c r="R101" s="35" t="str">
        <f t="shared" si="21"/>
        <v xml:space="preserve"> </v>
      </c>
      <c r="S101" s="36"/>
      <c r="T101" s="10"/>
      <c r="U101" s="10"/>
      <c r="V101" s="10"/>
      <c r="W101" s="10"/>
      <c r="X101" s="37"/>
      <c r="Y101" s="38" t="str">
        <f t="shared" si="23"/>
        <v/>
      </c>
      <c r="Z101" s="38" t="str">
        <f t="shared" si="24"/>
        <v/>
      </c>
      <c r="AA101" s="39"/>
      <c r="AB101" s="39">
        <f t="shared" si="25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2"/>
        <v>191</v>
      </c>
      <c r="E102" s="232"/>
      <c r="F102" s="117"/>
      <c r="G102" s="117"/>
      <c r="H102" s="81">
        <v>1</v>
      </c>
      <c r="I102" s="81"/>
      <c r="J102" s="81">
        <v>10</v>
      </c>
      <c r="K102" s="81">
        <v>171</v>
      </c>
      <c r="L102" s="81"/>
      <c r="M102" s="81">
        <v>1</v>
      </c>
      <c r="N102" s="149">
        <v>8</v>
      </c>
      <c r="O102" s="84">
        <v>191</v>
      </c>
      <c r="P102" s="84">
        <v>8</v>
      </c>
      <c r="Q102" s="84"/>
      <c r="R102" s="35" t="str">
        <f t="shared" si="21"/>
        <v xml:space="preserve"> </v>
      </c>
      <c r="S102" s="36"/>
      <c r="T102" s="10"/>
      <c r="U102" s="10"/>
      <c r="V102" s="10"/>
      <c r="W102" s="10"/>
      <c r="X102" s="37"/>
      <c r="Y102" s="38" t="str">
        <f t="shared" si="23"/>
        <v/>
      </c>
      <c r="Z102" s="38" t="str">
        <f t="shared" si="24"/>
        <v/>
      </c>
      <c r="AA102" s="39"/>
      <c r="AB102" s="39">
        <f t="shared" si="25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2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1"/>
        <v xml:space="preserve"> </v>
      </c>
      <c r="S103" s="36"/>
      <c r="T103" s="10"/>
      <c r="U103" s="10"/>
      <c r="V103" s="10"/>
      <c r="W103" s="10"/>
      <c r="X103" s="37"/>
      <c r="Y103" s="38" t="str">
        <f t="shared" si="23"/>
        <v/>
      </c>
      <c r="Z103" s="38" t="str">
        <f t="shared" si="24"/>
        <v/>
      </c>
      <c r="AA103" s="39"/>
      <c r="AB103" s="39">
        <f t="shared" si="25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2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1"/>
        <v xml:space="preserve"> </v>
      </c>
      <c r="S104" s="36"/>
      <c r="T104" s="10"/>
      <c r="U104" s="10"/>
      <c r="V104" s="10"/>
      <c r="W104" s="10"/>
      <c r="X104" s="37"/>
      <c r="Y104" s="38" t="str">
        <f t="shared" si="23"/>
        <v/>
      </c>
      <c r="Z104" s="38" t="str">
        <f t="shared" si="24"/>
        <v/>
      </c>
      <c r="AA104" s="39"/>
      <c r="AB104" s="39">
        <f t="shared" si="25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2"/>
        <v>21</v>
      </c>
      <c r="E105" s="232"/>
      <c r="F105" s="117"/>
      <c r="G105" s="81"/>
      <c r="H105" s="81">
        <v>1</v>
      </c>
      <c r="I105" s="81">
        <v>2</v>
      </c>
      <c r="J105" s="81">
        <v>2</v>
      </c>
      <c r="K105" s="81">
        <v>16</v>
      </c>
      <c r="L105" s="81"/>
      <c r="M105" s="81"/>
      <c r="N105" s="149"/>
      <c r="O105" s="84">
        <v>21</v>
      </c>
      <c r="P105" s="84"/>
      <c r="Q105" s="84"/>
      <c r="R105" s="35" t="str">
        <f t="shared" si="21"/>
        <v xml:space="preserve"> </v>
      </c>
      <c r="S105" s="36"/>
      <c r="T105" s="10"/>
      <c r="U105" s="10"/>
      <c r="V105" s="10"/>
      <c r="W105" s="10"/>
      <c r="X105" s="37"/>
      <c r="Y105" s="38" t="str">
        <f t="shared" si="23"/>
        <v/>
      </c>
      <c r="Z105" s="38" t="str">
        <f t="shared" si="24"/>
        <v/>
      </c>
      <c r="AA105" s="39"/>
      <c r="AB105" s="39">
        <f t="shared" si="25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2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1"/>
        <v xml:space="preserve"> </v>
      </c>
      <c r="S106" s="36"/>
      <c r="T106" s="10"/>
      <c r="U106" s="10"/>
      <c r="V106" s="10"/>
      <c r="W106" s="10"/>
      <c r="X106" s="37"/>
      <c r="Y106" s="38" t="str">
        <f t="shared" si="23"/>
        <v/>
      </c>
      <c r="Z106" s="38" t="str">
        <f t="shared" si="24"/>
        <v/>
      </c>
      <c r="AA106" s="39"/>
      <c r="AB106" s="39">
        <f t="shared" si="25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2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1"/>
        <v xml:space="preserve"> </v>
      </c>
      <c r="S107" s="36"/>
      <c r="T107" s="10"/>
      <c r="U107" s="10"/>
      <c r="V107" s="10"/>
      <c r="W107" s="10"/>
      <c r="X107" s="37"/>
      <c r="Y107" s="38" t="str">
        <f t="shared" si="23"/>
        <v/>
      </c>
      <c r="Z107" s="38" t="str">
        <f t="shared" si="24"/>
        <v/>
      </c>
      <c r="AA107" s="39"/>
      <c r="AB107" s="39">
        <f t="shared" si="25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2"/>
        <v>383</v>
      </c>
      <c r="E108" s="100"/>
      <c r="F108" s="81">
        <v>1</v>
      </c>
      <c r="G108" s="81">
        <v>83</v>
      </c>
      <c r="H108" s="81">
        <v>28</v>
      </c>
      <c r="I108" s="81">
        <v>141</v>
      </c>
      <c r="J108" s="81">
        <v>123</v>
      </c>
      <c r="K108" s="81">
        <v>7</v>
      </c>
      <c r="L108" s="117"/>
      <c r="M108" s="117"/>
      <c r="N108" s="233"/>
      <c r="O108" s="84">
        <v>383</v>
      </c>
      <c r="P108" s="83"/>
      <c r="Q108" s="84"/>
      <c r="R108" s="35" t="str">
        <f t="shared" si="21"/>
        <v xml:space="preserve"> </v>
      </c>
      <c r="S108" s="36"/>
      <c r="T108" s="10"/>
      <c r="U108" s="10"/>
      <c r="V108" s="10"/>
      <c r="W108" s="10"/>
      <c r="X108" s="37"/>
      <c r="Y108" s="38" t="str">
        <f t="shared" si="23"/>
        <v/>
      </c>
      <c r="Z108" s="38" t="str">
        <f t="shared" si="24"/>
        <v/>
      </c>
      <c r="AA108" s="39"/>
      <c r="AB108" s="39">
        <f t="shared" si="25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2"/>
        <v>14</v>
      </c>
      <c r="E109" s="100"/>
      <c r="F109" s="81"/>
      <c r="G109" s="81">
        <v>8</v>
      </c>
      <c r="H109" s="81"/>
      <c r="I109" s="81">
        <v>2</v>
      </c>
      <c r="J109" s="81">
        <v>4</v>
      </c>
      <c r="K109" s="81"/>
      <c r="L109" s="117"/>
      <c r="M109" s="117"/>
      <c r="N109" s="233"/>
      <c r="O109" s="84">
        <v>14</v>
      </c>
      <c r="P109" s="83"/>
      <c r="Q109" s="84"/>
      <c r="R109" s="35" t="str">
        <f t="shared" si="21"/>
        <v xml:space="preserve"> </v>
      </c>
      <c r="S109" s="36"/>
      <c r="T109" s="10"/>
      <c r="U109" s="10"/>
      <c r="V109" s="10"/>
      <c r="W109" s="10"/>
      <c r="X109" s="37"/>
      <c r="Y109" s="38" t="str">
        <f t="shared" si="23"/>
        <v/>
      </c>
      <c r="Z109" s="38" t="str">
        <f t="shared" si="24"/>
        <v/>
      </c>
      <c r="AA109" s="39"/>
      <c r="AB109" s="39">
        <f t="shared" si="25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2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1"/>
        <v xml:space="preserve"> </v>
      </c>
      <c r="S110" s="36"/>
      <c r="T110" s="10"/>
      <c r="U110" s="10"/>
      <c r="V110" s="10"/>
      <c r="W110" s="10"/>
      <c r="X110" s="37"/>
      <c r="Y110" s="38" t="str">
        <f t="shared" si="23"/>
        <v/>
      </c>
      <c r="Z110" s="38" t="str">
        <f t="shared" si="24"/>
        <v/>
      </c>
      <c r="AA110" s="39"/>
      <c r="AB110" s="39">
        <f t="shared" si="25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2"/>
        <v>0</v>
      </c>
      <c r="E111" s="232"/>
      <c r="F111" s="117"/>
      <c r="G111" s="117"/>
      <c r="H111" s="81"/>
      <c r="I111" s="81"/>
      <c r="J111" s="81"/>
      <c r="K111" s="81"/>
      <c r="L111" s="81"/>
      <c r="M111" s="81"/>
      <c r="N111" s="149"/>
      <c r="O111" s="84"/>
      <c r="P111" s="84"/>
      <c r="Q111" s="84"/>
      <c r="R111" s="35" t="str">
        <f t="shared" si="21"/>
        <v xml:space="preserve"> </v>
      </c>
      <c r="S111" s="36"/>
      <c r="T111" s="10"/>
      <c r="U111" s="10"/>
      <c r="V111" s="10"/>
      <c r="W111" s="10"/>
      <c r="X111" s="37"/>
      <c r="Y111" s="38" t="str">
        <f t="shared" si="23"/>
        <v/>
      </c>
      <c r="Z111" s="38" t="str">
        <f t="shared" si="24"/>
        <v/>
      </c>
      <c r="AA111" s="39"/>
      <c r="AB111" s="39">
        <f t="shared" si="25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2"/>
        <v>22</v>
      </c>
      <c r="E112" s="232"/>
      <c r="F112" s="117"/>
      <c r="G112" s="117"/>
      <c r="H112" s="80"/>
      <c r="I112" s="80"/>
      <c r="J112" s="81"/>
      <c r="K112" s="81">
        <v>9</v>
      </c>
      <c r="L112" s="81">
        <v>4</v>
      </c>
      <c r="M112" s="81"/>
      <c r="N112" s="149">
        <v>9</v>
      </c>
      <c r="O112" s="84">
        <v>15</v>
      </c>
      <c r="P112" s="84"/>
      <c r="Q112" s="84"/>
      <c r="R112" s="35" t="str">
        <f t="shared" si="21"/>
        <v xml:space="preserve"> </v>
      </c>
      <c r="S112" s="36"/>
      <c r="T112" s="10"/>
      <c r="U112" s="10"/>
      <c r="V112" s="10"/>
      <c r="W112" s="10"/>
      <c r="X112" s="37"/>
      <c r="Y112" s="38" t="str">
        <f t="shared" si="23"/>
        <v/>
      </c>
      <c r="Z112" s="38" t="str">
        <f t="shared" si="24"/>
        <v/>
      </c>
      <c r="AA112" s="39"/>
      <c r="AB112" s="39">
        <f t="shared" si="25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2"/>
        <v>13</v>
      </c>
      <c r="E113" s="100"/>
      <c r="F113" s="81"/>
      <c r="G113" s="81"/>
      <c r="H113" s="81">
        <v>1</v>
      </c>
      <c r="I113" s="81"/>
      <c r="J113" s="81">
        <v>1</v>
      </c>
      <c r="K113" s="81">
        <v>10</v>
      </c>
      <c r="L113" s="81">
        <v>1</v>
      </c>
      <c r="M113" s="81"/>
      <c r="N113" s="149"/>
      <c r="O113" s="84">
        <v>13</v>
      </c>
      <c r="P113" s="84"/>
      <c r="Q113" s="84"/>
      <c r="R113" s="35" t="str">
        <f t="shared" si="21"/>
        <v xml:space="preserve"> </v>
      </c>
      <c r="S113" s="36"/>
      <c r="T113" s="10"/>
      <c r="U113" s="10"/>
      <c r="V113" s="10"/>
      <c r="W113" s="10"/>
      <c r="X113" s="37"/>
      <c r="Y113" s="38" t="str">
        <f t="shared" si="23"/>
        <v/>
      </c>
      <c r="Z113" s="38" t="str">
        <f t="shared" si="24"/>
        <v/>
      </c>
      <c r="AA113" s="39"/>
      <c r="AB113" s="39">
        <f t="shared" si="25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2"/>
        <v>34</v>
      </c>
      <c r="E114" s="100">
        <v>1</v>
      </c>
      <c r="F114" s="81"/>
      <c r="G114" s="81">
        <v>3</v>
      </c>
      <c r="H114" s="81"/>
      <c r="I114" s="81">
        <v>1</v>
      </c>
      <c r="J114" s="81">
        <v>6</v>
      </c>
      <c r="K114" s="81">
        <v>23</v>
      </c>
      <c r="L114" s="81"/>
      <c r="M114" s="81"/>
      <c r="N114" s="149"/>
      <c r="O114" s="84">
        <v>34</v>
      </c>
      <c r="P114" s="84"/>
      <c r="Q114" s="84"/>
      <c r="R114" s="35" t="str">
        <f t="shared" si="21"/>
        <v xml:space="preserve"> </v>
      </c>
      <c r="S114" s="36"/>
      <c r="T114" s="10"/>
      <c r="U114" s="10"/>
      <c r="V114" s="10"/>
      <c r="W114" s="10"/>
      <c r="X114" s="37"/>
      <c r="Y114" s="38" t="str">
        <f t="shared" si="23"/>
        <v/>
      </c>
      <c r="Z114" s="38" t="str">
        <f t="shared" si="24"/>
        <v/>
      </c>
      <c r="AA114" s="39"/>
      <c r="AB114" s="39">
        <f t="shared" si="25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2"/>
        <v>32</v>
      </c>
      <c r="E115" s="100"/>
      <c r="F115" s="81"/>
      <c r="G115" s="81">
        <v>6</v>
      </c>
      <c r="H115" s="81"/>
      <c r="I115" s="81">
        <v>1</v>
      </c>
      <c r="J115" s="81">
        <v>5</v>
      </c>
      <c r="K115" s="81">
        <v>20</v>
      </c>
      <c r="L115" s="81"/>
      <c r="M115" s="81"/>
      <c r="N115" s="149"/>
      <c r="O115" s="84">
        <v>32</v>
      </c>
      <c r="P115" s="84"/>
      <c r="Q115" s="84"/>
      <c r="R115" s="35" t="str">
        <f t="shared" si="21"/>
        <v xml:space="preserve"> </v>
      </c>
      <c r="S115" s="36"/>
      <c r="T115" s="10"/>
      <c r="U115" s="10"/>
      <c r="V115" s="10"/>
      <c r="W115" s="10"/>
      <c r="X115" s="37"/>
      <c r="Y115" s="38" t="str">
        <f t="shared" si="23"/>
        <v/>
      </c>
      <c r="Z115" s="38" t="str">
        <f t="shared" si="24"/>
        <v/>
      </c>
      <c r="AA115" s="39"/>
      <c r="AB115" s="39">
        <f t="shared" si="25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2"/>
        <v>5</v>
      </c>
      <c r="E116" s="100">
        <v>2</v>
      </c>
      <c r="F116" s="81"/>
      <c r="G116" s="81">
        <v>1</v>
      </c>
      <c r="H116" s="81"/>
      <c r="I116" s="81"/>
      <c r="J116" s="81"/>
      <c r="K116" s="81"/>
      <c r="L116" s="81"/>
      <c r="M116" s="81">
        <v>2</v>
      </c>
      <c r="N116" s="149"/>
      <c r="O116" s="84">
        <v>5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2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3"/>
        <v/>
      </c>
      <c r="Z117" s="38" t="str">
        <f t="shared" si="24"/>
        <v/>
      </c>
      <c r="AA117" s="39"/>
      <c r="AB117" s="39">
        <f t="shared" si="25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2"/>
        <v>1262</v>
      </c>
      <c r="E118" s="93">
        <f>SUM(E96:E117)</f>
        <v>93</v>
      </c>
      <c r="F118" s="94">
        <f t="shared" ref="F118:Q118" si="26">SUM(F96:F117)</f>
        <v>25</v>
      </c>
      <c r="G118" s="94">
        <f t="shared" si="26"/>
        <v>141</v>
      </c>
      <c r="H118" s="94">
        <f t="shared" si="26"/>
        <v>49</v>
      </c>
      <c r="I118" s="94">
        <f t="shared" si="26"/>
        <v>186</v>
      </c>
      <c r="J118" s="94">
        <f t="shared" si="26"/>
        <v>178</v>
      </c>
      <c r="K118" s="94">
        <f t="shared" si="26"/>
        <v>503</v>
      </c>
      <c r="L118" s="94">
        <f t="shared" si="26"/>
        <v>33</v>
      </c>
      <c r="M118" s="95">
        <f t="shared" si="26"/>
        <v>14</v>
      </c>
      <c r="N118" s="95">
        <f t="shared" si="26"/>
        <v>40</v>
      </c>
      <c r="O118" s="92">
        <f t="shared" si="26"/>
        <v>1255</v>
      </c>
      <c r="P118" s="110">
        <f t="shared" si="26"/>
        <v>11</v>
      </c>
      <c r="Q118" s="110">
        <f t="shared" si="26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3"/>
        <v/>
      </c>
      <c r="Z118" s="38" t="str">
        <f t="shared" si="24"/>
        <v/>
      </c>
      <c r="AA118" s="39"/>
      <c r="AB118" s="39">
        <f t="shared" si="25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2"/>
        <v>936</v>
      </c>
      <c r="E120" s="73">
        <v>55</v>
      </c>
      <c r="F120" s="74">
        <v>14</v>
      </c>
      <c r="G120" s="74">
        <v>89</v>
      </c>
      <c r="H120" s="74">
        <v>31</v>
      </c>
      <c r="I120" s="74">
        <v>38</v>
      </c>
      <c r="J120" s="74">
        <v>82</v>
      </c>
      <c r="K120" s="74">
        <v>578</v>
      </c>
      <c r="L120" s="74">
        <v>18</v>
      </c>
      <c r="M120" s="75">
        <v>13</v>
      </c>
      <c r="N120" s="145">
        <v>18</v>
      </c>
      <c r="O120" s="99">
        <v>936</v>
      </c>
      <c r="P120" s="77">
        <v>7</v>
      </c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2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2"/>
        <v>936</v>
      </c>
      <c r="E122" s="93">
        <f>SUM(E120:E121)</f>
        <v>55</v>
      </c>
      <c r="F122" s="94">
        <f t="shared" ref="F122:Q122" si="27">SUM(F120:F121)</f>
        <v>14</v>
      </c>
      <c r="G122" s="94">
        <f t="shared" si="27"/>
        <v>89</v>
      </c>
      <c r="H122" s="94">
        <f t="shared" si="27"/>
        <v>31</v>
      </c>
      <c r="I122" s="94">
        <f t="shared" si="27"/>
        <v>38</v>
      </c>
      <c r="J122" s="94">
        <f t="shared" si="27"/>
        <v>82</v>
      </c>
      <c r="K122" s="94">
        <f t="shared" si="27"/>
        <v>578</v>
      </c>
      <c r="L122" s="94">
        <f t="shared" si="27"/>
        <v>18</v>
      </c>
      <c r="M122" s="95">
        <f t="shared" si="27"/>
        <v>13</v>
      </c>
      <c r="N122" s="95">
        <f t="shared" si="27"/>
        <v>18</v>
      </c>
      <c r="O122" s="92">
        <f t="shared" si="27"/>
        <v>936</v>
      </c>
      <c r="P122" s="110">
        <f t="shared" si="27"/>
        <v>7</v>
      </c>
      <c r="Q122" s="110">
        <f t="shared" si="27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63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2</v>
      </c>
      <c r="E126" s="244"/>
      <c r="F126" s="245"/>
      <c r="G126" s="245"/>
      <c r="H126" s="245"/>
      <c r="I126" s="245"/>
      <c r="J126" s="245"/>
      <c r="K126" s="245"/>
      <c r="L126" s="74">
        <v>2</v>
      </c>
      <c r="M126" s="245"/>
      <c r="N126" s="246"/>
      <c r="O126" s="98"/>
      <c r="P126" s="145">
        <v>2</v>
      </c>
      <c r="Q126" s="247"/>
      <c r="R126" s="145"/>
      <c r="S126" s="35" t="str">
        <f t="shared" ref="S126:S142" si="28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4</v>
      </c>
      <c r="E127" s="249"/>
      <c r="F127" s="250"/>
      <c r="G127" s="250"/>
      <c r="H127" s="250"/>
      <c r="I127" s="250"/>
      <c r="J127" s="250"/>
      <c r="K127" s="250"/>
      <c r="L127" s="88">
        <v>4</v>
      </c>
      <c r="M127" s="250"/>
      <c r="N127" s="251"/>
      <c r="O127" s="153"/>
      <c r="P127" s="154">
        <v>4</v>
      </c>
      <c r="Q127" s="252"/>
      <c r="R127" s="154"/>
      <c r="S127" s="35" t="str">
        <f t="shared" si="28"/>
        <v xml:space="preserve"> </v>
      </c>
      <c r="T127" s="10"/>
      <c r="U127" s="10"/>
      <c r="V127" s="10"/>
      <c r="W127" s="10"/>
      <c r="X127" s="37" t="str">
        <f t="shared" ref="X127:X142" si="29">IF($D127&lt;&gt;($O127+$P127)," El número atenciones según sexo no puede ser diferente que el Total.","")</f>
        <v/>
      </c>
      <c r="Y127" s="38"/>
      <c r="Z127" s="38"/>
      <c r="AA127" s="39">
        <f t="shared" ref="AA127:AA142" si="30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8"/>
        <v xml:space="preserve"> </v>
      </c>
      <c r="T128" s="10"/>
      <c r="U128" s="10"/>
      <c r="V128" s="10"/>
      <c r="W128" s="10"/>
      <c r="X128" s="37" t="str">
        <f t="shared" si="29"/>
        <v/>
      </c>
      <c r="Y128" s="38"/>
      <c r="Z128" s="38"/>
      <c r="AA128" s="39">
        <f t="shared" si="30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8"/>
        <v xml:space="preserve"> </v>
      </c>
      <c r="T129" s="10"/>
      <c r="U129" s="10"/>
      <c r="V129" s="10"/>
      <c r="W129" s="10"/>
      <c r="X129" s="37" t="str">
        <f t="shared" si="29"/>
        <v/>
      </c>
      <c r="Y129" s="38"/>
      <c r="Z129" s="38"/>
      <c r="AA129" s="39">
        <f t="shared" si="30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8"/>
        <v xml:space="preserve"> </v>
      </c>
      <c r="T130" s="10"/>
      <c r="U130" s="10"/>
      <c r="V130" s="10"/>
      <c r="W130" s="10"/>
      <c r="X130" s="37" t="str">
        <f t="shared" si="29"/>
        <v/>
      </c>
      <c r="Y130" s="38"/>
      <c r="Z130" s="38"/>
      <c r="AA130" s="39">
        <f t="shared" si="30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1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8"/>
        <v xml:space="preserve"> </v>
      </c>
      <c r="T131" s="10"/>
      <c r="U131" s="10"/>
      <c r="V131" s="10"/>
      <c r="W131" s="10"/>
      <c r="X131" s="37" t="str">
        <f t="shared" si="29"/>
        <v/>
      </c>
      <c r="Y131" s="38"/>
      <c r="Z131" s="38"/>
      <c r="AA131" s="39">
        <f t="shared" si="30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1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8"/>
        <v xml:space="preserve"> </v>
      </c>
      <c r="T132" s="10"/>
      <c r="U132" s="10"/>
      <c r="V132" s="10"/>
      <c r="W132" s="10"/>
      <c r="X132" s="37" t="str">
        <f t="shared" si="29"/>
        <v/>
      </c>
      <c r="Y132" s="38"/>
      <c r="Z132" s="38"/>
      <c r="AA132" s="39">
        <f t="shared" si="30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1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8"/>
        <v xml:space="preserve"> </v>
      </c>
      <c r="T133" s="10"/>
      <c r="U133" s="10"/>
      <c r="V133" s="10"/>
      <c r="W133" s="10"/>
      <c r="X133" s="37" t="str">
        <f t="shared" si="29"/>
        <v/>
      </c>
      <c r="Y133" s="38"/>
      <c r="Z133" s="38"/>
      <c r="AA133" s="39">
        <f t="shared" si="30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1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8"/>
        <v xml:space="preserve"> </v>
      </c>
      <c r="T134" s="10"/>
      <c r="U134" s="10"/>
      <c r="V134" s="10"/>
      <c r="W134" s="10"/>
      <c r="X134" s="37" t="str">
        <f t="shared" si="29"/>
        <v/>
      </c>
      <c r="Y134" s="38"/>
      <c r="Z134" s="38"/>
      <c r="AA134" s="39">
        <f t="shared" si="30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1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8"/>
        <v xml:space="preserve"> </v>
      </c>
      <c r="T135" s="10"/>
      <c r="U135" s="10"/>
      <c r="V135" s="10"/>
      <c r="W135" s="10"/>
      <c r="X135" s="37" t="str">
        <f t="shared" si="29"/>
        <v/>
      </c>
      <c r="Y135" s="38"/>
      <c r="Z135" s="38"/>
      <c r="AA135" s="39">
        <f t="shared" si="30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1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8"/>
        <v xml:space="preserve"> </v>
      </c>
      <c r="T136" s="10"/>
      <c r="U136" s="10"/>
      <c r="V136" s="10"/>
      <c r="W136" s="10"/>
      <c r="X136" s="37" t="str">
        <f t="shared" si="29"/>
        <v/>
      </c>
      <c r="Y136" s="38"/>
      <c r="Z136" s="38"/>
      <c r="AA136" s="39">
        <f t="shared" si="30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1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8"/>
        <v xml:space="preserve"> </v>
      </c>
      <c r="T137" s="10"/>
      <c r="U137" s="10"/>
      <c r="V137" s="10"/>
      <c r="W137" s="10"/>
      <c r="X137" s="37" t="str">
        <f t="shared" si="29"/>
        <v/>
      </c>
      <c r="Y137" s="38"/>
      <c r="Z137" s="38"/>
      <c r="AA137" s="39">
        <f t="shared" si="30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1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8"/>
        <v xml:space="preserve"> </v>
      </c>
      <c r="T138" s="10"/>
      <c r="U138" s="10"/>
      <c r="V138" s="10"/>
      <c r="W138" s="10"/>
      <c r="X138" s="37" t="str">
        <f t="shared" si="29"/>
        <v/>
      </c>
      <c r="Y138" s="38"/>
      <c r="Z138" s="38"/>
      <c r="AA138" s="39">
        <f t="shared" si="30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1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8"/>
        <v xml:space="preserve"> </v>
      </c>
      <c r="T139" s="10"/>
      <c r="U139" s="10"/>
      <c r="V139" s="10"/>
      <c r="W139" s="10"/>
      <c r="X139" s="37" t="str">
        <f t="shared" si="29"/>
        <v/>
      </c>
      <c r="Y139" s="38"/>
      <c r="Z139" s="38"/>
      <c r="AA139" s="39">
        <f t="shared" si="30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1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8"/>
        <v xml:space="preserve"> </v>
      </c>
      <c r="T140" s="10"/>
      <c r="U140" s="10"/>
      <c r="V140" s="10"/>
      <c r="W140" s="10"/>
      <c r="X140" s="37" t="str">
        <f t="shared" si="29"/>
        <v/>
      </c>
      <c r="Y140" s="38"/>
      <c r="Z140" s="38"/>
      <c r="AA140" s="39">
        <f t="shared" si="30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1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8"/>
        <v xml:space="preserve"> </v>
      </c>
      <c r="T141" s="10"/>
      <c r="U141" s="10"/>
      <c r="V141" s="10"/>
      <c r="W141" s="10"/>
      <c r="X141" s="37" t="str">
        <f t="shared" si="29"/>
        <v/>
      </c>
      <c r="Y141" s="38"/>
      <c r="Z141" s="38"/>
      <c r="AA141" s="39">
        <f t="shared" si="30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1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8"/>
        <v xml:space="preserve"> </v>
      </c>
      <c r="T142" s="10"/>
      <c r="U142" s="10"/>
      <c r="V142" s="10"/>
      <c r="W142" s="10"/>
      <c r="X142" s="37" t="str">
        <f t="shared" si="29"/>
        <v/>
      </c>
      <c r="Y142" s="38"/>
      <c r="Z142" s="38"/>
      <c r="AA142" s="39">
        <f t="shared" si="30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63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63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143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0</v>
      </c>
      <c r="E152" s="98"/>
      <c r="F152" s="74"/>
      <c r="G152" s="74"/>
      <c r="H152" s="74"/>
      <c r="I152" s="74"/>
      <c r="J152" s="74"/>
      <c r="K152" s="74"/>
      <c r="L152" s="74"/>
      <c r="M152" s="75"/>
      <c r="N152" s="145"/>
      <c r="O152" s="98"/>
      <c r="P152" s="145"/>
      <c r="Q152" s="77"/>
      <c r="R152" s="35" t="str">
        <f t="shared" ref="R152:R166" si="32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3">SUM(E153:N153)</f>
        <v>0</v>
      </c>
      <c r="E153" s="100"/>
      <c r="F153" s="81"/>
      <c r="G153" s="81"/>
      <c r="H153" s="81"/>
      <c r="I153" s="81"/>
      <c r="J153" s="81"/>
      <c r="K153" s="81"/>
      <c r="L153" s="81"/>
      <c r="M153" s="82"/>
      <c r="N153" s="149"/>
      <c r="O153" s="100"/>
      <c r="P153" s="149"/>
      <c r="Q153" s="84"/>
      <c r="R153" s="35" t="str">
        <f t="shared" si="32"/>
        <v xml:space="preserve"> </v>
      </c>
      <c r="S153" s="36"/>
      <c r="T153" s="10"/>
      <c r="U153" s="10"/>
      <c r="V153" s="10"/>
      <c r="W153" s="10"/>
      <c r="X153" s="37" t="str">
        <f t="shared" ref="X153:X192" si="34">IF($D153&lt;&gt;($O153+$P153)," El número atenciones según sexo no puede ser diferente que el Total.","")</f>
        <v/>
      </c>
      <c r="Y153" s="38"/>
      <c r="Z153" s="38"/>
      <c r="AA153" s="39">
        <f t="shared" ref="AA153:AA192" si="35">IF($D153&lt;&gt;($O153+$P153),1,0)</f>
        <v>0</v>
      </c>
      <c r="AB153" s="39" t="str">
        <f t="shared" ref="AB153:AB192" si="36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3"/>
        <v>0</v>
      </c>
      <c r="E154" s="100"/>
      <c r="F154" s="81"/>
      <c r="G154" s="81"/>
      <c r="H154" s="81"/>
      <c r="I154" s="81"/>
      <c r="J154" s="81"/>
      <c r="K154" s="81"/>
      <c r="L154" s="81"/>
      <c r="M154" s="82"/>
      <c r="N154" s="149"/>
      <c r="O154" s="100"/>
      <c r="P154" s="149"/>
      <c r="Q154" s="84"/>
      <c r="R154" s="35" t="str">
        <f t="shared" si="32"/>
        <v xml:space="preserve"> </v>
      </c>
      <c r="S154" s="36"/>
      <c r="T154" s="10"/>
      <c r="U154" s="10"/>
      <c r="V154" s="10"/>
      <c r="W154" s="10"/>
      <c r="X154" s="37" t="str">
        <f t="shared" si="34"/>
        <v/>
      </c>
      <c r="Y154" s="38"/>
      <c r="Z154" s="38"/>
      <c r="AA154" s="39">
        <f t="shared" si="35"/>
        <v>0</v>
      </c>
      <c r="AB154" s="39" t="str">
        <f t="shared" si="36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3"/>
        <v>0</v>
      </c>
      <c r="E155" s="153"/>
      <c r="F155" s="88"/>
      <c r="G155" s="88"/>
      <c r="H155" s="88"/>
      <c r="I155" s="88"/>
      <c r="J155" s="88"/>
      <c r="K155" s="88"/>
      <c r="L155" s="88"/>
      <c r="M155" s="89"/>
      <c r="N155" s="154"/>
      <c r="O155" s="153"/>
      <c r="P155" s="154"/>
      <c r="Q155" s="91"/>
      <c r="R155" s="35" t="str">
        <f t="shared" si="32"/>
        <v xml:space="preserve"> </v>
      </c>
      <c r="S155" s="36"/>
      <c r="T155" s="10"/>
      <c r="U155" s="10"/>
      <c r="V155" s="10"/>
      <c r="W155" s="10"/>
      <c r="X155" s="37" t="str">
        <f t="shared" si="34"/>
        <v/>
      </c>
      <c r="Y155" s="38"/>
      <c r="Z155" s="38"/>
      <c r="AA155" s="39">
        <f t="shared" si="35"/>
        <v>0</v>
      </c>
      <c r="AB155" s="39" t="str">
        <f t="shared" si="36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3"/>
        <v>62</v>
      </c>
      <c r="E156" s="98">
        <v>1</v>
      </c>
      <c r="F156" s="74">
        <v>1</v>
      </c>
      <c r="G156" s="74">
        <v>6</v>
      </c>
      <c r="H156" s="74"/>
      <c r="I156" s="74">
        <v>2</v>
      </c>
      <c r="J156" s="74">
        <v>7</v>
      </c>
      <c r="K156" s="74">
        <v>43</v>
      </c>
      <c r="L156" s="74">
        <v>2</v>
      </c>
      <c r="M156" s="75"/>
      <c r="N156" s="145"/>
      <c r="O156" s="98">
        <v>24</v>
      </c>
      <c r="P156" s="145">
        <v>38</v>
      </c>
      <c r="Q156" s="77">
        <v>1</v>
      </c>
      <c r="R156" s="35" t="str">
        <f t="shared" si="32"/>
        <v xml:space="preserve"> </v>
      </c>
      <c r="S156" s="36"/>
      <c r="T156" s="10"/>
      <c r="U156" s="10"/>
      <c r="V156" s="10"/>
      <c r="W156" s="10"/>
      <c r="X156" s="37" t="str">
        <f t="shared" si="34"/>
        <v/>
      </c>
      <c r="Y156" s="38"/>
      <c r="Z156" s="38"/>
      <c r="AA156" s="39">
        <f t="shared" si="35"/>
        <v>0</v>
      </c>
      <c r="AB156" s="39" t="str">
        <f t="shared" si="36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3"/>
        <v>54</v>
      </c>
      <c r="E157" s="283">
        <v>1</v>
      </c>
      <c r="F157" s="284">
        <v>1</v>
      </c>
      <c r="G157" s="284">
        <v>5</v>
      </c>
      <c r="H157" s="284"/>
      <c r="I157" s="284">
        <v>2</v>
      </c>
      <c r="J157" s="284">
        <v>7</v>
      </c>
      <c r="K157" s="284">
        <v>38</v>
      </c>
      <c r="L157" s="284"/>
      <c r="M157" s="285"/>
      <c r="N157" s="286"/>
      <c r="O157" s="287">
        <v>20</v>
      </c>
      <c r="P157" s="288">
        <v>34</v>
      </c>
      <c r="Q157" s="289">
        <v>1</v>
      </c>
      <c r="R157" s="35" t="str">
        <f t="shared" si="32"/>
        <v xml:space="preserve"> </v>
      </c>
      <c r="S157" s="36"/>
      <c r="T157" s="10"/>
      <c r="U157" s="10"/>
      <c r="V157" s="10"/>
      <c r="W157" s="10"/>
      <c r="X157" s="37" t="str">
        <f t="shared" si="34"/>
        <v/>
      </c>
      <c r="Y157" s="38"/>
      <c r="Z157" s="38"/>
      <c r="AA157" s="39">
        <f t="shared" si="35"/>
        <v>0</v>
      </c>
      <c r="AB157" s="39" t="str">
        <f t="shared" si="36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290">
        <f t="shared" si="33"/>
        <v>33</v>
      </c>
      <c r="E158" s="287">
        <v>1</v>
      </c>
      <c r="F158" s="291"/>
      <c r="G158" s="291">
        <v>5</v>
      </c>
      <c r="H158" s="291"/>
      <c r="I158" s="291">
        <v>1</v>
      </c>
      <c r="J158" s="291">
        <v>4</v>
      </c>
      <c r="K158" s="291">
        <v>19</v>
      </c>
      <c r="L158" s="291">
        <v>3</v>
      </c>
      <c r="M158" s="292"/>
      <c r="N158" s="288"/>
      <c r="O158" s="287">
        <v>14</v>
      </c>
      <c r="P158" s="288">
        <v>19</v>
      </c>
      <c r="Q158" s="293">
        <v>1</v>
      </c>
      <c r="R158" s="35" t="str">
        <f t="shared" si="32"/>
        <v xml:space="preserve"> </v>
      </c>
      <c r="S158" s="36"/>
      <c r="T158" s="10"/>
      <c r="U158" s="10"/>
      <c r="V158" s="10"/>
      <c r="W158" s="10"/>
      <c r="X158" s="37" t="str">
        <f t="shared" si="34"/>
        <v/>
      </c>
      <c r="Y158" s="38"/>
      <c r="Z158" s="38"/>
      <c r="AA158" s="39">
        <f t="shared" si="35"/>
        <v>0</v>
      </c>
      <c r="AB158" s="39" t="str">
        <f t="shared" si="36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94">
        <f t="shared" si="33"/>
        <v>1</v>
      </c>
      <c r="E159" s="295"/>
      <c r="F159" s="296"/>
      <c r="G159" s="296"/>
      <c r="H159" s="296"/>
      <c r="I159" s="296"/>
      <c r="J159" s="296"/>
      <c r="K159" s="296">
        <v>1</v>
      </c>
      <c r="L159" s="296"/>
      <c r="M159" s="297"/>
      <c r="N159" s="298"/>
      <c r="O159" s="295">
        <v>1</v>
      </c>
      <c r="P159" s="298"/>
      <c r="Q159" s="299"/>
      <c r="R159" s="35" t="str">
        <f t="shared" si="32"/>
        <v xml:space="preserve"> </v>
      </c>
      <c r="S159" s="36"/>
      <c r="T159" s="10"/>
      <c r="U159" s="10"/>
      <c r="V159" s="10"/>
      <c r="W159" s="10"/>
      <c r="X159" s="37" t="str">
        <f t="shared" si="34"/>
        <v/>
      </c>
      <c r="Y159" s="38"/>
      <c r="Z159" s="38"/>
      <c r="AA159" s="39">
        <f t="shared" si="35"/>
        <v>0</v>
      </c>
      <c r="AB159" s="39" t="str">
        <f t="shared" si="36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300">
        <f t="shared" si="33"/>
        <v>98</v>
      </c>
      <c r="E160" s="301"/>
      <c r="F160" s="302">
        <v>2</v>
      </c>
      <c r="G160" s="302">
        <v>8</v>
      </c>
      <c r="H160" s="302">
        <v>5</v>
      </c>
      <c r="I160" s="302">
        <v>9</v>
      </c>
      <c r="J160" s="302">
        <v>18</v>
      </c>
      <c r="K160" s="302">
        <v>37</v>
      </c>
      <c r="L160" s="302"/>
      <c r="M160" s="303">
        <v>8</v>
      </c>
      <c r="N160" s="304">
        <v>11</v>
      </c>
      <c r="O160" s="301">
        <v>26</v>
      </c>
      <c r="P160" s="304">
        <v>72</v>
      </c>
      <c r="Q160" s="305"/>
      <c r="R160" s="35" t="str">
        <f t="shared" si="32"/>
        <v xml:space="preserve"> </v>
      </c>
      <c r="S160" s="36"/>
      <c r="T160" s="10"/>
      <c r="U160" s="10"/>
      <c r="V160" s="10"/>
      <c r="W160" s="10"/>
      <c r="X160" s="37" t="str">
        <f t="shared" si="34"/>
        <v/>
      </c>
      <c r="Y160" s="38"/>
      <c r="Z160" s="38"/>
      <c r="AA160" s="39">
        <f t="shared" si="35"/>
        <v>0</v>
      </c>
      <c r="AB160" s="39" t="str">
        <f t="shared" si="36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290">
        <f t="shared" si="33"/>
        <v>44</v>
      </c>
      <c r="E161" s="283"/>
      <c r="F161" s="284">
        <v>1</v>
      </c>
      <c r="G161" s="284">
        <v>3</v>
      </c>
      <c r="H161" s="284">
        <v>2</v>
      </c>
      <c r="I161" s="284">
        <v>2</v>
      </c>
      <c r="J161" s="284">
        <v>8</v>
      </c>
      <c r="K161" s="284">
        <v>17</v>
      </c>
      <c r="L161" s="284"/>
      <c r="M161" s="285">
        <v>3</v>
      </c>
      <c r="N161" s="286">
        <v>8</v>
      </c>
      <c r="O161" s="287">
        <v>11</v>
      </c>
      <c r="P161" s="288">
        <v>33</v>
      </c>
      <c r="Q161" s="289"/>
      <c r="R161" s="35" t="str">
        <f t="shared" si="32"/>
        <v xml:space="preserve"> </v>
      </c>
      <c r="S161" s="36"/>
      <c r="T161" s="10"/>
      <c r="U161" s="10"/>
      <c r="V161" s="10"/>
      <c r="W161" s="10"/>
      <c r="X161" s="37" t="str">
        <f t="shared" si="34"/>
        <v/>
      </c>
      <c r="Y161" s="38"/>
      <c r="Z161" s="38"/>
      <c r="AA161" s="39">
        <f t="shared" si="35"/>
        <v>0</v>
      </c>
      <c r="AB161" s="39" t="str">
        <f t="shared" si="36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290">
        <f t="shared" si="33"/>
        <v>74</v>
      </c>
      <c r="E162" s="287"/>
      <c r="F162" s="291"/>
      <c r="G162" s="291">
        <v>6</v>
      </c>
      <c r="H162" s="291">
        <v>5</v>
      </c>
      <c r="I162" s="291">
        <v>7</v>
      </c>
      <c r="J162" s="291">
        <v>12</v>
      </c>
      <c r="K162" s="291">
        <v>30</v>
      </c>
      <c r="L162" s="291"/>
      <c r="M162" s="292">
        <v>7</v>
      </c>
      <c r="N162" s="288">
        <v>7</v>
      </c>
      <c r="O162" s="287">
        <v>19</v>
      </c>
      <c r="P162" s="288">
        <v>55</v>
      </c>
      <c r="Q162" s="293"/>
      <c r="R162" s="35" t="str">
        <f t="shared" si="32"/>
        <v xml:space="preserve"> </v>
      </c>
      <c r="S162" s="36"/>
      <c r="T162" s="10"/>
      <c r="U162" s="10"/>
      <c r="V162" s="10"/>
      <c r="W162" s="10"/>
      <c r="X162" s="37" t="str">
        <f t="shared" si="34"/>
        <v/>
      </c>
      <c r="Y162" s="38"/>
      <c r="Z162" s="38"/>
      <c r="AA162" s="39">
        <f t="shared" si="35"/>
        <v>0</v>
      </c>
      <c r="AB162" s="39" t="str">
        <f t="shared" si="36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94">
        <f t="shared" si="33"/>
        <v>0</v>
      </c>
      <c r="E163" s="295"/>
      <c r="F163" s="296"/>
      <c r="G163" s="296"/>
      <c r="H163" s="296"/>
      <c r="I163" s="296"/>
      <c r="J163" s="296"/>
      <c r="K163" s="296"/>
      <c r="L163" s="296"/>
      <c r="M163" s="297"/>
      <c r="N163" s="298"/>
      <c r="O163" s="306"/>
      <c r="P163" s="307"/>
      <c r="Q163" s="299"/>
      <c r="R163" s="35" t="str">
        <f t="shared" si="32"/>
        <v xml:space="preserve"> </v>
      </c>
      <c r="S163" s="36"/>
      <c r="T163" s="10"/>
      <c r="U163" s="10"/>
      <c r="V163" s="10"/>
      <c r="W163" s="10"/>
      <c r="X163" s="37" t="str">
        <f t="shared" si="34"/>
        <v/>
      </c>
      <c r="Y163" s="38"/>
      <c r="Z163" s="38"/>
      <c r="AA163" s="39">
        <f t="shared" si="35"/>
        <v>0</v>
      </c>
      <c r="AB163" s="39" t="str">
        <f t="shared" si="36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300">
        <f>SUM(E164:I164)</f>
        <v>85</v>
      </c>
      <c r="E164" s="301">
        <v>37</v>
      </c>
      <c r="F164" s="302">
        <v>17</v>
      </c>
      <c r="G164" s="302">
        <v>19</v>
      </c>
      <c r="H164" s="302">
        <v>6</v>
      </c>
      <c r="I164" s="302">
        <v>6</v>
      </c>
      <c r="J164" s="308"/>
      <c r="K164" s="308"/>
      <c r="L164" s="308"/>
      <c r="M164" s="309"/>
      <c r="N164" s="310"/>
      <c r="O164" s="301">
        <v>41</v>
      </c>
      <c r="P164" s="304">
        <v>44</v>
      </c>
      <c r="Q164" s="311"/>
      <c r="R164" s="35" t="str">
        <f t="shared" si="32"/>
        <v xml:space="preserve"> </v>
      </c>
      <c r="S164" s="36"/>
      <c r="T164" s="10"/>
      <c r="U164" s="10"/>
      <c r="V164" s="10"/>
      <c r="W164" s="10"/>
      <c r="X164" s="37" t="str">
        <f t="shared" si="34"/>
        <v/>
      </c>
      <c r="Y164" s="38"/>
      <c r="Z164" s="38"/>
      <c r="AA164" s="39">
        <f t="shared" si="35"/>
        <v>0</v>
      </c>
      <c r="AB164" s="39" t="str">
        <f t="shared" si="36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290">
        <f>SUM(E165:I165)</f>
        <v>25</v>
      </c>
      <c r="E165" s="283">
        <v>10</v>
      </c>
      <c r="F165" s="284">
        <v>9</v>
      </c>
      <c r="G165" s="284">
        <v>5</v>
      </c>
      <c r="H165" s="284"/>
      <c r="I165" s="284">
        <v>1</v>
      </c>
      <c r="J165" s="312"/>
      <c r="K165" s="312"/>
      <c r="L165" s="312"/>
      <c r="M165" s="313"/>
      <c r="N165" s="314"/>
      <c r="O165" s="287">
        <v>13</v>
      </c>
      <c r="P165" s="288">
        <v>12</v>
      </c>
      <c r="Q165" s="315"/>
      <c r="R165" s="35" t="str">
        <f t="shared" si="32"/>
        <v xml:space="preserve"> </v>
      </c>
      <c r="S165" s="36"/>
      <c r="T165" s="10"/>
      <c r="U165" s="10"/>
      <c r="V165" s="10"/>
      <c r="W165" s="10"/>
      <c r="X165" s="37" t="str">
        <f t="shared" si="34"/>
        <v/>
      </c>
      <c r="Y165" s="38"/>
      <c r="Z165" s="38"/>
      <c r="AA165" s="39">
        <f t="shared" si="35"/>
        <v>0</v>
      </c>
      <c r="AB165" s="39" t="str">
        <f t="shared" si="36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290">
        <f>SUM(E166:I166)</f>
        <v>20</v>
      </c>
      <c r="E166" s="287">
        <v>7</v>
      </c>
      <c r="F166" s="291">
        <v>3</v>
      </c>
      <c r="G166" s="291">
        <v>6</v>
      </c>
      <c r="H166" s="291">
        <v>1</v>
      </c>
      <c r="I166" s="291">
        <v>3</v>
      </c>
      <c r="J166" s="316"/>
      <c r="K166" s="316"/>
      <c r="L166" s="316"/>
      <c r="M166" s="317"/>
      <c r="N166" s="318"/>
      <c r="O166" s="287">
        <v>10</v>
      </c>
      <c r="P166" s="288">
        <v>10</v>
      </c>
      <c r="Q166" s="319"/>
      <c r="R166" s="35" t="str">
        <f t="shared" si="32"/>
        <v xml:space="preserve"> </v>
      </c>
      <c r="S166" s="36"/>
      <c r="T166" s="10"/>
      <c r="U166" s="10"/>
      <c r="V166" s="10"/>
      <c r="W166" s="10"/>
      <c r="X166" s="37" t="str">
        <f t="shared" si="34"/>
        <v/>
      </c>
      <c r="Y166" s="38"/>
      <c r="Z166" s="38"/>
      <c r="AA166" s="39">
        <f t="shared" si="35"/>
        <v>0</v>
      </c>
      <c r="AB166" s="39" t="str">
        <f t="shared" si="36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94">
        <f>SUM(E167:I167)</f>
        <v>0</v>
      </c>
      <c r="E167" s="295"/>
      <c r="F167" s="296"/>
      <c r="G167" s="296"/>
      <c r="H167" s="296"/>
      <c r="I167" s="296"/>
      <c r="J167" s="320"/>
      <c r="K167" s="320"/>
      <c r="L167" s="320"/>
      <c r="M167" s="321"/>
      <c r="N167" s="322"/>
      <c r="O167" s="306"/>
      <c r="P167" s="307"/>
      <c r="Q167" s="323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4"/>
        <v/>
      </c>
      <c r="Y167" s="38"/>
      <c r="Z167" s="38"/>
      <c r="AA167" s="39">
        <f t="shared" si="35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324">
        <f t="shared" si="33"/>
        <v>25</v>
      </c>
      <c r="E168" s="301"/>
      <c r="F168" s="302"/>
      <c r="G168" s="302"/>
      <c r="H168" s="302"/>
      <c r="I168" s="302"/>
      <c r="J168" s="302"/>
      <c r="K168" s="302">
        <v>22</v>
      </c>
      <c r="L168" s="302">
        <v>3</v>
      </c>
      <c r="M168" s="303"/>
      <c r="N168" s="304"/>
      <c r="O168" s="301">
        <v>4</v>
      </c>
      <c r="P168" s="304">
        <v>21</v>
      </c>
      <c r="Q168" s="305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4"/>
        <v/>
      </c>
      <c r="Y168" s="38"/>
      <c r="Z168" s="38"/>
      <c r="AA168" s="39">
        <f t="shared" si="35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290">
        <f t="shared" si="33"/>
        <v>9</v>
      </c>
      <c r="E169" s="287"/>
      <c r="F169" s="291"/>
      <c r="G169" s="291"/>
      <c r="H169" s="291"/>
      <c r="I169" s="291"/>
      <c r="J169" s="291"/>
      <c r="K169" s="291">
        <v>8</v>
      </c>
      <c r="L169" s="291">
        <v>1</v>
      </c>
      <c r="M169" s="292"/>
      <c r="N169" s="288"/>
      <c r="O169" s="287">
        <v>2</v>
      </c>
      <c r="P169" s="288">
        <v>7</v>
      </c>
      <c r="Q169" s="293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4"/>
        <v/>
      </c>
      <c r="Y169" s="38"/>
      <c r="Z169" s="38"/>
      <c r="AA169" s="39">
        <f t="shared" si="35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290">
        <f t="shared" si="33"/>
        <v>4</v>
      </c>
      <c r="E170" s="287"/>
      <c r="F170" s="291"/>
      <c r="G170" s="291"/>
      <c r="H170" s="291"/>
      <c r="I170" s="291"/>
      <c r="J170" s="291"/>
      <c r="K170" s="291">
        <v>3</v>
      </c>
      <c r="L170" s="291">
        <v>1</v>
      </c>
      <c r="M170" s="292"/>
      <c r="N170" s="288"/>
      <c r="O170" s="287"/>
      <c r="P170" s="288">
        <v>4</v>
      </c>
      <c r="Q170" s="293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4"/>
        <v/>
      </c>
      <c r="Y170" s="38"/>
      <c r="Z170" s="38"/>
      <c r="AA170" s="39">
        <f t="shared" si="35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325">
        <f t="shared" si="33"/>
        <v>0</v>
      </c>
      <c r="E171" s="326"/>
      <c r="F171" s="327"/>
      <c r="G171" s="327"/>
      <c r="H171" s="327"/>
      <c r="I171" s="327"/>
      <c r="J171" s="327"/>
      <c r="K171" s="327"/>
      <c r="L171" s="327"/>
      <c r="M171" s="328"/>
      <c r="N171" s="329"/>
      <c r="O171" s="330"/>
      <c r="P171" s="331"/>
      <c r="Q171" s="332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4"/>
        <v/>
      </c>
      <c r="Y171" s="38"/>
      <c r="Z171" s="38"/>
      <c r="AA171" s="39">
        <f t="shared" si="35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300">
        <f>SUM(E172:I172)</f>
        <v>0</v>
      </c>
      <c r="E172" s="301"/>
      <c r="F172" s="302"/>
      <c r="G172" s="302"/>
      <c r="H172" s="302"/>
      <c r="I172" s="302"/>
      <c r="J172" s="308"/>
      <c r="K172" s="308"/>
      <c r="L172" s="308"/>
      <c r="M172" s="309"/>
      <c r="N172" s="310"/>
      <c r="O172" s="301"/>
      <c r="P172" s="304"/>
      <c r="Q172" s="311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4"/>
        <v/>
      </c>
      <c r="Y172" s="38"/>
      <c r="Z172" s="38"/>
      <c r="AA172" s="39">
        <f t="shared" si="35"/>
        <v>0</v>
      </c>
      <c r="AB172" s="39" t="str">
        <f t="shared" si="36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290">
        <f>SUM(E173:I173)</f>
        <v>0</v>
      </c>
      <c r="E173" s="283"/>
      <c r="F173" s="284"/>
      <c r="G173" s="284"/>
      <c r="H173" s="284"/>
      <c r="I173" s="284"/>
      <c r="J173" s="312"/>
      <c r="K173" s="312"/>
      <c r="L173" s="312"/>
      <c r="M173" s="313"/>
      <c r="N173" s="314"/>
      <c r="O173" s="287"/>
      <c r="P173" s="288"/>
      <c r="Q173" s="315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4"/>
        <v/>
      </c>
      <c r="Y173" s="38"/>
      <c r="Z173" s="38"/>
      <c r="AA173" s="39">
        <f t="shared" si="35"/>
        <v>0</v>
      </c>
      <c r="AB173" s="39" t="str">
        <f t="shared" si="36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290">
        <f>SUM(E174:I174)</f>
        <v>0</v>
      </c>
      <c r="E174" s="287"/>
      <c r="F174" s="291"/>
      <c r="G174" s="291"/>
      <c r="H174" s="291"/>
      <c r="I174" s="291"/>
      <c r="J174" s="316"/>
      <c r="K174" s="316"/>
      <c r="L174" s="316"/>
      <c r="M174" s="317"/>
      <c r="N174" s="318"/>
      <c r="O174" s="287"/>
      <c r="P174" s="288"/>
      <c r="Q174" s="319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4"/>
        <v/>
      </c>
      <c r="Y174" s="38"/>
      <c r="Z174" s="38"/>
      <c r="AA174" s="39">
        <f t="shared" si="35"/>
        <v>0</v>
      </c>
      <c r="AB174" s="39" t="str">
        <f t="shared" si="36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94">
        <f>SUM(E175:I175)</f>
        <v>0</v>
      </c>
      <c r="E175" s="295"/>
      <c r="F175" s="296"/>
      <c r="G175" s="296"/>
      <c r="H175" s="296"/>
      <c r="I175" s="296"/>
      <c r="J175" s="320"/>
      <c r="K175" s="320"/>
      <c r="L175" s="320"/>
      <c r="M175" s="321"/>
      <c r="N175" s="322"/>
      <c r="O175" s="306"/>
      <c r="P175" s="333"/>
      <c r="Q175" s="323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4"/>
        <v/>
      </c>
      <c r="Y175" s="38"/>
      <c r="Z175" s="38"/>
      <c r="AA175" s="39">
        <f t="shared" si="35"/>
        <v>0</v>
      </c>
      <c r="AB175" s="39" t="str">
        <f t="shared" si="36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300">
        <f t="shared" si="33"/>
        <v>50</v>
      </c>
      <c r="E176" s="301"/>
      <c r="F176" s="302"/>
      <c r="G176" s="302"/>
      <c r="H176" s="302">
        <v>1</v>
      </c>
      <c r="I176" s="302"/>
      <c r="J176" s="302">
        <v>2</v>
      </c>
      <c r="K176" s="302">
        <v>45</v>
      </c>
      <c r="L176" s="302"/>
      <c r="M176" s="303"/>
      <c r="N176" s="304">
        <v>2</v>
      </c>
      <c r="O176" s="301">
        <v>22</v>
      </c>
      <c r="P176" s="304">
        <v>28</v>
      </c>
      <c r="Q176" s="305">
        <v>3</v>
      </c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4"/>
        <v/>
      </c>
      <c r="Y176" s="38"/>
      <c r="Z176" s="38"/>
      <c r="AA176" s="39">
        <f t="shared" si="35"/>
        <v>0</v>
      </c>
      <c r="AB176" s="39" t="str">
        <f t="shared" si="36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290">
        <f t="shared" si="33"/>
        <v>20</v>
      </c>
      <c r="E177" s="283"/>
      <c r="F177" s="284"/>
      <c r="G177" s="284"/>
      <c r="H177" s="284"/>
      <c r="I177" s="284"/>
      <c r="J177" s="284"/>
      <c r="K177" s="284">
        <v>18</v>
      </c>
      <c r="L177" s="284"/>
      <c r="M177" s="285"/>
      <c r="N177" s="286">
        <v>2</v>
      </c>
      <c r="O177" s="287">
        <v>10</v>
      </c>
      <c r="P177" s="288">
        <v>10</v>
      </c>
      <c r="Q177" s="289">
        <v>1</v>
      </c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4"/>
        <v/>
      </c>
      <c r="Y177" s="38"/>
      <c r="Z177" s="38"/>
      <c r="AA177" s="39">
        <f t="shared" si="35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290">
        <f t="shared" si="33"/>
        <v>22</v>
      </c>
      <c r="E178" s="287"/>
      <c r="F178" s="291"/>
      <c r="G178" s="291"/>
      <c r="H178" s="291"/>
      <c r="I178" s="291"/>
      <c r="J178" s="291">
        <v>3</v>
      </c>
      <c r="K178" s="291">
        <v>19</v>
      </c>
      <c r="L178" s="291"/>
      <c r="M178" s="292"/>
      <c r="N178" s="288"/>
      <c r="O178" s="287">
        <v>9</v>
      </c>
      <c r="P178" s="288">
        <v>13</v>
      </c>
      <c r="Q178" s="293">
        <v>2</v>
      </c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4"/>
        <v/>
      </c>
      <c r="Y178" s="38"/>
      <c r="Z178" s="38"/>
      <c r="AA178" s="39">
        <f t="shared" si="35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325">
        <f t="shared" si="33"/>
        <v>0</v>
      </c>
      <c r="E179" s="326"/>
      <c r="F179" s="327"/>
      <c r="G179" s="327"/>
      <c r="H179" s="327"/>
      <c r="I179" s="327"/>
      <c r="J179" s="327"/>
      <c r="K179" s="327"/>
      <c r="L179" s="327"/>
      <c r="M179" s="328"/>
      <c r="N179" s="329"/>
      <c r="O179" s="330"/>
      <c r="P179" s="331"/>
      <c r="Q179" s="332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4"/>
        <v/>
      </c>
      <c r="Y179" s="38"/>
      <c r="Z179" s="38"/>
      <c r="AA179" s="39">
        <f t="shared" si="35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324">
        <f t="shared" si="33"/>
        <v>0</v>
      </c>
      <c r="E180" s="334"/>
      <c r="F180" s="335"/>
      <c r="G180" s="335"/>
      <c r="H180" s="302"/>
      <c r="I180" s="302"/>
      <c r="J180" s="302"/>
      <c r="K180" s="302"/>
      <c r="L180" s="302"/>
      <c r="M180" s="303"/>
      <c r="N180" s="304"/>
      <c r="O180" s="301"/>
      <c r="P180" s="304"/>
      <c r="Q180" s="305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4"/>
        <v/>
      </c>
      <c r="Y180" s="38"/>
      <c r="Z180" s="38"/>
      <c r="AA180" s="39">
        <f t="shared" si="35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336">
        <f t="shared" si="33"/>
        <v>0</v>
      </c>
      <c r="E181" s="337"/>
      <c r="F181" s="316"/>
      <c r="G181" s="316"/>
      <c r="H181" s="284"/>
      <c r="I181" s="284"/>
      <c r="J181" s="284"/>
      <c r="K181" s="284"/>
      <c r="L181" s="284"/>
      <c r="M181" s="285"/>
      <c r="N181" s="286"/>
      <c r="O181" s="287"/>
      <c r="P181" s="288"/>
      <c r="Q181" s="2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4"/>
        <v/>
      </c>
      <c r="Y181" s="38"/>
      <c r="Z181" s="38"/>
      <c r="AA181" s="39">
        <f t="shared" si="35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290">
        <f t="shared" si="33"/>
        <v>0</v>
      </c>
      <c r="E182" s="337"/>
      <c r="F182" s="316"/>
      <c r="G182" s="316"/>
      <c r="H182" s="291"/>
      <c r="I182" s="291"/>
      <c r="J182" s="291"/>
      <c r="K182" s="291"/>
      <c r="L182" s="291"/>
      <c r="M182" s="292"/>
      <c r="N182" s="288"/>
      <c r="O182" s="287"/>
      <c r="P182" s="288"/>
      <c r="Q182" s="293"/>
      <c r="R182" s="35" t="str">
        <f t="shared" ref="R182:R191" si="37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4"/>
        <v/>
      </c>
      <c r="Y182" s="38"/>
      <c r="Z182" s="38"/>
      <c r="AA182" s="39">
        <f t="shared" si="35"/>
        <v>0</v>
      </c>
      <c r="AB182" s="39" t="str">
        <f t="shared" si="36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94">
        <f t="shared" si="33"/>
        <v>0</v>
      </c>
      <c r="E183" s="338"/>
      <c r="F183" s="320"/>
      <c r="G183" s="320"/>
      <c r="H183" s="296"/>
      <c r="I183" s="296"/>
      <c r="J183" s="296"/>
      <c r="K183" s="296"/>
      <c r="L183" s="296"/>
      <c r="M183" s="297"/>
      <c r="N183" s="298"/>
      <c r="O183" s="306"/>
      <c r="P183" s="333"/>
      <c r="Q183" s="299"/>
      <c r="R183" s="35" t="str">
        <f t="shared" si="37"/>
        <v xml:space="preserve"> </v>
      </c>
      <c r="S183" s="36"/>
      <c r="T183" s="10"/>
      <c r="U183" s="10"/>
      <c r="V183" s="10"/>
      <c r="W183" s="10"/>
      <c r="X183" s="37" t="str">
        <f t="shared" si="34"/>
        <v/>
      </c>
      <c r="Y183" s="38"/>
      <c r="Z183" s="38"/>
      <c r="AA183" s="39">
        <f t="shared" si="35"/>
        <v>0</v>
      </c>
      <c r="AB183" s="39" t="str">
        <f t="shared" si="36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300">
        <f t="shared" si="33"/>
        <v>50</v>
      </c>
      <c r="E184" s="339"/>
      <c r="F184" s="308"/>
      <c r="G184" s="308"/>
      <c r="H184" s="302"/>
      <c r="I184" s="302"/>
      <c r="J184" s="302"/>
      <c r="K184" s="302">
        <v>23</v>
      </c>
      <c r="L184" s="302">
        <v>20</v>
      </c>
      <c r="M184" s="303">
        <v>4</v>
      </c>
      <c r="N184" s="304">
        <v>3</v>
      </c>
      <c r="O184" s="301">
        <v>11</v>
      </c>
      <c r="P184" s="304">
        <v>39</v>
      </c>
      <c r="Q184" s="305">
        <v>1</v>
      </c>
      <c r="R184" s="35" t="str">
        <f t="shared" si="37"/>
        <v xml:space="preserve"> </v>
      </c>
      <c r="S184" s="36"/>
      <c r="T184" s="10"/>
      <c r="U184" s="10"/>
      <c r="V184" s="10"/>
      <c r="W184" s="10"/>
      <c r="X184" s="37" t="str">
        <f t="shared" si="34"/>
        <v/>
      </c>
      <c r="Y184" s="38"/>
      <c r="Z184" s="38"/>
      <c r="AA184" s="39">
        <f t="shared" si="35"/>
        <v>0</v>
      </c>
      <c r="AB184" s="39" t="str">
        <f t="shared" si="36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290">
        <f t="shared" si="33"/>
        <v>32</v>
      </c>
      <c r="E185" s="340"/>
      <c r="F185" s="312"/>
      <c r="G185" s="312"/>
      <c r="H185" s="291"/>
      <c r="I185" s="291"/>
      <c r="J185" s="291"/>
      <c r="K185" s="291">
        <v>13</v>
      </c>
      <c r="L185" s="291">
        <v>14</v>
      </c>
      <c r="M185" s="292">
        <v>3</v>
      </c>
      <c r="N185" s="288">
        <v>2</v>
      </c>
      <c r="O185" s="287">
        <v>9</v>
      </c>
      <c r="P185" s="288">
        <v>23</v>
      </c>
      <c r="Q185" s="293">
        <v>1</v>
      </c>
      <c r="R185" s="35" t="str">
        <f t="shared" si="37"/>
        <v xml:space="preserve"> </v>
      </c>
      <c r="S185" s="36"/>
      <c r="T185" s="10"/>
      <c r="U185" s="10"/>
      <c r="V185" s="10"/>
      <c r="W185" s="10"/>
      <c r="X185" s="37" t="str">
        <f t="shared" si="34"/>
        <v/>
      </c>
      <c r="Y185" s="38"/>
      <c r="Z185" s="38"/>
      <c r="AA185" s="39">
        <f t="shared" si="35"/>
        <v>0</v>
      </c>
      <c r="AB185" s="39" t="str">
        <f t="shared" si="36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290">
        <f t="shared" si="33"/>
        <v>11</v>
      </c>
      <c r="E186" s="337"/>
      <c r="F186" s="316"/>
      <c r="G186" s="316"/>
      <c r="H186" s="291"/>
      <c r="I186" s="291"/>
      <c r="J186" s="291"/>
      <c r="K186" s="291">
        <v>9</v>
      </c>
      <c r="L186" s="291">
        <v>2</v>
      </c>
      <c r="M186" s="292"/>
      <c r="N186" s="288"/>
      <c r="O186" s="287">
        <v>3</v>
      </c>
      <c r="P186" s="288">
        <v>8</v>
      </c>
      <c r="Q186" s="293"/>
      <c r="R186" s="35" t="str">
        <f t="shared" si="37"/>
        <v xml:space="preserve"> </v>
      </c>
      <c r="S186" s="36"/>
      <c r="T186" s="10"/>
      <c r="U186" s="10"/>
      <c r="V186" s="10"/>
      <c r="W186" s="10"/>
      <c r="X186" s="37" t="str">
        <f t="shared" si="34"/>
        <v/>
      </c>
      <c r="Y186" s="38"/>
      <c r="Z186" s="38"/>
      <c r="AA186" s="39">
        <f t="shared" si="35"/>
        <v>0</v>
      </c>
      <c r="AB186" s="39" t="str">
        <f t="shared" si="36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94">
        <f t="shared" si="33"/>
        <v>3</v>
      </c>
      <c r="E187" s="338"/>
      <c r="F187" s="320"/>
      <c r="G187" s="320"/>
      <c r="H187" s="296"/>
      <c r="I187" s="296"/>
      <c r="J187" s="296"/>
      <c r="K187" s="296">
        <v>2</v>
      </c>
      <c r="L187" s="296">
        <v>1</v>
      </c>
      <c r="M187" s="297"/>
      <c r="N187" s="298"/>
      <c r="O187" s="306">
        <v>2</v>
      </c>
      <c r="P187" s="333">
        <v>1</v>
      </c>
      <c r="Q187" s="299"/>
      <c r="R187" s="35" t="str">
        <f t="shared" si="37"/>
        <v xml:space="preserve"> </v>
      </c>
      <c r="S187" s="36"/>
      <c r="T187" s="10"/>
      <c r="U187" s="10"/>
      <c r="V187" s="10"/>
      <c r="W187" s="10"/>
      <c r="X187" s="37" t="str">
        <f t="shared" si="34"/>
        <v/>
      </c>
      <c r="Y187" s="38"/>
      <c r="Z187" s="38"/>
      <c r="AA187" s="39">
        <f t="shared" si="35"/>
        <v>0</v>
      </c>
      <c r="AB187" s="39" t="str">
        <f t="shared" si="36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324">
        <f t="shared" si="33"/>
        <v>0</v>
      </c>
      <c r="E188" s="341"/>
      <c r="F188" s="342"/>
      <c r="G188" s="302"/>
      <c r="H188" s="302"/>
      <c r="I188" s="302"/>
      <c r="J188" s="302"/>
      <c r="K188" s="302"/>
      <c r="L188" s="303"/>
      <c r="M188" s="303"/>
      <c r="N188" s="304"/>
      <c r="O188" s="301"/>
      <c r="P188" s="304"/>
      <c r="Q188" s="305"/>
      <c r="R188" s="35" t="str">
        <f t="shared" si="37"/>
        <v xml:space="preserve"> </v>
      </c>
      <c r="S188" s="36"/>
      <c r="T188" s="10"/>
      <c r="U188" s="10"/>
      <c r="V188" s="10"/>
      <c r="W188" s="10"/>
      <c r="X188" s="37" t="str">
        <f t="shared" si="34"/>
        <v/>
      </c>
      <c r="Y188" s="38"/>
      <c r="Z188" s="38"/>
      <c r="AA188" s="39">
        <f t="shared" si="35"/>
        <v>0</v>
      </c>
      <c r="AB188" s="39" t="str">
        <f t="shared" si="36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290">
        <f t="shared" si="33"/>
        <v>0</v>
      </c>
      <c r="E189" s="343"/>
      <c r="F189" s="344"/>
      <c r="G189" s="291"/>
      <c r="H189" s="291"/>
      <c r="I189" s="291"/>
      <c r="J189" s="291"/>
      <c r="K189" s="291"/>
      <c r="L189" s="292"/>
      <c r="M189" s="292"/>
      <c r="N189" s="288"/>
      <c r="O189" s="287"/>
      <c r="P189" s="288"/>
      <c r="Q189" s="293"/>
      <c r="R189" s="35" t="str">
        <f t="shared" si="37"/>
        <v xml:space="preserve"> </v>
      </c>
      <c r="S189" s="36"/>
      <c r="T189" s="10"/>
      <c r="U189" s="10"/>
      <c r="V189" s="10"/>
      <c r="W189" s="10"/>
      <c r="X189" s="37" t="str">
        <f t="shared" si="34"/>
        <v/>
      </c>
      <c r="Y189" s="38"/>
      <c r="Z189" s="38"/>
      <c r="AA189" s="39">
        <f t="shared" si="35"/>
        <v>0</v>
      </c>
      <c r="AB189" s="39" t="str">
        <f t="shared" si="36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290">
        <f t="shared" si="33"/>
        <v>0</v>
      </c>
      <c r="E190" s="343"/>
      <c r="F190" s="344"/>
      <c r="G190" s="291"/>
      <c r="H190" s="291"/>
      <c r="I190" s="291"/>
      <c r="J190" s="291"/>
      <c r="K190" s="291"/>
      <c r="L190" s="292"/>
      <c r="M190" s="292"/>
      <c r="N190" s="288"/>
      <c r="O190" s="287"/>
      <c r="P190" s="288"/>
      <c r="Q190" s="293"/>
      <c r="R190" s="35" t="str">
        <f t="shared" si="37"/>
        <v xml:space="preserve"> </v>
      </c>
      <c r="S190" s="36"/>
      <c r="T190" s="10"/>
      <c r="U190" s="10"/>
      <c r="V190" s="10"/>
      <c r="W190" s="10"/>
      <c r="X190" s="37" t="str">
        <f t="shared" si="34"/>
        <v/>
      </c>
      <c r="Y190" s="38"/>
      <c r="Z190" s="38"/>
      <c r="AA190" s="39">
        <f t="shared" si="35"/>
        <v>0</v>
      </c>
      <c r="AB190" s="39" t="str">
        <f t="shared" si="36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94">
        <f t="shared" si="33"/>
        <v>0</v>
      </c>
      <c r="E191" s="345"/>
      <c r="F191" s="346"/>
      <c r="G191" s="296"/>
      <c r="H191" s="296"/>
      <c r="I191" s="296"/>
      <c r="J191" s="296"/>
      <c r="K191" s="296"/>
      <c r="L191" s="297"/>
      <c r="M191" s="297"/>
      <c r="N191" s="298"/>
      <c r="O191" s="306"/>
      <c r="P191" s="333"/>
      <c r="Q191" s="299"/>
      <c r="R191" s="35" t="str">
        <f t="shared" si="37"/>
        <v xml:space="preserve"> </v>
      </c>
      <c r="S191" s="36"/>
      <c r="T191" s="10"/>
      <c r="U191" s="10"/>
      <c r="V191" s="10"/>
      <c r="W191" s="10"/>
      <c r="X191" s="37" t="str">
        <f t="shared" si="34"/>
        <v/>
      </c>
      <c r="Y191" s="38"/>
      <c r="Z191" s="38"/>
      <c r="AA191" s="39">
        <f t="shared" si="35"/>
        <v>0</v>
      </c>
      <c r="AB191" s="39" t="str">
        <f t="shared" si="36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4"/>
        <v/>
      </c>
      <c r="Y192" s="38"/>
      <c r="Z192" s="38"/>
      <c r="AA192" s="39">
        <f t="shared" si="35"/>
        <v>0</v>
      </c>
      <c r="AB192" s="39" t="str">
        <f t="shared" si="36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63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47"/>
      <c r="F195" s="302"/>
      <c r="G195" s="302"/>
      <c r="H195" s="302"/>
      <c r="I195" s="302"/>
      <c r="J195" s="302"/>
      <c r="K195" s="302"/>
      <c r="L195" s="348"/>
      <c r="M195" s="302"/>
      <c r="N195" s="304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290">
        <f t="shared" ref="D196:D201" si="38">SUM(E196:N196)</f>
        <v>0</v>
      </c>
      <c r="E196" s="352"/>
      <c r="F196" s="291"/>
      <c r="G196" s="291"/>
      <c r="H196" s="291"/>
      <c r="I196" s="291"/>
      <c r="J196" s="291"/>
      <c r="K196" s="291"/>
      <c r="L196" s="291"/>
      <c r="M196" s="291"/>
      <c r="N196" s="288"/>
      <c r="O196" s="293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290">
        <f t="shared" si="38"/>
        <v>0</v>
      </c>
      <c r="E197" s="352"/>
      <c r="F197" s="291"/>
      <c r="G197" s="291"/>
      <c r="H197" s="291"/>
      <c r="I197" s="291"/>
      <c r="J197" s="291"/>
      <c r="K197" s="291"/>
      <c r="L197" s="291"/>
      <c r="M197" s="291"/>
      <c r="N197" s="288"/>
      <c r="O197" s="293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290">
        <f t="shared" si="38"/>
        <v>0</v>
      </c>
      <c r="E198" s="352"/>
      <c r="F198" s="291"/>
      <c r="G198" s="291"/>
      <c r="H198" s="291"/>
      <c r="I198" s="291"/>
      <c r="J198" s="291"/>
      <c r="K198" s="291"/>
      <c r="L198" s="291"/>
      <c r="M198" s="291"/>
      <c r="N198" s="288"/>
      <c r="O198" s="293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290">
        <f t="shared" si="38"/>
        <v>0</v>
      </c>
      <c r="E199" s="352"/>
      <c r="F199" s="291"/>
      <c r="G199" s="291"/>
      <c r="H199" s="291"/>
      <c r="I199" s="291"/>
      <c r="J199" s="291"/>
      <c r="K199" s="291"/>
      <c r="L199" s="291"/>
      <c r="M199" s="291"/>
      <c r="N199" s="288"/>
      <c r="O199" s="293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290">
        <f t="shared" si="38"/>
        <v>0</v>
      </c>
      <c r="E200" s="352"/>
      <c r="F200" s="291"/>
      <c r="G200" s="291"/>
      <c r="H200" s="291"/>
      <c r="I200" s="291"/>
      <c r="J200" s="291"/>
      <c r="K200" s="291"/>
      <c r="L200" s="291"/>
      <c r="M200" s="291"/>
      <c r="N200" s="288"/>
      <c r="O200" s="293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94">
        <f t="shared" si="38"/>
        <v>0</v>
      </c>
      <c r="E201" s="353"/>
      <c r="F201" s="296"/>
      <c r="G201" s="296"/>
      <c r="H201" s="296"/>
      <c r="I201" s="296"/>
      <c r="J201" s="296"/>
      <c r="K201" s="296"/>
      <c r="L201" s="296"/>
      <c r="M201" s="296"/>
      <c r="N201" s="298"/>
      <c r="O201" s="299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19783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activeCell="C10" sqref="C10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DE LINARES 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",[2]NOMBRE!B6," - ","( ",[2]NOMBRE!C6,[2]NOMBRE!D6," )")</f>
        <v>MES: FEBRERO - ( 02 )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",[2]NOMBRE!B7)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19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24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19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24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177</v>
      </c>
      <c r="E15" s="29">
        <v>4</v>
      </c>
      <c r="F15" s="30">
        <v>4</v>
      </c>
      <c r="G15" s="30">
        <v>9</v>
      </c>
      <c r="H15" s="30">
        <v>4</v>
      </c>
      <c r="I15" s="30">
        <v>9</v>
      </c>
      <c r="J15" s="30">
        <v>18</v>
      </c>
      <c r="K15" s="30">
        <v>114</v>
      </c>
      <c r="L15" s="30">
        <v>5</v>
      </c>
      <c r="M15" s="31">
        <v>3</v>
      </c>
      <c r="N15" s="32">
        <v>7</v>
      </c>
      <c r="O15" s="33">
        <v>51</v>
      </c>
      <c r="P15" s="32">
        <v>126</v>
      </c>
      <c r="Q15" s="52"/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527</v>
      </c>
      <c r="E16" s="41">
        <v>9</v>
      </c>
      <c r="F16" s="42">
        <v>3</v>
      </c>
      <c r="G16" s="42">
        <v>44</v>
      </c>
      <c r="H16" s="42">
        <v>13</v>
      </c>
      <c r="I16" s="42">
        <v>92</v>
      </c>
      <c r="J16" s="42">
        <v>95</v>
      </c>
      <c r="K16" s="42">
        <v>241</v>
      </c>
      <c r="L16" s="42">
        <v>9</v>
      </c>
      <c r="M16" s="43">
        <v>6</v>
      </c>
      <c r="N16" s="44">
        <v>15</v>
      </c>
      <c r="O16" s="45">
        <v>183</v>
      </c>
      <c r="P16" s="44">
        <v>344</v>
      </c>
      <c r="Q16" s="46">
        <v>1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19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24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37</v>
      </c>
      <c r="E19" s="53">
        <v>1</v>
      </c>
      <c r="F19" s="54"/>
      <c r="G19" s="54">
        <v>4</v>
      </c>
      <c r="H19" s="54"/>
      <c r="I19" s="54">
        <v>1</v>
      </c>
      <c r="J19" s="54">
        <v>1</v>
      </c>
      <c r="K19" s="54">
        <v>29</v>
      </c>
      <c r="L19" s="54">
        <v>1</v>
      </c>
      <c r="M19" s="55"/>
      <c r="N19" s="56"/>
      <c r="O19" s="53">
        <v>15</v>
      </c>
      <c r="P19" s="56">
        <v>22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42</v>
      </c>
      <c r="E20" s="41"/>
      <c r="F20" s="42"/>
      <c r="G20" s="42">
        <v>3</v>
      </c>
      <c r="H20" s="42">
        <v>1</v>
      </c>
      <c r="I20" s="42">
        <v>3</v>
      </c>
      <c r="J20" s="42">
        <v>3</v>
      </c>
      <c r="K20" s="42">
        <v>27</v>
      </c>
      <c r="L20" s="42">
        <v>5</v>
      </c>
      <c r="M20" s="43"/>
      <c r="N20" s="44"/>
      <c r="O20" s="41">
        <v>16</v>
      </c>
      <c r="P20" s="44">
        <v>26</v>
      </c>
      <c r="Q20" s="44">
        <v>1</v>
      </c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63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8</v>
      </c>
      <c r="E31" s="100"/>
      <c r="F31" s="101"/>
      <c r="G31" s="101">
        <v>1</v>
      </c>
      <c r="H31" s="101">
        <v>3</v>
      </c>
      <c r="I31" s="81">
        <v>4</v>
      </c>
      <c r="J31" s="102"/>
      <c r="K31" s="103"/>
      <c r="L31" s="103"/>
      <c r="M31" s="82"/>
      <c r="N31" s="104"/>
      <c r="O31" s="84">
        <v>8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1</v>
      </c>
      <c r="E32" s="100"/>
      <c r="F32" s="101"/>
      <c r="G32" s="101"/>
      <c r="H32" s="101"/>
      <c r="I32" s="81"/>
      <c r="J32" s="101"/>
      <c r="K32" s="81">
        <v>1</v>
      </c>
      <c r="L32" s="81"/>
      <c r="M32" s="82"/>
      <c r="N32" s="82"/>
      <c r="O32" s="84">
        <v>1</v>
      </c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92</v>
      </c>
      <c r="E33" s="100"/>
      <c r="F33" s="101"/>
      <c r="G33" s="101"/>
      <c r="H33" s="101">
        <v>1</v>
      </c>
      <c r="I33" s="81"/>
      <c r="J33" s="101">
        <v>3</v>
      </c>
      <c r="K33" s="81">
        <v>84</v>
      </c>
      <c r="L33" s="81"/>
      <c r="M33" s="82"/>
      <c r="N33" s="82">
        <v>4</v>
      </c>
      <c r="O33" s="84">
        <v>92</v>
      </c>
      <c r="P33" s="106"/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0</v>
      </c>
      <c r="E34" s="100"/>
      <c r="F34" s="101"/>
      <c r="G34" s="101"/>
      <c r="H34" s="101"/>
      <c r="I34" s="81"/>
      <c r="J34" s="101"/>
      <c r="K34" s="103"/>
      <c r="L34" s="103"/>
      <c r="M34" s="104"/>
      <c r="N34" s="104"/>
      <c r="O34" s="84"/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101</v>
      </c>
      <c r="E37" s="109">
        <f>SUM(E30:E36)</f>
        <v>0</v>
      </c>
      <c r="F37" s="94">
        <f t="shared" ref="F37:Q37" si="6">SUM(F30:F36)</f>
        <v>0</v>
      </c>
      <c r="G37" s="94">
        <f t="shared" si="6"/>
        <v>1</v>
      </c>
      <c r="H37" s="94">
        <f t="shared" si="6"/>
        <v>4</v>
      </c>
      <c r="I37" s="94">
        <f t="shared" si="6"/>
        <v>4</v>
      </c>
      <c r="J37" s="93">
        <f t="shared" si="6"/>
        <v>3</v>
      </c>
      <c r="K37" s="94">
        <f t="shared" si="6"/>
        <v>85</v>
      </c>
      <c r="L37" s="94">
        <f t="shared" si="6"/>
        <v>0</v>
      </c>
      <c r="M37" s="94">
        <f t="shared" si="6"/>
        <v>0</v>
      </c>
      <c r="N37" s="95">
        <f t="shared" si="6"/>
        <v>4</v>
      </c>
      <c r="O37" s="92">
        <f t="shared" si="6"/>
        <v>101</v>
      </c>
      <c r="P37" s="110">
        <f t="shared" si="6"/>
        <v>0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31</v>
      </c>
      <c r="E40" s="98"/>
      <c r="F40" s="74"/>
      <c r="G40" s="74">
        <v>2</v>
      </c>
      <c r="H40" s="74">
        <v>1</v>
      </c>
      <c r="I40" s="74"/>
      <c r="J40" s="74">
        <v>7</v>
      </c>
      <c r="K40" s="74">
        <v>18</v>
      </c>
      <c r="L40" s="74">
        <v>2</v>
      </c>
      <c r="M40" s="75"/>
      <c r="N40" s="75">
        <v>1</v>
      </c>
      <c r="O40" s="77">
        <v>31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0</v>
      </c>
      <c r="E41" s="100"/>
      <c r="F41" s="81"/>
      <c r="G41" s="81"/>
      <c r="H41" s="81"/>
      <c r="I41" s="81"/>
      <c r="J41" s="81"/>
      <c r="K41" s="81"/>
      <c r="L41" s="81"/>
      <c r="M41" s="82"/>
      <c r="N41" s="82"/>
      <c r="O41" s="84"/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0</v>
      </c>
      <c r="E42" s="100"/>
      <c r="F42" s="81"/>
      <c r="G42" s="81"/>
      <c r="H42" s="81"/>
      <c r="I42" s="81"/>
      <c r="J42" s="81"/>
      <c r="K42" s="81"/>
      <c r="L42" s="81"/>
      <c r="M42" s="82"/>
      <c r="N42" s="82"/>
      <c r="O42" s="84"/>
      <c r="P42" s="106"/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0</v>
      </c>
      <c r="E43" s="100"/>
      <c r="F43" s="81"/>
      <c r="G43" s="81"/>
      <c r="H43" s="81"/>
      <c r="I43" s="81"/>
      <c r="J43" s="81"/>
      <c r="K43" s="81"/>
      <c r="L43" s="81"/>
      <c r="M43" s="82"/>
      <c r="N43" s="82"/>
      <c r="O43" s="84"/>
      <c r="P43" s="106"/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118" t="s">
        <v>61</v>
      </c>
      <c r="B46" s="119"/>
      <c r="C46" s="120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120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0</v>
      </c>
      <c r="E52" s="100"/>
      <c r="F52" s="81"/>
      <c r="G52" s="81"/>
      <c r="H52" s="81"/>
      <c r="I52" s="81"/>
      <c r="J52" s="81"/>
      <c r="K52" s="81"/>
      <c r="L52" s="81"/>
      <c r="M52" s="82"/>
      <c r="N52" s="82"/>
      <c r="O52" s="84"/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31</v>
      </c>
      <c r="E57" s="109">
        <f>SUM(E40:E56)</f>
        <v>0</v>
      </c>
      <c r="F57" s="94">
        <f t="shared" ref="F57:Q57" si="12">SUM(F40:F56)</f>
        <v>0</v>
      </c>
      <c r="G57" s="94">
        <f t="shared" si="12"/>
        <v>2</v>
      </c>
      <c r="H57" s="94">
        <f t="shared" si="12"/>
        <v>1</v>
      </c>
      <c r="I57" s="94">
        <f t="shared" si="12"/>
        <v>0</v>
      </c>
      <c r="J57" s="94">
        <f t="shared" si="12"/>
        <v>7</v>
      </c>
      <c r="K57" s="94">
        <f t="shared" si="12"/>
        <v>18</v>
      </c>
      <c r="L57" s="94">
        <f t="shared" si="12"/>
        <v>2</v>
      </c>
      <c r="M57" s="94">
        <f t="shared" si="12"/>
        <v>0</v>
      </c>
      <c r="N57" s="95">
        <f t="shared" si="12"/>
        <v>1</v>
      </c>
      <c r="O57" s="92">
        <f t="shared" si="12"/>
        <v>31</v>
      </c>
      <c r="P57" s="110">
        <f t="shared" si="12"/>
        <v>0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0</v>
      </c>
      <c r="E59" s="127"/>
      <c r="F59" s="128"/>
      <c r="G59" s="128"/>
      <c r="H59" s="128"/>
      <c r="I59" s="128"/>
      <c r="J59" s="128"/>
      <c r="K59" s="128"/>
      <c r="L59" s="128"/>
      <c r="M59" s="129"/>
      <c r="N59" s="129"/>
      <c r="O59" s="130"/>
      <c r="P59" s="131"/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0</v>
      </c>
      <c r="E60" s="109">
        <f>E59</f>
        <v>0</v>
      </c>
      <c r="F60" s="94">
        <f t="shared" ref="F60:Q60" si="13">F59</f>
        <v>0</v>
      </c>
      <c r="G60" s="94">
        <f t="shared" si="13"/>
        <v>0</v>
      </c>
      <c r="H60" s="94">
        <f t="shared" si="13"/>
        <v>0</v>
      </c>
      <c r="I60" s="94">
        <f t="shared" si="13"/>
        <v>0</v>
      </c>
      <c r="J60" s="94">
        <f t="shared" si="13"/>
        <v>0</v>
      </c>
      <c r="K60" s="94">
        <f t="shared" si="13"/>
        <v>0</v>
      </c>
      <c r="L60" s="94">
        <f t="shared" si="13"/>
        <v>0</v>
      </c>
      <c r="M60" s="95">
        <f t="shared" si="13"/>
        <v>0</v>
      </c>
      <c r="N60" s="95">
        <f t="shared" si="13"/>
        <v>0</v>
      </c>
      <c r="O60" s="92">
        <f t="shared" si="13"/>
        <v>0</v>
      </c>
      <c r="P60" s="110">
        <f t="shared" si="13"/>
        <v>0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31</v>
      </c>
      <c r="E61" s="133">
        <f>E57+E60</f>
        <v>0</v>
      </c>
      <c r="F61" s="134">
        <f t="shared" ref="F61:Q61" si="14">F57+F60</f>
        <v>0</v>
      </c>
      <c r="G61" s="134">
        <f t="shared" si="14"/>
        <v>2</v>
      </c>
      <c r="H61" s="134">
        <f t="shared" si="14"/>
        <v>1</v>
      </c>
      <c r="I61" s="134">
        <f t="shared" si="14"/>
        <v>0</v>
      </c>
      <c r="J61" s="134">
        <f t="shared" si="14"/>
        <v>7</v>
      </c>
      <c r="K61" s="134">
        <f t="shared" si="14"/>
        <v>18</v>
      </c>
      <c r="L61" s="134">
        <f t="shared" si="14"/>
        <v>2</v>
      </c>
      <c r="M61" s="135">
        <f t="shared" si="14"/>
        <v>0</v>
      </c>
      <c r="N61" s="135">
        <f t="shared" si="14"/>
        <v>1</v>
      </c>
      <c r="O61" s="132">
        <f t="shared" si="14"/>
        <v>31</v>
      </c>
      <c r="P61" s="136">
        <f t="shared" si="14"/>
        <v>0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63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143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 t="shared" ref="R65:R71" si="16"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7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 t="shared" si="16"/>
        <v xml:space="preserve"> </v>
      </c>
      <c r="S66" s="36"/>
      <c r="T66" s="10"/>
      <c r="U66" s="10"/>
      <c r="V66" s="10"/>
      <c r="W66" s="10"/>
      <c r="X66" s="37" t="str">
        <f t="shared" ref="X66:X79" si="18">IF($D66&lt;&gt;($O66+$P66)," El número atenciones según sexo no puede ser diferente que el Total.","")</f>
        <v/>
      </c>
      <c r="Y66" s="38"/>
      <c r="Z66" s="38"/>
      <c r="AA66" s="39">
        <f t="shared" si="17"/>
        <v>0</v>
      </c>
      <c r="AB66" s="39" t="str">
        <f t="shared" ref="AB66:AB71" si="19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 t="shared" si="16"/>
        <v xml:space="preserve"> </v>
      </c>
      <c r="S67" s="36"/>
      <c r="T67" s="10"/>
      <c r="U67" s="10"/>
      <c r="V67" s="10"/>
      <c r="W67" s="10"/>
      <c r="X67" s="37" t="str">
        <f t="shared" si="18"/>
        <v/>
      </c>
      <c r="Y67" s="38"/>
      <c r="Z67" s="38"/>
      <c r="AA67" s="39">
        <f t="shared" si="17"/>
        <v>0</v>
      </c>
      <c r="AB67" s="39" t="str">
        <f t="shared" si="19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 t="shared" si="16"/>
        <v xml:space="preserve"> </v>
      </c>
      <c r="S68" s="36"/>
      <c r="T68" s="10"/>
      <c r="U68" s="10"/>
      <c r="V68" s="10"/>
      <c r="W68" s="10"/>
      <c r="X68" s="37" t="str">
        <f t="shared" si="18"/>
        <v/>
      </c>
      <c r="Y68" s="38"/>
      <c r="Z68" s="38"/>
      <c r="AA68" s="39">
        <f t="shared" si="17"/>
        <v>0</v>
      </c>
      <c r="AB68" s="39" t="str">
        <f t="shared" si="19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 t="shared" si="16"/>
        <v xml:space="preserve"> </v>
      </c>
      <c r="S69" s="36"/>
      <c r="T69" s="10"/>
      <c r="U69" s="10"/>
      <c r="V69" s="10"/>
      <c r="W69" s="10"/>
      <c r="X69" s="37" t="str">
        <f t="shared" si="18"/>
        <v/>
      </c>
      <c r="Y69" s="38"/>
      <c r="Z69" s="38"/>
      <c r="AA69" s="39">
        <f t="shared" si="17"/>
        <v>0</v>
      </c>
      <c r="AB69" s="39" t="str">
        <f t="shared" si="19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 t="str">
        <f t="shared" si="16"/>
        <v xml:space="preserve"> </v>
      </c>
      <c r="S70" s="36"/>
      <c r="T70" s="10"/>
      <c r="U70" s="10"/>
      <c r="V70" s="10"/>
      <c r="W70" s="10"/>
      <c r="X70" s="37" t="str">
        <f t="shared" si="18"/>
        <v/>
      </c>
      <c r="Y70" s="38"/>
      <c r="Z70" s="38"/>
      <c r="AA70" s="39">
        <f t="shared" si="17"/>
        <v>0</v>
      </c>
      <c r="AB70" s="39" t="str">
        <f t="shared" si="19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0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0</v>
      </c>
      <c r="M71" s="160">
        <f>SUM(M68:M70)+M143</f>
        <v>0</v>
      </c>
      <c r="N71" s="161">
        <f>SUM(N68:N70)+N143</f>
        <v>0</v>
      </c>
      <c r="O71" s="159">
        <f>SUM(O68:O70)+O126+O133+O143</f>
        <v>0</v>
      </c>
      <c r="P71" s="161">
        <f>SUM(P68:P70)+P126+P133+P143</f>
        <v>0</v>
      </c>
      <c r="Q71" s="162">
        <f>SUM(Q68:Q70)+Q143</f>
        <v>0</v>
      </c>
      <c r="R71" s="35" t="str">
        <f t="shared" si="16"/>
        <v xml:space="preserve"> </v>
      </c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9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8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175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8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180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8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180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8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1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8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20">SUM(F75:F78)</f>
        <v>0</v>
      </c>
      <c r="G79" s="191">
        <f t="shared" si="20"/>
        <v>0</v>
      </c>
      <c r="H79" s="191">
        <f t="shared" si="20"/>
        <v>0</v>
      </c>
      <c r="I79" s="191">
        <f t="shared" si="20"/>
        <v>0</v>
      </c>
      <c r="J79" s="191">
        <f t="shared" si="20"/>
        <v>0</v>
      </c>
      <c r="K79" s="191">
        <f t="shared" si="20"/>
        <v>0</v>
      </c>
      <c r="L79" s="191">
        <f t="shared" si="20"/>
        <v>0</v>
      </c>
      <c r="M79" s="191">
        <f t="shared" si="20"/>
        <v>0</v>
      </c>
      <c r="N79" s="192">
        <f t="shared" si="20"/>
        <v>0</v>
      </c>
      <c r="O79" s="190">
        <f t="shared" si="20"/>
        <v>0</v>
      </c>
      <c r="P79" s="193">
        <f t="shared" si="20"/>
        <v>0</v>
      </c>
      <c r="Q79" s="194">
        <f t="shared" si="20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8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SUM(E91:G91)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SUM(E92:G92)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120</v>
      </c>
      <c r="E96" s="98">
        <v>3</v>
      </c>
      <c r="F96" s="74">
        <v>3</v>
      </c>
      <c r="G96" s="74">
        <v>4</v>
      </c>
      <c r="H96" s="74">
        <v>2</v>
      </c>
      <c r="I96" s="74">
        <v>3</v>
      </c>
      <c r="J96" s="74">
        <v>13</v>
      </c>
      <c r="K96" s="74">
        <v>81</v>
      </c>
      <c r="L96" s="74">
        <v>5</v>
      </c>
      <c r="M96" s="75">
        <v>2</v>
      </c>
      <c r="N96" s="145">
        <v>4</v>
      </c>
      <c r="O96" s="77">
        <v>120</v>
      </c>
      <c r="P96" s="77"/>
      <c r="Q96" s="77"/>
      <c r="R96" s="35" t="str">
        <f t="shared" ref="R96:R115" si="21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2">SUM(E97:N97)</f>
        <v>75</v>
      </c>
      <c r="E97" s="100">
        <v>1</v>
      </c>
      <c r="F97" s="81"/>
      <c r="G97" s="81">
        <v>6</v>
      </c>
      <c r="H97" s="81">
        <v>1</v>
      </c>
      <c r="I97" s="81">
        <v>4</v>
      </c>
      <c r="J97" s="81">
        <v>4</v>
      </c>
      <c r="K97" s="81">
        <v>54</v>
      </c>
      <c r="L97" s="81">
        <v>5</v>
      </c>
      <c r="M97" s="82"/>
      <c r="N97" s="149"/>
      <c r="O97" s="84">
        <v>75</v>
      </c>
      <c r="P97" s="84">
        <v>1</v>
      </c>
      <c r="Q97" s="84"/>
      <c r="R97" s="35" t="str">
        <f t="shared" si="21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3">IF($D97=0,"",IF($O97="",IF($D97="",""," No olvide escribir la columna Beneficiarios."),""))</f>
        <v/>
      </c>
      <c r="Z97" s="38" t="str">
        <f t="shared" ref="Z97:Z118" si="24">IF($D97&lt;$O97," El número de Beneficiarios no puede ser mayor que el Total.","")</f>
        <v/>
      </c>
      <c r="AA97" s="39"/>
      <c r="AB97" s="39">
        <f t="shared" ref="AB97:AB118" si="25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2"/>
        <v>123</v>
      </c>
      <c r="E98" s="100">
        <v>14</v>
      </c>
      <c r="F98" s="81"/>
      <c r="G98" s="81"/>
      <c r="H98" s="81">
        <v>3</v>
      </c>
      <c r="I98" s="81">
        <v>2</v>
      </c>
      <c r="J98" s="81"/>
      <c r="K98" s="81">
        <v>99</v>
      </c>
      <c r="L98" s="81">
        <v>5</v>
      </c>
      <c r="M98" s="82"/>
      <c r="N98" s="149"/>
      <c r="O98" s="84">
        <v>123</v>
      </c>
      <c r="P98" s="84">
        <v>1</v>
      </c>
      <c r="Q98" s="84"/>
      <c r="R98" s="35" t="str">
        <f t="shared" si="21"/>
        <v xml:space="preserve"> </v>
      </c>
      <c r="S98" s="36"/>
      <c r="T98" s="10"/>
      <c r="U98" s="10"/>
      <c r="V98" s="10"/>
      <c r="W98" s="10"/>
      <c r="X98" s="37"/>
      <c r="Y98" s="38" t="str">
        <f t="shared" si="23"/>
        <v/>
      </c>
      <c r="Z98" s="38" t="str">
        <f t="shared" si="24"/>
        <v/>
      </c>
      <c r="AA98" s="39"/>
      <c r="AB98" s="39">
        <f t="shared" si="25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2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1"/>
        <v xml:space="preserve"> </v>
      </c>
      <c r="S99" s="36"/>
      <c r="T99" s="10"/>
      <c r="U99" s="10"/>
      <c r="V99" s="10"/>
      <c r="W99" s="10"/>
      <c r="X99" s="37"/>
      <c r="Y99" s="38" t="str">
        <f t="shared" si="23"/>
        <v/>
      </c>
      <c r="Z99" s="38" t="str">
        <f t="shared" si="24"/>
        <v/>
      </c>
      <c r="AA99" s="39"/>
      <c r="AB99" s="39">
        <f t="shared" si="25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2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1"/>
        <v xml:space="preserve"> </v>
      </c>
      <c r="S100" s="36"/>
      <c r="T100" s="10"/>
      <c r="U100" s="10"/>
      <c r="V100" s="10"/>
      <c r="W100" s="10"/>
      <c r="X100" s="37"/>
      <c r="Y100" s="38" t="str">
        <f t="shared" si="23"/>
        <v/>
      </c>
      <c r="Z100" s="38" t="str">
        <f t="shared" si="24"/>
        <v/>
      </c>
      <c r="AA100" s="39"/>
      <c r="AB100" s="39">
        <f t="shared" si="25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2"/>
        <v>51</v>
      </c>
      <c r="E101" s="100"/>
      <c r="F101" s="81"/>
      <c r="G101" s="81"/>
      <c r="H101" s="81">
        <v>3</v>
      </c>
      <c r="I101" s="81">
        <v>12</v>
      </c>
      <c r="J101" s="81">
        <v>15</v>
      </c>
      <c r="K101" s="81">
        <v>16</v>
      </c>
      <c r="L101" s="81"/>
      <c r="M101" s="82">
        <v>1</v>
      </c>
      <c r="N101" s="149">
        <v>4</v>
      </c>
      <c r="O101" s="84">
        <v>51</v>
      </c>
      <c r="P101" s="84"/>
      <c r="Q101" s="84"/>
      <c r="R101" s="35" t="str">
        <f t="shared" si="21"/>
        <v xml:space="preserve"> </v>
      </c>
      <c r="S101" s="36"/>
      <c r="T101" s="10"/>
      <c r="U101" s="10"/>
      <c r="V101" s="10"/>
      <c r="W101" s="10"/>
      <c r="X101" s="37"/>
      <c r="Y101" s="38" t="str">
        <f t="shared" si="23"/>
        <v/>
      </c>
      <c r="Z101" s="38" t="str">
        <f t="shared" si="24"/>
        <v/>
      </c>
      <c r="AA101" s="39"/>
      <c r="AB101" s="39">
        <f t="shared" si="25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2"/>
        <v>186</v>
      </c>
      <c r="E102" s="232"/>
      <c r="F102" s="117"/>
      <c r="G102" s="117"/>
      <c r="H102" s="81">
        <v>2</v>
      </c>
      <c r="I102" s="81">
        <v>1</v>
      </c>
      <c r="J102" s="81">
        <v>7</v>
      </c>
      <c r="K102" s="81">
        <v>169</v>
      </c>
      <c r="L102" s="81"/>
      <c r="M102" s="81"/>
      <c r="N102" s="149">
        <v>7</v>
      </c>
      <c r="O102" s="84">
        <v>186</v>
      </c>
      <c r="P102" s="84"/>
      <c r="Q102" s="84"/>
      <c r="R102" s="35" t="str">
        <f t="shared" si="21"/>
        <v xml:space="preserve"> </v>
      </c>
      <c r="S102" s="36"/>
      <c r="T102" s="10"/>
      <c r="U102" s="10"/>
      <c r="V102" s="10"/>
      <c r="W102" s="10"/>
      <c r="X102" s="37"/>
      <c r="Y102" s="38" t="str">
        <f t="shared" si="23"/>
        <v/>
      </c>
      <c r="Z102" s="38" t="str">
        <f t="shared" si="24"/>
        <v/>
      </c>
      <c r="AA102" s="39"/>
      <c r="AB102" s="39">
        <f t="shared" si="25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2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1"/>
        <v xml:space="preserve"> </v>
      </c>
      <c r="S103" s="36"/>
      <c r="T103" s="10"/>
      <c r="U103" s="10"/>
      <c r="V103" s="10"/>
      <c r="W103" s="10"/>
      <c r="X103" s="37"/>
      <c r="Y103" s="38" t="str">
        <f t="shared" si="23"/>
        <v/>
      </c>
      <c r="Z103" s="38" t="str">
        <f t="shared" si="24"/>
        <v/>
      </c>
      <c r="AA103" s="39"/>
      <c r="AB103" s="39">
        <f t="shared" si="25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2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1"/>
        <v xml:space="preserve"> </v>
      </c>
      <c r="S104" s="36"/>
      <c r="T104" s="10"/>
      <c r="U104" s="10"/>
      <c r="V104" s="10"/>
      <c r="W104" s="10"/>
      <c r="X104" s="37"/>
      <c r="Y104" s="38" t="str">
        <f t="shared" si="23"/>
        <v/>
      </c>
      <c r="Z104" s="38" t="str">
        <f t="shared" si="24"/>
        <v/>
      </c>
      <c r="AA104" s="39"/>
      <c r="AB104" s="39">
        <f t="shared" si="25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2"/>
        <v>18</v>
      </c>
      <c r="E105" s="232"/>
      <c r="F105" s="117"/>
      <c r="G105" s="81"/>
      <c r="H105" s="81"/>
      <c r="I105" s="81"/>
      <c r="J105" s="81">
        <v>1</v>
      </c>
      <c r="K105" s="81">
        <v>16</v>
      </c>
      <c r="L105" s="81"/>
      <c r="M105" s="81"/>
      <c r="N105" s="149">
        <v>1</v>
      </c>
      <c r="O105" s="84">
        <v>18</v>
      </c>
      <c r="P105" s="84"/>
      <c r="Q105" s="84"/>
      <c r="R105" s="35" t="str">
        <f t="shared" si="21"/>
        <v xml:space="preserve"> </v>
      </c>
      <c r="S105" s="36"/>
      <c r="T105" s="10"/>
      <c r="U105" s="10"/>
      <c r="V105" s="10"/>
      <c r="W105" s="10"/>
      <c r="X105" s="37"/>
      <c r="Y105" s="38" t="str">
        <f t="shared" si="23"/>
        <v/>
      </c>
      <c r="Z105" s="38" t="str">
        <f t="shared" si="24"/>
        <v/>
      </c>
      <c r="AA105" s="39"/>
      <c r="AB105" s="39">
        <f t="shared" si="25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2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1"/>
        <v xml:space="preserve"> </v>
      </c>
      <c r="S106" s="36"/>
      <c r="T106" s="10"/>
      <c r="U106" s="10"/>
      <c r="V106" s="10"/>
      <c r="W106" s="10"/>
      <c r="X106" s="37"/>
      <c r="Y106" s="38" t="str">
        <f t="shared" si="23"/>
        <v/>
      </c>
      <c r="Z106" s="38" t="str">
        <f t="shared" si="24"/>
        <v/>
      </c>
      <c r="AA106" s="39"/>
      <c r="AB106" s="39">
        <f t="shared" si="25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2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1"/>
        <v xml:space="preserve"> </v>
      </c>
      <c r="S107" s="36"/>
      <c r="T107" s="10"/>
      <c r="U107" s="10"/>
      <c r="V107" s="10"/>
      <c r="W107" s="10"/>
      <c r="X107" s="37"/>
      <c r="Y107" s="38" t="str">
        <f t="shared" si="23"/>
        <v/>
      </c>
      <c r="Z107" s="38" t="str">
        <f t="shared" si="24"/>
        <v/>
      </c>
      <c r="AA107" s="39"/>
      <c r="AB107" s="39">
        <f t="shared" si="25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2"/>
        <v>351</v>
      </c>
      <c r="E108" s="100"/>
      <c r="F108" s="81">
        <v>1</v>
      </c>
      <c r="G108" s="81">
        <v>54</v>
      </c>
      <c r="H108" s="81">
        <v>16</v>
      </c>
      <c r="I108" s="81">
        <v>150</v>
      </c>
      <c r="J108" s="81">
        <v>127</v>
      </c>
      <c r="K108" s="81">
        <v>3</v>
      </c>
      <c r="L108" s="117"/>
      <c r="M108" s="117"/>
      <c r="N108" s="233"/>
      <c r="O108" s="84">
        <v>351</v>
      </c>
      <c r="P108" s="83"/>
      <c r="Q108" s="84"/>
      <c r="R108" s="35" t="str">
        <f t="shared" si="21"/>
        <v xml:space="preserve"> </v>
      </c>
      <c r="S108" s="36"/>
      <c r="T108" s="10"/>
      <c r="U108" s="10"/>
      <c r="V108" s="10"/>
      <c r="W108" s="10"/>
      <c r="X108" s="37"/>
      <c r="Y108" s="38" t="str">
        <f t="shared" si="23"/>
        <v/>
      </c>
      <c r="Z108" s="38" t="str">
        <f t="shared" si="24"/>
        <v/>
      </c>
      <c r="AA108" s="39"/>
      <c r="AB108" s="39">
        <f t="shared" si="25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2"/>
        <v>9</v>
      </c>
      <c r="E109" s="100"/>
      <c r="F109" s="81"/>
      <c r="G109" s="81">
        <v>3</v>
      </c>
      <c r="H109" s="81">
        <v>1</v>
      </c>
      <c r="I109" s="81">
        <v>3</v>
      </c>
      <c r="J109" s="81">
        <v>2</v>
      </c>
      <c r="K109" s="81"/>
      <c r="L109" s="117"/>
      <c r="M109" s="117"/>
      <c r="N109" s="233"/>
      <c r="O109" s="84">
        <v>9</v>
      </c>
      <c r="P109" s="83"/>
      <c r="Q109" s="84"/>
      <c r="R109" s="35" t="str">
        <f t="shared" si="21"/>
        <v xml:space="preserve"> </v>
      </c>
      <c r="S109" s="36"/>
      <c r="T109" s="10"/>
      <c r="U109" s="10"/>
      <c r="V109" s="10"/>
      <c r="W109" s="10"/>
      <c r="X109" s="37"/>
      <c r="Y109" s="38" t="str">
        <f t="shared" si="23"/>
        <v/>
      </c>
      <c r="Z109" s="38" t="str">
        <f t="shared" si="24"/>
        <v/>
      </c>
      <c r="AA109" s="39"/>
      <c r="AB109" s="39">
        <f t="shared" si="25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2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1"/>
        <v xml:space="preserve"> </v>
      </c>
      <c r="S110" s="36"/>
      <c r="T110" s="10"/>
      <c r="U110" s="10"/>
      <c r="V110" s="10"/>
      <c r="W110" s="10"/>
      <c r="X110" s="37"/>
      <c r="Y110" s="38" t="str">
        <f t="shared" si="23"/>
        <v/>
      </c>
      <c r="Z110" s="38" t="str">
        <f t="shared" si="24"/>
        <v/>
      </c>
      <c r="AA110" s="39"/>
      <c r="AB110" s="39">
        <f t="shared" si="25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2"/>
        <v>0</v>
      </c>
      <c r="E111" s="232"/>
      <c r="F111" s="117"/>
      <c r="G111" s="117"/>
      <c r="H111" s="81"/>
      <c r="I111" s="81"/>
      <c r="J111" s="81"/>
      <c r="K111" s="81"/>
      <c r="L111" s="81"/>
      <c r="M111" s="81"/>
      <c r="N111" s="149"/>
      <c r="O111" s="84"/>
      <c r="P111" s="84"/>
      <c r="Q111" s="84"/>
      <c r="R111" s="35" t="str">
        <f t="shared" si="21"/>
        <v xml:space="preserve"> </v>
      </c>
      <c r="S111" s="36"/>
      <c r="T111" s="10"/>
      <c r="U111" s="10"/>
      <c r="V111" s="10"/>
      <c r="W111" s="10"/>
      <c r="X111" s="37"/>
      <c r="Y111" s="38" t="str">
        <f t="shared" si="23"/>
        <v/>
      </c>
      <c r="Z111" s="38" t="str">
        <f t="shared" si="24"/>
        <v/>
      </c>
      <c r="AA111" s="39"/>
      <c r="AB111" s="39">
        <f t="shared" si="25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2"/>
        <v>0</v>
      </c>
      <c r="E112" s="232"/>
      <c r="F112" s="117"/>
      <c r="G112" s="117"/>
      <c r="H112" s="80"/>
      <c r="I112" s="80"/>
      <c r="J112" s="81"/>
      <c r="K112" s="81"/>
      <c r="L112" s="81"/>
      <c r="M112" s="81"/>
      <c r="N112" s="149"/>
      <c r="O112" s="84"/>
      <c r="P112" s="84"/>
      <c r="Q112" s="84"/>
      <c r="R112" s="35" t="str">
        <f t="shared" si="21"/>
        <v xml:space="preserve"> </v>
      </c>
      <c r="S112" s="36"/>
      <c r="T112" s="10"/>
      <c r="U112" s="10"/>
      <c r="V112" s="10"/>
      <c r="W112" s="10"/>
      <c r="X112" s="37"/>
      <c r="Y112" s="38" t="str">
        <f t="shared" si="23"/>
        <v/>
      </c>
      <c r="Z112" s="38" t="str">
        <f t="shared" si="24"/>
        <v/>
      </c>
      <c r="AA112" s="39"/>
      <c r="AB112" s="39">
        <f t="shared" si="25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2"/>
        <v>34</v>
      </c>
      <c r="E113" s="100">
        <v>1</v>
      </c>
      <c r="F113" s="81">
        <v>1</v>
      </c>
      <c r="G113" s="81">
        <v>5</v>
      </c>
      <c r="H113" s="81"/>
      <c r="I113" s="81"/>
      <c r="J113" s="81"/>
      <c r="K113" s="81">
        <v>26</v>
      </c>
      <c r="L113" s="81">
        <v>1</v>
      </c>
      <c r="M113" s="81"/>
      <c r="N113" s="149"/>
      <c r="O113" s="84">
        <v>34</v>
      </c>
      <c r="P113" s="84"/>
      <c r="Q113" s="84"/>
      <c r="R113" s="35" t="str">
        <f t="shared" si="21"/>
        <v xml:space="preserve"> </v>
      </c>
      <c r="S113" s="36"/>
      <c r="T113" s="10"/>
      <c r="U113" s="10"/>
      <c r="V113" s="10"/>
      <c r="W113" s="10"/>
      <c r="X113" s="37"/>
      <c r="Y113" s="38" t="str">
        <f t="shared" si="23"/>
        <v/>
      </c>
      <c r="Z113" s="38" t="str">
        <f t="shared" si="24"/>
        <v/>
      </c>
      <c r="AA113" s="39"/>
      <c r="AB113" s="39">
        <f t="shared" si="25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2"/>
        <v>19</v>
      </c>
      <c r="E114" s="100"/>
      <c r="F114" s="81"/>
      <c r="G114" s="81"/>
      <c r="H114" s="81">
        <v>2</v>
      </c>
      <c r="I114" s="81"/>
      <c r="J114" s="81">
        <v>4</v>
      </c>
      <c r="K114" s="81">
        <v>13</v>
      </c>
      <c r="L114" s="81"/>
      <c r="M114" s="81"/>
      <c r="N114" s="149"/>
      <c r="O114" s="84">
        <v>19</v>
      </c>
      <c r="P114" s="84"/>
      <c r="Q114" s="84"/>
      <c r="R114" s="35" t="str">
        <f t="shared" si="21"/>
        <v xml:space="preserve"> </v>
      </c>
      <c r="S114" s="36"/>
      <c r="T114" s="10"/>
      <c r="U114" s="10"/>
      <c r="V114" s="10"/>
      <c r="W114" s="10"/>
      <c r="X114" s="37"/>
      <c r="Y114" s="38" t="str">
        <f t="shared" si="23"/>
        <v/>
      </c>
      <c r="Z114" s="38" t="str">
        <f t="shared" si="24"/>
        <v/>
      </c>
      <c r="AA114" s="39"/>
      <c r="AB114" s="39">
        <f t="shared" si="25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2"/>
        <v>47</v>
      </c>
      <c r="E115" s="100">
        <v>2</v>
      </c>
      <c r="F115" s="81">
        <v>1</v>
      </c>
      <c r="G115" s="81">
        <v>3</v>
      </c>
      <c r="H115" s="81"/>
      <c r="I115" s="81">
        <v>2</v>
      </c>
      <c r="J115" s="81">
        <v>5</v>
      </c>
      <c r="K115" s="81">
        <v>33</v>
      </c>
      <c r="L115" s="81">
        <v>1</v>
      </c>
      <c r="M115" s="81"/>
      <c r="N115" s="149"/>
      <c r="O115" s="84">
        <v>47</v>
      </c>
      <c r="P115" s="84">
        <v>1</v>
      </c>
      <c r="Q115" s="84"/>
      <c r="R115" s="35" t="str">
        <f t="shared" si="21"/>
        <v xml:space="preserve"> </v>
      </c>
      <c r="S115" s="36"/>
      <c r="T115" s="10"/>
      <c r="U115" s="10"/>
      <c r="V115" s="10"/>
      <c r="W115" s="10"/>
      <c r="X115" s="37"/>
      <c r="Y115" s="38" t="str">
        <f t="shared" si="23"/>
        <v/>
      </c>
      <c r="Z115" s="38" t="str">
        <f t="shared" si="24"/>
        <v/>
      </c>
      <c r="AA115" s="39"/>
      <c r="AB115" s="39">
        <f t="shared" si="25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2"/>
        <v>22</v>
      </c>
      <c r="E116" s="100"/>
      <c r="F116" s="81"/>
      <c r="G116" s="81">
        <v>2</v>
      </c>
      <c r="H116" s="81"/>
      <c r="I116" s="81">
        <v>1</v>
      </c>
      <c r="J116" s="81">
        <v>1</v>
      </c>
      <c r="K116" s="81">
        <v>8</v>
      </c>
      <c r="L116" s="81"/>
      <c r="M116" s="81">
        <v>10</v>
      </c>
      <c r="N116" s="149"/>
      <c r="O116" s="84">
        <v>22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2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3"/>
        <v/>
      </c>
      <c r="Z117" s="38" t="str">
        <f t="shared" si="24"/>
        <v/>
      </c>
      <c r="AA117" s="39"/>
      <c r="AB117" s="39">
        <f t="shared" si="25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2"/>
        <v>1055</v>
      </c>
      <c r="E118" s="93">
        <f>SUM(E96:E117)</f>
        <v>21</v>
      </c>
      <c r="F118" s="94">
        <f t="shared" ref="F118:Q118" si="26">SUM(F96:F117)</f>
        <v>6</v>
      </c>
      <c r="G118" s="94">
        <f t="shared" si="26"/>
        <v>77</v>
      </c>
      <c r="H118" s="94">
        <f t="shared" si="26"/>
        <v>30</v>
      </c>
      <c r="I118" s="94">
        <f t="shared" si="26"/>
        <v>178</v>
      </c>
      <c r="J118" s="94">
        <f t="shared" si="26"/>
        <v>179</v>
      </c>
      <c r="K118" s="94">
        <f t="shared" si="26"/>
        <v>518</v>
      </c>
      <c r="L118" s="94">
        <f t="shared" si="26"/>
        <v>17</v>
      </c>
      <c r="M118" s="95">
        <f t="shared" si="26"/>
        <v>13</v>
      </c>
      <c r="N118" s="95">
        <f t="shared" si="26"/>
        <v>16</v>
      </c>
      <c r="O118" s="92">
        <f t="shared" si="26"/>
        <v>1055</v>
      </c>
      <c r="P118" s="110">
        <f t="shared" si="26"/>
        <v>3</v>
      </c>
      <c r="Q118" s="110">
        <f t="shared" si="26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3"/>
        <v/>
      </c>
      <c r="Z118" s="38" t="str">
        <f t="shared" si="24"/>
        <v/>
      </c>
      <c r="AA118" s="39"/>
      <c r="AB118" s="39">
        <f t="shared" si="25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2"/>
        <v>239</v>
      </c>
      <c r="E120" s="73">
        <v>10</v>
      </c>
      <c r="F120" s="74">
        <v>12</v>
      </c>
      <c r="G120" s="74">
        <v>29</v>
      </c>
      <c r="H120" s="74">
        <v>1</v>
      </c>
      <c r="I120" s="74">
        <v>10</v>
      </c>
      <c r="J120" s="74">
        <v>24</v>
      </c>
      <c r="K120" s="74">
        <v>142</v>
      </c>
      <c r="L120" s="74">
        <v>6</v>
      </c>
      <c r="M120" s="75">
        <v>1</v>
      </c>
      <c r="N120" s="145">
        <v>4</v>
      </c>
      <c r="O120" s="99">
        <v>239</v>
      </c>
      <c r="P120" s="77">
        <v>12</v>
      </c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2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2"/>
        <v>239</v>
      </c>
      <c r="E122" s="93">
        <f>SUM(E120:E121)</f>
        <v>10</v>
      </c>
      <c r="F122" s="94">
        <f t="shared" ref="F122:Q122" si="27">SUM(F120:F121)</f>
        <v>12</v>
      </c>
      <c r="G122" s="94">
        <f t="shared" si="27"/>
        <v>29</v>
      </c>
      <c r="H122" s="94">
        <f t="shared" si="27"/>
        <v>1</v>
      </c>
      <c r="I122" s="94">
        <f t="shared" si="27"/>
        <v>10</v>
      </c>
      <c r="J122" s="94">
        <f t="shared" si="27"/>
        <v>24</v>
      </c>
      <c r="K122" s="94">
        <f t="shared" si="27"/>
        <v>142</v>
      </c>
      <c r="L122" s="94">
        <f t="shared" si="27"/>
        <v>6</v>
      </c>
      <c r="M122" s="95">
        <f t="shared" si="27"/>
        <v>1</v>
      </c>
      <c r="N122" s="95">
        <f t="shared" si="27"/>
        <v>4</v>
      </c>
      <c r="O122" s="92">
        <f t="shared" si="27"/>
        <v>239</v>
      </c>
      <c r="P122" s="110">
        <f t="shared" si="27"/>
        <v>12</v>
      </c>
      <c r="Q122" s="110">
        <f t="shared" si="27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63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0</v>
      </c>
      <c r="E126" s="244"/>
      <c r="F126" s="245"/>
      <c r="G126" s="245"/>
      <c r="H126" s="245"/>
      <c r="I126" s="245"/>
      <c r="J126" s="245"/>
      <c r="K126" s="245"/>
      <c r="L126" s="74"/>
      <c r="M126" s="245"/>
      <c r="N126" s="246"/>
      <c r="O126" s="98"/>
      <c r="P126" s="145"/>
      <c r="Q126" s="247"/>
      <c r="R126" s="145"/>
      <c r="S126" s="35" t="str">
        <f t="shared" ref="S126:S142" si="28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0</v>
      </c>
      <c r="E127" s="249"/>
      <c r="F127" s="250"/>
      <c r="G127" s="250"/>
      <c r="H127" s="250"/>
      <c r="I127" s="250"/>
      <c r="J127" s="250"/>
      <c r="K127" s="250"/>
      <c r="L127" s="88"/>
      <c r="M127" s="250"/>
      <c r="N127" s="251"/>
      <c r="O127" s="153"/>
      <c r="P127" s="154"/>
      <c r="Q127" s="252"/>
      <c r="R127" s="154"/>
      <c r="S127" s="35" t="str">
        <f t="shared" si="28"/>
        <v xml:space="preserve"> </v>
      </c>
      <c r="T127" s="10"/>
      <c r="U127" s="10"/>
      <c r="V127" s="10"/>
      <c r="W127" s="10"/>
      <c r="X127" s="37" t="str">
        <f t="shared" ref="X127:X142" si="29">IF($D127&lt;&gt;($O127+$P127)," El número atenciones según sexo no puede ser diferente que el Total.","")</f>
        <v/>
      </c>
      <c r="Y127" s="38"/>
      <c r="Z127" s="38"/>
      <c r="AA127" s="39">
        <f t="shared" ref="AA127:AA142" si="30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8"/>
        <v xml:space="preserve"> </v>
      </c>
      <c r="T128" s="10"/>
      <c r="U128" s="10"/>
      <c r="V128" s="10"/>
      <c r="W128" s="10"/>
      <c r="X128" s="37" t="str">
        <f t="shared" si="29"/>
        <v/>
      </c>
      <c r="Y128" s="38"/>
      <c r="Z128" s="38"/>
      <c r="AA128" s="39">
        <f t="shared" si="30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8"/>
        <v xml:space="preserve"> </v>
      </c>
      <c r="T129" s="10"/>
      <c r="U129" s="10"/>
      <c r="V129" s="10"/>
      <c r="W129" s="10"/>
      <c r="X129" s="37" t="str">
        <f t="shared" si="29"/>
        <v/>
      </c>
      <c r="Y129" s="38"/>
      <c r="Z129" s="38"/>
      <c r="AA129" s="39">
        <f t="shared" si="30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8"/>
        <v xml:space="preserve"> </v>
      </c>
      <c r="T130" s="10"/>
      <c r="U130" s="10"/>
      <c r="V130" s="10"/>
      <c r="W130" s="10"/>
      <c r="X130" s="37" t="str">
        <f t="shared" si="29"/>
        <v/>
      </c>
      <c r="Y130" s="38"/>
      <c r="Z130" s="38"/>
      <c r="AA130" s="39">
        <f t="shared" si="30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1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8"/>
        <v xml:space="preserve"> </v>
      </c>
      <c r="T131" s="10"/>
      <c r="U131" s="10"/>
      <c r="V131" s="10"/>
      <c r="W131" s="10"/>
      <c r="X131" s="37" t="str">
        <f t="shared" si="29"/>
        <v/>
      </c>
      <c r="Y131" s="38"/>
      <c r="Z131" s="38"/>
      <c r="AA131" s="39">
        <f t="shared" si="30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1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8"/>
        <v xml:space="preserve"> </v>
      </c>
      <c r="T132" s="10"/>
      <c r="U132" s="10"/>
      <c r="V132" s="10"/>
      <c r="W132" s="10"/>
      <c r="X132" s="37" t="str">
        <f t="shared" si="29"/>
        <v/>
      </c>
      <c r="Y132" s="38"/>
      <c r="Z132" s="38"/>
      <c r="AA132" s="39">
        <f t="shared" si="30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1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8"/>
        <v xml:space="preserve"> </v>
      </c>
      <c r="T133" s="10"/>
      <c r="U133" s="10"/>
      <c r="V133" s="10"/>
      <c r="W133" s="10"/>
      <c r="X133" s="37" t="str">
        <f t="shared" si="29"/>
        <v/>
      </c>
      <c r="Y133" s="38"/>
      <c r="Z133" s="38"/>
      <c r="AA133" s="39">
        <f t="shared" si="30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1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8"/>
        <v xml:space="preserve"> </v>
      </c>
      <c r="T134" s="10"/>
      <c r="U134" s="10"/>
      <c r="V134" s="10"/>
      <c r="W134" s="10"/>
      <c r="X134" s="37" t="str">
        <f t="shared" si="29"/>
        <v/>
      </c>
      <c r="Y134" s="38"/>
      <c r="Z134" s="38"/>
      <c r="AA134" s="39">
        <f t="shared" si="30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1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8"/>
        <v xml:space="preserve"> </v>
      </c>
      <c r="T135" s="10"/>
      <c r="U135" s="10"/>
      <c r="V135" s="10"/>
      <c r="W135" s="10"/>
      <c r="X135" s="37" t="str">
        <f t="shared" si="29"/>
        <v/>
      </c>
      <c r="Y135" s="38"/>
      <c r="Z135" s="38"/>
      <c r="AA135" s="39">
        <f t="shared" si="30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1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8"/>
        <v xml:space="preserve"> </v>
      </c>
      <c r="T136" s="10"/>
      <c r="U136" s="10"/>
      <c r="V136" s="10"/>
      <c r="W136" s="10"/>
      <c r="X136" s="37" t="str">
        <f t="shared" si="29"/>
        <v/>
      </c>
      <c r="Y136" s="38"/>
      <c r="Z136" s="38"/>
      <c r="AA136" s="39">
        <f t="shared" si="30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1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8"/>
        <v xml:space="preserve"> </v>
      </c>
      <c r="T137" s="10"/>
      <c r="U137" s="10"/>
      <c r="V137" s="10"/>
      <c r="W137" s="10"/>
      <c r="X137" s="37" t="str">
        <f t="shared" si="29"/>
        <v/>
      </c>
      <c r="Y137" s="38"/>
      <c r="Z137" s="38"/>
      <c r="AA137" s="39">
        <f t="shared" si="30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1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8"/>
        <v xml:space="preserve"> </v>
      </c>
      <c r="T138" s="10"/>
      <c r="U138" s="10"/>
      <c r="V138" s="10"/>
      <c r="W138" s="10"/>
      <c r="X138" s="37" t="str">
        <f t="shared" si="29"/>
        <v/>
      </c>
      <c r="Y138" s="38"/>
      <c r="Z138" s="38"/>
      <c r="AA138" s="39">
        <f t="shared" si="30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1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8"/>
        <v xml:space="preserve"> </v>
      </c>
      <c r="T139" s="10"/>
      <c r="U139" s="10"/>
      <c r="V139" s="10"/>
      <c r="W139" s="10"/>
      <c r="X139" s="37" t="str">
        <f t="shared" si="29"/>
        <v/>
      </c>
      <c r="Y139" s="38"/>
      <c r="Z139" s="38"/>
      <c r="AA139" s="39">
        <f t="shared" si="30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1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8"/>
        <v xml:space="preserve"> </v>
      </c>
      <c r="T140" s="10"/>
      <c r="U140" s="10"/>
      <c r="V140" s="10"/>
      <c r="W140" s="10"/>
      <c r="X140" s="37" t="str">
        <f t="shared" si="29"/>
        <v/>
      </c>
      <c r="Y140" s="38"/>
      <c r="Z140" s="38"/>
      <c r="AA140" s="39">
        <f t="shared" si="30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1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8"/>
        <v xml:space="preserve"> </v>
      </c>
      <c r="T141" s="10"/>
      <c r="U141" s="10"/>
      <c r="V141" s="10"/>
      <c r="W141" s="10"/>
      <c r="X141" s="37" t="str">
        <f t="shared" si="29"/>
        <v/>
      </c>
      <c r="Y141" s="38"/>
      <c r="Z141" s="38"/>
      <c r="AA141" s="39">
        <f t="shared" si="30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1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8"/>
        <v xml:space="preserve"> </v>
      </c>
      <c r="T142" s="10"/>
      <c r="U142" s="10"/>
      <c r="V142" s="10"/>
      <c r="W142" s="10"/>
      <c r="X142" s="37" t="str">
        <f t="shared" si="29"/>
        <v/>
      </c>
      <c r="Y142" s="38"/>
      <c r="Z142" s="38"/>
      <c r="AA142" s="39">
        <f t="shared" si="30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63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63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143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0</v>
      </c>
      <c r="E152" s="98"/>
      <c r="F152" s="74"/>
      <c r="G152" s="74"/>
      <c r="H152" s="74"/>
      <c r="I152" s="74"/>
      <c r="J152" s="74"/>
      <c r="K152" s="74"/>
      <c r="L152" s="74"/>
      <c r="M152" s="75"/>
      <c r="N152" s="145"/>
      <c r="O152" s="98"/>
      <c r="P152" s="145"/>
      <c r="Q152" s="77"/>
      <c r="R152" s="35" t="str">
        <f t="shared" ref="R152:R166" si="32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3">SUM(E153:N153)</f>
        <v>0</v>
      </c>
      <c r="E153" s="100"/>
      <c r="F153" s="81"/>
      <c r="G153" s="81"/>
      <c r="H153" s="81"/>
      <c r="I153" s="81"/>
      <c r="J153" s="81"/>
      <c r="K153" s="81"/>
      <c r="L153" s="81"/>
      <c r="M153" s="82"/>
      <c r="N153" s="149"/>
      <c r="O153" s="100"/>
      <c r="P153" s="149"/>
      <c r="Q153" s="84"/>
      <c r="R153" s="35" t="str">
        <f t="shared" si="32"/>
        <v xml:space="preserve"> </v>
      </c>
      <c r="S153" s="36"/>
      <c r="T153" s="10"/>
      <c r="U153" s="10"/>
      <c r="V153" s="10"/>
      <c r="W153" s="10"/>
      <c r="X153" s="37" t="str">
        <f t="shared" ref="X153:X192" si="34">IF($D153&lt;&gt;($O153+$P153)," El número atenciones según sexo no puede ser diferente que el Total.","")</f>
        <v/>
      </c>
      <c r="Y153" s="38"/>
      <c r="Z153" s="38"/>
      <c r="AA153" s="39">
        <f t="shared" ref="AA153:AA192" si="35">IF($D153&lt;&gt;($O153+$P153),1,0)</f>
        <v>0</v>
      </c>
      <c r="AB153" s="39" t="str">
        <f t="shared" ref="AB153:AB192" si="36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3"/>
        <v>0</v>
      </c>
      <c r="E154" s="100"/>
      <c r="F154" s="81"/>
      <c r="G154" s="81"/>
      <c r="H154" s="81"/>
      <c r="I154" s="81"/>
      <c r="J154" s="81"/>
      <c r="K154" s="81"/>
      <c r="L154" s="81"/>
      <c r="M154" s="82"/>
      <c r="N154" s="149"/>
      <c r="O154" s="100"/>
      <c r="P154" s="149"/>
      <c r="Q154" s="84"/>
      <c r="R154" s="35" t="str">
        <f t="shared" si="32"/>
        <v xml:space="preserve"> </v>
      </c>
      <c r="S154" s="36"/>
      <c r="T154" s="10"/>
      <c r="U154" s="10"/>
      <c r="V154" s="10"/>
      <c r="W154" s="10"/>
      <c r="X154" s="37" t="str">
        <f t="shared" si="34"/>
        <v/>
      </c>
      <c r="Y154" s="38"/>
      <c r="Z154" s="38"/>
      <c r="AA154" s="39">
        <f t="shared" si="35"/>
        <v>0</v>
      </c>
      <c r="AB154" s="39" t="str">
        <f t="shared" si="36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3"/>
        <v>0</v>
      </c>
      <c r="E155" s="153"/>
      <c r="F155" s="88"/>
      <c r="G155" s="88"/>
      <c r="H155" s="88"/>
      <c r="I155" s="88"/>
      <c r="J155" s="88"/>
      <c r="K155" s="88"/>
      <c r="L155" s="88"/>
      <c r="M155" s="89"/>
      <c r="N155" s="154"/>
      <c r="O155" s="153"/>
      <c r="P155" s="154"/>
      <c r="Q155" s="91"/>
      <c r="R155" s="35" t="str">
        <f t="shared" si="32"/>
        <v xml:space="preserve"> </v>
      </c>
      <c r="S155" s="36"/>
      <c r="T155" s="10"/>
      <c r="U155" s="10"/>
      <c r="V155" s="10"/>
      <c r="W155" s="10"/>
      <c r="X155" s="37" t="str">
        <f t="shared" si="34"/>
        <v/>
      </c>
      <c r="Y155" s="38"/>
      <c r="Z155" s="38"/>
      <c r="AA155" s="39">
        <f t="shared" si="35"/>
        <v>0</v>
      </c>
      <c r="AB155" s="39" t="str">
        <f t="shared" si="36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3"/>
        <v>32</v>
      </c>
      <c r="E156" s="98">
        <v>1</v>
      </c>
      <c r="F156" s="74"/>
      <c r="G156" s="74">
        <v>1</v>
      </c>
      <c r="H156" s="74">
        <v>1</v>
      </c>
      <c r="I156" s="74">
        <v>1</v>
      </c>
      <c r="J156" s="74">
        <v>2</v>
      </c>
      <c r="K156" s="74">
        <v>24</v>
      </c>
      <c r="L156" s="74">
        <v>2</v>
      </c>
      <c r="M156" s="75"/>
      <c r="N156" s="145"/>
      <c r="O156" s="98">
        <v>12</v>
      </c>
      <c r="P156" s="145">
        <v>20</v>
      </c>
      <c r="Q156" s="77"/>
      <c r="R156" s="35" t="str">
        <f t="shared" si="32"/>
        <v xml:space="preserve"> </v>
      </c>
      <c r="S156" s="36"/>
      <c r="T156" s="10"/>
      <c r="U156" s="10"/>
      <c r="V156" s="10"/>
      <c r="W156" s="10"/>
      <c r="X156" s="37" t="str">
        <f t="shared" si="34"/>
        <v/>
      </c>
      <c r="Y156" s="38"/>
      <c r="Z156" s="38"/>
      <c r="AA156" s="39">
        <f t="shared" si="35"/>
        <v>0</v>
      </c>
      <c r="AB156" s="39" t="str">
        <f t="shared" si="36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3"/>
        <v>21</v>
      </c>
      <c r="E157" s="283">
        <v>1</v>
      </c>
      <c r="F157" s="284"/>
      <c r="G157" s="284">
        <v>1</v>
      </c>
      <c r="H157" s="284">
        <v>1</v>
      </c>
      <c r="I157" s="284">
        <v>1</v>
      </c>
      <c r="J157" s="284">
        <v>2</v>
      </c>
      <c r="K157" s="284">
        <v>14</v>
      </c>
      <c r="L157" s="284">
        <v>1</v>
      </c>
      <c r="M157" s="285"/>
      <c r="N157" s="286"/>
      <c r="O157" s="287">
        <v>8</v>
      </c>
      <c r="P157" s="288">
        <v>13</v>
      </c>
      <c r="Q157" s="289"/>
      <c r="R157" s="35" t="str">
        <f t="shared" si="32"/>
        <v xml:space="preserve"> </v>
      </c>
      <c r="S157" s="36"/>
      <c r="T157" s="10"/>
      <c r="U157" s="10"/>
      <c r="V157" s="10"/>
      <c r="W157" s="10"/>
      <c r="X157" s="37" t="str">
        <f t="shared" si="34"/>
        <v/>
      </c>
      <c r="Y157" s="38"/>
      <c r="Z157" s="38"/>
      <c r="AA157" s="39">
        <f t="shared" si="35"/>
        <v>0</v>
      </c>
      <c r="AB157" s="39" t="str">
        <f t="shared" si="36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290">
        <f t="shared" si="33"/>
        <v>27</v>
      </c>
      <c r="E158" s="287"/>
      <c r="F158" s="291">
        <v>1</v>
      </c>
      <c r="G158" s="291">
        <v>3</v>
      </c>
      <c r="H158" s="291"/>
      <c r="I158" s="291">
        <v>2</v>
      </c>
      <c r="J158" s="291">
        <v>2</v>
      </c>
      <c r="K158" s="291">
        <v>18</v>
      </c>
      <c r="L158" s="291">
        <v>1</v>
      </c>
      <c r="M158" s="292"/>
      <c r="N158" s="288"/>
      <c r="O158" s="287">
        <v>12</v>
      </c>
      <c r="P158" s="288">
        <v>15</v>
      </c>
      <c r="Q158" s="293">
        <v>1</v>
      </c>
      <c r="R158" s="35" t="str">
        <f t="shared" si="32"/>
        <v xml:space="preserve"> </v>
      </c>
      <c r="S158" s="36"/>
      <c r="T158" s="10"/>
      <c r="U158" s="10"/>
      <c r="V158" s="10"/>
      <c r="W158" s="10"/>
      <c r="X158" s="37" t="str">
        <f t="shared" si="34"/>
        <v/>
      </c>
      <c r="Y158" s="38"/>
      <c r="Z158" s="38"/>
      <c r="AA158" s="39">
        <f t="shared" si="35"/>
        <v>0</v>
      </c>
      <c r="AB158" s="39" t="str">
        <f t="shared" si="36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94">
        <f t="shared" si="33"/>
        <v>1</v>
      </c>
      <c r="E159" s="295"/>
      <c r="F159" s="296"/>
      <c r="G159" s="296"/>
      <c r="H159" s="296"/>
      <c r="I159" s="296"/>
      <c r="J159" s="296">
        <v>1</v>
      </c>
      <c r="K159" s="296"/>
      <c r="L159" s="296"/>
      <c r="M159" s="297"/>
      <c r="N159" s="298"/>
      <c r="O159" s="295"/>
      <c r="P159" s="298">
        <v>1</v>
      </c>
      <c r="Q159" s="299"/>
      <c r="R159" s="35" t="str">
        <f t="shared" si="32"/>
        <v xml:space="preserve"> </v>
      </c>
      <c r="S159" s="36"/>
      <c r="T159" s="10"/>
      <c r="U159" s="10"/>
      <c r="V159" s="10"/>
      <c r="W159" s="10"/>
      <c r="X159" s="37" t="str">
        <f t="shared" si="34"/>
        <v/>
      </c>
      <c r="Y159" s="38"/>
      <c r="Z159" s="38"/>
      <c r="AA159" s="39">
        <f t="shared" si="35"/>
        <v>0</v>
      </c>
      <c r="AB159" s="39" t="str">
        <f t="shared" si="36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300">
        <f t="shared" si="33"/>
        <v>50</v>
      </c>
      <c r="E160" s="301"/>
      <c r="F160" s="302"/>
      <c r="G160" s="302">
        <v>2</v>
      </c>
      <c r="H160" s="302">
        <v>2</v>
      </c>
      <c r="I160" s="302">
        <v>1</v>
      </c>
      <c r="J160" s="302">
        <v>13</v>
      </c>
      <c r="K160" s="302">
        <v>25</v>
      </c>
      <c r="L160" s="302"/>
      <c r="M160" s="303">
        <v>3</v>
      </c>
      <c r="N160" s="304">
        <v>4</v>
      </c>
      <c r="O160" s="301">
        <v>11</v>
      </c>
      <c r="P160" s="304">
        <v>39</v>
      </c>
      <c r="Q160" s="305"/>
      <c r="R160" s="35" t="str">
        <f t="shared" si="32"/>
        <v xml:space="preserve"> </v>
      </c>
      <c r="S160" s="36"/>
      <c r="T160" s="10"/>
      <c r="U160" s="10"/>
      <c r="V160" s="10"/>
      <c r="W160" s="10"/>
      <c r="X160" s="37" t="str">
        <f t="shared" si="34"/>
        <v/>
      </c>
      <c r="Y160" s="38"/>
      <c r="Z160" s="38"/>
      <c r="AA160" s="39">
        <f t="shared" si="35"/>
        <v>0</v>
      </c>
      <c r="AB160" s="39" t="str">
        <f t="shared" si="36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290">
        <f t="shared" si="33"/>
        <v>37</v>
      </c>
      <c r="E161" s="283"/>
      <c r="F161" s="284"/>
      <c r="G161" s="284">
        <v>2</v>
      </c>
      <c r="H161" s="284"/>
      <c r="I161" s="284">
        <v>1</v>
      </c>
      <c r="J161" s="284">
        <v>9</v>
      </c>
      <c r="K161" s="284">
        <v>21</v>
      </c>
      <c r="L161" s="284"/>
      <c r="M161" s="285">
        <v>2</v>
      </c>
      <c r="N161" s="286">
        <v>2</v>
      </c>
      <c r="O161" s="287">
        <v>8</v>
      </c>
      <c r="P161" s="288">
        <v>29</v>
      </c>
      <c r="Q161" s="289"/>
      <c r="R161" s="35" t="str">
        <f t="shared" si="32"/>
        <v xml:space="preserve"> </v>
      </c>
      <c r="S161" s="36"/>
      <c r="T161" s="10"/>
      <c r="U161" s="10"/>
      <c r="V161" s="10"/>
      <c r="W161" s="10"/>
      <c r="X161" s="37" t="str">
        <f t="shared" si="34"/>
        <v/>
      </c>
      <c r="Y161" s="38"/>
      <c r="Z161" s="38"/>
      <c r="AA161" s="39">
        <f t="shared" si="35"/>
        <v>0</v>
      </c>
      <c r="AB161" s="39" t="str">
        <f t="shared" si="36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290">
        <f t="shared" si="33"/>
        <v>45</v>
      </c>
      <c r="E162" s="287"/>
      <c r="F162" s="291"/>
      <c r="G162" s="291"/>
      <c r="H162" s="291">
        <v>1</v>
      </c>
      <c r="I162" s="291">
        <v>6</v>
      </c>
      <c r="J162" s="291">
        <v>15</v>
      </c>
      <c r="K162" s="291">
        <v>18</v>
      </c>
      <c r="L162" s="291"/>
      <c r="M162" s="292">
        <v>1</v>
      </c>
      <c r="N162" s="288">
        <v>4</v>
      </c>
      <c r="O162" s="287">
        <v>13</v>
      </c>
      <c r="P162" s="288">
        <v>32</v>
      </c>
      <c r="Q162" s="293"/>
      <c r="R162" s="35" t="str">
        <f t="shared" si="32"/>
        <v xml:space="preserve"> </v>
      </c>
      <c r="S162" s="36"/>
      <c r="T162" s="10"/>
      <c r="U162" s="10"/>
      <c r="V162" s="10"/>
      <c r="W162" s="10"/>
      <c r="X162" s="37" t="str">
        <f t="shared" si="34"/>
        <v/>
      </c>
      <c r="Y162" s="38"/>
      <c r="Z162" s="38"/>
      <c r="AA162" s="39">
        <f t="shared" si="35"/>
        <v>0</v>
      </c>
      <c r="AB162" s="39" t="str">
        <f t="shared" si="36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94">
        <f t="shared" si="33"/>
        <v>3</v>
      </c>
      <c r="E163" s="295"/>
      <c r="F163" s="296"/>
      <c r="G163" s="296"/>
      <c r="H163" s="296"/>
      <c r="I163" s="296"/>
      <c r="J163" s="296">
        <v>1</v>
      </c>
      <c r="K163" s="296">
        <v>2</v>
      </c>
      <c r="L163" s="296"/>
      <c r="M163" s="297"/>
      <c r="N163" s="298"/>
      <c r="O163" s="306">
        <v>1</v>
      </c>
      <c r="P163" s="307">
        <v>2</v>
      </c>
      <c r="Q163" s="299"/>
      <c r="R163" s="35" t="str">
        <f t="shared" si="32"/>
        <v xml:space="preserve"> </v>
      </c>
      <c r="S163" s="36"/>
      <c r="T163" s="10"/>
      <c r="U163" s="10"/>
      <c r="V163" s="10"/>
      <c r="W163" s="10"/>
      <c r="X163" s="37" t="str">
        <f t="shared" si="34"/>
        <v/>
      </c>
      <c r="Y163" s="38"/>
      <c r="Z163" s="38"/>
      <c r="AA163" s="39">
        <f t="shared" si="35"/>
        <v>0</v>
      </c>
      <c r="AB163" s="39" t="str">
        <f t="shared" si="36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300">
        <f>SUM(E164:I164)</f>
        <v>8</v>
      </c>
      <c r="E164" s="301">
        <v>3</v>
      </c>
      <c r="F164" s="302">
        <v>4</v>
      </c>
      <c r="G164" s="302"/>
      <c r="H164" s="302"/>
      <c r="I164" s="302">
        <v>1</v>
      </c>
      <c r="J164" s="308"/>
      <c r="K164" s="308"/>
      <c r="L164" s="308"/>
      <c r="M164" s="309"/>
      <c r="N164" s="310"/>
      <c r="O164" s="301">
        <v>2</v>
      </c>
      <c r="P164" s="304">
        <v>6</v>
      </c>
      <c r="Q164" s="311"/>
      <c r="R164" s="35" t="str">
        <f t="shared" si="32"/>
        <v xml:space="preserve"> </v>
      </c>
      <c r="S164" s="36"/>
      <c r="T164" s="10"/>
      <c r="U164" s="10"/>
      <c r="V164" s="10"/>
      <c r="W164" s="10"/>
      <c r="X164" s="37" t="str">
        <f t="shared" si="34"/>
        <v/>
      </c>
      <c r="Y164" s="38"/>
      <c r="Z164" s="38"/>
      <c r="AA164" s="39">
        <f t="shared" si="35"/>
        <v>0</v>
      </c>
      <c r="AB164" s="39" t="str">
        <f t="shared" si="36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290">
        <f>SUM(E165:I165)</f>
        <v>7</v>
      </c>
      <c r="E165" s="283">
        <v>2</v>
      </c>
      <c r="F165" s="284">
        <v>4</v>
      </c>
      <c r="G165" s="284">
        <v>1</v>
      </c>
      <c r="H165" s="284"/>
      <c r="I165" s="284"/>
      <c r="J165" s="312"/>
      <c r="K165" s="312"/>
      <c r="L165" s="312"/>
      <c r="M165" s="313"/>
      <c r="N165" s="314"/>
      <c r="O165" s="287">
        <v>2</v>
      </c>
      <c r="P165" s="288">
        <v>5</v>
      </c>
      <c r="Q165" s="315"/>
      <c r="R165" s="35" t="str">
        <f t="shared" si="32"/>
        <v xml:space="preserve"> </v>
      </c>
      <c r="S165" s="36"/>
      <c r="T165" s="10"/>
      <c r="U165" s="10"/>
      <c r="V165" s="10"/>
      <c r="W165" s="10"/>
      <c r="X165" s="37" t="str">
        <f t="shared" si="34"/>
        <v/>
      </c>
      <c r="Y165" s="38"/>
      <c r="Z165" s="38"/>
      <c r="AA165" s="39">
        <f t="shared" si="35"/>
        <v>0</v>
      </c>
      <c r="AB165" s="39" t="str">
        <f t="shared" si="36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290">
        <f>SUM(E166:I166)</f>
        <v>3</v>
      </c>
      <c r="E166" s="287">
        <v>1</v>
      </c>
      <c r="F166" s="291"/>
      <c r="G166" s="291">
        <v>1</v>
      </c>
      <c r="H166" s="291"/>
      <c r="I166" s="291">
        <v>1</v>
      </c>
      <c r="J166" s="316"/>
      <c r="K166" s="316"/>
      <c r="L166" s="316"/>
      <c r="M166" s="317"/>
      <c r="N166" s="318"/>
      <c r="O166" s="287">
        <v>2</v>
      </c>
      <c r="P166" s="288">
        <v>1</v>
      </c>
      <c r="Q166" s="319"/>
      <c r="R166" s="35" t="str">
        <f t="shared" si="32"/>
        <v xml:space="preserve"> </v>
      </c>
      <c r="S166" s="36"/>
      <c r="T166" s="10"/>
      <c r="U166" s="10"/>
      <c r="V166" s="10"/>
      <c r="W166" s="10"/>
      <c r="X166" s="37" t="str">
        <f t="shared" si="34"/>
        <v/>
      </c>
      <c r="Y166" s="38"/>
      <c r="Z166" s="38"/>
      <c r="AA166" s="39">
        <f t="shared" si="35"/>
        <v>0</v>
      </c>
      <c r="AB166" s="39" t="str">
        <f t="shared" si="36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94">
        <f>SUM(E167:I167)</f>
        <v>0</v>
      </c>
      <c r="E167" s="295"/>
      <c r="F167" s="296"/>
      <c r="G167" s="296"/>
      <c r="H167" s="296"/>
      <c r="I167" s="296"/>
      <c r="J167" s="320"/>
      <c r="K167" s="320"/>
      <c r="L167" s="320"/>
      <c r="M167" s="321"/>
      <c r="N167" s="322"/>
      <c r="O167" s="306"/>
      <c r="P167" s="307"/>
      <c r="Q167" s="323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4"/>
        <v/>
      </c>
      <c r="Y167" s="38"/>
      <c r="Z167" s="38"/>
      <c r="AA167" s="39">
        <f t="shared" si="35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324">
        <f t="shared" si="33"/>
        <v>19</v>
      </c>
      <c r="E168" s="301"/>
      <c r="F168" s="302"/>
      <c r="G168" s="302"/>
      <c r="H168" s="302"/>
      <c r="I168" s="302"/>
      <c r="J168" s="302"/>
      <c r="K168" s="302">
        <v>18</v>
      </c>
      <c r="L168" s="302">
        <v>1</v>
      </c>
      <c r="M168" s="303"/>
      <c r="N168" s="304"/>
      <c r="O168" s="301">
        <v>7</v>
      </c>
      <c r="P168" s="304">
        <v>12</v>
      </c>
      <c r="Q168" s="305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4"/>
        <v/>
      </c>
      <c r="Y168" s="38"/>
      <c r="Z168" s="38"/>
      <c r="AA168" s="39">
        <f t="shared" si="35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290">
        <f t="shared" si="33"/>
        <v>13</v>
      </c>
      <c r="E169" s="287"/>
      <c r="F169" s="291"/>
      <c r="G169" s="291"/>
      <c r="H169" s="291"/>
      <c r="I169" s="291"/>
      <c r="J169" s="291"/>
      <c r="K169" s="291">
        <v>12</v>
      </c>
      <c r="L169" s="291">
        <v>1</v>
      </c>
      <c r="M169" s="292"/>
      <c r="N169" s="288"/>
      <c r="O169" s="287">
        <v>6</v>
      </c>
      <c r="P169" s="288">
        <v>7</v>
      </c>
      <c r="Q169" s="293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4"/>
        <v/>
      </c>
      <c r="Y169" s="38"/>
      <c r="Z169" s="38"/>
      <c r="AA169" s="39">
        <f t="shared" si="35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290">
        <f t="shared" si="33"/>
        <v>6</v>
      </c>
      <c r="E170" s="287"/>
      <c r="F170" s="291"/>
      <c r="G170" s="291"/>
      <c r="H170" s="291"/>
      <c r="I170" s="291"/>
      <c r="J170" s="291"/>
      <c r="K170" s="291">
        <v>5</v>
      </c>
      <c r="L170" s="291">
        <v>1</v>
      </c>
      <c r="M170" s="292"/>
      <c r="N170" s="288"/>
      <c r="O170" s="287"/>
      <c r="P170" s="288">
        <v>6</v>
      </c>
      <c r="Q170" s="293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4"/>
        <v/>
      </c>
      <c r="Y170" s="38"/>
      <c r="Z170" s="38"/>
      <c r="AA170" s="39">
        <f t="shared" si="35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325">
        <f t="shared" si="33"/>
        <v>2</v>
      </c>
      <c r="E171" s="326"/>
      <c r="F171" s="327"/>
      <c r="G171" s="327"/>
      <c r="H171" s="327"/>
      <c r="I171" s="327"/>
      <c r="J171" s="327"/>
      <c r="K171" s="327">
        <v>2</v>
      </c>
      <c r="L171" s="327"/>
      <c r="M171" s="328"/>
      <c r="N171" s="329"/>
      <c r="O171" s="330"/>
      <c r="P171" s="331">
        <v>2</v>
      </c>
      <c r="Q171" s="332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4"/>
        <v/>
      </c>
      <c r="Y171" s="38"/>
      <c r="Z171" s="38"/>
      <c r="AA171" s="39">
        <f t="shared" si="35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300">
        <f>SUM(E172:I172)</f>
        <v>11</v>
      </c>
      <c r="E172" s="301"/>
      <c r="F172" s="302"/>
      <c r="G172" s="302">
        <v>6</v>
      </c>
      <c r="H172" s="302"/>
      <c r="I172" s="302">
        <v>5</v>
      </c>
      <c r="J172" s="308"/>
      <c r="K172" s="308"/>
      <c r="L172" s="308"/>
      <c r="M172" s="309"/>
      <c r="N172" s="310"/>
      <c r="O172" s="301">
        <v>6</v>
      </c>
      <c r="P172" s="304">
        <v>5</v>
      </c>
      <c r="Q172" s="311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4"/>
        <v/>
      </c>
      <c r="Y172" s="38"/>
      <c r="Z172" s="38"/>
      <c r="AA172" s="39">
        <f t="shared" si="35"/>
        <v>0</v>
      </c>
      <c r="AB172" s="39" t="str">
        <f t="shared" si="36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290">
        <f>SUM(E173:I173)</f>
        <v>1</v>
      </c>
      <c r="E173" s="283"/>
      <c r="F173" s="284"/>
      <c r="G173" s="284"/>
      <c r="H173" s="284"/>
      <c r="I173" s="284">
        <v>1</v>
      </c>
      <c r="J173" s="312"/>
      <c r="K173" s="312"/>
      <c r="L173" s="312"/>
      <c r="M173" s="313"/>
      <c r="N173" s="314"/>
      <c r="O173" s="287"/>
      <c r="P173" s="288">
        <v>1</v>
      </c>
      <c r="Q173" s="315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4"/>
        <v/>
      </c>
      <c r="Y173" s="38"/>
      <c r="Z173" s="38"/>
      <c r="AA173" s="39">
        <f t="shared" si="35"/>
        <v>0</v>
      </c>
      <c r="AB173" s="39" t="str">
        <f t="shared" si="36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290">
        <f>SUM(E174:I174)</f>
        <v>4</v>
      </c>
      <c r="E174" s="287"/>
      <c r="F174" s="291"/>
      <c r="G174" s="291">
        <v>1</v>
      </c>
      <c r="H174" s="291"/>
      <c r="I174" s="291">
        <v>3</v>
      </c>
      <c r="J174" s="316"/>
      <c r="K174" s="316"/>
      <c r="L174" s="316"/>
      <c r="M174" s="317"/>
      <c r="N174" s="318"/>
      <c r="O174" s="287">
        <v>1</v>
      </c>
      <c r="P174" s="288">
        <v>3</v>
      </c>
      <c r="Q174" s="319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4"/>
        <v/>
      </c>
      <c r="Y174" s="38"/>
      <c r="Z174" s="38"/>
      <c r="AA174" s="39">
        <f t="shared" si="35"/>
        <v>0</v>
      </c>
      <c r="AB174" s="39" t="str">
        <f t="shared" si="36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94">
        <f>SUM(E175:I175)</f>
        <v>0</v>
      </c>
      <c r="E175" s="295"/>
      <c r="F175" s="296"/>
      <c r="G175" s="296"/>
      <c r="H175" s="296"/>
      <c r="I175" s="296"/>
      <c r="J175" s="320"/>
      <c r="K175" s="320"/>
      <c r="L175" s="320"/>
      <c r="M175" s="321"/>
      <c r="N175" s="322"/>
      <c r="O175" s="306"/>
      <c r="P175" s="333"/>
      <c r="Q175" s="323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4"/>
        <v/>
      </c>
      <c r="Y175" s="38"/>
      <c r="Z175" s="38"/>
      <c r="AA175" s="39">
        <f t="shared" si="35"/>
        <v>0</v>
      </c>
      <c r="AB175" s="39" t="str">
        <f t="shared" si="36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300">
        <f t="shared" si="33"/>
        <v>39</v>
      </c>
      <c r="E176" s="301"/>
      <c r="F176" s="302"/>
      <c r="G176" s="302"/>
      <c r="H176" s="302">
        <v>1</v>
      </c>
      <c r="I176" s="302">
        <v>1</v>
      </c>
      <c r="J176" s="302">
        <v>3</v>
      </c>
      <c r="K176" s="302">
        <v>34</v>
      </c>
      <c r="L176" s="302"/>
      <c r="M176" s="303"/>
      <c r="N176" s="304"/>
      <c r="O176" s="301">
        <v>10</v>
      </c>
      <c r="P176" s="304">
        <v>29</v>
      </c>
      <c r="Q176" s="305"/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4"/>
        <v/>
      </c>
      <c r="Y176" s="38"/>
      <c r="Z176" s="38"/>
      <c r="AA176" s="39">
        <f t="shared" si="35"/>
        <v>0</v>
      </c>
      <c r="AB176" s="39" t="str">
        <f t="shared" si="36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290">
        <f t="shared" si="33"/>
        <v>21</v>
      </c>
      <c r="E177" s="283"/>
      <c r="F177" s="284"/>
      <c r="G177" s="284"/>
      <c r="H177" s="284"/>
      <c r="I177" s="284"/>
      <c r="J177" s="284"/>
      <c r="K177" s="284">
        <v>21</v>
      </c>
      <c r="L177" s="284"/>
      <c r="M177" s="285"/>
      <c r="N177" s="286"/>
      <c r="O177" s="287">
        <v>6</v>
      </c>
      <c r="P177" s="288">
        <v>15</v>
      </c>
      <c r="Q177" s="289"/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4"/>
        <v/>
      </c>
      <c r="Y177" s="38"/>
      <c r="Z177" s="38"/>
      <c r="AA177" s="39">
        <f t="shared" si="35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290">
        <f t="shared" si="33"/>
        <v>26</v>
      </c>
      <c r="E178" s="287"/>
      <c r="F178" s="291"/>
      <c r="G178" s="291"/>
      <c r="H178" s="291">
        <v>1</v>
      </c>
      <c r="I178" s="291"/>
      <c r="J178" s="291">
        <v>1</v>
      </c>
      <c r="K178" s="291">
        <v>23</v>
      </c>
      <c r="L178" s="291"/>
      <c r="M178" s="292"/>
      <c r="N178" s="288">
        <v>1</v>
      </c>
      <c r="O178" s="287">
        <v>7</v>
      </c>
      <c r="P178" s="288">
        <v>19</v>
      </c>
      <c r="Q178" s="293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4"/>
        <v/>
      </c>
      <c r="Y178" s="38"/>
      <c r="Z178" s="38"/>
      <c r="AA178" s="39">
        <f t="shared" si="35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325">
        <f t="shared" si="33"/>
        <v>0</v>
      </c>
      <c r="E179" s="326"/>
      <c r="F179" s="327"/>
      <c r="G179" s="327"/>
      <c r="H179" s="327"/>
      <c r="I179" s="327"/>
      <c r="J179" s="327"/>
      <c r="K179" s="327"/>
      <c r="L179" s="327"/>
      <c r="M179" s="328"/>
      <c r="N179" s="329"/>
      <c r="O179" s="330"/>
      <c r="P179" s="331"/>
      <c r="Q179" s="332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4"/>
        <v/>
      </c>
      <c r="Y179" s="38"/>
      <c r="Z179" s="38"/>
      <c r="AA179" s="39">
        <f t="shared" si="35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324">
        <f t="shared" si="33"/>
        <v>18</v>
      </c>
      <c r="E180" s="334"/>
      <c r="F180" s="335"/>
      <c r="G180" s="335"/>
      <c r="H180" s="302"/>
      <c r="I180" s="302"/>
      <c r="J180" s="302"/>
      <c r="K180" s="302">
        <v>13</v>
      </c>
      <c r="L180" s="302">
        <v>2</v>
      </c>
      <c r="M180" s="303"/>
      <c r="N180" s="304">
        <v>3</v>
      </c>
      <c r="O180" s="301">
        <v>3</v>
      </c>
      <c r="P180" s="304">
        <v>15</v>
      </c>
      <c r="Q180" s="305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4"/>
        <v/>
      </c>
      <c r="Y180" s="38"/>
      <c r="Z180" s="38"/>
      <c r="AA180" s="39">
        <f t="shared" si="35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336">
        <f t="shared" si="33"/>
        <v>18</v>
      </c>
      <c r="E181" s="337"/>
      <c r="F181" s="316"/>
      <c r="G181" s="316"/>
      <c r="H181" s="284"/>
      <c r="I181" s="284"/>
      <c r="J181" s="284"/>
      <c r="K181" s="284">
        <v>13</v>
      </c>
      <c r="L181" s="284">
        <v>2</v>
      </c>
      <c r="M181" s="285"/>
      <c r="N181" s="286">
        <v>3</v>
      </c>
      <c r="O181" s="287">
        <v>3</v>
      </c>
      <c r="P181" s="288">
        <v>15</v>
      </c>
      <c r="Q181" s="2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4"/>
        <v/>
      </c>
      <c r="Y181" s="38"/>
      <c r="Z181" s="38"/>
      <c r="AA181" s="39">
        <f t="shared" si="35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290">
        <f t="shared" si="33"/>
        <v>1</v>
      </c>
      <c r="E182" s="337"/>
      <c r="F182" s="316"/>
      <c r="G182" s="316"/>
      <c r="H182" s="291"/>
      <c r="I182" s="291"/>
      <c r="J182" s="291"/>
      <c r="K182" s="291"/>
      <c r="L182" s="291"/>
      <c r="M182" s="292"/>
      <c r="N182" s="288">
        <v>1</v>
      </c>
      <c r="O182" s="287"/>
      <c r="P182" s="288">
        <v>1</v>
      </c>
      <c r="Q182" s="293"/>
      <c r="R182" s="35" t="str">
        <f t="shared" ref="R182:R191" si="37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4"/>
        <v/>
      </c>
      <c r="Y182" s="38"/>
      <c r="Z182" s="38"/>
      <c r="AA182" s="39">
        <f t="shared" si="35"/>
        <v>0</v>
      </c>
      <c r="AB182" s="39" t="str">
        <f t="shared" si="36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94">
        <f t="shared" si="33"/>
        <v>0</v>
      </c>
      <c r="E183" s="338"/>
      <c r="F183" s="320"/>
      <c r="G183" s="320"/>
      <c r="H183" s="296"/>
      <c r="I183" s="296"/>
      <c r="J183" s="296"/>
      <c r="K183" s="296"/>
      <c r="L183" s="296"/>
      <c r="M183" s="297"/>
      <c r="N183" s="298"/>
      <c r="O183" s="306"/>
      <c r="P183" s="333"/>
      <c r="Q183" s="299"/>
      <c r="R183" s="35" t="str">
        <f t="shared" si="37"/>
        <v xml:space="preserve"> </v>
      </c>
      <c r="S183" s="36"/>
      <c r="T183" s="10"/>
      <c r="U183" s="10"/>
      <c r="V183" s="10"/>
      <c r="W183" s="10"/>
      <c r="X183" s="37" t="str">
        <f t="shared" si="34"/>
        <v/>
      </c>
      <c r="Y183" s="38"/>
      <c r="Z183" s="38"/>
      <c r="AA183" s="39">
        <f t="shared" si="35"/>
        <v>0</v>
      </c>
      <c r="AB183" s="39" t="str">
        <f t="shared" si="36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300">
        <f t="shared" si="33"/>
        <v>0</v>
      </c>
      <c r="E184" s="339"/>
      <c r="F184" s="308"/>
      <c r="G184" s="308"/>
      <c r="H184" s="302"/>
      <c r="I184" s="302"/>
      <c r="J184" s="302"/>
      <c r="K184" s="302"/>
      <c r="L184" s="302"/>
      <c r="M184" s="303"/>
      <c r="N184" s="304"/>
      <c r="O184" s="301"/>
      <c r="P184" s="304"/>
      <c r="Q184" s="305"/>
      <c r="R184" s="35" t="str">
        <f t="shared" si="37"/>
        <v xml:space="preserve"> </v>
      </c>
      <c r="S184" s="36"/>
      <c r="T184" s="10"/>
      <c r="U184" s="10"/>
      <c r="V184" s="10"/>
      <c r="W184" s="10"/>
      <c r="X184" s="37" t="str">
        <f t="shared" si="34"/>
        <v/>
      </c>
      <c r="Y184" s="38"/>
      <c r="Z184" s="38"/>
      <c r="AA184" s="39">
        <f t="shared" si="35"/>
        <v>0</v>
      </c>
      <c r="AB184" s="39" t="str">
        <f t="shared" si="36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290">
        <f t="shared" si="33"/>
        <v>0</v>
      </c>
      <c r="E185" s="340"/>
      <c r="F185" s="312"/>
      <c r="G185" s="312"/>
      <c r="H185" s="291"/>
      <c r="I185" s="291"/>
      <c r="J185" s="291"/>
      <c r="K185" s="291"/>
      <c r="L185" s="291"/>
      <c r="M185" s="292"/>
      <c r="N185" s="288"/>
      <c r="O185" s="287"/>
      <c r="P185" s="288"/>
      <c r="Q185" s="293"/>
      <c r="R185" s="35" t="str">
        <f t="shared" si="37"/>
        <v xml:space="preserve"> </v>
      </c>
      <c r="S185" s="36"/>
      <c r="T185" s="10"/>
      <c r="U185" s="10"/>
      <c r="V185" s="10"/>
      <c r="W185" s="10"/>
      <c r="X185" s="37" t="str">
        <f t="shared" si="34"/>
        <v/>
      </c>
      <c r="Y185" s="38"/>
      <c r="Z185" s="38"/>
      <c r="AA185" s="39">
        <f t="shared" si="35"/>
        <v>0</v>
      </c>
      <c r="AB185" s="39" t="str">
        <f t="shared" si="36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290">
        <f t="shared" si="33"/>
        <v>0</v>
      </c>
      <c r="E186" s="337"/>
      <c r="F186" s="316"/>
      <c r="G186" s="316"/>
      <c r="H186" s="291"/>
      <c r="I186" s="291"/>
      <c r="J186" s="291"/>
      <c r="K186" s="291"/>
      <c r="L186" s="291"/>
      <c r="M186" s="292"/>
      <c r="N186" s="288"/>
      <c r="O186" s="287"/>
      <c r="P186" s="288"/>
      <c r="Q186" s="293"/>
      <c r="R186" s="35" t="str">
        <f t="shared" si="37"/>
        <v xml:space="preserve"> </v>
      </c>
      <c r="S186" s="36"/>
      <c r="T186" s="10"/>
      <c r="U186" s="10"/>
      <c r="V186" s="10"/>
      <c r="W186" s="10"/>
      <c r="X186" s="37" t="str">
        <f t="shared" si="34"/>
        <v/>
      </c>
      <c r="Y186" s="38"/>
      <c r="Z186" s="38"/>
      <c r="AA186" s="39">
        <f t="shared" si="35"/>
        <v>0</v>
      </c>
      <c r="AB186" s="39" t="str">
        <f t="shared" si="36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94">
        <f t="shared" si="33"/>
        <v>0</v>
      </c>
      <c r="E187" s="338"/>
      <c r="F187" s="320"/>
      <c r="G187" s="320"/>
      <c r="H187" s="296"/>
      <c r="I187" s="296"/>
      <c r="J187" s="296"/>
      <c r="K187" s="296"/>
      <c r="L187" s="296"/>
      <c r="M187" s="297"/>
      <c r="N187" s="298"/>
      <c r="O187" s="306"/>
      <c r="P187" s="333"/>
      <c r="Q187" s="299"/>
      <c r="R187" s="35" t="str">
        <f t="shared" si="37"/>
        <v xml:space="preserve"> </v>
      </c>
      <c r="S187" s="36"/>
      <c r="T187" s="10"/>
      <c r="U187" s="10"/>
      <c r="V187" s="10"/>
      <c r="W187" s="10"/>
      <c r="X187" s="37" t="str">
        <f t="shared" si="34"/>
        <v/>
      </c>
      <c r="Y187" s="38"/>
      <c r="Z187" s="38"/>
      <c r="AA187" s="39">
        <f t="shared" si="35"/>
        <v>0</v>
      </c>
      <c r="AB187" s="39" t="str">
        <f t="shared" si="36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324">
        <f t="shared" si="33"/>
        <v>0</v>
      </c>
      <c r="E188" s="341"/>
      <c r="F188" s="342"/>
      <c r="G188" s="302"/>
      <c r="H188" s="302"/>
      <c r="I188" s="302"/>
      <c r="J188" s="302"/>
      <c r="K188" s="302"/>
      <c r="L188" s="303"/>
      <c r="M188" s="303"/>
      <c r="N188" s="304"/>
      <c r="O188" s="301"/>
      <c r="P188" s="304"/>
      <c r="Q188" s="305"/>
      <c r="R188" s="35" t="str">
        <f t="shared" si="37"/>
        <v xml:space="preserve"> </v>
      </c>
      <c r="S188" s="36"/>
      <c r="T188" s="10"/>
      <c r="U188" s="10"/>
      <c r="V188" s="10"/>
      <c r="W188" s="10"/>
      <c r="X188" s="37" t="str">
        <f t="shared" si="34"/>
        <v/>
      </c>
      <c r="Y188" s="38"/>
      <c r="Z188" s="38"/>
      <c r="AA188" s="39">
        <f t="shared" si="35"/>
        <v>0</v>
      </c>
      <c r="AB188" s="39" t="str">
        <f t="shared" si="36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290">
        <f t="shared" si="33"/>
        <v>0</v>
      </c>
      <c r="E189" s="343"/>
      <c r="F189" s="344"/>
      <c r="G189" s="291"/>
      <c r="H189" s="291"/>
      <c r="I189" s="291"/>
      <c r="J189" s="291"/>
      <c r="K189" s="291"/>
      <c r="L189" s="292"/>
      <c r="M189" s="292"/>
      <c r="N189" s="288"/>
      <c r="O189" s="287"/>
      <c r="P189" s="288"/>
      <c r="Q189" s="293"/>
      <c r="R189" s="35" t="str">
        <f t="shared" si="37"/>
        <v xml:space="preserve"> </v>
      </c>
      <c r="S189" s="36"/>
      <c r="T189" s="10"/>
      <c r="U189" s="10"/>
      <c r="V189" s="10"/>
      <c r="W189" s="10"/>
      <c r="X189" s="37" t="str">
        <f t="shared" si="34"/>
        <v/>
      </c>
      <c r="Y189" s="38"/>
      <c r="Z189" s="38"/>
      <c r="AA189" s="39">
        <f t="shared" si="35"/>
        <v>0</v>
      </c>
      <c r="AB189" s="39" t="str">
        <f t="shared" si="36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290">
        <f t="shared" si="33"/>
        <v>0</v>
      </c>
      <c r="E190" s="343"/>
      <c r="F190" s="344"/>
      <c r="G190" s="291"/>
      <c r="H190" s="291"/>
      <c r="I190" s="291"/>
      <c r="J190" s="291"/>
      <c r="K190" s="291"/>
      <c r="L190" s="292"/>
      <c r="M190" s="292"/>
      <c r="N190" s="288"/>
      <c r="O190" s="287"/>
      <c r="P190" s="288"/>
      <c r="Q190" s="293"/>
      <c r="R190" s="35" t="str">
        <f t="shared" si="37"/>
        <v xml:space="preserve"> </v>
      </c>
      <c r="S190" s="36"/>
      <c r="T190" s="10"/>
      <c r="U190" s="10"/>
      <c r="V190" s="10"/>
      <c r="W190" s="10"/>
      <c r="X190" s="37" t="str">
        <f t="shared" si="34"/>
        <v/>
      </c>
      <c r="Y190" s="38"/>
      <c r="Z190" s="38"/>
      <c r="AA190" s="39">
        <f t="shared" si="35"/>
        <v>0</v>
      </c>
      <c r="AB190" s="39" t="str">
        <f t="shared" si="36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94">
        <f t="shared" si="33"/>
        <v>0</v>
      </c>
      <c r="E191" s="345"/>
      <c r="F191" s="346"/>
      <c r="G191" s="296"/>
      <c r="H191" s="296"/>
      <c r="I191" s="296"/>
      <c r="J191" s="296"/>
      <c r="K191" s="296"/>
      <c r="L191" s="297"/>
      <c r="M191" s="297"/>
      <c r="N191" s="298"/>
      <c r="O191" s="306"/>
      <c r="P191" s="333"/>
      <c r="Q191" s="299"/>
      <c r="R191" s="35" t="str">
        <f t="shared" si="37"/>
        <v xml:space="preserve"> </v>
      </c>
      <c r="S191" s="36"/>
      <c r="T191" s="10"/>
      <c r="U191" s="10"/>
      <c r="V191" s="10"/>
      <c r="W191" s="10"/>
      <c r="X191" s="37" t="str">
        <f t="shared" si="34"/>
        <v/>
      </c>
      <c r="Y191" s="38"/>
      <c r="Z191" s="38"/>
      <c r="AA191" s="39">
        <f t="shared" si="35"/>
        <v>0</v>
      </c>
      <c r="AB191" s="39" t="str">
        <f t="shared" si="36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4"/>
        <v/>
      </c>
      <c r="Y192" s="38"/>
      <c r="Z192" s="38"/>
      <c r="AA192" s="39">
        <f t="shared" si="35"/>
        <v>0</v>
      </c>
      <c r="AB192" s="39" t="str">
        <f t="shared" si="36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63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47"/>
      <c r="F195" s="302"/>
      <c r="G195" s="302"/>
      <c r="H195" s="302"/>
      <c r="I195" s="302"/>
      <c r="J195" s="302"/>
      <c r="K195" s="302"/>
      <c r="L195" s="348"/>
      <c r="M195" s="302"/>
      <c r="N195" s="304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290">
        <f t="shared" ref="D196:D201" si="38">SUM(E196:N196)</f>
        <v>0</v>
      </c>
      <c r="E196" s="352"/>
      <c r="F196" s="291"/>
      <c r="G196" s="291"/>
      <c r="H196" s="291"/>
      <c r="I196" s="291"/>
      <c r="J196" s="291"/>
      <c r="K196" s="291"/>
      <c r="L196" s="291"/>
      <c r="M196" s="291"/>
      <c r="N196" s="288"/>
      <c r="O196" s="293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290">
        <f t="shared" si="38"/>
        <v>0</v>
      </c>
      <c r="E197" s="352"/>
      <c r="F197" s="291"/>
      <c r="G197" s="291"/>
      <c r="H197" s="291"/>
      <c r="I197" s="291"/>
      <c r="J197" s="291"/>
      <c r="K197" s="291"/>
      <c r="L197" s="291"/>
      <c r="M197" s="291"/>
      <c r="N197" s="288"/>
      <c r="O197" s="293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290">
        <f t="shared" si="38"/>
        <v>0</v>
      </c>
      <c r="E198" s="352"/>
      <c r="F198" s="291"/>
      <c r="G198" s="291"/>
      <c r="H198" s="291"/>
      <c r="I198" s="291"/>
      <c r="J198" s="291"/>
      <c r="K198" s="291"/>
      <c r="L198" s="291"/>
      <c r="M198" s="291"/>
      <c r="N198" s="288"/>
      <c r="O198" s="293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290">
        <f t="shared" si="38"/>
        <v>0</v>
      </c>
      <c r="E199" s="352"/>
      <c r="F199" s="291"/>
      <c r="G199" s="291"/>
      <c r="H199" s="291"/>
      <c r="I199" s="291"/>
      <c r="J199" s="291"/>
      <c r="K199" s="291"/>
      <c r="L199" s="291"/>
      <c r="M199" s="291"/>
      <c r="N199" s="288"/>
      <c r="O199" s="293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290">
        <f t="shared" si="38"/>
        <v>0</v>
      </c>
      <c r="E200" s="352"/>
      <c r="F200" s="291"/>
      <c r="G200" s="291"/>
      <c r="H200" s="291"/>
      <c r="I200" s="291"/>
      <c r="J200" s="291"/>
      <c r="K200" s="291"/>
      <c r="L200" s="291"/>
      <c r="M200" s="291"/>
      <c r="N200" s="288"/>
      <c r="O200" s="293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94">
        <f t="shared" si="38"/>
        <v>0</v>
      </c>
      <c r="E201" s="353"/>
      <c r="F201" s="296"/>
      <c r="G201" s="296"/>
      <c r="H201" s="296"/>
      <c r="I201" s="296"/>
      <c r="J201" s="296"/>
      <c r="K201" s="296"/>
      <c r="L201" s="296"/>
      <c r="M201" s="296"/>
      <c r="N201" s="298"/>
      <c r="O201" s="299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12270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sqref="A1:XFD1048576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",[3]NOMBRE!B6," - ","( ",[3]NOMBRE!C6,[3]NOMBRE!D6," )")</f>
        <v>MES: MARZO - ( 03 )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",[3]NOMBRE!B7)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373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374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373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374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148</v>
      </c>
      <c r="E15" s="29">
        <v>6</v>
      </c>
      <c r="F15" s="30">
        <v>10</v>
      </c>
      <c r="G15" s="30">
        <v>21</v>
      </c>
      <c r="H15" s="30">
        <v>5</v>
      </c>
      <c r="I15" s="30">
        <v>10</v>
      </c>
      <c r="J15" s="30">
        <v>8</v>
      </c>
      <c r="K15" s="30">
        <v>70</v>
      </c>
      <c r="L15" s="30">
        <v>17</v>
      </c>
      <c r="M15" s="31">
        <v>1</v>
      </c>
      <c r="N15" s="32"/>
      <c r="O15" s="33">
        <v>61</v>
      </c>
      <c r="P15" s="32">
        <v>87</v>
      </c>
      <c r="Q15" s="52"/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717</v>
      </c>
      <c r="E16" s="41">
        <v>69</v>
      </c>
      <c r="F16" s="42">
        <v>24</v>
      </c>
      <c r="G16" s="42">
        <v>79</v>
      </c>
      <c r="H16" s="42">
        <v>28</v>
      </c>
      <c r="I16" s="42">
        <v>107</v>
      </c>
      <c r="J16" s="42">
        <v>92</v>
      </c>
      <c r="K16" s="42">
        <v>267</v>
      </c>
      <c r="L16" s="42">
        <v>32</v>
      </c>
      <c r="M16" s="43">
        <v>7</v>
      </c>
      <c r="N16" s="44">
        <v>12</v>
      </c>
      <c r="O16" s="45">
        <v>267</v>
      </c>
      <c r="P16" s="44">
        <v>450</v>
      </c>
      <c r="Q16" s="46">
        <v>1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373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374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32</v>
      </c>
      <c r="E19" s="53">
        <v>2</v>
      </c>
      <c r="F19" s="54"/>
      <c r="G19" s="54">
        <v>10</v>
      </c>
      <c r="H19" s="54">
        <v>2</v>
      </c>
      <c r="I19" s="54">
        <v>5</v>
      </c>
      <c r="J19" s="54">
        <v>1</v>
      </c>
      <c r="K19" s="54">
        <v>9</v>
      </c>
      <c r="L19" s="54">
        <v>3</v>
      </c>
      <c r="M19" s="55"/>
      <c r="N19" s="56"/>
      <c r="O19" s="53">
        <v>16</v>
      </c>
      <c r="P19" s="56">
        <v>16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38</v>
      </c>
      <c r="E20" s="41">
        <v>7</v>
      </c>
      <c r="F20" s="42"/>
      <c r="G20" s="42">
        <v>5</v>
      </c>
      <c r="H20" s="42">
        <v>2</v>
      </c>
      <c r="I20" s="42">
        <v>4</v>
      </c>
      <c r="J20" s="42">
        <v>2</v>
      </c>
      <c r="K20" s="42">
        <v>12</v>
      </c>
      <c r="L20" s="42">
        <v>5</v>
      </c>
      <c r="M20" s="43"/>
      <c r="N20" s="44">
        <v>1</v>
      </c>
      <c r="O20" s="41">
        <v>14</v>
      </c>
      <c r="P20" s="44">
        <v>24</v>
      </c>
      <c r="Q20" s="44"/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371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13</v>
      </c>
      <c r="E31" s="100"/>
      <c r="F31" s="101">
        <v>2</v>
      </c>
      <c r="G31" s="101">
        <v>9</v>
      </c>
      <c r="H31" s="101">
        <v>1</v>
      </c>
      <c r="I31" s="81">
        <v>1</v>
      </c>
      <c r="J31" s="102"/>
      <c r="K31" s="103"/>
      <c r="L31" s="103"/>
      <c r="M31" s="82"/>
      <c r="N31" s="104"/>
      <c r="O31" s="84">
        <v>13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0</v>
      </c>
      <c r="E32" s="100"/>
      <c r="F32" s="101"/>
      <c r="G32" s="101"/>
      <c r="H32" s="101"/>
      <c r="I32" s="81"/>
      <c r="J32" s="101"/>
      <c r="K32" s="81"/>
      <c r="L32" s="81"/>
      <c r="M32" s="82"/>
      <c r="N32" s="82"/>
      <c r="O32" s="84"/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95</v>
      </c>
      <c r="E33" s="100"/>
      <c r="F33" s="101"/>
      <c r="G33" s="101"/>
      <c r="H33" s="101"/>
      <c r="I33" s="81">
        <v>5</v>
      </c>
      <c r="J33" s="101">
        <v>1</v>
      </c>
      <c r="K33" s="81">
        <v>86</v>
      </c>
      <c r="L33" s="81"/>
      <c r="M33" s="82">
        <v>2</v>
      </c>
      <c r="N33" s="82">
        <v>1</v>
      </c>
      <c r="O33" s="84">
        <v>95</v>
      </c>
      <c r="P33" s="106"/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0</v>
      </c>
      <c r="E34" s="100"/>
      <c r="F34" s="101"/>
      <c r="G34" s="101"/>
      <c r="H34" s="101"/>
      <c r="I34" s="81"/>
      <c r="J34" s="101"/>
      <c r="K34" s="103"/>
      <c r="L34" s="103"/>
      <c r="M34" s="104"/>
      <c r="N34" s="104"/>
      <c r="O34" s="84"/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2</v>
      </c>
      <c r="E35" s="100"/>
      <c r="F35" s="101"/>
      <c r="G35" s="101">
        <v>1</v>
      </c>
      <c r="H35" s="101"/>
      <c r="I35" s="81">
        <v>1</v>
      </c>
      <c r="J35" s="102"/>
      <c r="K35" s="103"/>
      <c r="L35" s="103"/>
      <c r="M35" s="104"/>
      <c r="N35" s="104"/>
      <c r="O35" s="84">
        <v>2</v>
      </c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110</v>
      </c>
      <c r="E37" s="109">
        <f>SUM(E30:E36)</f>
        <v>0</v>
      </c>
      <c r="F37" s="94">
        <f t="shared" ref="F37:Q37" si="6">SUM(F30:F36)</f>
        <v>2</v>
      </c>
      <c r="G37" s="94">
        <f t="shared" si="6"/>
        <v>10</v>
      </c>
      <c r="H37" s="94">
        <f t="shared" si="6"/>
        <v>1</v>
      </c>
      <c r="I37" s="94">
        <f t="shared" si="6"/>
        <v>7</v>
      </c>
      <c r="J37" s="93">
        <f t="shared" si="6"/>
        <v>1</v>
      </c>
      <c r="K37" s="94">
        <f t="shared" si="6"/>
        <v>86</v>
      </c>
      <c r="L37" s="94">
        <f t="shared" si="6"/>
        <v>0</v>
      </c>
      <c r="M37" s="94">
        <f t="shared" si="6"/>
        <v>2</v>
      </c>
      <c r="N37" s="95">
        <f t="shared" si="6"/>
        <v>1</v>
      </c>
      <c r="O37" s="92">
        <f t="shared" si="6"/>
        <v>110</v>
      </c>
      <c r="P37" s="110">
        <f t="shared" si="6"/>
        <v>0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22</v>
      </c>
      <c r="E40" s="98"/>
      <c r="F40" s="74"/>
      <c r="G40" s="74">
        <v>1</v>
      </c>
      <c r="H40" s="74"/>
      <c r="I40" s="74"/>
      <c r="J40" s="74"/>
      <c r="K40" s="74">
        <v>21</v>
      </c>
      <c r="L40" s="74"/>
      <c r="M40" s="75"/>
      <c r="N40" s="75"/>
      <c r="O40" s="77">
        <v>22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0</v>
      </c>
      <c r="E41" s="100"/>
      <c r="F41" s="81"/>
      <c r="G41" s="81"/>
      <c r="H41" s="81"/>
      <c r="I41" s="81"/>
      <c r="J41" s="81"/>
      <c r="K41" s="81"/>
      <c r="L41" s="81"/>
      <c r="M41" s="82"/>
      <c r="N41" s="82"/>
      <c r="O41" s="84"/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0</v>
      </c>
      <c r="E42" s="100"/>
      <c r="F42" s="81"/>
      <c r="G42" s="81"/>
      <c r="H42" s="81"/>
      <c r="I42" s="81"/>
      <c r="J42" s="81"/>
      <c r="K42" s="81"/>
      <c r="L42" s="81"/>
      <c r="M42" s="82"/>
      <c r="N42" s="82"/>
      <c r="O42" s="84"/>
      <c r="P42" s="106"/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0</v>
      </c>
      <c r="E43" s="100"/>
      <c r="F43" s="81"/>
      <c r="G43" s="81"/>
      <c r="H43" s="81"/>
      <c r="I43" s="81"/>
      <c r="J43" s="81"/>
      <c r="K43" s="81"/>
      <c r="L43" s="81"/>
      <c r="M43" s="82"/>
      <c r="N43" s="82"/>
      <c r="O43" s="84"/>
      <c r="P43" s="106"/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368" t="s">
        <v>61</v>
      </c>
      <c r="B46" s="369"/>
      <c r="C46" s="370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370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0</v>
      </c>
      <c r="E52" s="100"/>
      <c r="F52" s="81"/>
      <c r="G52" s="81"/>
      <c r="H52" s="81"/>
      <c r="I52" s="81"/>
      <c r="J52" s="81"/>
      <c r="K52" s="81"/>
      <c r="L52" s="81"/>
      <c r="M52" s="82"/>
      <c r="N52" s="82"/>
      <c r="O52" s="84"/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22</v>
      </c>
      <c r="E57" s="109">
        <f>SUM(E40:E56)</f>
        <v>0</v>
      </c>
      <c r="F57" s="94">
        <f t="shared" ref="F57:Q57" si="12">SUM(F40:F56)</f>
        <v>0</v>
      </c>
      <c r="G57" s="94">
        <f t="shared" si="12"/>
        <v>1</v>
      </c>
      <c r="H57" s="94">
        <f t="shared" si="12"/>
        <v>0</v>
      </c>
      <c r="I57" s="94">
        <f t="shared" si="12"/>
        <v>0</v>
      </c>
      <c r="J57" s="94">
        <f t="shared" si="12"/>
        <v>0</v>
      </c>
      <c r="K57" s="94">
        <f t="shared" si="12"/>
        <v>21</v>
      </c>
      <c r="L57" s="94">
        <f t="shared" si="12"/>
        <v>0</v>
      </c>
      <c r="M57" s="94">
        <f t="shared" si="12"/>
        <v>0</v>
      </c>
      <c r="N57" s="95">
        <f t="shared" si="12"/>
        <v>0</v>
      </c>
      <c r="O57" s="92">
        <f t="shared" si="12"/>
        <v>22</v>
      </c>
      <c r="P57" s="110">
        <f t="shared" si="12"/>
        <v>0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0</v>
      </c>
      <c r="E59" s="127"/>
      <c r="F59" s="128"/>
      <c r="G59" s="128"/>
      <c r="H59" s="128"/>
      <c r="I59" s="128"/>
      <c r="J59" s="128"/>
      <c r="K59" s="128"/>
      <c r="L59" s="128"/>
      <c r="M59" s="129"/>
      <c r="N59" s="129"/>
      <c r="O59" s="130"/>
      <c r="P59" s="131"/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0</v>
      </c>
      <c r="E60" s="109">
        <f>E59</f>
        <v>0</v>
      </c>
      <c r="F60" s="94">
        <f t="shared" ref="F60:Q60" si="13">F59</f>
        <v>0</v>
      </c>
      <c r="G60" s="94">
        <f t="shared" si="13"/>
        <v>0</v>
      </c>
      <c r="H60" s="94">
        <f t="shared" si="13"/>
        <v>0</v>
      </c>
      <c r="I60" s="94">
        <f t="shared" si="13"/>
        <v>0</v>
      </c>
      <c r="J60" s="94">
        <f t="shared" si="13"/>
        <v>0</v>
      </c>
      <c r="K60" s="94">
        <f t="shared" si="13"/>
        <v>0</v>
      </c>
      <c r="L60" s="94">
        <f t="shared" si="13"/>
        <v>0</v>
      </c>
      <c r="M60" s="95">
        <f t="shared" si="13"/>
        <v>0</v>
      </c>
      <c r="N60" s="95">
        <f t="shared" si="13"/>
        <v>0</v>
      </c>
      <c r="O60" s="92">
        <f t="shared" si="13"/>
        <v>0</v>
      </c>
      <c r="P60" s="110">
        <f t="shared" si="13"/>
        <v>0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22</v>
      </c>
      <c r="E61" s="133">
        <f>E57+E60</f>
        <v>0</v>
      </c>
      <c r="F61" s="134">
        <f t="shared" ref="F61:Q61" si="14">F57+F60</f>
        <v>0</v>
      </c>
      <c r="G61" s="134">
        <f t="shared" si="14"/>
        <v>1</v>
      </c>
      <c r="H61" s="134">
        <f t="shared" si="14"/>
        <v>0</v>
      </c>
      <c r="I61" s="134">
        <f t="shared" si="14"/>
        <v>0</v>
      </c>
      <c r="J61" s="134">
        <f t="shared" si="14"/>
        <v>0</v>
      </c>
      <c r="K61" s="134">
        <f t="shared" si="14"/>
        <v>21</v>
      </c>
      <c r="L61" s="134">
        <f t="shared" si="14"/>
        <v>0</v>
      </c>
      <c r="M61" s="135">
        <f t="shared" si="14"/>
        <v>0</v>
      </c>
      <c r="N61" s="135">
        <f t="shared" si="14"/>
        <v>0</v>
      </c>
      <c r="O61" s="132">
        <f t="shared" si="14"/>
        <v>22</v>
      </c>
      <c r="P61" s="136">
        <f t="shared" si="14"/>
        <v>0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371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372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 t="shared" ref="R65:R71" si="16"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7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 t="shared" si="16"/>
        <v xml:space="preserve"> </v>
      </c>
      <c r="S66" s="36"/>
      <c r="T66" s="10"/>
      <c r="U66" s="10"/>
      <c r="V66" s="10"/>
      <c r="W66" s="10"/>
      <c r="X66" s="37" t="str">
        <f t="shared" ref="X66:X79" si="18">IF($D66&lt;&gt;($O66+$P66)," El número atenciones según sexo no puede ser diferente que el Total.","")</f>
        <v/>
      </c>
      <c r="Y66" s="38"/>
      <c r="Z66" s="38"/>
      <c r="AA66" s="39">
        <f t="shared" si="17"/>
        <v>0</v>
      </c>
      <c r="AB66" s="39" t="str">
        <f t="shared" ref="AB66:AB71" si="19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 t="shared" si="16"/>
        <v xml:space="preserve"> </v>
      </c>
      <c r="S67" s="36"/>
      <c r="T67" s="10"/>
      <c r="U67" s="10"/>
      <c r="V67" s="10"/>
      <c r="W67" s="10"/>
      <c r="X67" s="37" t="str">
        <f t="shared" si="18"/>
        <v/>
      </c>
      <c r="Y67" s="38"/>
      <c r="Z67" s="38"/>
      <c r="AA67" s="39">
        <f t="shared" si="17"/>
        <v>0</v>
      </c>
      <c r="AB67" s="39" t="str">
        <f t="shared" si="19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 t="shared" si="16"/>
        <v xml:space="preserve"> </v>
      </c>
      <c r="S68" s="36"/>
      <c r="T68" s="10"/>
      <c r="U68" s="10"/>
      <c r="V68" s="10"/>
      <c r="W68" s="10"/>
      <c r="X68" s="37" t="str">
        <f t="shared" si="18"/>
        <v/>
      </c>
      <c r="Y68" s="38"/>
      <c r="Z68" s="38"/>
      <c r="AA68" s="39">
        <f t="shared" si="17"/>
        <v>0</v>
      </c>
      <c r="AB68" s="39" t="str">
        <f t="shared" si="19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 t="shared" si="16"/>
        <v xml:space="preserve"> </v>
      </c>
      <c r="S69" s="36"/>
      <c r="T69" s="10"/>
      <c r="U69" s="10"/>
      <c r="V69" s="10"/>
      <c r="W69" s="10"/>
      <c r="X69" s="37" t="str">
        <f t="shared" si="18"/>
        <v/>
      </c>
      <c r="Y69" s="38"/>
      <c r="Z69" s="38"/>
      <c r="AA69" s="39">
        <f t="shared" si="17"/>
        <v>0</v>
      </c>
      <c r="AB69" s="39" t="str">
        <f t="shared" si="19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 t="str">
        <f t="shared" si="16"/>
        <v xml:space="preserve"> </v>
      </c>
      <c r="S70" s="36"/>
      <c r="T70" s="10"/>
      <c r="U70" s="10"/>
      <c r="V70" s="10"/>
      <c r="W70" s="10"/>
      <c r="X70" s="37" t="str">
        <f t="shared" si="18"/>
        <v/>
      </c>
      <c r="Y70" s="38"/>
      <c r="Z70" s="38"/>
      <c r="AA70" s="39">
        <f t="shared" si="17"/>
        <v>0</v>
      </c>
      <c r="AB70" s="39" t="str">
        <f t="shared" si="19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2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2</v>
      </c>
      <c r="M71" s="160">
        <f>SUM(M68:M70)+M143</f>
        <v>0</v>
      </c>
      <c r="N71" s="161">
        <f>SUM(N68:N70)+N143</f>
        <v>0</v>
      </c>
      <c r="O71" s="159">
        <f>SUM(O68:O70)+O126+O133+O143</f>
        <v>0</v>
      </c>
      <c r="P71" s="161">
        <f>SUM(P68:P70)+P126+P133+P143</f>
        <v>2</v>
      </c>
      <c r="Q71" s="162">
        <f>SUM(Q68:Q70)+Q143</f>
        <v>0</v>
      </c>
      <c r="R71" s="35" t="str">
        <f t="shared" si="16"/>
        <v xml:space="preserve"> </v>
      </c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9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8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8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8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8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8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20">SUM(F75:F78)</f>
        <v>0</v>
      </c>
      <c r="G79" s="191">
        <f t="shared" si="20"/>
        <v>0</v>
      </c>
      <c r="H79" s="191">
        <f t="shared" si="20"/>
        <v>0</v>
      </c>
      <c r="I79" s="191">
        <f t="shared" si="20"/>
        <v>0</v>
      </c>
      <c r="J79" s="191">
        <f t="shared" si="20"/>
        <v>0</v>
      </c>
      <c r="K79" s="191">
        <f t="shared" si="20"/>
        <v>0</v>
      </c>
      <c r="L79" s="191">
        <f t="shared" si="20"/>
        <v>0</v>
      </c>
      <c r="M79" s="191">
        <f t="shared" si="20"/>
        <v>0</v>
      </c>
      <c r="N79" s="192">
        <f t="shared" si="20"/>
        <v>0</v>
      </c>
      <c r="O79" s="190">
        <f t="shared" si="20"/>
        <v>0</v>
      </c>
      <c r="P79" s="193">
        <f t="shared" si="20"/>
        <v>0</v>
      </c>
      <c r="Q79" s="194">
        <f t="shared" si="20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8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103</v>
      </c>
      <c r="E96" s="98">
        <v>3</v>
      </c>
      <c r="F96" s="74">
        <v>9</v>
      </c>
      <c r="G96" s="74">
        <v>15</v>
      </c>
      <c r="H96" s="74">
        <v>5</v>
      </c>
      <c r="I96" s="74">
        <v>6</v>
      </c>
      <c r="J96" s="74">
        <v>4</v>
      </c>
      <c r="K96" s="74">
        <v>49</v>
      </c>
      <c r="L96" s="74">
        <v>10</v>
      </c>
      <c r="M96" s="75">
        <v>2</v>
      </c>
      <c r="N96" s="145"/>
      <c r="O96" s="77">
        <v>103</v>
      </c>
      <c r="P96" s="77"/>
      <c r="Q96" s="77"/>
      <c r="R96" s="35" t="str">
        <f t="shared" ref="R96:R115" si="21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2">SUM(E97:N97)</f>
        <v>68</v>
      </c>
      <c r="E97" s="100">
        <v>9</v>
      </c>
      <c r="F97" s="81">
        <v>1</v>
      </c>
      <c r="G97" s="81">
        <v>14</v>
      </c>
      <c r="H97" s="81">
        <v>4</v>
      </c>
      <c r="I97" s="81">
        <v>9</v>
      </c>
      <c r="J97" s="81">
        <v>3</v>
      </c>
      <c r="K97" s="81">
        <v>21</v>
      </c>
      <c r="L97" s="81">
        <v>7</v>
      </c>
      <c r="M97" s="82"/>
      <c r="N97" s="149"/>
      <c r="O97" s="84">
        <v>68</v>
      </c>
      <c r="P97" s="84"/>
      <c r="Q97" s="84"/>
      <c r="R97" s="35" t="str">
        <f t="shared" si="21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3">IF($D97=0,"",IF($O97="",IF($D97="",""," No olvide escribir la columna Beneficiarios."),""))</f>
        <v/>
      </c>
      <c r="Z97" s="38" t="str">
        <f t="shared" ref="Z97:Z118" si="24">IF($D97&lt;$O97," El número de Beneficiarios no puede ser mayor que el Total.","")</f>
        <v/>
      </c>
      <c r="AA97" s="39"/>
      <c r="AB97" s="39">
        <f t="shared" ref="AB97:AB118" si="25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2"/>
        <v>191</v>
      </c>
      <c r="E98" s="100">
        <v>69</v>
      </c>
      <c r="F98" s="81">
        <v>13</v>
      </c>
      <c r="G98" s="81">
        <v>22</v>
      </c>
      <c r="H98" s="81">
        <v>6</v>
      </c>
      <c r="I98" s="81">
        <v>24</v>
      </c>
      <c r="J98" s="81"/>
      <c r="K98" s="81">
        <v>56</v>
      </c>
      <c r="L98" s="81">
        <v>1</v>
      </c>
      <c r="M98" s="82"/>
      <c r="N98" s="149"/>
      <c r="O98" s="84">
        <v>191</v>
      </c>
      <c r="P98" s="84"/>
      <c r="Q98" s="84"/>
      <c r="R98" s="35" t="str">
        <f t="shared" si="21"/>
        <v xml:space="preserve"> </v>
      </c>
      <c r="S98" s="36"/>
      <c r="T98" s="10"/>
      <c r="U98" s="10"/>
      <c r="V98" s="10"/>
      <c r="W98" s="10"/>
      <c r="X98" s="37"/>
      <c r="Y98" s="38" t="str">
        <f t="shared" si="23"/>
        <v/>
      </c>
      <c r="Z98" s="38" t="str">
        <f t="shared" si="24"/>
        <v/>
      </c>
      <c r="AA98" s="39"/>
      <c r="AB98" s="39">
        <f t="shared" si="25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2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1"/>
        <v xml:space="preserve"> </v>
      </c>
      <c r="S99" s="36"/>
      <c r="T99" s="10"/>
      <c r="U99" s="10"/>
      <c r="V99" s="10"/>
      <c r="W99" s="10"/>
      <c r="X99" s="37"/>
      <c r="Y99" s="38" t="str">
        <f t="shared" si="23"/>
        <v/>
      </c>
      <c r="Z99" s="38" t="str">
        <f t="shared" si="24"/>
        <v/>
      </c>
      <c r="AA99" s="39"/>
      <c r="AB99" s="39">
        <f t="shared" si="25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2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1"/>
        <v xml:space="preserve"> </v>
      </c>
      <c r="S100" s="36"/>
      <c r="T100" s="10"/>
      <c r="U100" s="10"/>
      <c r="V100" s="10"/>
      <c r="W100" s="10"/>
      <c r="X100" s="37"/>
      <c r="Y100" s="38" t="str">
        <f t="shared" si="23"/>
        <v/>
      </c>
      <c r="Z100" s="38" t="str">
        <f t="shared" si="24"/>
        <v/>
      </c>
      <c r="AA100" s="39"/>
      <c r="AB100" s="39">
        <f t="shared" si="25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2"/>
        <v>46</v>
      </c>
      <c r="E101" s="100">
        <v>4</v>
      </c>
      <c r="F101" s="81">
        <v>4</v>
      </c>
      <c r="G101" s="81">
        <v>2</v>
      </c>
      <c r="H101" s="81">
        <v>1</v>
      </c>
      <c r="I101" s="81">
        <v>3</v>
      </c>
      <c r="J101" s="81">
        <v>7</v>
      </c>
      <c r="K101" s="81">
        <v>22</v>
      </c>
      <c r="L101" s="81"/>
      <c r="M101" s="82">
        <v>1</v>
      </c>
      <c r="N101" s="149">
        <v>2</v>
      </c>
      <c r="O101" s="84">
        <v>46</v>
      </c>
      <c r="P101" s="84"/>
      <c r="Q101" s="84"/>
      <c r="R101" s="35" t="str">
        <f t="shared" si="21"/>
        <v xml:space="preserve"> </v>
      </c>
      <c r="S101" s="36"/>
      <c r="T101" s="10"/>
      <c r="U101" s="10"/>
      <c r="V101" s="10"/>
      <c r="W101" s="10"/>
      <c r="X101" s="37"/>
      <c r="Y101" s="38" t="str">
        <f t="shared" si="23"/>
        <v/>
      </c>
      <c r="Z101" s="38" t="str">
        <f t="shared" si="24"/>
        <v/>
      </c>
      <c r="AA101" s="39"/>
      <c r="AB101" s="39">
        <f t="shared" si="25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2"/>
        <v>198</v>
      </c>
      <c r="E102" s="232"/>
      <c r="F102" s="117"/>
      <c r="G102" s="117"/>
      <c r="H102" s="81">
        <v>10</v>
      </c>
      <c r="I102" s="81">
        <v>26</v>
      </c>
      <c r="J102" s="81">
        <v>24</v>
      </c>
      <c r="K102" s="81">
        <v>132</v>
      </c>
      <c r="L102" s="81">
        <v>1</v>
      </c>
      <c r="M102" s="81">
        <v>3</v>
      </c>
      <c r="N102" s="149">
        <v>2</v>
      </c>
      <c r="O102" s="84">
        <v>198</v>
      </c>
      <c r="P102" s="84"/>
      <c r="Q102" s="84"/>
      <c r="R102" s="35" t="str">
        <f t="shared" si="21"/>
        <v xml:space="preserve"> </v>
      </c>
      <c r="S102" s="36"/>
      <c r="T102" s="10"/>
      <c r="U102" s="10"/>
      <c r="V102" s="10"/>
      <c r="W102" s="10"/>
      <c r="X102" s="37"/>
      <c r="Y102" s="38" t="str">
        <f t="shared" si="23"/>
        <v/>
      </c>
      <c r="Z102" s="38" t="str">
        <f t="shared" si="24"/>
        <v/>
      </c>
      <c r="AA102" s="39"/>
      <c r="AB102" s="39">
        <f t="shared" si="25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2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1"/>
        <v xml:space="preserve"> </v>
      </c>
      <c r="S103" s="36"/>
      <c r="T103" s="10"/>
      <c r="U103" s="10"/>
      <c r="V103" s="10"/>
      <c r="W103" s="10"/>
      <c r="X103" s="37"/>
      <c r="Y103" s="38" t="str">
        <f t="shared" si="23"/>
        <v/>
      </c>
      <c r="Z103" s="38" t="str">
        <f t="shared" si="24"/>
        <v/>
      </c>
      <c r="AA103" s="39"/>
      <c r="AB103" s="39">
        <f t="shared" si="25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2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1"/>
        <v xml:space="preserve"> </v>
      </c>
      <c r="S104" s="36"/>
      <c r="T104" s="10"/>
      <c r="U104" s="10"/>
      <c r="V104" s="10"/>
      <c r="W104" s="10"/>
      <c r="X104" s="37"/>
      <c r="Y104" s="38" t="str">
        <f t="shared" si="23"/>
        <v/>
      </c>
      <c r="Z104" s="38" t="str">
        <f t="shared" si="24"/>
        <v/>
      </c>
      <c r="AA104" s="39"/>
      <c r="AB104" s="39">
        <f t="shared" si="25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2"/>
        <v>16</v>
      </c>
      <c r="E105" s="232"/>
      <c r="F105" s="117"/>
      <c r="G105" s="81"/>
      <c r="H105" s="81"/>
      <c r="I105" s="81">
        <v>1</v>
      </c>
      <c r="J105" s="81">
        <v>2</v>
      </c>
      <c r="K105" s="81">
        <v>12</v>
      </c>
      <c r="L105" s="81">
        <v>1</v>
      </c>
      <c r="M105" s="81"/>
      <c r="N105" s="149"/>
      <c r="O105" s="84">
        <v>16</v>
      </c>
      <c r="P105" s="84"/>
      <c r="Q105" s="84"/>
      <c r="R105" s="35" t="str">
        <f t="shared" si="21"/>
        <v xml:space="preserve"> </v>
      </c>
      <c r="S105" s="36"/>
      <c r="T105" s="10"/>
      <c r="U105" s="10"/>
      <c r="V105" s="10"/>
      <c r="W105" s="10"/>
      <c r="X105" s="37"/>
      <c r="Y105" s="38" t="str">
        <f t="shared" si="23"/>
        <v/>
      </c>
      <c r="Z105" s="38" t="str">
        <f t="shared" si="24"/>
        <v/>
      </c>
      <c r="AA105" s="39"/>
      <c r="AB105" s="39">
        <f t="shared" si="25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2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1"/>
        <v xml:space="preserve"> </v>
      </c>
      <c r="S106" s="36"/>
      <c r="T106" s="10"/>
      <c r="U106" s="10"/>
      <c r="V106" s="10"/>
      <c r="W106" s="10"/>
      <c r="X106" s="37"/>
      <c r="Y106" s="38" t="str">
        <f t="shared" si="23"/>
        <v/>
      </c>
      <c r="Z106" s="38" t="str">
        <f t="shared" si="24"/>
        <v/>
      </c>
      <c r="AA106" s="39"/>
      <c r="AB106" s="39">
        <f t="shared" si="25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2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1"/>
        <v xml:space="preserve"> </v>
      </c>
      <c r="S107" s="36"/>
      <c r="T107" s="10"/>
      <c r="U107" s="10"/>
      <c r="V107" s="10"/>
      <c r="W107" s="10"/>
      <c r="X107" s="37"/>
      <c r="Y107" s="38" t="str">
        <f t="shared" si="23"/>
        <v/>
      </c>
      <c r="Z107" s="38" t="str">
        <f t="shared" si="24"/>
        <v/>
      </c>
      <c r="AA107" s="39"/>
      <c r="AB107" s="39">
        <f t="shared" si="25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2"/>
        <v>337</v>
      </c>
      <c r="E108" s="100"/>
      <c r="F108" s="81">
        <v>1</v>
      </c>
      <c r="G108" s="81">
        <v>65</v>
      </c>
      <c r="H108" s="81">
        <v>49</v>
      </c>
      <c r="I108" s="81">
        <v>129</v>
      </c>
      <c r="J108" s="81">
        <v>87</v>
      </c>
      <c r="K108" s="81">
        <v>6</v>
      </c>
      <c r="L108" s="117"/>
      <c r="M108" s="117"/>
      <c r="N108" s="233"/>
      <c r="O108" s="84">
        <v>337</v>
      </c>
      <c r="P108" s="83"/>
      <c r="Q108" s="84"/>
      <c r="R108" s="35" t="str">
        <f t="shared" si="21"/>
        <v xml:space="preserve"> </v>
      </c>
      <c r="S108" s="36"/>
      <c r="T108" s="10"/>
      <c r="U108" s="10"/>
      <c r="V108" s="10"/>
      <c r="W108" s="10"/>
      <c r="X108" s="37"/>
      <c r="Y108" s="38" t="str">
        <f t="shared" si="23"/>
        <v/>
      </c>
      <c r="Z108" s="38" t="str">
        <f t="shared" si="24"/>
        <v/>
      </c>
      <c r="AA108" s="39"/>
      <c r="AB108" s="39">
        <f t="shared" si="25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2"/>
        <v>12</v>
      </c>
      <c r="E109" s="100"/>
      <c r="F109" s="81"/>
      <c r="G109" s="81">
        <v>4</v>
      </c>
      <c r="H109" s="81"/>
      <c r="I109" s="81">
        <v>5</v>
      </c>
      <c r="J109" s="81">
        <v>3</v>
      </c>
      <c r="K109" s="81"/>
      <c r="L109" s="117"/>
      <c r="M109" s="117"/>
      <c r="N109" s="233"/>
      <c r="O109" s="84">
        <v>12</v>
      </c>
      <c r="P109" s="83"/>
      <c r="Q109" s="84"/>
      <c r="R109" s="35" t="str">
        <f t="shared" si="21"/>
        <v xml:space="preserve"> </v>
      </c>
      <c r="S109" s="36"/>
      <c r="T109" s="10"/>
      <c r="U109" s="10"/>
      <c r="V109" s="10"/>
      <c r="W109" s="10"/>
      <c r="X109" s="37"/>
      <c r="Y109" s="38" t="str">
        <f t="shared" si="23"/>
        <v/>
      </c>
      <c r="Z109" s="38" t="str">
        <f t="shared" si="24"/>
        <v/>
      </c>
      <c r="AA109" s="39"/>
      <c r="AB109" s="39">
        <f t="shared" si="25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2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1"/>
        <v xml:space="preserve"> </v>
      </c>
      <c r="S110" s="36"/>
      <c r="T110" s="10"/>
      <c r="U110" s="10"/>
      <c r="V110" s="10"/>
      <c r="W110" s="10"/>
      <c r="X110" s="37"/>
      <c r="Y110" s="38" t="str">
        <f t="shared" si="23"/>
        <v/>
      </c>
      <c r="Z110" s="38" t="str">
        <f t="shared" si="24"/>
        <v/>
      </c>
      <c r="AA110" s="39"/>
      <c r="AB110" s="39">
        <f t="shared" si="25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2"/>
        <v>0</v>
      </c>
      <c r="E111" s="232"/>
      <c r="F111" s="117"/>
      <c r="G111" s="117"/>
      <c r="H111" s="81"/>
      <c r="I111" s="81"/>
      <c r="J111" s="81"/>
      <c r="K111" s="81"/>
      <c r="L111" s="81"/>
      <c r="M111" s="81"/>
      <c r="N111" s="149"/>
      <c r="O111" s="84"/>
      <c r="P111" s="84"/>
      <c r="Q111" s="84"/>
      <c r="R111" s="35" t="str">
        <f t="shared" si="21"/>
        <v xml:space="preserve"> </v>
      </c>
      <c r="S111" s="36"/>
      <c r="T111" s="10"/>
      <c r="U111" s="10"/>
      <c r="V111" s="10"/>
      <c r="W111" s="10"/>
      <c r="X111" s="37"/>
      <c r="Y111" s="38" t="str">
        <f t="shared" si="23"/>
        <v/>
      </c>
      <c r="Z111" s="38" t="str">
        <f t="shared" si="24"/>
        <v/>
      </c>
      <c r="AA111" s="39"/>
      <c r="AB111" s="39">
        <f t="shared" si="25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2"/>
        <v>8</v>
      </c>
      <c r="E112" s="232"/>
      <c r="F112" s="117"/>
      <c r="G112" s="117"/>
      <c r="H112" s="80"/>
      <c r="I112" s="80"/>
      <c r="J112" s="81"/>
      <c r="K112" s="81">
        <v>2</v>
      </c>
      <c r="L112" s="81">
        <v>4</v>
      </c>
      <c r="M112" s="81"/>
      <c r="N112" s="149">
        <v>2</v>
      </c>
      <c r="O112" s="84">
        <v>8</v>
      </c>
      <c r="P112" s="84"/>
      <c r="Q112" s="84"/>
      <c r="R112" s="35" t="str">
        <f t="shared" si="21"/>
        <v xml:space="preserve"> </v>
      </c>
      <c r="S112" s="36"/>
      <c r="T112" s="10"/>
      <c r="U112" s="10"/>
      <c r="V112" s="10"/>
      <c r="W112" s="10"/>
      <c r="X112" s="37"/>
      <c r="Y112" s="38" t="str">
        <f t="shared" si="23"/>
        <v/>
      </c>
      <c r="Z112" s="38" t="str">
        <f t="shared" si="24"/>
        <v/>
      </c>
      <c r="AA112" s="39"/>
      <c r="AB112" s="39">
        <f t="shared" si="25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2"/>
        <v>12</v>
      </c>
      <c r="E113" s="100"/>
      <c r="F113" s="81"/>
      <c r="G113" s="81">
        <v>1</v>
      </c>
      <c r="H113" s="81"/>
      <c r="I113" s="81">
        <v>2</v>
      </c>
      <c r="J113" s="81">
        <v>1</v>
      </c>
      <c r="K113" s="81">
        <v>8</v>
      </c>
      <c r="L113" s="81"/>
      <c r="M113" s="81"/>
      <c r="N113" s="149"/>
      <c r="O113" s="84">
        <v>12</v>
      </c>
      <c r="P113" s="84"/>
      <c r="Q113" s="84"/>
      <c r="R113" s="35" t="str">
        <f t="shared" si="21"/>
        <v xml:space="preserve"> </v>
      </c>
      <c r="S113" s="36"/>
      <c r="T113" s="10"/>
      <c r="U113" s="10"/>
      <c r="V113" s="10"/>
      <c r="W113" s="10"/>
      <c r="X113" s="37"/>
      <c r="Y113" s="38" t="str">
        <f t="shared" si="23"/>
        <v/>
      </c>
      <c r="Z113" s="38" t="str">
        <f t="shared" si="24"/>
        <v/>
      </c>
      <c r="AA113" s="39"/>
      <c r="AB113" s="39">
        <f t="shared" si="25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2"/>
        <v>21</v>
      </c>
      <c r="E114" s="100"/>
      <c r="F114" s="81">
        <v>1</v>
      </c>
      <c r="G114" s="81">
        <v>2</v>
      </c>
      <c r="H114" s="81"/>
      <c r="I114" s="81">
        <v>1</v>
      </c>
      <c r="J114" s="81"/>
      <c r="K114" s="81">
        <v>16</v>
      </c>
      <c r="L114" s="81">
        <v>1</v>
      </c>
      <c r="M114" s="81"/>
      <c r="N114" s="149"/>
      <c r="O114" s="84">
        <v>21</v>
      </c>
      <c r="P114" s="84"/>
      <c r="Q114" s="84"/>
      <c r="R114" s="35" t="str">
        <f t="shared" si="21"/>
        <v xml:space="preserve"> </v>
      </c>
      <c r="S114" s="36"/>
      <c r="T114" s="10"/>
      <c r="U114" s="10"/>
      <c r="V114" s="10"/>
      <c r="W114" s="10"/>
      <c r="X114" s="37"/>
      <c r="Y114" s="38" t="str">
        <f t="shared" si="23"/>
        <v/>
      </c>
      <c r="Z114" s="38" t="str">
        <f t="shared" si="24"/>
        <v/>
      </c>
      <c r="AA114" s="39"/>
      <c r="AB114" s="39">
        <f t="shared" si="25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2"/>
        <v>42</v>
      </c>
      <c r="E115" s="100">
        <v>3</v>
      </c>
      <c r="F115" s="81"/>
      <c r="G115" s="81">
        <v>3</v>
      </c>
      <c r="H115" s="81">
        <v>1</v>
      </c>
      <c r="I115" s="81">
        <v>1</v>
      </c>
      <c r="J115" s="81">
        <v>4</v>
      </c>
      <c r="K115" s="81">
        <v>25</v>
      </c>
      <c r="L115" s="81">
        <v>5</v>
      </c>
      <c r="M115" s="81"/>
      <c r="N115" s="149"/>
      <c r="O115" s="84">
        <v>42</v>
      </c>
      <c r="P115" s="84"/>
      <c r="Q115" s="84"/>
      <c r="R115" s="35" t="str">
        <f t="shared" si="21"/>
        <v xml:space="preserve"> </v>
      </c>
      <c r="S115" s="36"/>
      <c r="T115" s="10"/>
      <c r="U115" s="10"/>
      <c r="V115" s="10"/>
      <c r="W115" s="10"/>
      <c r="X115" s="37"/>
      <c r="Y115" s="38" t="str">
        <f t="shared" si="23"/>
        <v/>
      </c>
      <c r="Z115" s="38" t="str">
        <f t="shared" si="24"/>
        <v/>
      </c>
      <c r="AA115" s="39"/>
      <c r="AB115" s="39">
        <f t="shared" si="25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2"/>
        <v>42</v>
      </c>
      <c r="E116" s="100">
        <v>2</v>
      </c>
      <c r="F116" s="81">
        <v>1</v>
      </c>
      <c r="G116" s="81">
        <v>7</v>
      </c>
      <c r="H116" s="81">
        <v>2</v>
      </c>
      <c r="I116" s="81">
        <v>4</v>
      </c>
      <c r="J116" s="81"/>
      <c r="K116" s="81">
        <v>4</v>
      </c>
      <c r="L116" s="81">
        <v>3</v>
      </c>
      <c r="M116" s="81">
        <v>19</v>
      </c>
      <c r="N116" s="149"/>
      <c r="O116" s="84">
        <v>42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2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3"/>
        <v/>
      </c>
      <c r="Z117" s="38" t="str">
        <f t="shared" si="24"/>
        <v/>
      </c>
      <c r="AA117" s="39"/>
      <c r="AB117" s="39">
        <f t="shared" si="25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2"/>
        <v>1096</v>
      </c>
      <c r="E118" s="93">
        <f>SUM(E96:E117)</f>
        <v>90</v>
      </c>
      <c r="F118" s="94">
        <f t="shared" ref="F118:Q118" si="26">SUM(F96:F117)</f>
        <v>30</v>
      </c>
      <c r="G118" s="94">
        <f t="shared" si="26"/>
        <v>135</v>
      </c>
      <c r="H118" s="94">
        <f t="shared" si="26"/>
        <v>78</v>
      </c>
      <c r="I118" s="94">
        <f t="shared" si="26"/>
        <v>211</v>
      </c>
      <c r="J118" s="94">
        <f t="shared" si="26"/>
        <v>135</v>
      </c>
      <c r="K118" s="94">
        <f t="shared" si="26"/>
        <v>353</v>
      </c>
      <c r="L118" s="94">
        <f t="shared" si="26"/>
        <v>33</v>
      </c>
      <c r="M118" s="95">
        <f t="shared" si="26"/>
        <v>25</v>
      </c>
      <c r="N118" s="95">
        <f t="shared" si="26"/>
        <v>6</v>
      </c>
      <c r="O118" s="92">
        <f t="shared" si="26"/>
        <v>1096</v>
      </c>
      <c r="P118" s="110">
        <f t="shared" si="26"/>
        <v>0</v>
      </c>
      <c r="Q118" s="110">
        <f t="shared" si="26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3"/>
        <v/>
      </c>
      <c r="Z118" s="38" t="str">
        <f t="shared" si="24"/>
        <v/>
      </c>
      <c r="AA118" s="39"/>
      <c r="AB118" s="39">
        <f t="shared" si="25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2"/>
        <v>0</v>
      </c>
      <c r="E120" s="73"/>
      <c r="F120" s="74"/>
      <c r="G120" s="74"/>
      <c r="H120" s="74"/>
      <c r="I120" s="74"/>
      <c r="J120" s="74"/>
      <c r="K120" s="74"/>
      <c r="L120" s="74"/>
      <c r="M120" s="75"/>
      <c r="N120" s="145"/>
      <c r="O120" s="99"/>
      <c r="P120" s="77"/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2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2"/>
        <v>0</v>
      </c>
      <c r="E122" s="93">
        <f>SUM(E120:E121)</f>
        <v>0</v>
      </c>
      <c r="F122" s="94">
        <f t="shared" ref="F122:Q122" si="27">SUM(F120:F121)</f>
        <v>0</v>
      </c>
      <c r="G122" s="94">
        <f t="shared" si="27"/>
        <v>0</v>
      </c>
      <c r="H122" s="94">
        <f t="shared" si="27"/>
        <v>0</v>
      </c>
      <c r="I122" s="94">
        <f t="shared" si="27"/>
        <v>0</v>
      </c>
      <c r="J122" s="94">
        <f t="shared" si="27"/>
        <v>0</v>
      </c>
      <c r="K122" s="94">
        <f t="shared" si="27"/>
        <v>0</v>
      </c>
      <c r="L122" s="94">
        <f t="shared" si="27"/>
        <v>0</v>
      </c>
      <c r="M122" s="95">
        <f t="shared" si="27"/>
        <v>0</v>
      </c>
      <c r="N122" s="95">
        <f t="shared" si="27"/>
        <v>0</v>
      </c>
      <c r="O122" s="92">
        <f t="shared" si="27"/>
        <v>0</v>
      </c>
      <c r="P122" s="110">
        <f t="shared" si="27"/>
        <v>0</v>
      </c>
      <c r="Q122" s="110">
        <f t="shared" si="27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371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2</v>
      </c>
      <c r="E126" s="244"/>
      <c r="F126" s="245"/>
      <c r="G126" s="245"/>
      <c r="H126" s="245"/>
      <c r="I126" s="245"/>
      <c r="J126" s="245"/>
      <c r="K126" s="245"/>
      <c r="L126" s="74">
        <v>2</v>
      </c>
      <c r="M126" s="245"/>
      <c r="N126" s="246"/>
      <c r="O126" s="98"/>
      <c r="P126" s="145">
        <v>2</v>
      </c>
      <c r="Q126" s="247"/>
      <c r="R126" s="145"/>
      <c r="S126" s="35" t="str">
        <f t="shared" ref="S126:S142" si="28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4</v>
      </c>
      <c r="E127" s="249"/>
      <c r="F127" s="250"/>
      <c r="G127" s="250"/>
      <c r="H127" s="250"/>
      <c r="I127" s="250"/>
      <c r="J127" s="250"/>
      <c r="K127" s="250"/>
      <c r="L127" s="88">
        <v>4</v>
      </c>
      <c r="M127" s="250"/>
      <c r="N127" s="251"/>
      <c r="O127" s="153"/>
      <c r="P127" s="154">
        <v>4</v>
      </c>
      <c r="Q127" s="252"/>
      <c r="R127" s="154"/>
      <c r="S127" s="35" t="str">
        <f t="shared" si="28"/>
        <v xml:space="preserve"> </v>
      </c>
      <c r="T127" s="10"/>
      <c r="U127" s="10"/>
      <c r="V127" s="10"/>
      <c r="W127" s="10"/>
      <c r="X127" s="37" t="str">
        <f t="shared" ref="X127:X142" si="29">IF($D127&lt;&gt;($O127+$P127)," El número atenciones según sexo no puede ser diferente que el Total.","")</f>
        <v/>
      </c>
      <c r="Y127" s="38"/>
      <c r="Z127" s="38"/>
      <c r="AA127" s="39">
        <f t="shared" ref="AA127:AA142" si="30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8"/>
        <v xml:space="preserve"> </v>
      </c>
      <c r="T128" s="10"/>
      <c r="U128" s="10"/>
      <c r="V128" s="10"/>
      <c r="W128" s="10"/>
      <c r="X128" s="37" t="str">
        <f t="shared" si="29"/>
        <v/>
      </c>
      <c r="Y128" s="38"/>
      <c r="Z128" s="38"/>
      <c r="AA128" s="39">
        <f t="shared" si="30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8"/>
        <v xml:space="preserve"> </v>
      </c>
      <c r="T129" s="10"/>
      <c r="U129" s="10"/>
      <c r="V129" s="10"/>
      <c r="W129" s="10"/>
      <c r="X129" s="37" t="str">
        <f t="shared" si="29"/>
        <v/>
      </c>
      <c r="Y129" s="38"/>
      <c r="Z129" s="38"/>
      <c r="AA129" s="39">
        <f t="shared" si="30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8"/>
        <v xml:space="preserve"> </v>
      </c>
      <c r="T130" s="10"/>
      <c r="U130" s="10"/>
      <c r="V130" s="10"/>
      <c r="W130" s="10"/>
      <c r="X130" s="37" t="str">
        <f t="shared" si="29"/>
        <v/>
      </c>
      <c r="Y130" s="38"/>
      <c r="Z130" s="38"/>
      <c r="AA130" s="39">
        <f t="shared" si="30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1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8"/>
        <v xml:space="preserve"> </v>
      </c>
      <c r="T131" s="10"/>
      <c r="U131" s="10"/>
      <c r="V131" s="10"/>
      <c r="W131" s="10"/>
      <c r="X131" s="37" t="str">
        <f t="shared" si="29"/>
        <v/>
      </c>
      <c r="Y131" s="38"/>
      <c r="Z131" s="38"/>
      <c r="AA131" s="39">
        <f t="shared" si="30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1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8"/>
        <v xml:space="preserve"> </v>
      </c>
      <c r="T132" s="10"/>
      <c r="U132" s="10"/>
      <c r="V132" s="10"/>
      <c r="W132" s="10"/>
      <c r="X132" s="37" t="str">
        <f t="shared" si="29"/>
        <v/>
      </c>
      <c r="Y132" s="38"/>
      <c r="Z132" s="38"/>
      <c r="AA132" s="39">
        <f t="shared" si="30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1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8"/>
        <v xml:space="preserve"> </v>
      </c>
      <c r="T133" s="10"/>
      <c r="U133" s="10"/>
      <c r="V133" s="10"/>
      <c r="W133" s="10"/>
      <c r="X133" s="37" t="str">
        <f t="shared" si="29"/>
        <v/>
      </c>
      <c r="Y133" s="38"/>
      <c r="Z133" s="38"/>
      <c r="AA133" s="39">
        <f t="shared" si="30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1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8"/>
        <v xml:space="preserve"> </v>
      </c>
      <c r="T134" s="10"/>
      <c r="U134" s="10"/>
      <c r="V134" s="10"/>
      <c r="W134" s="10"/>
      <c r="X134" s="37" t="str">
        <f t="shared" si="29"/>
        <v/>
      </c>
      <c r="Y134" s="38"/>
      <c r="Z134" s="38"/>
      <c r="AA134" s="39">
        <f t="shared" si="30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1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8"/>
        <v xml:space="preserve"> </v>
      </c>
      <c r="T135" s="10"/>
      <c r="U135" s="10"/>
      <c r="V135" s="10"/>
      <c r="W135" s="10"/>
      <c r="X135" s="37" t="str">
        <f t="shared" si="29"/>
        <v/>
      </c>
      <c r="Y135" s="38"/>
      <c r="Z135" s="38"/>
      <c r="AA135" s="39">
        <f t="shared" si="30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1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8"/>
        <v xml:space="preserve"> </v>
      </c>
      <c r="T136" s="10"/>
      <c r="U136" s="10"/>
      <c r="V136" s="10"/>
      <c r="W136" s="10"/>
      <c r="X136" s="37" t="str">
        <f t="shared" si="29"/>
        <v/>
      </c>
      <c r="Y136" s="38"/>
      <c r="Z136" s="38"/>
      <c r="AA136" s="39">
        <f t="shared" si="30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1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8"/>
        <v xml:space="preserve"> </v>
      </c>
      <c r="T137" s="10"/>
      <c r="U137" s="10"/>
      <c r="V137" s="10"/>
      <c r="W137" s="10"/>
      <c r="X137" s="37" t="str">
        <f t="shared" si="29"/>
        <v/>
      </c>
      <c r="Y137" s="38"/>
      <c r="Z137" s="38"/>
      <c r="AA137" s="39">
        <f t="shared" si="30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1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8"/>
        <v xml:space="preserve"> </v>
      </c>
      <c r="T138" s="10"/>
      <c r="U138" s="10"/>
      <c r="V138" s="10"/>
      <c r="W138" s="10"/>
      <c r="X138" s="37" t="str">
        <f t="shared" si="29"/>
        <v/>
      </c>
      <c r="Y138" s="38"/>
      <c r="Z138" s="38"/>
      <c r="AA138" s="39">
        <f t="shared" si="30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1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8"/>
        <v xml:space="preserve"> </v>
      </c>
      <c r="T139" s="10"/>
      <c r="U139" s="10"/>
      <c r="V139" s="10"/>
      <c r="W139" s="10"/>
      <c r="X139" s="37" t="str">
        <f t="shared" si="29"/>
        <v/>
      </c>
      <c r="Y139" s="38"/>
      <c r="Z139" s="38"/>
      <c r="AA139" s="39">
        <f t="shared" si="30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1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8"/>
        <v xml:space="preserve"> </v>
      </c>
      <c r="T140" s="10"/>
      <c r="U140" s="10"/>
      <c r="V140" s="10"/>
      <c r="W140" s="10"/>
      <c r="X140" s="37" t="str">
        <f t="shared" si="29"/>
        <v/>
      </c>
      <c r="Y140" s="38"/>
      <c r="Z140" s="38"/>
      <c r="AA140" s="39">
        <f t="shared" si="30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1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8"/>
        <v xml:space="preserve"> </v>
      </c>
      <c r="T141" s="10"/>
      <c r="U141" s="10"/>
      <c r="V141" s="10"/>
      <c r="W141" s="10"/>
      <c r="X141" s="37" t="str">
        <f t="shared" si="29"/>
        <v/>
      </c>
      <c r="Y141" s="38"/>
      <c r="Z141" s="38"/>
      <c r="AA141" s="39">
        <f t="shared" si="30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1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8"/>
        <v xml:space="preserve"> </v>
      </c>
      <c r="T142" s="10"/>
      <c r="U142" s="10"/>
      <c r="V142" s="10"/>
      <c r="W142" s="10"/>
      <c r="X142" s="37" t="str">
        <f t="shared" si="29"/>
        <v/>
      </c>
      <c r="Y142" s="38"/>
      <c r="Z142" s="38"/>
      <c r="AA142" s="39">
        <f t="shared" si="30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371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371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372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0</v>
      </c>
      <c r="E152" s="98"/>
      <c r="F152" s="74"/>
      <c r="G152" s="74"/>
      <c r="H152" s="74"/>
      <c r="I152" s="74"/>
      <c r="J152" s="74"/>
      <c r="K152" s="74"/>
      <c r="L152" s="74"/>
      <c r="M152" s="75"/>
      <c r="N152" s="145"/>
      <c r="O152" s="98"/>
      <c r="P152" s="145"/>
      <c r="Q152" s="77"/>
      <c r="R152" s="35" t="str">
        <f t="shared" ref="R152:R166" si="32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3">SUM(E153:N153)</f>
        <v>0</v>
      </c>
      <c r="E153" s="100"/>
      <c r="F153" s="81"/>
      <c r="G153" s="81"/>
      <c r="H153" s="81"/>
      <c r="I153" s="81"/>
      <c r="J153" s="81"/>
      <c r="K153" s="81"/>
      <c r="L153" s="81"/>
      <c r="M153" s="82"/>
      <c r="N153" s="149"/>
      <c r="O153" s="100"/>
      <c r="P153" s="149"/>
      <c r="Q153" s="84"/>
      <c r="R153" s="35" t="str">
        <f t="shared" si="32"/>
        <v xml:space="preserve"> </v>
      </c>
      <c r="S153" s="36"/>
      <c r="T153" s="10"/>
      <c r="U153" s="10"/>
      <c r="V153" s="10"/>
      <c r="W153" s="10"/>
      <c r="X153" s="37" t="str">
        <f t="shared" ref="X153:X192" si="34">IF($D153&lt;&gt;($O153+$P153)," El número atenciones según sexo no puede ser diferente que el Total.","")</f>
        <v/>
      </c>
      <c r="Y153" s="38"/>
      <c r="Z153" s="38"/>
      <c r="AA153" s="39">
        <f t="shared" ref="AA153:AA192" si="35">IF($D153&lt;&gt;($O153+$P153),1,0)</f>
        <v>0</v>
      </c>
      <c r="AB153" s="39" t="str">
        <f t="shared" ref="AB153:AB192" si="36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3"/>
        <v>0</v>
      </c>
      <c r="E154" s="100"/>
      <c r="F154" s="81"/>
      <c r="G154" s="81"/>
      <c r="H154" s="81"/>
      <c r="I154" s="81"/>
      <c r="J154" s="81"/>
      <c r="K154" s="81"/>
      <c r="L154" s="81"/>
      <c r="M154" s="82"/>
      <c r="N154" s="149"/>
      <c r="O154" s="100"/>
      <c r="P154" s="149"/>
      <c r="Q154" s="84"/>
      <c r="R154" s="35" t="str">
        <f t="shared" si="32"/>
        <v xml:space="preserve"> </v>
      </c>
      <c r="S154" s="36"/>
      <c r="T154" s="10"/>
      <c r="U154" s="10"/>
      <c r="V154" s="10"/>
      <c r="W154" s="10"/>
      <c r="X154" s="37" t="str">
        <f t="shared" si="34"/>
        <v/>
      </c>
      <c r="Y154" s="38"/>
      <c r="Z154" s="38"/>
      <c r="AA154" s="39">
        <f t="shared" si="35"/>
        <v>0</v>
      </c>
      <c r="AB154" s="39" t="str">
        <f t="shared" si="36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3"/>
        <v>0</v>
      </c>
      <c r="E155" s="153"/>
      <c r="F155" s="88"/>
      <c r="G155" s="88"/>
      <c r="H155" s="88"/>
      <c r="I155" s="88"/>
      <c r="J155" s="88"/>
      <c r="K155" s="88"/>
      <c r="L155" s="88"/>
      <c r="M155" s="89"/>
      <c r="N155" s="154"/>
      <c r="O155" s="153"/>
      <c r="P155" s="154"/>
      <c r="Q155" s="91"/>
      <c r="R155" s="35" t="str">
        <f t="shared" si="32"/>
        <v xml:space="preserve"> </v>
      </c>
      <c r="S155" s="36"/>
      <c r="T155" s="10"/>
      <c r="U155" s="10"/>
      <c r="V155" s="10"/>
      <c r="W155" s="10"/>
      <c r="X155" s="37" t="str">
        <f t="shared" si="34"/>
        <v/>
      </c>
      <c r="Y155" s="38"/>
      <c r="Z155" s="38"/>
      <c r="AA155" s="39">
        <f t="shared" si="35"/>
        <v>0</v>
      </c>
      <c r="AB155" s="39" t="str">
        <f t="shared" si="36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3"/>
        <v>48</v>
      </c>
      <c r="E156" s="98">
        <v>3</v>
      </c>
      <c r="F156" s="74"/>
      <c r="G156" s="74">
        <v>1</v>
      </c>
      <c r="H156" s="74">
        <v>1</v>
      </c>
      <c r="I156" s="74">
        <v>3</v>
      </c>
      <c r="J156" s="74">
        <v>6</v>
      </c>
      <c r="K156" s="74">
        <v>28</v>
      </c>
      <c r="L156" s="74">
        <v>6</v>
      </c>
      <c r="M156" s="75"/>
      <c r="N156" s="145"/>
      <c r="O156" s="98">
        <v>20</v>
      </c>
      <c r="P156" s="145">
        <v>28</v>
      </c>
      <c r="Q156" s="77"/>
      <c r="R156" s="35" t="str">
        <f t="shared" si="32"/>
        <v xml:space="preserve"> </v>
      </c>
      <c r="S156" s="36"/>
      <c r="T156" s="10"/>
      <c r="U156" s="10"/>
      <c r="V156" s="10"/>
      <c r="W156" s="10"/>
      <c r="X156" s="37" t="str">
        <f t="shared" si="34"/>
        <v/>
      </c>
      <c r="Y156" s="38"/>
      <c r="Z156" s="38"/>
      <c r="AA156" s="39">
        <f t="shared" si="35"/>
        <v>0</v>
      </c>
      <c r="AB156" s="39" t="str">
        <f t="shared" si="36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3"/>
        <v>46</v>
      </c>
      <c r="E157" s="385">
        <v>3</v>
      </c>
      <c r="F157" s="386"/>
      <c r="G157" s="386">
        <v>1</v>
      </c>
      <c r="H157" s="386">
        <v>1</v>
      </c>
      <c r="I157" s="386">
        <v>3</v>
      </c>
      <c r="J157" s="386">
        <v>5</v>
      </c>
      <c r="K157" s="386">
        <v>27</v>
      </c>
      <c r="L157" s="386">
        <v>6</v>
      </c>
      <c r="M157" s="387"/>
      <c r="N157" s="388"/>
      <c r="O157" s="100">
        <v>19</v>
      </c>
      <c r="P157" s="149">
        <v>27</v>
      </c>
      <c r="Q157" s="389"/>
      <c r="R157" s="35" t="str">
        <f t="shared" si="32"/>
        <v xml:space="preserve"> </v>
      </c>
      <c r="S157" s="36"/>
      <c r="T157" s="10"/>
      <c r="U157" s="10"/>
      <c r="V157" s="10"/>
      <c r="W157" s="10"/>
      <c r="X157" s="37" t="str">
        <f t="shared" si="34"/>
        <v/>
      </c>
      <c r="Y157" s="38"/>
      <c r="Z157" s="38"/>
      <c r="AA157" s="39">
        <f t="shared" si="35"/>
        <v>0</v>
      </c>
      <c r="AB157" s="39" t="str">
        <f t="shared" si="36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3"/>
        <v>23</v>
      </c>
      <c r="E158" s="100">
        <v>3</v>
      </c>
      <c r="F158" s="81">
        <v>1</v>
      </c>
      <c r="G158" s="81"/>
      <c r="H158" s="81">
        <v>1</v>
      </c>
      <c r="I158" s="81">
        <v>1</v>
      </c>
      <c r="J158" s="81">
        <v>3</v>
      </c>
      <c r="K158" s="81">
        <v>14</v>
      </c>
      <c r="L158" s="81"/>
      <c r="M158" s="82"/>
      <c r="N158" s="149"/>
      <c r="O158" s="100">
        <v>9</v>
      </c>
      <c r="P158" s="149">
        <v>14</v>
      </c>
      <c r="Q158" s="84"/>
      <c r="R158" s="35" t="str">
        <f t="shared" si="32"/>
        <v xml:space="preserve"> </v>
      </c>
      <c r="S158" s="36"/>
      <c r="T158" s="10"/>
      <c r="U158" s="10"/>
      <c r="V158" s="10"/>
      <c r="W158" s="10"/>
      <c r="X158" s="37" t="str">
        <f t="shared" si="34"/>
        <v/>
      </c>
      <c r="Y158" s="38"/>
      <c r="Z158" s="38"/>
      <c r="AA158" s="39">
        <f t="shared" si="35"/>
        <v>0</v>
      </c>
      <c r="AB158" s="39" t="str">
        <f t="shared" si="36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3"/>
        <v>4</v>
      </c>
      <c r="E159" s="166"/>
      <c r="F159" s="167"/>
      <c r="G159" s="167"/>
      <c r="H159" s="167"/>
      <c r="I159" s="167"/>
      <c r="J159" s="167"/>
      <c r="K159" s="167">
        <v>2</v>
      </c>
      <c r="L159" s="167">
        <v>2</v>
      </c>
      <c r="M159" s="390"/>
      <c r="N159" s="225"/>
      <c r="O159" s="166">
        <v>2</v>
      </c>
      <c r="P159" s="225">
        <v>2</v>
      </c>
      <c r="Q159" s="226"/>
      <c r="R159" s="35" t="str">
        <f t="shared" si="32"/>
        <v xml:space="preserve"> </v>
      </c>
      <c r="S159" s="36"/>
      <c r="T159" s="10"/>
      <c r="U159" s="10"/>
      <c r="V159" s="10"/>
      <c r="W159" s="10"/>
      <c r="X159" s="37" t="str">
        <f t="shared" si="34"/>
        <v/>
      </c>
      <c r="Y159" s="38"/>
      <c r="Z159" s="38"/>
      <c r="AA159" s="39">
        <f t="shared" si="35"/>
        <v>0</v>
      </c>
      <c r="AB159" s="39" t="str">
        <f t="shared" si="36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3"/>
        <v>18</v>
      </c>
      <c r="E160" s="98"/>
      <c r="F160" s="74"/>
      <c r="G160" s="74">
        <v>1</v>
      </c>
      <c r="H160" s="74">
        <v>3</v>
      </c>
      <c r="I160" s="74">
        <v>3</v>
      </c>
      <c r="J160" s="74">
        <v>2</v>
      </c>
      <c r="K160" s="74">
        <v>8</v>
      </c>
      <c r="L160" s="74">
        <v>1</v>
      </c>
      <c r="M160" s="75"/>
      <c r="N160" s="145"/>
      <c r="O160" s="98">
        <v>4</v>
      </c>
      <c r="P160" s="145">
        <v>14</v>
      </c>
      <c r="Q160" s="77"/>
      <c r="R160" s="35" t="str">
        <f t="shared" si="32"/>
        <v xml:space="preserve"> </v>
      </c>
      <c r="S160" s="36"/>
      <c r="T160" s="10"/>
      <c r="U160" s="10"/>
      <c r="V160" s="10"/>
      <c r="W160" s="10"/>
      <c r="X160" s="37" t="str">
        <f t="shared" si="34"/>
        <v/>
      </c>
      <c r="Y160" s="38"/>
      <c r="Z160" s="38"/>
      <c r="AA160" s="39">
        <f t="shared" si="35"/>
        <v>0</v>
      </c>
      <c r="AB160" s="39" t="str">
        <f t="shared" si="36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3"/>
        <v>29</v>
      </c>
      <c r="E161" s="385"/>
      <c r="F161" s="386"/>
      <c r="G161" s="386">
        <v>1</v>
      </c>
      <c r="H161" s="386">
        <v>3</v>
      </c>
      <c r="I161" s="386">
        <v>4</v>
      </c>
      <c r="J161" s="386">
        <v>3</v>
      </c>
      <c r="K161" s="386">
        <v>16</v>
      </c>
      <c r="L161" s="386">
        <v>1</v>
      </c>
      <c r="M161" s="387">
        <v>1</v>
      </c>
      <c r="N161" s="388"/>
      <c r="O161" s="100">
        <v>9</v>
      </c>
      <c r="P161" s="149">
        <v>20</v>
      </c>
      <c r="Q161" s="389"/>
      <c r="R161" s="35" t="str">
        <f t="shared" si="32"/>
        <v xml:space="preserve"> </v>
      </c>
      <c r="S161" s="36"/>
      <c r="T161" s="10"/>
      <c r="U161" s="10"/>
      <c r="V161" s="10"/>
      <c r="W161" s="10"/>
      <c r="X161" s="37" t="str">
        <f t="shared" si="34"/>
        <v/>
      </c>
      <c r="Y161" s="38"/>
      <c r="Z161" s="38"/>
      <c r="AA161" s="39">
        <f t="shared" si="35"/>
        <v>0</v>
      </c>
      <c r="AB161" s="39" t="str">
        <f t="shared" si="36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3"/>
        <v>31</v>
      </c>
      <c r="E162" s="100"/>
      <c r="F162" s="81"/>
      <c r="G162" s="81"/>
      <c r="H162" s="81">
        <v>1</v>
      </c>
      <c r="I162" s="81">
        <v>1</v>
      </c>
      <c r="J162" s="81">
        <v>7</v>
      </c>
      <c r="K162" s="81">
        <v>20</v>
      </c>
      <c r="L162" s="81"/>
      <c r="M162" s="82">
        <v>2</v>
      </c>
      <c r="N162" s="149"/>
      <c r="O162" s="100">
        <v>4</v>
      </c>
      <c r="P162" s="149">
        <v>27</v>
      </c>
      <c r="Q162" s="84"/>
      <c r="R162" s="35" t="str">
        <f t="shared" si="32"/>
        <v xml:space="preserve"> </v>
      </c>
      <c r="S162" s="36"/>
      <c r="T162" s="10"/>
      <c r="U162" s="10"/>
      <c r="V162" s="10"/>
      <c r="W162" s="10"/>
      <c r="X162" s="37" t="str">
        <f t="shared" si="34"/>
        <v/>
      </c>
      <c r="Y162" s="38"/>
      <c r="Z162" s="38"/>
      <c r="AA162" s="39">
        <f t="shared" si="35"/>
        <v>0</v>
      </c>
      <c r="AB162" s="39" t="str">
        <f t="shared" si="36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3"/>
        <v>2</v>
      </c>
      <c r="E163" s="166"/>
      <c r="F163" s="167"/>
      <c r="G163" s="167"/>
      <c r="H163" s="167">
        <v>1</v>
      </c>
      <c r="I163" s="167"/>
      <c r="J163" s="167"/>
      <c r="K163" s="167">
        <v>1</v>
      </c>
      <c r="L163" s="167"/>
      <c r="M163" s="390"/>
      <c r="N163" s="225"/>
      <c r="O163" s="391"/>
      <c r="P163" s="392">
        <v>2</v>
      </c>
      <c r="Q163" s="226"/>
      <c r="R163" s="35" t="str">
        <f t="shared" si="32"/>
        <v xml:space="preserve"> </v>
      </c>
      <c r="S163" s="36"/>
      <c r="T163" s="10"/>
      <c r="U163" s="10"/>
      <c r="V163" s="10"/>
      <c r="W163" s="10"/>
      <c r="X163" s="37" t="str">
        <f t="shared" si="34"/>
        <v/>
      </c>
      <c r="Y163" s="38"/>
      <c r="Z163" s="38"/>
      <c r="AA163" s="39">
        <f t="shared" si="35"/>
        <v>0</v>
      </c>
      <c r="AB163" s="39" t="str">
        <f t="shared" si="36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27</v>
      </c>
      <c r="E164" s="98">
        <v>3</v>
      </c>
      <c r="F164" s="74">
        <v>10</v>
      </c>
      <c r="G164" s="74">
        <v>11</v>
      </c>
      <c r="H164" s="74">
        <v>1</v>
      </c>
      <c r="I164" s="74">
        <v>2</v>
      </c>
      <c r="J164" s="245"/>
      <c r="K164" s="245"/>
      <c r="L164" s="245"/>
      <c r="M164" s="393"/>
      <c r="N164" s="246"/>
      <c r="O164" s="98">
        <v>14</v>
      </c>
      <c r="P164" s="145">
        <v>13</v>
      </c>
      <c r="Q164" s="394"/>
      <c r="R164" s="35" t="str">
        <f t="shared" si="32"/>
        <v xml:space="preserve"> </v>
      </c>
      <c r="S164" s="36"/>
      <c r="T164" s="10"/>
      <c r="U164" s="10"/>
      <c r="V164" s="10"/>
      <c r="W164" s="10"/>
      <c r="X164" s="37" t="str">
        <f t="shared" si="34"/>
        <v/>
      </c>
      <c r="Y164" s="38"/>
      <c r="Z164" s="38"/>
      <c r="AA164" s="39">
        <f t="shared" si="35"/>
        <v>0</v>
      </c>
      <c r="AB164" s="39" t="str">
        <f t="shared" si="36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23</v>
      </c>
      <c r="E165" s="385">
        <v>3</v>
      </c>
      <c r="F165" s="386">
        <v>8</v>
      </c>
      <c r="G165" s="386">
        <v>8</v>
      </c>
      <c r="H165" s="386">
        <v>2</v>
      </c>
      <c r="I165" s="386">
        <v>2</v>
      </c>
      <c r="J165" s="395"/>
      <c r="K165" s="395"/>
      <c r="L165" s="395"/>
      <c r="M165" s="396"/>
      <c r="N165" s="397"/>
      <c r="O165" s="100">
        <v>11</v>
      </c>
      <c r="P165" s="149">
        <v>12</v>
      </c>
      <c r="Q165" s="398"/>
      <c r="R165" s="35" t="str">
        <f t="shared" si="32"/>
        <v xml:space="preserve"> </v>
      </c>
      <c r="S165" s="36"/>
      <c r="T165" s="10"/>
      <c r="U165" s="10"/>
      <c r="V165" s="10"/>
      <c r="W165" s="10"/>
      <c r="X165" s="37" t="str">
        <f t="shared" si="34"/>
        <v/>
      </c>
      <c r="Y165" s="38"/>
      <c r="Z165" s="38"/>
      <c r="AA165" s="39">
        <f t="shared" si="35"/>
        <v>0</v>
      </c>
      <c r="AB165" s="39" t="str">
        <f t="shared" si="36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15</v>
      </c>
      <c r="E166" s="100">
        <v>2</v>
      </c>
      <c r="F166" s="81">
        <v>4</v>
      </c>
      <c r="G166" s="81">
        <v>5</v>
      </c>
      <c r="H166" s="81">
        <v>2</v>
      </c>
      <c r="I166" s="81">
        <v>2</v>
      </c>
      <c r="J166" s="117"/>
      <c r="K166" s="117"/>
      <c r="L166" s="117"/>
      <c r="M166" s="115"/>
      <c r="N166" s="233"/>
      <c r="O166" s="100">
        <v>9</v>
      </c>
      <c r="P166" s="149">
        <v>6</v>
      </c>
      <c r="Q166" s="234"/>
      <c r="R166" s="35" t="str">
        <f t="shared" si="32"/>
        <v xml:space="preserve"> </v>
      </c>
      <c r="S166" s="36"/>
      <c r="T166" s="10"/>
      <c r="U166" s="10"/>
      <c r="V166" s="10"/>
      <c r="W166" s="10"/>
      <c r="X166" s="37" t="str">
        <f t="shared" si="34"/>
        <v/>
      </c>
      <c r="Y166" s="38"/>
      <c r="Z166" s="38"/>
      <c r="AA166" s="39">
        <f t="shared" si="35"/>
        <v>0</v>
      </c>
      <c r="AB166" s="39" t="str">
        <f t="shared" si="36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0</v>
      </c>
      <c r="E167" s="166"/>
      <c r="F167" s="167"/>
      <c r="G167" s="167"/>
      <c r="H167" s="167"/>
      <c r="I167" s="167"/>
      <c r="J167" s="255"/>
      <c r="K167" s="255"/>
      <c r="L167" s="255"/>
      <c r="M167" s="399"/>
      <c r="N167" s="256"/>
      <c r="O167" s="391"/>
      <c r="P167" s="392"/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4"/>
        <v/>
      </c>
      <c r="Y167" s="38"/>
      <c r="Z167" s="38"/>
      <c r="AA167" s="39">
        <f t="shared" si="35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3"/>
        <v>7</v>
      </c>
      <c r="E168" s="98"/>
      <c r="F168" s="74"/>
      <c r="G168" s="74"/>
      <c r="H168" s="74"/>
      <c r="I168" s="74"/>
      <c r="J168" s="74"/>
      <c r="K168" s="74">
        <v>7</v>
      </c>
      <c r="L168" s="74"/>
      <c r="M168" s="75"/>
      <c r="N168" s="145"/>
      <c r="O168" s="98">
        <v>1</v>
      </c>
      <c r="P168" s="145">
        <v>6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4"/>
        <v/>
      </c>
      <c r="Y168" s="38"/>
      <c r="Z168" s="38"/>
      <c r="AA168" s="39">
        <f t="shared" si="35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3"/>
        <v>5</v>
      </c>
      <c r="E169" s="100"/>
      <c r="F169" s="81"/>
      <c r="G169" s="81"/>
      <c r="H169" s="81"/>
      <c r="I169" s="81"/>
      <c r="J169" s="81"/>
      <c r="K169" s="81">
        <v>5</v>
      </c>
      <c r="L169" s="81"/>
      <c r="M169" s="82"/>
      <c r="N169" s="149"/>
      <c r="O169" s="100">
        <v>1</v>
      </c>
      <c r="P169" s="149">
        <v>4</v>
      </c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4"/>
        <v/>
      </c>
      <c r="Y169" s="38"/>
      <c r="Z169" s="38"/>
      <c r="AA169" s="39">
        <f t="shared" si="35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3"/>
        <v>1</v>
      </c>
      <c r="E170" s="100"/>
      <c r="F170" s="81"/>
      <c r="G170" s="81"/>
      <c r="H170" s="81"/>
      <c r="I170" s="81"/>
      <c r="J170" s="81"/>
      <c r="K170" s="81">
        <v>1</v>
      </c>
      <c r="L170" s="81"/>
      <c r="M170" s="82"/>
      <c r="N170" s="149"/>
      <c r="O170" s="100">
        <v>1</v>
      </c>
      <c r="P170" s="149"/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4"/>
        <v/>
      </c>
      <c r="Y170" s="38"/>
      <c r="Z170" s="38"/>
      <c r="AA170" s="39">
        <f t="shared" si="35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3"/>
        <v>1</v>
      </c>
      <c r="E171" s="153"/>
      <c r="F171" s="88"/>
      <c r="G171" s="88"/>
      <c r="H171" s="88"/>
      <c r="I171" s="88"/>
      <c r="J171" s="88"/>
      <c r="K171" s="88">
        <v>1</v>
      </c>
      <c r="L171" s="88"/>
      <c r="M171" s="89"/>
      <c r="N171" s="154"/>
      <c r="O171" s="401">
        <v>1</v>
      </c>
      <c r="P171" s="402"/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4"/>
        <v/>
      </c>
      <c r="Y171" s="38"/>
      <c r="Z171" s="38"/>
      <c r="AA171" s="39">
        <f t="shared" si="35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5</v>
      </c>
      <c r="E172" s="98"/>
      <c r="F172" s="74"/>
      <c r="G172" s="74">
        <v>5</v>
      </c>
      <c r="H172" s="74"/>
      <c r="I172" s="74"/>
      <c r="J172" s="245"/>
      <c r="K172" s="245"/>
      <c r="L172" s="245"/>
      <c r="M172" s="393"/>
      <c r="N172" s="246"/>
      <c r="O172" s="98">
        <v>4</v>
      </c>
      <c r="P172" s="145">
        <v>1</v>
      </c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4"/>
        <v/>
      </c>
      <c r="Y172" s="38"/>
      <c r="Z172" s="38"/>
      <c r="AA172" s="39">
        <f t="shared" si="35"/>
        <v>0</v>
      </c>
      <c r="AB172" s="39" t="str">
        <f t="shared" si="36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1</v>
      </c>
      <c r="E173" s="385"/>
      <c r="F173" s="386"/>
      <c r="G173" s="386">
        <v>1</v>
      </c>
      <c r="H173" s="386"/>
      <c r="I173" s="386"/>
      <c r="J173" s="395"/>
      <c r="K173" s="395"/>
      <c r="L173" s="395"/>
      <c r="M173" s="396"/>
      <c r="N173" s="397"/>
      <c r="O173" s="100">
        <v>1</v>
      </c>
      <c r="P173" s="149"/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4"/>
        <v/>
      </c>
      <c r="Y173" s="38"/>
      <c r="Z173" s="38"/>
      <c r="AA173" s="39">
        <f t="shared" si="35"/>
        <v>0</v>
      </c>
      <c r="AB173" s="39" t="str">
        <f t="shared" si="36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3</v>
      </c>
      <c r="E174" s="100"/>
      <c r="F174" s="81"/>
      <c r="G174" s="81">
        <v>1</v>
      </c>
      <c r="H174" s="81"/>
      <c r="I174" s="81">
        <v>2</v>
      </c>
      <c r="J174" s="117"/>
      <c r="K174" s="117"/>
      <c r="L174" s="117"/>
      <c r="M174" s="115"/>
      <c r="N174" s="233"/>
      <c r="O174" s="100">
        <v>1</v>
      </c>
      <c r="P174" s="149">
        <v>2</v>
      </c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4"/>
        <v/>
      </c>
      <c r="Y174" s="38"/>
      <c r="Z174" s="38"/>
      <c r="AA174" s="39">
        <f t="shared" si="35"/>
        <v>0</v>
      </c>
      <c r="AB174" s="39" t="str">
        <f t="shared" si="36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4"/>
        <v/>
      </c>
      <c r="Y175" s="38"/>
      <c r="Z175" s="38"/>
      <c r="AA175" s="39">
        <f t="shared" si="35"/>
        <v>0</v>
      </c>
      <c r="AB175" s="39" t="str">
        <f t="shared" si="36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3"/>
        <v>28</v>
      </c>
      <c r="E176" s="98"/>
      <c r="F176" s="74"/>
      <c r="G176" s="74">
        <v>3</v>
      </c>
      <c r="H176" s="74"/>
      <c r="I176" s="74">
        <v>2</v>
      </c>
      <c r="J176" s="74"/>
      <c r="K176" s="74">
        <v>22</v>
      </c>
      <c r="L176" s="74"/>
      <c r="M176" s="75">
        <v>1</v>
      </c>
      <c r="N176" s="145"/>
      <c r="O176" s="98">
        <v>9</v>
      </c>
      <c r="P176" s="145">
        <v>19</v>
      </c>
      <c r="Q176" s="77"/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4"/>
        <v/>
      </c>
      <c r="Y176" s="38"/>
      <c r="Z176" s="38"/>
      <c r="AA176" s="39">
        <f t="shared" si="35"/>
        <v>0</v>
      </c>
      <c r="AB176" s="39" t="str">
        <f t="shared" si="36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3"/>
        <v>29</v>
      </c>
      <c r="E177" s="385"/>
      <c r="F177" s="386"/>
      <c r="G177" s="386">
        <v>3</v>
      </c>
      <c r="H177" s="386"/>
      <c r="I177" s="386">
        <v>2</v>
      </c>
      <c r="J177" s="386">
        <v>2</v>
      </c>
      <c r="K177" s="386">
        <v>21</v>
      </c>
      <c r="L177" s="386"/>
      <c r="M177" s="387">
        <v>1</v>
      </c>
      <c r="N177" s="388"/>
      <c r="O177" s="100">
        <v>9</v>
      </c>
      <c r="P177" s="149">
        <v>20</v>
      </c>
      <c r="Q177" s="389"/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4"/>
        <v/>
      </c>
      <c r="Y177" s="38"/>
      <c r="Z177" s="38"/>
      <c r="AA177" s="39">
        <f t="shared" si="35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3"/>
        <v>24</v>
      </c>
      <c r="E178" s="100"/>
      <c r="F178" s="81"/>
      <c r="G178" s="81">
        <v>3</v>
      </c>
      <c r="H178" s="81"/>
      <c r="I178" s="81"/>
      <c r="J178" s="81">
        <v>2</v>
      </c>
      <c r="K178" s="81">
        <v>17</v>
      </c>
      <c r="L178" s="81"/>
      <c r="M178" s="82">
        <v>1</v>
      </c>
      <c r="N178" s="149">
        <v>1</v>
      </c>
      <c r="O178" s="100">
        <v>7</v>
      </c>
      <c r="P178" s="149">
        <v>17</v>
      </c>
      <c r="Q178" s="84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4"/>
        <v/>
      </c>
      <c r="Y178" s="38"/>
      <c r="Z178" s="38"/>
      <c r="AA178" s="39">
        <f t="shared" si="35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3"/>
        <v>0</v>
      </c>
      <c r="E179" s="153"/>
      <c r="F179" s="88"/>
      <c r="G179" s="88"/>
      <c r="H179" s="88"/>
      <c r="I179" s="88"/>
      <c r="J179" s="88"/>
      <c r="K179" s="88"/>
      <c r="L179" s="88"/>
      <c r="M179" s="89"/>
      <c r="N179" s="154"/>
      <c r="O179" s="401"/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4"/>
        <v/>
      </c>
      <c r="Y179" s="38"/>
      <c r="Z179" s="38"/>
      <c r="AA179" s="39">
        <f t="shared" si="35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3"/>
        <v>0</v>
      </c>
      <c r="E180" s="404"/>
      <c r="F180" s="405"/>
      <c r="G180" s="405"/>
      <c r="H180" s="74"/>
      <c r="I180" s="74"/>
      <c r="J180" s="74"/>
      <c r="K180" s="74"/>
      <c r="L180" s="74"/>
      <c r="M180" s="75"/>
      <c r="N180" s="145"/>
      <c r="O180" s="98"/>
      <c r="P180" s="145"/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4"/>
        <v/>
      </c>
      <c r="Y180" s="38"/>
      <c r="Z180" s="38"/>
      <c r="AA180" s="39">
        <f t="shared" si="35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3"/>
        <v>0</v>
      </c>
      <c r="E181" s="232"/>
      <c r="F181" s="117"/>
      <c r="G181" s="117"/>
      <c r="H181" s="386"/>
      <c r="I181" s="386"/>
      <c r="J181" s="386"/>
      <c r="K181" s="386"/>
      <c r="L181" s="386"/>
      <c r="M181" s="387"/>
      <c r="N181" s="388"/>
      <c r="O181" s="100"/>
      <c r="P181" s="149"/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4"/>
        <v/>
      </c>
      <c r="Y181" s="38"/>
      <c r="Z181" s="38"/>
      <c r="AA181" s="39">
        <f t="shared" si="35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3"/>
        <v>0</v>
      </c>
      <c r="E182" s="232"/>
      <c r="F182" s="117"/>
      <c r="G182" s="117"/>
      <c r="H182" s="81"/>
      <c r="I182" s="81"/>
      <c r="J182" s="81"/>
      <c r="K182" s="81"/>
      <c r="L182" s="81"/>
      <c r="M182" s="82"/>
      <c r="N182" s="149"/>
      <c r="O182" s="100"/>
      <c r="P182" s="149"/>
      <c r="Q182" s="84"/>
      <c r="R182" s="35" t="str">
        <f t="shared" ref="R182:R191" si="37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4"/>
        <v/>
      </c>
      <c r="Y182" s="38"/>
      <c r="Z182" s="38"/>
      <c r="AA182" s="39">
        <f t="shared" si="35"/>
        <v>0</v>
      </c>
      <c r="AB182" s="39" t="str">
        <f t="shared" si="36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3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7"/>
        <v xml:space="preserve"> </v>
      </c>
      <c r="S183" s="36"/>
      <c r="T183" s="10"/>
      <c r="U183" s="10"/>
      <c r="V183" s="10"/>
      <c r="W183" s="10"/>
      <c r="X183" s="37" t="str">
        <f t="shared" si="34"/>
        <v/>
      </c>
      <c r="Y183" s="38"/>
      <c r="Z183" s="38"/>
      <c r="AA183" s="39">
        <f t="shared" si="35"/>
        <v>0</v>
      </c>
      <c r="AB183" s="39" t="str">
        <f t="shared" si="36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3"/>
        <v>15</v>
      </c>
      <c r="E184" s="244"/>
      <c r="F184" s="245"/>
      <c r="G184" s="245"/>
      <c r="H184" s="74"/>
      <c r="I184" s="74"/>
      <c r="J184" s="74"/>
      <c r="K184" s="74">
        <v>5</v>
      </c>
      <c r="L184" s="74">
        <v>10</v>
      </c>
      <c r="M184" s="75"/>
      <c r="N184" s="145"/>
      <c r="O184" s="98">
        <v>9</v>
      </c>
      <c r="P184" s="145">
        <v>6</v>
      </c>
      <c r="Q184" s="77"/>
      <c r="R184" s="35" t="str">
        <f t="shared" si="37"/>
        <v xml:space="preserve"> </v>
      </c>
      <c r="S184" s="36"/>
      <c r="T184" s="10"/>
      <c r="U184" s="10"/>
      <c r="V184" s="10"/>
      <c r="W184" s="10"/>
      <c r="X184" s="37" t="str">
        <f t="shared" si="34"/>
        <v/>
      </c>
      <c r="Y184" s="38"/>
      <c r="Z184" s="38"/>
      <c r="AA184" s="39">
        <f t="shared" si="35"/>
        <v>0</v>
      </c>
      <c r="AB184" s="39" t="str">
        <f t="shared" si="36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3"/>
        <v>11</v>
      </c>
      <c r="E185" s="407"/>
      <c r="F185" s="395"/>
      <c r="G185" s="395"/>
      <c r="H185" s="386"/>
      <c r="I185" s="386"/>
      <c r="J185" s="386"/>
      <c r="K185" s="386">
        <v>2</v>
      </c>
      <c r="L185" s="386">
        <v>9</v>
      </c>
      <c r="M185" s="387"/>
      <c r="N185" s="388"/>
      <c r="O185" s="100">
        <v>8</v>
      </c>
      <c r="P185" s="149">
        <v>3</v>
      </c>
      <c r="Q185" s="389"/>
      <c r="R185" s="35" t="str">
        <f t="shared" si="37"/>
        <v xml:space="preserve"> </v>
      </c>
      <c r="S185" s="36"/>
      <c r="T185" s="10"/>
      <c r="U185" s="10"/>
      <c r="V185" s="10"/>
      <c r="W185" s="10"/>
      <c r="X185" s="37" t="str">
        <f t="shared" si="34"/>
        <v/>
      </c>
      <c r="Y185" s="38"/>
      <c r="Z185" s="38"/>
      <c r="AA185" s="39">
        <f t="shared" si="35"/>
        <v>0</v>
      </c>
      <c r="AB185" s="39" t="str">
        <f t="shared" si="36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3"/>
        <v>5</v>
      </c>
      <c r="E186" s="232"/>
      <c r="F186" s="117"/>
      <c r="G186" s="117"/>
      <c r="H186" s="81"/>
      <c r="I186" s="81"/>
      <c r="J186" s="81"/>
      <c r="K186" s="81">
        <v>1</v>
      </c>
      <c r="L186" s="81">
        <v>3</v>
      </c>
      <c r="M186" s="82"/>
      <c r="N186" s="149">
        <v>1</v>
      </c>
      <c r="O186" s="100">
        <v>2</v>
      </c>
      <c r="P186" s="149">
        <v>3</v>
      </c>
      <c r="Q186" s="84"/>
      <c r="R186" s="35" t="str">
        <f t="shared" si="37"/>
        <v xml:space="preserve"> </v>
      </c>
      <c r="S186" s="36"/>
      <c r="T186" s="10"/>
      <c r="U186" s="10"/>
      <c r="V186" s="10"/>
      <c r="W186" s="10"/>
      <c r="X186" s="37" t="str">
        <f t="shared" si="34"/>
        <v/>
      </c>
      <c r="Y186" s="38"/>
      <c r="Z186" s="38"/>
      <c r="AA186" s="39">
        <f t="shared" si="35"/>
        <v>0</v>
      </c>
      <c r="AB186" s="39" t="str">
        <f t="shared" si="36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3"/>
        <v>1</v>
      </c>
      <c r="E187" s="254"/>
      <c r="F187" s="255"/>
      <c r="G187" s="255"/>
      <c r="H187" s="88"/>
      <c r="I187" s="88"/>
      <c r="J187" s="88"/>
      <c r="K187" s="88">
        <v>1</v>
      </c>
      <c r="L187" s="88"/>
      <c r="M187" s="89"/>
      <c r="N187" s="154"/>
      <c r="O187" s="401"/>
      <c r="P187" s="402">
        <v>1</v>
      </c>
      <c r="Q187" s="91"/>
      <c r="R187" s="35" t="str">
        <f t="shared" si="37"/>
        <v xml:space="preserve"> </v>
      </c>
      <c r="S187" s="36"/>
      <c r="T187" s="10"/>
      <c r="U187" s="10"/>
      <c r="V187" s="10"/>
      <c r="W187" s="10"/>
      <c r="X187" s="37" t="str">
        <f t="shared" si="34"/>
        <v/>
      </c>
      <c r="Y187" s="38"/>
      <c r="Z187" s="38"/>
      <c r="AA187" s="39">
        <f t="shared" si="35"/>
        <v>0</v>
      </c>
      <c r="AB187" s="39" t="str">
        <f t="shared" si="36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3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7"/>
        <v xml:space="preserve"> </v>
      </c>
      <c r="S188" s="36"/>
      <c r="T188" s="10"/>
      <c r="U188" s="10"/>
      <c r="V188" s="10"/>
      <c r="W188" s="10"/>
      <c r="X188" s="37" t="str">
        <f t="shared" si="34"/>
        <v/>
      </c>
      <c r="Y188" s="38"/>
      <c r="Z188" s="38"/>
      <c r="AA188" s="39">
        <f t="shared" si="35"/>
        <v>0</v>
      </c>
      <c r="AB188" s="39" t="str">
        <f t="shared" si="36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3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7"/>
        <v xml:space="preserve"> </v>
      </c>
      <c r="S189" s="36"/>
      <c r="T189" s="10"/>
      <c r="U189" s="10"/>
      <c r="V189" s="10"/>
      <c r="W189" s="10"/>
      <c r="X189" s="37" t="str">
        <f t="shared" si="34"/>
        <v/>
      </c>
      <c r="Y189" s="38"/>
      <c r="Z189" s="38"/>
      <c r="AA189" s="39">
        <f t="shared" si="35"/>
        <v>0</v>
      </c>
      <c r="AB189" s="39" t="str">
        <f t="shared" si="36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3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7"/>
        <v xml:space="preserve"> </v>
      </c>
      <c r="S190" s="36"/>
      <c r="T190" s="10"/>
      <c r="U190" s="10"/>
      <c r="V190" s="10"/>
      <c r="W190" s="10"/>
      <c r="X190" s="37" t="str">
        <f t="shared" si="34"/>
        <v/>
      </c>
      <c r="Y190" s="38"/>
      <c r="Z190" s="38"/>
      <c r="AA190" s="39">
        <f t="shared" si="35"/>
        <v>0</v>
      </c>
      <c r="AB190" s="39" t="str">
        <f t="shared" si="36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3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7"/>
        <v xml:space="preserve"> </v>
      </c>
      <c r="S191" s="36"/>
      <c r="T191" s="10"/>
      <c r="U191" s="10"/>
      <c r="V191" s="10"/>
      <c r="W191" s="10"/>
      <c r="X191" s="37" t="str">
        <f t="shared" si="34"/>
        <v/>
      </c>
      <c r="Y191" s="38"/>
      <c r="Z191" s="38"/>
      <c r="AA191" s="39">
        <f t="shared" si="35"/>
        <v>0</v>
      </c>
      <c r="AB191" s="39" t="str">
        <f t="shared" si="36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4"/>
        <v/>
      </c>
      <c r="Y192" s="38"/>
      <c r="Z192" s="38"/>
      <c r="AA192" s="39">
        <f t="shared" si="35"/>
        <v>0</v>
      </c>
      <c r="AB192" s="39" t="str">
        <f t="shared" si="36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371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8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8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8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8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8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8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11470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activeCell="N15" sqref="N15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",[4]NOMBRE!B6," - ","( ",[4]NOMBRE!C6,[4]NOMBRE!D6," )")</f>
        <v>MES: ABRIL - ( 04 )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",[4]NOMBRE!B7)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373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374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373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374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170</v>
      </c>
      <c r="E15" s="29">
        <v>9</v>
      </c>
      <c r="F15" s="30">
        <v>8</v>
      </c>
      <c r="G15" s="30">
        <v>10</v>
      </c>
      <c r="H15" s="30">
        <v>7</v>
      </c>
      <c r="I15" s="30">
        <v>13</v>
      </c>
      <c r="J15" s="30">
        <v>24</v>
      </c>
      <c r="K15" s="30">
        <v>85</v>
      </c>
      <c r="L15" s="30">
        <v>7</v>
      </c>
      <c r="M15" s="31">
        <v>2</v>
      </c>
      <c r="N15" s="32">
        <v>5</v>
      </c>
      <c r="O15" s="33">
        <v>60</v>
      </c>
      <c r="P15" s="32">
        <v>110</v>
      </c>
      <c r="Q15" s="52"/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866</v>
      </c>
      <c r="E16" s="41">
        <v>70</v>
      </c>
      <c r="F16" s="42">
        <v>30</v>
      </c>
      <c r="G16" s="42">
        <v>90</v>
      </c>
      <c r="H16" s="42">
        <v>40</v>
      </c>
      <c r="I16" s="42">
        <v>109</v>
      </c>
      <c r="J16" s="42">
        <v>141</v>
      </c>
      <c r="K16" s="42">
        <v>290</v>
      </c>
      <c r="L16" s="42">
        <v>50</v>
      </c>
      <c r="M16" s="43">
        <v>14</v>
      </c>
      <c r="N16" s="44">
        <v>32</v>
      </c>
      <c r="O16" s="45">
        <v>305</v>
      </c>
      <c r="P16" s="44">
        <v>561</v>
      </c>
      <c r="Q16" s="46">
        <v>3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373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374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51</v>
      </c>
      <c r="E19" s="53"/>
      <c r="F19" s="54">
        <v>1</v>
      </c>
      <c r="G19" s="54">
        <v>21</v>
      </c>
      <c r="H19" s="54"/>
      <c r="I19" s="54">
        <v>2</v>
      </c>
      <c r="J19" s="54"/>
      <c r="K19" s="54">
        <v>24</v>
      </c>
      <c r="L19" s="54">
        <v>1</v>
      </c>
      <c r="M19" s="55">
        <v>1</v>
      </c>
      <c r="N19" s="56">
        <v>1</v>
      </c>
      <c r="O19" s="53">
        <v>34</v>
      </c>
      <c r="P19" s="56">
        <v>17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48</v>
      </c>
      <c r="E20" s="41"/>
      <c r="F20" s="42"/>
      <c r="G20" s="42">
        <v>7</v>
      </c>
      <c r="H20" s="42"/>
      <c r="I20" s="42">
        <v>3</v>
      </c>
      <c r="J20" s="42">
        <v>3</v>
      </c>
      <c r="K20" s="42">
        <v>24</v>
      </c>
      <c r="L20" s="42">
        <v>11</v>
      </c>
      <c r="M20" s="43"/>
      <c r="N20" s="44"/>
      <c r="O20" s="41">
        <v>20</v>
      </c>
      <c r="P20" s="44">
        <v>28</v>
      </c>
      <c r="Q20" s="44"/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371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10</v>
      </c>
      <c r="E31" s="100"/>
      <c r="F31" s="101"/>
      <c r="G31" s="101">
        <v>6</v>
      </c>
      <c r="H31" s="101"/>
      <c r="I31" s="81">
        <v>2</v>
      </c>
      <c r="J31" s="102"/>
      <c r="K31" s="103"/>
      <c r="L31" s="103"/>
      <c r="M31" s="82">
        <v>2</v>
      </c>
      <c r="N31" s="104"/>
      <c r="O31" s="84">
        <v>8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164</v>
      </c>
      <c r="E32" s="100"/>
      <c r="F32" s="101"/>
      <c r="G32" s="101"/>
      <c r="H32" s="101">
        <v>7</v>
      </c>
      <c r="I32" s="81">
        <v>2</v>
      </c>
      <c r="J32" s="101">
        <v>3</v>
      </c>
      <c r="K32" s="81">
        <v>144</v>
      </c>
      <c r="L32" s="81">
        <v>8</v>
      </c>
      <c r="M32" s="82"/>
      <c r="N32" s="82"/>
      <c r="O32" s="84">
        <v>164</v>
      </c>
      <c r="P32" s="106">
        <v>1</v>
      </c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0</v>
      </c>
      <c r="E33" s="100"/>
      <c r="F33" s="101"/>
      <c r="G33" s="101"/>
      <c r="H33" s="101"/>
      <c r="I33" s="81"/>
      <c r="J33" s="101"/>
      <c r="K33" s="81"/>
      <c r="L33" s="81"/>
      <c r="M33" s="82"/>
      <c r="N33" s="82"/>
      <c r="O33" s="84"/>
      <c r="P33" s="106"/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3</v>
      </c>
      <c r="E34" s="100"/>
      <c r="F34" s="101">
        <v>3</v>
      </c>
      <c r="G34" s="101"/>
      <c r="H34" s="101"/>
      <c r="I34" s="81"/>
      <c r="J34" s="101"/>
      <c r="K34" s="103"/>
      <c r="L34" s="103"/>
      <c r="M34" s="104"/>
      <c r="N34" s="104"/>
      <c r="O34" s="84">
        <v>3</v>
      </c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1</v>
      </c>
      <c r="E35" s="100"/>
      <c r="F35" s="101"/>
      <c r="G35" s="101"/>
      <c r="H35" s="101"/>
      <c r="I35" s="81">
        <v>1</v>
      </c>
      <c r="J35" s="102"/>
      <c r="K35" s="103"/>
      <c r="L35" s="103"/>
      <c r="M35" s="104"/>
      <c r="N35" s="104"/>
      <c r="O35" s="84">
        <v>1</v>
      </c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178</v>
      </c>
      <c r="E37" s="109">
        <f>SUM(E30:E36)</f>
        <v>0</v>
      </c>
      <c r="F37" s="94">
        <f t="shared" ref="F37:Q37" si="6">SUM(F30:F36)</f>
        <v>3</v>
      </c>
      <c r="G37" s="94">
        <f t="shared" si="6"/>
        <v>6</v>
      </c>
      <c r="H37" s="94">
        <f t="shared" si="6"/>
        <v>7</v>
      </c>
      <c r="I37" s="94">
        <f t="shared" si="6"/>
        <v>5</v>
      </c>
      <c r="J37" s="93">
        <f t="shared" si="6"/>
        <v>3</v>
      </c>
      <c r="K37" s="94">
        <f t="shared" si="6"/>
        <v>144</v>
      </c>
      <c r="L37" s="94">
        <f t="shared" si="6"/>
        <v>8</v>
      </c>
      <c r="M37" s="94">
        <f t="shared" si="6"/>
        <v>2</v>
      </c>
      <c r="N37" s="95">
        <f t="shared" si="6"/>
        <v>0</v>
      </c>
      <c r="O37" s="92">
        <f t="shared" si="6"/>
        <v>176</v>
      </c>
      <c r="P37" s="110">
        <f t="shared" si="6"/>
        <v>1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11</v>
      </c>
      <c r="E40" s="98"/>
      <c r="F40" s="74"/>
      <c r="G40" s="74"/>
      <c r="H40" s="74"/>
      <c r="I40" s="74"/>
      <c r="J40" s="74"/>
      <c r="K40" s="74">
        <v>11</v>
      </c>
      <c r="L40" s="74"/>
      <c r="M40" s="75"/>
      <c r="N40" s="75"/>
      <c r="O40" s="77">
        <v>11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0</v>
      </c>
      <c r="E41" s="100"/>
      <c r="F41" s="81"/>
      <c r="G41" s="81"/>
      <c r="H41" s="81"/>
      <c r="I41" s="81"/>
      <c r="J41" s="81"/>
      <c r="K41" s="81"/>
      <c r="L41" s="81"/>
      <c r="M41" s="82"/>
      <c r="N41" s="82"/>
      <c r="O41" s="84"/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0</v>
      </c>
      <c r="E42" s="100"/>
      <c r="F42" s="81"/>
      <c r="G42" s="81"/>
      <c r="H42" s="81"/>
      <c r="I42" s="81"/>
      <c r="J42" s="81"/>
      <c r="K42" s="81"/>
      <c r="L42" s="81"/>
      <c r="M42" s="82"/>
      <c r="N42" s="82"/>
      <c r="O42" s="84"/>
      <c r="P42" s="106"/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0</v>
      </c>
      <c r="E43" s="100"/>
      <c r="F43" s="81"/>
      <c r="G43" s="81"/>
      <c r="H43" s="81"/>
      <c r="I43" s="81"/>
      <c r="J43" s="81"/>
      <c r="K43" s="81"/>
      <c r="L43" s="81"/>
      <c r="M43" s="82"/>
      <c r="N43" s="82"/>
      <c r="O43" s="84"/>
      <c r="P43" s="106"/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4</v>
      </c>
      <c r="E44" s="100"/>
      <c r="F44" s="81"/>
      <c r="G44" s="81">
        <v>1</v>
      </c>
      <c r="H44" s="81"/>
      <c r="I44" s="81">
        <v>3</v>
      </c>
      <c r="J44" s="114"/>
      <c r="K44" s="114"/>
      <c r="L44" s="114"/>
      <c r="M44" s="115"/>
      <c r="N44" s="115"/>
      <c r="O44" s="84">
        <v>4</v>
      </c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368" t="s">
        <v>61</v>
      </c>
      <c r="B46" s="369"/>
      <c r="C46" s="370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370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0</v>
      </c>
      <c r="E52" s="100"/>
      <c r="F52" s="81"/>
      <c r="G52" s="81"/>
      <c r="H52" s="81"/>
      <c r="I52" s="81"/>
      <c r="J52" s="81"/>
      <c r="K52" s="81"/>
      <c r="L52" s="81"/>
      <c r="M52" s="82"/>
      <c r="N52" s="82"/>
      <c r="O52" s="84"/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15</v>
      </c>
      <c r="E57" s="109">
        <f>SUM(E40:E56)</f>
        <v>0</v>
      </c>
      <c r="F57" s="94">
        <f t="shared" ref="F57:Q57" si="12">SUM(F40:F56)</f>
        <v>0</v>
      </c>
      <c r="G57" s="94">
        <f t="shared" si="12"/>
        <v>1</v>
      </c>
      <c r="H57" s="94">
        <f t="shared" si="12"/>
        <v>0</v>
      </c>
      <c r="I57" s="94">
        <f t="shared" si="12"/>
        <v>3</v>
      </c>
      <c r="J57" s="94">
        <f t="shared" si="12"/>
        <v>0</v>
      </c>
      <c r="K57" s="94">
        <f t="shared" si="12"/>
        <v>11</v>
      </c>
      <c r="L57" s="94">
        <f t="shared" si="12"/>
        <v>0</v>
      </c>
      <c r="M57" s="94">
        <f t="shared" si="12"/>
        <v>0</v>
      </c>
      <c r="N57" s="95">
        <f t="shared" si="12"/>
        <v>0</v>
      </c>
      <c r="O57" s="92">
        <f t="shared" si="12"/>
        <v>15</v>
      </c>
      <c r="P57" s="110">
        <f t="shared" si="12"/>
        <v>0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0</v>
      </c>
      <c r="E59" s="127"/>
      <c r="F59" s="128"/>
      <c r="G59" s="128"/>
      <c r="H59" s="128"/>
      <c r="I59" s="128"/>
      <c r="J59" s="128"/>
      <c r="K59" s="128"/>
      <c r="L59" s="128"/>
      <c r="M59" s="129"/>
      <c r="N59" s="129"/>
      <c r="O59" s="130"/>
      <c r="P59" s="131"/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0</v>
      </c>
      <c r="E60" s="109">
        <f>E59</f>
        <v>0</v>
      </c>
      <c r="F60" s="94">
        <f t="shared" ref="F60:Q60" si="13">F59</f>
        <v>0</v>
      </c>
      <c r="G60" s="94">
        <f t="shared" si="13"/>
        <v>0</v>
      </c>
      <c r="H60" s="94">
        <f t="shared" si="13"/>
        <v>0</v>
      </c>
      <c r="I60" s="94">
        <f t="shared" si="13"/>
        <v>0</v>
      </c>
      <c r="J60" s="94">
        <f t="shared" si="13"/>
        <v>0</v>
      </c>
      <c r="K60" s="94">
        <f t="shared" si="13"/>
        <v>0</v>
      </c>
      <c r="L60" s="94">
        <f t="shared" si="13"/>
        <v>0</v>
      </c>
      <c r="M60" s="95">
        <f t="shared" si="13"/>
        <v>0</v>
      </c>
      <c r="N60" s="95">
        <f t="shared" si="13"/>
        <v>0</v>
      </c>
      <c r="O60" s="92">
        <f t="shared" si="13"/>
        <v>0</v>
      </c>
      <c r="P60" s="110">
        <f t="shared" si="13"/>
        <v>0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15</v>
      </c>
      <c r="E61" s="133">
        <f>E57+E60</f>
        <v>0</v>
      </c>
      <c r="F61" s="134">
        <f t="shared" ref="F61:Q61" si="14">F57+F60</f>
        <v>0</v>
      </c>
      <c r="G61" s="134">
        <f t="shared" si="14"/>
        <v>1</v>
      </c>
      <c r="H61" s="134">
        <f t="shared" si="14"/>
        <v>0</v>
      </c>
      <c r="I61" s="134">
        <f t="shared" si="14"/>
        <v>3</v>
      </c>
      <c r="J61" s="134">
        <f t="shared" si="14"/>
        <v>0</v>
      </c>
      <c r="K61" s="134">
        <f t="shared" si="14"/>
        <v>11</v>
      </c>
      <c r="L61" s="134">
        <f t="shared" si="14"/>
        <v>0</v>
      </c>
      <c r="M61" s="135">
        <f t="shared" si="14"/>
        <v>0</v>
      </c>
      <c r="N61" s="135">
        <f t="shared" si="14"/>
        <v>0</v>
      </c>
      <c r="O61" s="132">
        <f t="shared" si="14"/>
        <v>15</v>
      </c>
      <c r="P61" s="136">
        <f t="shared" si="14"/>
        <v>0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371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372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 t="shared" ref="R65:R71" si="16"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7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 t="shared" si="16"/>
        <v xml:space="preserve"> </v>
      </c>
      <c r="S66" s="36"/>
      <c r="T66" s="10"/>
      <c r="U66" s="10"/>
      <c r="V66" s="10"/>
      <c r="W66" s="10"/>
      <c r="X66" s="37" t="str">
        <f t="shared" ref="X66:X79" si="18">IF($D66&lt;&gt;($O66+$P66)," El número atenciones según sexo no puede ser diferente que el Total.","")</f>
        <v/>
      </c>
      <c r="Y66" s="38"/>
      <c r="Z66" s="38"/>
      <c r="AA66" s="39">
        <f t="shared" si="17"/>
        <v>0</v>
      </c>
      <c r="AB66" s="39" t="str">
        <f t="shared" ref="AB66:AB71" si="19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 t="shared" si="16"/>
        <v xml:space="preserve"> </v>
      </c>
      <c r="S67" s="36"/>
      <c r="T67" s="10"/>
      <c r="U67" s="10"/>
      <c r="V67" s="10"/>
      <c r="W67" s="10"/>
      <c r="X67" s="37" t="str">
        <f t="shared" si="18"/>
        <v/>
      </c>
      <c r="Y67" s="38"/>
      <c r="Z67" s="38"/>
      <c r="AA67" s="39">
        <f t="shared" si="17"/>
        <v>0</v>
      </c>
      <c r="AB67" s="39" t="str">
        <f t="shared" si="19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 t="shared" si="16"/>
        <v xml:space="preserve"> </v>
      </c>
      <c r="S68" s="36"/>
      <c r="T68" s="10"/>
      <c r="U68" s="10"/>
      <c r="V68" s="10"/>
      <c r="W68" s="10"/>
      <c r="X68" s="37" t="str">
        <f t="shared" si="18"/>
        <v/>
      </c>
      <c r="Y68" s="38"/>
      <c r="Z68" s="38"/>
      <c r="AA68" s="39">
        <f t="shared" si="17"/>
        <v>0</v>
      </c>
      <c r="AB68" s="39" t="str">
        <f t="shared" si="19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 t="shared" si="16"/>
        <v xml:space="preserve"> </v>
      </c>
      <c r="S69" s="36"/>
      <c r="T69" s="10"/>
      <c r="U69" s="10"/>
      <c r="V69" s="10"/>
      <c r="W69" s="10"/>
      <c r="X69" s="37" t="str">
        <f t="shared" si="18"/>
        <v/>
      </c>
      <c r="Y69" s="38"/>
      <c r="Z69" s="38"/>
      <c r="AA69" s="39">
        <f t="shared" si="17"/>
        <v>0</v>
      </c>
      <c r="AB69" s="39" t="str">
        <f t="shared" si="19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 t="str">
        <f t="shared" si="16"/>
        <v xml:space="preserve"> </v>
      </c>
      <c r="S70" s="36"/>
      <c r="T70" s="10"/>
      <c r="U70" s="10"/>
      <c r="V70" s="10"/>
      <c r="W70" s="10"/>
      <c r="X70" s="37" t="str">
        <f t="shared" si="18"/>
        <v/>
      </c>
      <c r="Y70" s="38"/>
      <c r="Z70" s="38"/>
      <c r="AA70" s="39">
        <f t="shared" si="17"/>
        <v>0</v>
      </c>
      <c r="AB70" s="39" t="str">
        <f t="shared" si="19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5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5</v>
      </c>
      <c r="M71" s="160">
        <f>SUM(M68:M70)+M143</f>
        <v>0</v>
      </c>
      <c r="N71" s="161">
        <f>SUM(N68:N70)+N143</f>
        <v>0</v>
      </c>
      <c r="O71" s="159">
        <f>SUM(O68:O70)+O126+O133+O143</f>
        <v>2</v>
      </c>
      <c r="P71" s="161">
        <f>SUM(P68:P70)+P126+P133+P143</f>
        <v>3</v>
      </c>
      <c r="Q71" s="162">
        <f>SUM(Q68:Q70)+Q143</f>
        <v>0</v>
      </c>
      <c r="R71" s="35" t="str">
        <f t="shared" si="16"/>
        <v xml:space="preserve"> </v>
      </c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9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8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8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8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8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8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20">SUM(F75:F78)</f>
        <v>0</v>
      </c>
      <c r="G79" s="191">
        <f t="shared" si="20"/>
        <v>0</v>
      </c>
      <c r="H79" s="191">
        <f t="shared" si="20"/>
        <v>0</v>
      </c>
      <c r="I79" s="191">
        <f t="shared" si="20"/>
        <v>0</v>
      </c>
      <c r="J79" s="191">
        <f t="shared" si="20"/>
        <v>0</v>
      </c>
      <c r="K79" s="191">
        <f t="shared" si="20"/>
        <v>0</v>
      </c>
      <c r="L79" s="191">
        <f t="shared" si="20"/>
        <v>0</v>
      </c>
      <c r="M79" s="191">
        <f t="shared" si="20"/>
        <v>0</v>
      </c>
      <c r="N79" s="192">
        <f t="shared" si="20"/>
        <v>0</v>
      </c>
      <c r="O79" s="190">
        <f t="shared" si="20"/>
        <v>0</v>
      </c>
      <c r="P79" s="193">
        <f t="shared" si="20"/>
        <v>0</v>
      </c>
      <c r="Q79" s="194">
        <f t="shared" si="20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8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116</v>
      </c>
      <c r="E96" s="98">
        <v>6</v>
      </c>
      <c r="F96" s="74">
        <v>5</v>
      </c>
      <c r="G96" s="74">
        <v>12</v>
      </c>
      <c r="H96" s="74">
        <v>2</v>
      </c>
      <c r="I96" s="74">
        <v>13</v>
      </c>
      <c r="J96" s="74">
        <v>18</v>
      </c>
      <c r="K96" s="74">
        <v>45</v>
      </c>
      <c r="L96" s="74">
        <v>5</v>
      </c>
      <c r="M96" s="75">
        <v>3</v>
      </c>
      <c r="N96" s="145">
        <v>7</v>
      </c>
      <c r="O96" s="77">
        <v>116</v>
      </c>
      <c r="P96" s="77"/>
      <c r="Q96" s="77"/>
      <c r="R96" s="35" t="str">
        <f t="shared" ref="R96:R115" si="21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2">SUM(E97:N97)</f>
        <v>95</v>
      </c>
      <c r="E97" s="100">
        <v>1</v>
      </c>
      <c r="F97" s="81">
        <v>3</v>
      </c>
      <c r="G97" s="81">
        <v>25</v>
      </c>
      <c r="H97" s="81"/>
      <c r="I97" s="81">
        <v>5</v>
      </c>
      <c r="J97" s="81">
        <v>3</v>
      </c>
      <c r="K97" s="81">
        <v>46</v>
      </c>
      <c r="L97" s="81">
        <v>12</v>
      </c>
      <c r="M97" s="82"/>
      <c r="N97" s="149"/>
      <c r="O97" s="84">
        <v>95</v>
      </c>
      <c r="P97" s="84"/>
      <c r="Q97" s="84"/>
      <c r="R97" s="35" t="str">
        <f t="shared" si="21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3">IF($D97=0,"",IF($O97="",IF($D97="",""," No olvide escribir la columna Beneficiarios."),""))</f>
        <v/>
      </c>
      <c r="Z97" s="38" t="str">
        <f t="shared" ref="Z97:Z118" si="24">IF($D97&lt;$O97," El número de Beneficiarios no puede ser mayor que el Total.","")</f>
        <v/>
      </c>
      <c r="AA97" s="39"/>
      <c r="AB97" s="39">
        <f t="shared" ref="AB97:AB118" si="25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2"/>
        <v>271</v>
      </c>
      <c r="E98" s="100">
        <v>68</v>
      </c>
      <c r="F98" s="81">
        <v>21</v>
      </c>
      <c r="G98" s="81">
        <v>51</v>
      </c>
      <c r="H98" s="81">
        <v>14</v>
      </c>
      <c r="I98" s="81">
        <v>5</v>
      </c>
      <c r="J98" s="81">
        <v>7</v>
      </c>
      <c r="K98" s="81">
        <v>99</v>
      </c>
      <c r="L98" s="81">
        <v>6</v>
      </c>
      <c r="M98" s="82"/>
      <c r="N98" s="149"/>
      <c r="O98" s="84">
        <v>271</v>
      </c>
      <c r="P98" s="84"/>
      <c r="Q98" s="84"/>
      <c r="R98" s="35" t="str">
        <f t="shared" si="21"/>
        <v xml:space="preserve"> </v>
      </c>
      <c r="S98" s="36"/>
      <c r="T98" s="10"/>
      <c r="U98" s="10"/>
      <c r="V98" s="10"/>
      <c r="W98" s="10"/>
      <c r="X98" s="37"/>
      <c r="Y98" s="38" t="str">
        <f t="shared" si="23"/>
        <v/>
      </c>
      <c r="Z98" s="38" t="str">
        <f t="shared" si="24"/>
        <v/>
      </c>
      <c r="AA98" s="39"/>
      <c r="AB98" s="39">
        <f t="shared" si="25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2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1"/>
        <v xml:space="preserve"> </v>
      </c>
      <c r="S99" s="36"/>
      <c r="T99" s="10"/>
      <c r="U99" s="10"/>
      <c r="V99" s="10"/>
      <c r="W99" s="10"/>
      <c r="X99" s="37"/>
      <c r="Y99" s="38" t="str">
        <f t="shared" si="23"/>
        <v/>
      </c>
      <c r="Z99" s="38" t="str">
        <f t="shared" si="24"/>
        <v/>
      </c>
      <c r="AA99" s="39"/>
      <c r="AB99" s="39">
        <f t="shared" si="25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2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1"/>
        <v xml:space="preserve"> </v>
      </c>
      <c r="S100" s="36"/>
      <c r="T100" s="10"/>
      <c r="U100" s="10"/>
      <c r="V100" s="10"/>
      <c r="W100" s="10"/>
      <c r="X100" s="37"/>
      <c r="Y100" s="38" t="str">
        <f t="shared" si="23"/>
        <v/>
      </c>
      <c r="Z100" s="38" t="str">
        <f t="shared" si="24"/>
        <v/>
      </c>
      <c r="AA100" s="39"/>
      <c r="AB100" s="39">
        <f t="shared" si="25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2"/>
        <v>88</v>
      </c>
      <c r="E101" s="100">
        <v>6</v>
      </c>
      <c r="F101" s="81">
        <v>6</v>
      </c>
      <c r="G101" s="81">
        <v>4</v>
      </c>
      <c r="H101" s="81">
        <v>3</v>
      </c>
      <c r="I101" s="81">
        <v>7</v>
      </c>
      <c r="J101" s="81">
        <v>19</v>
      </c>
      <c r="K101" s="81">
        <v>29</v>
      </c>
      <c r="L101" s="81">
        <v>2</v>
      </c>
      <c r="M101" s="82">
        <v>2</v>
      </c>
      <c r="N101" s="149">
        <v>10</v>
      </c>
      <c r="O101" s="84">
        <v>88</v>
      </c>
      <c r="P101" s="84"/>
      <c r="Q101" s="84"/>
      <c r="R101" s="35" t="str">
        <f t="shared" si="21"/>
        <v xml:space="preserve"> </v>
      </c>
      <c r="S101" s="36"/>
      <c r="T101" s="10"/>
      <c r="U101" s="10"/>
      <c r="V101" s="10"/>
      <c r="W101" s="10"/>
      <c r="X101" s="37"/>
      <c r="Y101" s="38" t="str">
        <f t="shared" si="23"/>
        <v/>
      </c>
      <c r="Z101" s="38" t="str">
        <f t="shared" si="24"/>
        <v/>
      </c>
      <c r="AA101" s="39"/>
      <c r="AB101" s="39">
        <f t="shared" si="25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2"/>
        <v>174</v>
      </c>
      <c r="E102" s="232"/>
      <c r="F102" s="117"/>
      <c r="G102" s="117"/>
      <c r="H102" s="81">
        <v>6</v>
      </c>
      <c r="I102" s="81">
        <v>5</v>
      </c>
      <c r="J102" s="81">
        <v>4</v>
      </c>
      <c r="K102" s="81">
        <v>147</v>
      </c>
      <c r="L102" s="81">
        <v>11</v>
      </c>
      <c r="M102" s="81">
        <v>1</v>
      </c>
      <c r="N102" s="149"/>
      <c r="O102" s="84">
        <v>174</v>
      </c>
      <c r="P102" s="84">
        <v>1</v>
      </c>
      <c r="Q102" s="84"/>
      <c r="R102" s="35" t="str">
        <f t="shared" si="21"/>
        <v xml:space="preserve"> </v>
      </c>
      <c r="S102" s="36"/>
      <c r="T102" s="10"/>
      <c r="U102" s="10"/>
      <c r="V102" s="10"/>
      <c r="W102" s="10"/>
      <c r="X102" s="37"/>
      <c r="Y102" s="38" t="str">
        <f t="shared" si="23"/>
        <v/>
      </c>
      <c r="Z102" s="38" t="str">
        <f t="shared" si="24"/>
        <v/>
      </c>
      <c r="AA102" s="39"/>
      <c r="AB102" s="39">
        <f t="shared" si="25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2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1"/>
        <v xml:space="preserve"> </v>
      </c>
      <c r="S103" s="36"/>
      <c r="T103" s="10"/>
      <c r="U103" s="10"/>
      <c r="V103" s="10"/>
      <c r="W103" s="10"/>
      <c r="X103" s="37"/>
      <c r="Y103" s="38" t="str">
        <f t="shared" si="23"/>
        <v/>
      </c>
      <c r="Z103" s="38" t="str">
        <f t="shared" si="24"/>
        <v/>
      </c>
      <c r="AA103" s="39"/>
      <c r="AB103" s="39">
        <f t="shared" si="25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2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1"/>
        <v xml:space="preserve"> </v>
      </c>
      <c r="S104" s="36"/>
      <c r="T104" s="10"/>
      <c r="U104" s="10"/>
      <c r="V104" s="10"/>
      <c r="W104" s="10"/>
      <c r="X104" s="37"/>
      <c r="Y104" s="38" t="str">
        <f t="shared" si="23"/>
        <v/>
      </c>
      <c r="Z104" s="38" t="str">
        <f t="shared" si="24"/>
        <v/>
      </c>
      <c r="AA104" s="39"/>
      <c r="AB104" s="39">
        <f t="shared" si="25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2"/>
        <v>10</v>
      </c>
      <c r="E105" s="232"/>
      <c r="F105" s="117"/>
      <c r="G105" s="81"/>
      <c r="H105" s="81"/>
      <c r="I105" s="81"/>
      <c r="J105" s="81"/>
      <c r="K105" s="81">
        <v>9</v>
      </c>
      <c r="L105" s="81"/>
      <c r="M105" s="81">
        <v>1</v>
      </c>
      <c r="N105" s="149"/>
      <c r="O105" s="84">
        <v>10</v>
      </c>
      <c r="P105" s="84"/>
      <c r="Q105" s="84"/>
      <c r="R105" s="35" t="str">
        <f t="shared" si="21"/>
        <v xml:space="preserve"> </v>
      </c>
      <c r="S105" s="36"/>
      <c r="T105" s="10"/>
      <c r="U105" s="10"/>
      <c r="V105" s="10"/>
      <c r="W105" s="10"/>
      <c r="X105" s="37"/>
      <c r="Y105" s="38" t="str">
        <f t="shared" si="23"/>
        <v/>
      </c>
      <c r="Z105" s="38" t="str">
        <f t="shared" si="24"/>
        <v/>
      </c>
      <c r="AA105" s="39"/>
      <c r="AB105" s="39">
        <f t="shared" si="25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2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1"/>
        <v xml:space="preserve"> </v>
      </c>
      <c r="S106" s="36"/>
      <c r="T106" s="10"/>
      <c r="U106" s="10"/>
      <c r="V106" s="10"/>
      <c r="W106" s="10"/>
      <c r="X106" s="37"/>
      <c r="Y106" s="38" t="str">
        <f t="shared" si="23"/>
        <v/>
      </c>
      <c r="Z106" s="38" t="str">
        <f t="shared" si="24"/>
        <v/>
      </c>
      <c r="AA106" s="39"/>
      <c r="AB106" s="39">
        <f t="shared" si="25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2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1"/>
        <v xml:space="preserve"> </v>
      </c>
      <c r="S107" s="36"/>
      <c r="T107" s="10"/>
      <c r="U107" s="10"/>
      <c r="V107" s="10"/>
      <c r="W107" s="10"/>
      <c r="X107" s="37"/>
      <c r="Y107" s="38" t="str">
        <f t="shared" si="23"/>
        <v/>
      </c>
      <c r="Z107" s="38" t="str">
        <f t="shared" si="24"/>
        <v/>
      </c>
      <c r="AA107" s="39"/>
      <c r="AB107" s="39">
        <f t="shared" si="25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2"/>
        <v>414</v>
      </c>
      <c r="E108" s="100"/>
      <c r="F108" s="81"/>
      <c r="G108" s="81">
        <v>62</v>
      </c>
      <c r="H108" s="81">
        <v>31</v>
      </c>
      <c r="I108" s="81">
        <v>156</v>
      </c>
      <c r="J108" s="81">
        <v>161</v>
      </c>
      <c r="K108" s="81">
        <v>4</v>
      </c>
      <c r="L108" s="117"/>
      <c r="M108" s="117"/>
      <c r="N108" s="233"/>
      <c r="O108" s="84">
        <v>414</v>
      </c>
      <c r="P108" s="83"/>
      <c r="Q108" s="84"/>
      <c r="R108" s="35" t="str">
        <f t="shared" si="21"/>
        <v xml:space="preserve"> </v>
      </c>
      <c r="S108" s="36"/>
      <c r="T108" s="10"/>
      <c r="U108" s="10"/>
      <c r="V108" s="10"/>
      <c r="W108" s="10"/>
      <c r="X108" s="37"/>
      <c r="Y108" s="38" t="str">
        <f t="shared" si="23"/>
        <v/>
      </c>
      <c r="Z108" s="38" t="str">
        <f t="shared" si="24"/>
        <v/>
      </c>
      <c r="AA108" s="39"/>
      <c r="AB108" s="39">
        <f t="shared" si="25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2"/>
        <v>6</v>
      </c>
      <c r="E109" s="100"/>
      <c r="F109" s="81"/>
      <c r="G109" s="81">
        <v>1</v>
      </c>
      <c r="H109" s="81"/>
      <c r="I109" s="81">
        <v>1</v>
      </c>
      <c r="J109" s="81">
        <v>4</v>
      </c>
      <c r="K109" s="81"/>
      <c r="L109" s="117"/>
      <c r="M109" s="117"/>
      <c r="N109" s="233"/>
      <c r="O109" s="84">
        <v>6</v>
      </c>
      <c r="P109" s="83"/>
      <c r="Q109" s="84"/>
      <c r="R109" s="35" t="str">
        <f t="shared" si="21"/>
        <v xml:space="preserve"> </v>
      </c>
      <c r="S109" s="36"/>
      <c r="T109" s="10"/>
      <c r="U109" s="10"/>
      <c r="V109" s="10"/>
      <c r="W109" s="10"/>
      <c r="X109" s="37"/>
      <c r="Y109" s="38" t="str">
        <f t="shared" si="23"/>
        <v/>
      </c>
      <c r="Z109" s="38" t="str">
        <f t="shared" si="24"/>
        <v/>
      </c>
      <c r="AA109" s="39"/>
      <c r="AB109" s="39">
        <f t="shared" si="25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2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1"/>
        <v xml:space="preserve"> </v>
      </c>
      <c r="S110" s="36"/>
      <c r="T110" s="10"/>
      <c r="U110" s="10"/>
      <c r="V110" s="10"/>
      <c r="W110" s="10"/>
      <c r="X110" s="37"/>
      <c r="Y110" s="38" t="str">
        <f t="shared" si="23"/>
        <v/>
      </c>
      <c r="Z110" s="38" t="str">
        <f t="shared" si="24"/>
        <v/>
      </c>
      <c r="AA110" s="39"/>
      <c r="AB110" s="39">
        <f t="shared" si="25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2"/>
        <v>0</v>
      </c>
      <c r="E111" s="232"/>
      <c r="F111" s="117"/>
      <c r="G111" s="117"/>
      <c r="H111" s="81"/>
      <c r="I111" s="81"/>
      <c r="J111" s="81"/>
      <c r="K111" s="81"/>
      <c r="L111" s="81"/>
      <c r="M111" s="81"/>
      <c r="N111" s="149"/>
      <c r="O111" s="84"/>
      <c r="P111" s="84"/>
      <c r="Q111" s="84"/>
      <c r="R111" s="35" t="str">
        <f t="shared" si="21"/>
        <v xml:space="preserve"> </v>
      </c>
      <c r="S111" s="36"/>
      <c r="T111" s="10"/>
      <c r="U111" s="10"/>
      <c r="V111" s="10"/>
      <c r="W111" s="10"/>
      <c r="X111" s="37"/>
      <c r="Y111" s="38" t="str">
        <f t="shared" si="23"/>
        <v/>
      </c>
      <c r="Z111" s="38" t="str">
        <f t="shared" si="24"/>
        <v/>
      </c>
      <c r="AA111" s="39"/>
      <c r="AB111" s="39">
        <f t="shared" si="25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2"/>
        <v>26</v>
      </c>
      <c r="E112" s="232"/>
      <c r="F112" s="117"/>
      <c r="G112" s="117"/>
      <c r="H112" s="80"/>
      <c r="I112" s="80"/>
      <c r="J112" s="81"/>
      <c r="K112" s="81">
        <v>8</v>
      </c>
      <c r="L112" s="81">
        <v>10</v>
      </c>
      <c r="M112" s="81"/>
      <c r="N112" s="149">
        <v>8</v>
      </c>
      <c r="O112" s="84">
        <v>20</v>
      </c>
      <c r="P112" s="84"/>
      <c r="Q112" s="84"/>
      <c r="R112" s="35" t="str">
        <f t="shared" si="21"/>
        <v xml:space="preserve"> </v>
      </c>
      <c r="S112" s="36"/>
      <c r="T112" s="10"/>
      <c r="U112" s="10"/>
      <c r="V112" s="10"/>
      <c r="W112" s="10"/>
      <c r="X112" s="37"/>
      <c r="Y112" s="38" t="str">
        <f t="shared" si="23"/>
        <v/>
      </c>
      <c r="Z112" s="38" t="str">
        <f t="shared" si="24"/>
        <v/>
      </c>
      <c r="AA112" s="39"/>
      <c r="AB112" s="39">
        <f t="shared" si="25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2"/>
        <v>9</v>
      </c>
      <c r="E113" s="100"/>
      <c r="F113" s="81">
        <v>1</v>
      </c>
      <c r="G113" s="81"/>
      <c r="H113" s="81"/>
      <c r="I113" s="81"/>
      <c r="J113" s="81">
        <v>1</v>
      </c>
      <c r="K113" s="81">
        <v>7</v>
      </c>
      <c r="L113" s="81"/>
      <c r="M113" s="81"/>
      <c r="N113" s="149"/>
      <c r="O113" s="84">
        <v>9</v>
      </c>
      <c r="P113" s="84"/>
      <c r="Q113" s="84"/>
      <c r="R113" s="35" t="str">
        <f t="shared" si="21"/>
        <v xml:space="preserve"> </v>
      </c>
      <c r="S113" s="36"/>
      <c r="T113" s="10"/>
      <c r="U113" s="10"/>
      <c r="V113" s="10"/>
      <c r="W113" s="10"/>
      <c r="X113" s="37"/>
      <c r="Y113" s="38" t="str">
        <f t="shared" si="23"/>
        <v/>
      </c>
      <c r="Z113" s="38" t="str">
        <f t="shared" si="24"/>
        <v/>
      </c>
      <c r="AA113" s="39"/>
      <c r="AB113" s="39">
        <f t="shared" si="25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2"/>
        <v>8</v>
      </c>
      <c r="E114" s="100">
        <v>1</v>
      </c>
      <c r="F114" s="81"/>
      <c r="G114" s="81"/>
      <c r="H114" s="81"/>
      <c r="I114" s="81"/>
      <c r="J114" s="81">
        <v>2</v>
      </c>
      <c r="K114" s="81">
        <v>5</v>
      </c>
      <c r="L114" s="81"/>
      <c r="M114" s="81"/>
      <c r="N114" s="149"/>
      <c r="O114" s="84">
        <v>8</v>
      </c>
      <c r="P114" s="84"/>
      <c r="Q114" s="84"/>
      <c r="R114" s="35" t="str">
        <f t="shared" si="21"/>
        <v xml:space="preserve"> </v>
      </c>
      <c r="S114" s="36"/>
      <c r="T114" s="10"/>
      <c r="U114" s="10"/>
      <c r="V114" s="10"/>
      <c r="W114" s="10"/>
      <c r="X114" s="37"/>
      <c r="Y114" s="38" t="str">
        <f t="shared" si="23"/>
        <v/>
      </c>
      <c r="Z114" s="38" t="str">
        <f t="shared" si="24"/>
        <v/>
      </c>
      <c r="AA114" s="39"/>
      <c r="AB114" s="39">
        <f t="shared" si="25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2"/>
        <v>33</v>
      </c>
      <c r="E115" s="100"/>
      <c r="F115" s="81">
        <v>2</v>
      </c>
      <c r="G115" s="81">
        <v>1</v>
      </c>
      <c r="H115" s="81">
        <v>1</v>
      </c>
      <c r="I115" s="81">
        <v>3</v>
      </c>
      <c r="J115" s="81">
        <v>2</v>
      </c>
      <c r="K115" s="81">
        <v>22</v>
      </c>
      <c r="L115" s="81">
        <v>2</v>
      </c>
      <c r="M115" s="81"/>
      <c r="N115" s="149"/>
      <c r="O115" s="84">
        <v>33</v>
      </c>
      <c r="P115" s="84"/>
      <c r="Q115" s="84"/>
      <c r="R115" s="35" t="str">
        <f t="shared" si="21"/>
        <v xml:space="preserve"> </v>
      </c>
      <c r="S115" s="36"/>
      <c r="T115" s="10"/>
      <c r="U115" s="10"/>
      <c r="V115" s="10"/>
      <c r="W115" s="10"/>
      <c r="X115" s="37"/>
      <c r="Y115" s="38" t="str">
        <f t="shared" si="23"/>
        <v/>
      </c>
      <c r="Z115" s="38" t="str">
        <f t="shared" si="24"/>
        <v/>
      </c>
      <c r="AA115" s="39"/>
      <c r="AB115" s="39">
        <f t="shared" si="25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2"/>
        <v>76</v>
      </c>
      <c r="E116" s="100">
        <v>1</v>
      </c>
      <c r="F116" s="81">
        <v>1</v>
      </c>
      <c r="G116" s="81">
        <v>19</v>
      </c>
      <c r="H116" s="81"/>
      <c r="I116" s="81">
        <v>1</v>
      </c>
      <c r="J116" s="81"/>
      <c r="K116" s="81">
        <v>19</v>
      </c>
      <c r="L116" s="81">
        <v>1</v>
      </c>
      <c r="M116" s="81">
        <v>33</v>
      </c>
      <c r="N116" s="149">
        <v>1</v>
      </c>
      <c r="O116" s="84">
        <v>76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2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3"/>
        <v/>
      </c>
      <c r="Z117" s="38" t="str">
        <f t="shared" si="24"/>
        <v/>
      </c>
      <c r="AA117" s="39"/>
      <c r="AB117" s="39">
        <f t="shared" si="25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2"/>
        <v>1326</v>
      </c>
      <c r="E118" s="93">
        <f>SUM(E96:E117)</f>
        <v>83</v>
      </c>
      <c r="F118" s="94">
        <f t="shared" ref="F118:Q118" si="26">SUM(F96:F117)</f>
        <v>39</v>
      </c>
      <c r="G118" s="94">
        <f t="shared" si="26"/>
        <v>175</v>
      </c>
      <c r="H118" s="94">
        <f t="shared" si="26"/>
        <v>57</v>
      </c>
      <c r="I118" s="94">
        <f t="shared" si="26"/>
        <v>196</v>
      </c>
      <c r="J118" s="94">
        <f t="shared" si="26"/>
        <v>221</v>
      </c>
      <c r="K118" s="94">
        <f t="shared" si="26"/>
        <v>440</v>
      </c>
      <c r="L118" s="94">
        <f t="shared" si="26"/>
        <v>49</v>
      </c>
      <c r="M118" s="95">
        <f t="shared" si="26"/>
        <v>40</v>
      </c>
      <c r="N118" s="95">
        <f t="shared" si="26"/>
        <v>26</v>
      </c>
      <c r="O118" s="92">
        <f t="shared" si="26"/>
        <v>1320</v>
      </c>
      <c r="P118" s="110">
        <f t="shared" si="26"/>
        <v>1</v>
      </c>
      <c r="Q118" s="110">
        <f t="shared" si="26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3"/>
        <v/>
      </c>
      <c r="Z118" s="38" t="str">
        <f t="shared" si="24"/>
        <v/>
      </c>
      <c r="AA118" s="39"/>
      <c r="AB118" s="39">
        <f t="shared" si="25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2"/>
        <v>925</v>
      </c>
      <c r="E120" s="73">
        <v>26</v>
      </c>
      <c r="F120" s="74">
        <v>43</v>
      </c>
      <c r="G120" s="74">
        <v>88</v>
      </c>
      <c r="H120" s="74">
        <v>33</v>
      </c>
      <c r="I120" s="74">
        <v>50</v>
      </c>
      <c r="J120" s="74">
        <v>106</v>
      </c>
      <c r="K120" s="74">
        <v>499</v>
      </c>
      <c r="L120" s="74">
        <v>43</v>
      </c>
      <c r="M120" s="75">
        <v>6</v>
      </c>
      <c r="N120" s="145">
        <v>31</v>
      </c>
      <c r="O120" s="99">
        <v>925</v>
      </c>
      <c r="P120" s="77">
        <v>14</v>
      </c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2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2"/>
        <v>925</v>
      </c>
      <c r="E122" s="93">
        <f>SUM(E120:E121)</f>
        <v>26</v>
      </c>
      <c r="F122" s="94">
        <f t="shared" ref="F122:Q122" si="27">SUM(F120:F121)</f>
        <v>43</v>
      </c>
      <c r="G122" s="94">
        <f t="shared" si="27"/>
        <v>88</v>
      </c>
      <c r="H122" s="94">
        <f t="shared" si="27"/>
        <v>33</v>
      </c>
      <c r="I122" s="94">
        <f t="shared" si="27"/>
        <v>50</v>
      </c>
      <c r="J122" s="94">
        <f t="shared" si="27"/>
        <v>106</v>
      </c>
      <c r="K122" s="94">
        <f t="shared" si="27"/>
        <v>499</v>
      </c>
      <c r="L122" s="94">
        <f t="shared" si="27"/>
        <v>43</v>
      </c>
      <c r="M122" s="95">
        <f t="shared" si="27"/>
        <v>6</v>
      </c>
      <c r="N122" s="95">
        <f t="shared" si="27"/>
        <v>31</v>
      </c>
      <c r="O122" s="92">
        <f t="shared" si="27"/>
        <v>925</v>
      </c>
      <c r="P122" s="110">
        <f t="shared" si="27"/>
        <v>14</v>
      </c>
      <c r="Q122" s="110">
        <f t="shared" si="27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371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5</v>
      </c>
      <c r="E126" s="244"/>
      <c r="F126" s="245"/>
      <c r="G126" s="245"/>
      <c r="H126" s="245"/>
      <c r="I126" s="245"/>
      <c r="J126" s="245"/>
      <c r="K126" s="245"/>
      <c r="L126" s="74">
        <v>5</v>
      </c>
      <c r="M126" s="245"/>
      <c r="N126" s="246"/>
      <c r="O126" s="98">
        <v>2</v>
      </c>
      <c r="P126" s="145">
        <v>3</v>
      </c>
      <c r="Q126" s="247"/>
      <c r="R126" s="145"/>
      <c r="S126" s="35" t="str">
        <f t="shared" ref="S126:S142" si="28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10</v>
      </c>
      <c r="E127" s="249"/>
      <c r="F127" s="250"/>
      <c r="G127" s="250"/>
      <c r="H127" s="250"/>
      <c r="I127" s="250"/>
      <c r="J127" s="250"/>
      <c r="K127" s="250"/>
      <c r="L127" s="88">
        <v>10</v>
      </c>
      <c r="M127" s="250"/>
      <c r="N127" s="251"/>
      <c r="O127" s="153">
        <v>4</v>
      </c>
      <c r="P127" s="154">
        <v>6</v>
      </c>
      <c r="Q127" s="252"/>
      <c r="R127" s="154"/>
      <c r="S127" s="35" t="str">
        <f t="shared" si="28"/>
        <v xml:space="preserve"> </v>
      </c>
      <c r="T127" s="10"/>
      <c r="U127" s="10"/>
      <c r="V127" s="10"/>
      <c r="W127" s="10"/>
      <c r="X127" s="37" t="str">
        <f t="shared" ref="X127:X142" si="29">IF($D127&lt;&gt;($O127+$P127)," El número atenciones según sexo no puede ser diferente que el Total.","")</f>
        <v/>
      </c>
      <c r="Y127" s="38"/>
      <c r="Z127" s="38"/>
      <c r="AA127" s="39">
        <f t="shared" ref="AA127:AA142" si="30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8"/>
        <v xml:space="preserve"> </v>
      </c>
      <c r="T128" s="10"/>
      <c r="U128" s="10"/>
      <c r="V128" s="10"/>
      <c r="W128" s="10"/>
      <c r="X128" s="37" t="str">
        <f t="shared" si="29"/>
        <v/>
      </c>
      <c r="Y128" s="38"/>
      <c r="Z128" s="38"/>
      <c r="AA128" s="39">
        <f t="shared" si="30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8"/>
        <v xml:space="preserve"> </v>
      </c>
      <c r="T129" s="10"/>
      <c r="U129" s="10"/>
      <c r="V129" s="10"/>
      <c r="W129" s="10"/>
      <c r="X129" s="37" t="str">
        <f t="shared" si="29"/>
        <v/>
      </c>
      <c r="Y129" s="38"/>
      <c r="Z129" s="38"/>
      <c r="AA129" s="39">
        <f t="shared" si="30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8"/>
        <v xml:space="preserve"> </v>
      </c>
      <c r="T130" s="10"/>
      <c r="U130" s="10"/>
      <c r="V130" s="10"/>
      <c r="W130" s="10"/>
      <c r="X130" s="37" t="str">
        <f t="shared" si="29"/>
        <v/>
      </c>
      <c r="Y130" s="38"/>
      <c r="Z130" s="38"/>
      <c r="AA130" s="39">
        <f t="shared" si="30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1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8"/>
        <v xml:space="preserve"> </v>
      </c>
      <c r="T131" s="10"/>
      <c r="U131" s="10"/>
      <c r="V131" s="10"/>
      <c r="W131" s="10"/>
      <c r="X131" s="37" t="str">
        <f t="shared" si="29"/>
        <v/>
      </c>
      <c r="Y131" s="38"/>
      <c r="Z131" s="38"/>
      <c r="AA131" s="39">
        <f t="shared" si="30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1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8"/>
        <v xml:space="preserve"> </v>
      </c>
      <c r="T132" s="10"/>
      <c r="U132" s="10"/>
      <c r="V132" s="10"/>
      <c r="W132" s="10"/>
      <c r="X132" s="37" t="str">
        <f t="shared" si="29"/>
        <v/>
      </c>
      <c r="Y132" s="38"/>
      <c r="Z132" s="38"/>
      <c r="AA132" s="39">
        <f t="shared" si="30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1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8"/>
        <v xml:space="preserve"> </v>
      </c>
      <c r="T133" s="10"/>
      <c r="U133" s="10"/>
      <c r="V133" s="10"/>
      <c r="W133" s="10"/>
      <c r="X133" s="37" t="str">
        <f t="shared" si="29"/>
        <v/>
      </c>
      <c r="Y133" s="38"/>
      <c r="Z133" s="38"/>
      <c r="AA133" s="39">
        <f t="shared" si="30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1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8"/>
        <v xml:space="preserve"> </v>
      </c>
      <c r="T134" s="10"/>
      <c r="U134" s="10"/>
      <c r="V134" s="10"/>
      <c r="W134" s="10"/>
      <c r="X134" s="37" t="str">
        <f t="shared" si="29"/>
        <v/>
      </c>
      <c r="Y134" s="38"/>
      <c r="Z134" s="38"/>
      <c r="AA134" s="39">
        <f t="shared" si="30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1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8"/>
        <v xml:space="preserve"> </v>
      </c>
      <c r="T135" s="10"/>
      <c r="U135" s="10"/>
      <c r="V135" s="10"/>
      <c r="W135" s="10"/>
      <c r="X135" s="37" t="str">
        <f t="shared" si="29"/>
        <v/>
      </c>
      <c r="Y135" s="38"/>
      <c r="Z135" s="38"/>
      <c r="AA135" s="39">
        <f t="shared" si="30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1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8"/>
        <v xml:space="preserve"> </v>
      </c>
      <c r="T136" s="10"/>
      <c r="U136" s="10"/>
      <c r="V136" s="10"/>
      <c r="W136" s="10"/>
      <c r="X136" s="37" t="str">
        <f t="shared" si="29"/>
        <v/>
      </c>
      <c r="Y136" s="38"/>
      <c r="Z136" s="38"/>
      <c r="AA136" s="39">
        <f t="shared" si="30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1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8"/>
        <v xml:space="preserve"> </v>
      </c>
      <c r="T137" s="10"/>
      <c r="U137" s="10"/>
      <c r="V137" s="10"/>
      <c r="W137" s="10"/>
      <c r="X137" s="37" t="str">
        <f t="shared" si="29"/>
        <v/>
      </c>
      <c r="Y137" s="38"/>
      <c r="Z137" s="38"/>
      <c r="AA137" s="39">
        <f t="shared" si="30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1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8"/>
        <v xml:space="preserve"> </v>
      </c>
      <c r="T138" s="10"/>
      <c r="U138" s="10"/>
      <c r="V138" s="10"/>
      <c r="W138" s="10"/>
      <c r="X138" s="37" t="str">
        <f t="shared" si="29"/>
        <v/>
      </c>
      <c r="Y138" s="38"/>
      <c r="Z138" s="38"/>
      <c r="AA138" s="39">
        <f t="shared" si="30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1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8"/>
        <v xml:space="preserve"> </v>
      </c>
      <c r="T139" s="10"/>
      <c r="U139" s="10"/>
      <c r="V139" s="10"/>
      <c r="W139" s="10"/>
      <c r="X139" s="37" t="str">
        <f t="shared" si="29"/>
        <v/>
      </c>
      <c r="Y139" s="38"/>
      <c r="Z139" s="38"/>
      <c r="AA139" s="39">
        <f t="shared" si="30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1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8"/>
        <v xml:space="preserve"> </v>
      </c>
      <c r="T140" s="10"/>
      <c r="U140" s="10"/>
      <c r="V140" s="10"/>
      <c r="W140" s="10"/>
      <c r="X140" s="37" t="str">
        <f t="shared" si="29"/>
        <v/>
      </c>
      <c r="Y140" s="38"/>
      <c r="Z140" s="38"/>
      <c r="AA140" s="39">
        <f t="shared" si="30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1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8"/>
        <v xml:space="preserve"> </v>
      </c>
      <c r="T141" s="10"/>
      <c r="U141" s="10"/>
      <c r="V141" s="10"/>
      <c r="W141" s="10"/>
      <c r="X141" s="37" t="str">
        <f t="shared" si="29"/>
        <v/>
      </c>
      <c r="Y141" s="38"/>
      <c r="Z141" s="38"/>
      <c r="AA141" s="39">
        <f t="shared" si="30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1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8"/>
        <v xml:space="preserve"> </v>
      </c>
      <c r="T142" s="10"/>
      <c r="U142" s="10"/>
      <c r="V142" s="10"/>
      <c r="W142" s="10"/>
      <c r="X142" s="37" t="str">
        <f t="shared" si="29"/>
        <v/>
      </c>
      <c r="Y142" s="38"/>
      <c r="Z142" s="38"/>
      <c r="AA142" s="39">
        <f t="shared" si="30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371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371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372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0</v>
      </c>
      <c r="E152" s="98"/>
      <c r="F152" s="74"/>
      <c r="G152" s="74"/>
      <c r="H152" s="74"/>
      <c r="I152" s="74"/>
      <c r="J152" s="74"/>
      <c r="K152" s="74"/>
      <c r="L152" s="74"/>
      <c r="M152" s="75"/>
      <c r="N152" s="145"/>
      <c r="O152" s="98"/>
      <c r="P152" s="145"/>
      <c r="Q152" s="77"/>
      <c r="R152" s="35" t="str">
        <f t="shared" ref="R152:R166" si="32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3">SUM(E153:N153)</f>
        <v>0</v>
      </c>
      <c r="E153" s="100"/>
      <c r="F153" s="81"/>
      <c r="G153" s="81"/>
      <c r="H153" s="81"/>
      <c r="I153" s="81"/>
      <c r="J153" s="81"/>
      <c r="K153" s="81"/>
      <c r="L153" s="81"/>
      <c r="M153" s="82"/>
      <c r="N153" s="149"/>
      <c r="O153" s="100"/>
      <c r="P153" s="149"/>
      <c r="Q153" s="84"/>
      <c r="R153" s="35" t="str">
        <f t="shared" si="32"/>
        <v xml:space="preserve"> </v>
      </c>
      <c r="S153" s="36"/>
      <c r="T153" s="10"/>
      <c r="U153" s="10"/>
      <c r="V153" s="10"/>
      <c r="W153" s="10"/>
      <c r="X153" s="37" t="str">
        <f t="shared" ref="X153:X192" si="34">IF($D153&lt;&gt;($O153+$P153)," El número atenciones según sexo no puede ser diferente que el Total.","")</f>
        <v/>
      </c>
      <c r="Y153" s="38"/>
      <c r="Z153" s="38"/>
      <c r="AA153" s="39">
        <f t="shared" ref="AA153:AA192" si="35">IF($D153&lt;&gt;($O153+$P153),1,0)</f>
        <v>0</v>
      </c>
      <c r="AB153" s="39" t="str">
        <f t="shared" ref="AB153:AB192" si="36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3"/>
        <v>0</v>
      </c>
      <c r="E154" s="100"/>
      <c r="F154" s="81"/>
      <c r="G154" s="81"/>
      <c r="H154" s="81"/>
      <c r="I154" s="81"/>
      <c r="J154" s="81"/>
      <c r="K154" s="81"/>
      <c r="L154" s="81"/>
      <c r="M154" s="82"/>
      <c r="N154" s="149"/>
      <c r="O154" s="100"/>
      <c r="P154" s="149"/>
      <c r="Q154" s="84"/>
      <c r="R154" s="35" t="str">
        <f t="shared" si="32"/>
        <v xml:space="preserve"> </v>
      </c>
      <c r="S154" s="36"/>
      <c r="T154" s="10"/>
      <c r="U154" s="10"/>
      <c r="V154" s="10"/>
      <c r="W154" s="10"/>
      <c r="X154" s="37" t="str">
        <f t="shared" si="34"/>
        <v/>
      </c>
      <c r="Y154" s="38"/>
      <c r="Z154" s="38"/>
      <c r="AA154" s="39">
        <f t="shared" si="35"/>
        <v>0</v>
      </c>
      <c r="AB154" s="39" t="str">
        <f t="shared" si="36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3"/>
        <v>0</v>
      </c>
      <c r="E155" s="153"/>
      <c r="F155" s="88"/>
      <c r="G155" s="88"/>
      <c r="H155" s="88"/>
      <c r="I155" s="88"/>
      <c r="J155" s="88"/>
      <c r="K155" s="88"/>
      <c r="L155" s="88"/>
      <c r="M155" s="89"/>
      <c r="N155" s="154"/>
      <c r="O155" s="153"/>
      <c r="P155" s="154"/>
      <c r="Q155" s="91"/>
      <c r="R155" s="35" t="str">
        <f t="shared" si="32"/>
        <v xml:space="preserve"> </v>
      </c>
      <c r="S155" s="36"/>
      <c r="T155" s="10"/>
      <c r="U155" s="10"/>
      <c r="V155" s="10"/>
      <c r="W155" s="10"/>
      <c r="X155" s="37" t="str">
        <f t="shared" si="34"/>
        <v/>
      </c>
      <c r="Y155" s="38"/>
      <c r="Z155" s="38"/>
      <c r="AA155" s="39">
        <f t="shared" si="35"/>
        <v>0</v>
      </c>
      <c r="AB155" s="39" t="str">
        <f t="shared" si="36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3"/>
        <v>67</v>
      </c>
      <c r="E156" s="98">
        <v>3</v>
      </c>
      <c r="F156" s="74">
        <v>3</v>
      </c>
      <c r="G156" s="74">
        <v>3</v>
      </c>
      <c r="H156" s="74"/>
      <c r="I156" s="74">
        <v>4</v>
      </c>
      <c r="J156" s="74">
        <v>10</v>
      </c>
      <c r="K156" s="74">
        <v>42</v>
      </c>
      <c r="L156" s="74">
        <v>2</v>
      </c>
      <c r="M156" s="75"/>
      <c r="N156" s="145"/>
      <c r="O156" s="98">
        <v>29</v>
      </c>
      <c r="P156" s="145">
        <v>38</v>
      </c>
      <c r="Q156" s="77"/>
      <c r="R156" s="35" t="str">
        <f t="shared" si="32"/>
        <v xml:space="preserve"> </v>
      </c>
      <c r="S156" s="36"/>
      <c r="T156" s="10"/>
      <c r="U156" s="10"/>
      <c r="V156" s="10"/>
      <c r="W156" s="10"/>
      <c r="X156" s="37" t="str">
        <f t="shared" si="34"/>
        <v/>
      </c>
      <c r="Y156" s="38"/>
      <c r="Z156" s="38"/>
      <c r="AA156" s="39">
        <f t="shared" si="35"/>
        <v>0</v>
      </c>
      <c r="AB156" s="39" t="str">
        <f t="shared" si="36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3"/>
        <v>60</v>
      </c>
      <c r="E157" s="385">
        <v>4</v>
      </c>
      <c r="F157" s="386">
        <v>2</v>
      </c>
      <c r="G157" s="386">
        <v>4</v>
      </c>
      <c r="H157" s="386"/>
      <c r="I157" s="386">
        <v>3</v>
      </c>
      <c r="J157" s="386">
        <v>10</v>
      </c>
      <c r="K157" s="386">
        <v>35</v>
      </c>
      <c r="L157" s="386">
        <v>2</v>
      </c>
      <c r="M157" s="387"/>
      <c r="N157" s="388"/>
      <c r="O157" s="100">
        <v>26</v>
      </c>
      <c r="P157" s="149">
        <v>34</v>
      </c>
      <c r="Q157" s="389"/>
      <c r="R157" s="35" t="str">
        <f t="shared" si="32"/>
        <v xml:space="preserve"> </v>
      </c>
      <c r="S157" s="36"/>
      <c r="T157" s="10"/>
      <c r="U157" s="10"/>
      <c r="V157" s="10"/>
      <c r="W157" s="10"/>
      <c r="X157" s="37" t="str">
        <f t="shared" si="34"/>
        <v/>
      </c>
      <c r="Y157" s="38"/>
      <c r="Z157" s="38"/>
      <c r="AA157" s="39">
        <f t="shared" si="35"/>
        <v>0</v>
      </c>
      <c r="AB157" s="39" t="str">
        <f t="shared" si="36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3"/>
        <v>30</v>
      </c>
      <c r="E158" s="100">
        <v>2</v>
      </c>
      <c r="F158" s="81">
        <v>1</v>
      </c>
      <c r="G158" s="81">
        <v>1</v>
      </c>
      <c r="H158" s="81"/>
      <c r="I158" s="81">
        <v>3</v>
      </c>
      <c r="J158" s="81">
        <v>3</v>
      </c>
      <c r="K158" s="81">
        <v>19</v>
      </c>
      <c r="L158" s="81">
        <v>1</v>
      </c>
      <c r="M158" s="82"/>
      <c r="N158" s="149"/>
      <c r="O158" s="100">
        <v>15</v>
      </c>
      <c r="P158" s="149">
        <v>15</v>
      </c>
      <c r="Q158" s="84"/>
      <c r="R158" s="35" t="str">
        <f t="shared" si="32"/>
        <v xml:space="preserve"> </v>
      </c>
      <c r="S158" s="36"/>
      <c r="T158" s="10"/>
      <c r="U158" s="10"/>
      <c r="V158" s="10"/>
      <c r="W158" s="10"/>
      <c r="X158" s="37" t="str">
        <f t="shared" si="34"/>
        <v/>
      </c>
      <c r="Y158" s="38"/>
      <c r="Z158" s="38"/>
      <c r="AA158" s="39">
        <f t="shared" si="35"/>
        <v>0</v>
      </c>
      <c r="AB158" s="39" t="str">
        <f t="shared" si="36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3"/>
        <v>44</v>
      </c>
      <c r="E159" s="166">
        <v>3</v>
      </c>
      <c r="F159" s="167"/>
      <c r="G159" s="167">
        <v>1</v>
      </c>
      <c r="H159" s="167"/>
      <c r="I159" s="167"/>
      <c r="J159" s="167">
        <v>4</v>
      </c>
      <c r="K159" s="167">
        <v>34</v>
      </c>
      <c r="L159" s="167">
        <v>2</v>
      </c>
      <c r="M159" s="390"/>
      <c r="N159" s="225"/>
      <c r="O159" s="166">
        <v>12</v>
      </c>
      <c r="P159" s="225">
        <v>32</v>
      </c>
      <c r="Q159" s="226">
        <v>1</v>
      </c>
      <c r="R159" s="35" t="str">
        <f t="shared" si="32"/>
        <v xml:space="preserve"> </v>
      </c>
      <c r="S159" s="36"/>
      <c r="T159" s="10"/>
      <c r="U159" s="10"/>
      <c r="V159" s="10"/>
      <c r="W159" s="10"/>
      <c r="X159" s="37" t="str">
        <f t="shared" si="34"/>
        <v/>
      </c>
      <c r="Y159" s="38"/>
      <c r="Z159" s="38"/>
      <c r="AA159" s="39">
        <f t="shared" si="35"/>
        <v>0</v>
      </c>
      <c r="AB159" s="39" t="str">
        <f t="shared" si="36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3"/>
        <v>32</v>
      </c>
      <c r="E160" s="98"/>
      <c r="F160" s="74"/>
      <c r="G160" s="74"/>
      <c r="H160" s="74"/>
      <c r="I160" s="74">
        <v>7</v>
      </c>
      <c r="J160" s="74">
        <v>13</v>
      </c>
      <c r="K160" s="74">
        <v>5</v>
      </c>
      <c r="L160" s="74"/>
      <c r="M160" s="75">
        <v>2</v>
      </c>
      <c r="N160" s="145">
        <v>5</v>
      </c>
      <c r="O160" s="98">
        <v>7</v>
      </c>
      <c r="P160" s="145">
        <v>25</v>
      </c>
      <c r="Q160" s="77"/>
      <c r="R160" s="35" t="str">
        <f t="shared" si="32"/>
        <v xml:space="preserve"> </v>
      </c>
      <c r="S160" s="36"/>
      <c r="T160" s="10"/>
      <c r="U160" s="10"/>
      <c r="V160" s="10"/>
      <c r="W160" s="10"/>
      <c r="X160" s="37" t="str">
        <f t="shared" si="34"/>
        <v/>
      </c>
      <c r="Y160" s="38"/>
      <c r="Z160" s="38"/>
      <c r="AA160" s="39">
        <f t="shared" si="35"/>
        <v>0</v>
      </c>
      <c r="AB160" s="39" t="str">
        <f t="shared" si="36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3"/>
        <v>49</v>
      </c>
      <c r="E161" s="385"/>
      <c r="F161" s="386"/>
      <c r="G161" s="386"/>
      <c r="H161" s="386">
        <v>1</v>
      </c>
      <c r="I161" s="386">
        <v>10</v>
      </c>
      <c r="J161" s="386">
        <v>15</v>
      </c>
      <c r="K161" s="386">
        <v>14</v>
      </c>
      <c r="L161" s="386"/>
      <c r="M161" s="387">
        <v>2</v>
      </c>
      <c r="N161" s="388">
        <v>7</v>
      </c>
      <c r="O161" s="100">
        <v>8</v>
      </c>
      <c r="P161" s="149">
        <v>41</v>
      </c>
      <c r="Q161" s="389"/>
      <c r="R161" s="35" t="str">
        <f t="shared" si="32"/>
        <v xml:space="preserve"> </v>
      </c>
      <c r="S161" s="36"/>
      <c r="T161" s="10"/>
      <c r="U161" s="10"/>
      <c r="V161" s="10"/>
      <c r="W161" s="10"/>
      <c r="X161" s="37" t="str">
        <f t="shared" si="34"/>
        <v/>
      </c>
      <c r="Y161" s="38"/>
      <c r="Z161" s="38"/>
      <c r="AA161" s="39">
        <f t="shared" si="35"/>
        <v>0</v>
      </c>
      <c r="AB161" s="39" t="str">
        <f t="shared" si="36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3"/>
        <v>71</v>
      </c>
      <c r="E162" s="100"/>
      <c r="F162" s="81"/>
      <c r="G162" s="81">
        <v>2</v>
      </c>
      <c r="H162" s="81">
        <v>3</v>
      </c>
      <c r="I162" s="81">
        <v>7</v>
      </c>
      <c r="J162" s="81">
        <v>19</v>
      </c>
      <c r="K162" s="81">
        <v>27</v>
      </c>
      <c r="L162" s="81">
        <v>1</v>
      </c>
      <c r="M162" s="82">
        <v>2</v>
      </c>
      <c r="N162" s="149">
        <v>10</v>
      </c>
      <c r="O162" s="100">
        <v>18</v>
      </c>
      <c r="P162" s="149">
        <v>53</v>
      </c>
      <c r="Q162" s="84"/>
      <c r="R162" s="35" t="str">
        <f t="shared" si="32"/>
        <v xml:space="preserve"> </v>
      </c>
      <c r="S162" s="36"/>
      <c r="T162" s="10"/>
      <c r="U162" s="10"/>
      <c r="V162" s="10"/>
      <c r="W162" s="10"/>
      <c r="X162" s="37" t="str">
        <f t="shared" si="34"/>
        <v/>
      </c>
      <c r="Y162" s="38"/>
      <c r="Z162" s="38"/>
      <c r="AA162" s="39">
        <f t="shared" si="35"/>
        <v>0</v>
      </c>
      <c r="AB162" s="39" t="str">
        <f t="shared" si="36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3"/>
        <v>0</v>
      </c>
      <c r="E163" s="166"/>
      <c r="F163" s="167"/>
      <c r="G163" s="167"/>
      <c r="H163" s="167"/>
      <c r="I163" s="167"/>
      <c r="J163" s="167"/>
      <c r="K163" s="167"/>
      <c r="L163" s="167"/>
      <c r="M163" s="390"/>
      <c r="N163" s="225"/>
      <c r="O163" s="391"/>
      <c r="P163" s="392"/>
      <c r="Q163" s="226"/>
      <c r="R163" s="35" t="str">
        <f t="shared" si="32"/>
        <v xml:space="preserve"> </v>
      </c>
      <c r="S163" s="36"/>
      <c r="T163" s="10"/>
      <c r="U163" s="10"/>
      <c r="V163" s="10"/>
      <c r="W163" s="10"/>
      <c r="X163" s="37" t="str">
        <f t="shared" si="34"/>
        <v/>
      </c>
      <c r="Y163" s="38"/>
      <c r="Z163" s="38"/>
      <c r="AA163" s="39">
        <f t="shared" si="35"/>
        <v>0</v>
      </c>
      <c r="AB163" s="39" t="str">
        <f t="shared" si="36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18</v>
      </c>
      <c r="E164" s="98">
        <v>6</v>
      </c>
      <c r="F164" s="74">
        <v>4</v>
      </c>
      <c r="G164" s="74">
        <v>5</v>
      </c>
      <c r="H164" s="74">
        <v>2</v>
      </c>
      <c r="I164" s="74">
        <v>1</v>
      </c>
      <c r="J164" s="245"/>
      <c r="K164" s="245"/>
      <c r="L164" s="245"/>
      <c r="M164" s="393"/>
      <c r="N164" s="246"/>
      <c r="O164" s="98">
        <v>8</v>
      </c>
      <c r="P164" s="145">
        <v>10</v>
      </c>
      <c r="Q164" s="394"/>
      <c r="R164" s="35" t="str">
        <f t="shared" si="32"/>
        <v xml:space="preserve"> </v>
      </c>
      <c r="S164" s="36"/>
      <c r="T164" s="10"/>
      <c r="U164" s="10"/>
      <c r="V164" s="10"/>
      <c r="W164" s="10"/>
      <c r="X164" s="37" t="str">
        <f t="shared" si="34"/>
        <v/>
      </c>
      <c r="Y164" s="38"/>
      <c r="Z164" s="38"/>
      <c r="AA164" s="39">
        <f t="shared" si="35"/>
        <v>0</v>
      </c>
      <c r="AB164" s="39" t="str">
        <f t="shared" si="36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21</v>
      </c>
      <c r="E165" s="385">
        <v>5</v>
      </c>
      <c r="F165" s="386">
        <v>6</v>
      </c>
      <c r="G165" s="386">
        <v>9</v>
      </c>
      <c r="H165" s="386"/>
      <c r="I165" s="386">
        <v>1</v>
      </c>
      <c r="J165" s="395"/>
      <c r="K165" s="395"/>
      <c r="L165" s="395"/>
      <c r="M165" s="396"/>
      <c r="N165" s="397"/>
      <c r="O165" s="100">
        <v>12</v>
      </c>
      <c r="P165" s="149">
        <v>9</v>
      </c>
      <c r="Q165" s="398"/>
      <c r="R165" s="35" t="str">
        <f t="shared" si="32"/>
        <v xml:space="preserve"> </v>
      </c>
      <c r="S165" s="36"/>
      <c r="T165" s="10"/>
      <c r="U165" s="10"/>
      <c r="V165" s="10"/>
      <c r="W165" s="10"/>
      <c r="X165" s="37" t="str">
        <f t="shared" si="34"/>
        <v/>
      </c>
      <c r="Y165" s="38"/>
      <c r="Z165" s="38"/>
      <c r="AA165" s="39">
        <f t="shared" si="35"/>
        <v>0</v>
      </c>
      <c r="AB165" s="39" t="str">
        <f t="shared" si="36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13</v>
      </c>
      <c r="E166" s="100">
        <v>2</v>
      </c>
      <c r="F166" s="81">
        <v>2</v>
      </c>
      <c r="G166" s="81">
        <v>8</v>
      </c>
      <c r="H166" s="81"/>
      <c r="I166" s="81">
        <v>1</v>
      </c>
      <c r="J166" s="117"/>
      <c r="K166" s="117"/>
      <c r="L166" s="117"/>
      <c r="M166" s="115"/>
      <c r="N166" s="233"/>
      <c r="O166" s="100">
        <v>7</v>
      </c>
      <c r="P166" s="149">
        <v>6</v>
      </c>
      <c r="Q166" s="234"/>
      <c r="R166" s="35" t="str">
        <f t="shared" si="32"/>
        <v xml:space="preserve"> </v>
      </c>
      <c r="S166" s="36"/>
      <c r="T166" s="10"/>
      <c r="U166" s="10"/>
      <c r="V166" s="10"/>
      <c r="W166" s="10"/>
      <c r="X166" s="37" t="str">
        <f t="shared" si="34"/>
        <v/>
      </c>
      <c r="Y166" s="38"/>
      <c r="Z166" s="38"/>
      <c r="AA166" s="39">
        <f t="shared" si="35"/>
        <v>0</v>
      </c>
      <c r="AB166" s="39" t="str">
        <f t="shared" si="36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0</v>
      </c>
      <c r="E167" s="166"/>
      <c r="F167" s="167"/>
      <c r="G167" s="167"/>
      <c r="H167" s="167"/>
      <c r="I167" s="167"/>
      <c r="J167" s="255"/>
      <c r="K167" s="255"/>
      <c r="L167" s="255"/>
      <c r="M167" s="399"/>
      <c r="N167" s="256"/>
      <c r="O167" s="391"/>
      <c r="P167" s="392"/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4"/>
        <v/>
      </c>
      <c r="Y167" s="38"/>
      <c r="Z167" s="38"/>
      <c r="AA167" s="39">
        <f t="shared" si="35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3"/>
        <v>7</v>
      </c>
      <c r="E168" s="98"/>
      <c r="F168" s="74"/>
      <c r="G168" s="74"/>
      <c r="H168" s="74"/>
      <c r="I168" s="74"/>
      <c r="J168" s="74"/>
      <c r="K168" s="74">
        <v>7</v>
      </c>
      <c r="L168" s="74"/>
      <c r="M168" s="75"/>
      <c r="N168" s="145"/>
      <c r="O168" s="98"/>
      <c r="P168" s="145">
        <v>7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4"/>
        <v/>
      </c>
      <c r="Y168" s="38"/>
      <c r="Z168" s="38"/>
      <c r="AA168" s="39">
        <f t="shared" si="35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3"/>
        <v>6</v>
      </c>
      <c r="E169" s="100"/>
      <c r="F169" s="81"/>
      <c r="G169" s="81"/>
      <c r="H169" s="81"/>
      <c r="I169" s="81"/>
      <c r="J169" s="81"/>
      <c r="K169" s="81">
        <v>6</v>
      </c>
      <c r="L169" s="81"/>
      <c r="M169" s="82"/>
      <c r="N169" s="149"/>
      <c r="O169" s="100"/>
      <c r="P169" s="149">
        <v>6</v>
      </c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4"/>
        <v/>
      </c>
      <c r="Y169" s="38"/>
      <c r="Z169" s="38"/>
      <c r="AA169" s="39">
        <f t="shared" si="35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3"/>
        <v>2</v>
      </c>
      <c r="E170" s="100"/>
      <c r="F170" s="81"/>
      <c r="G170" s="81"/>
      <c r="H170" s="81"/>
      <c r="I170" s="81"/>
      <c r="J170" s="81"/>
      <c r="K170" s="81">
        <v>2</v>
      </c>
      <c r="L170" s="81"/>
      <c r="M170" s="82"/>
      <c r="N170" s="149"/>
      <c r="O170" s="100">
        <v>2</v>
      </c>
      <c r="P170" s="149"/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4"/>
        <v/>
      </c>
      <c r="Y170" s="38"/>
      <c r="Z170" s="38"/>
      <c r="AA170" s="39">
        <f t="shared" si="35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3"/>
        <v>1</v>
      </c>
      <c r="E171" s="153"/>
      <c r="F171" s="88"/>
      <c r="G171" s="88"/>
      <c r="H171" s="88"/>
      <c r="I171" s="88"/>
      <c r="J171" s="88"/>
      <c r="K171" s="88">
        <v>1</v>
      </c>
      <c r="L171" s="88"/>
      <c r="M171" s="89"/>
      <c r="N171" s="154"/>
      <c r="O171" s="401"/>
      <c r="P171" s="402">
        <v>1</v>
      </c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4"/>
        <v/>
      </c>
      <c r="Y171" s="38"/>
      <c r="Z171" s="38"/>
      <c r="AA171" s="39">
        <f t="shared" si="35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5</v>
      </c>
      <c r="E172" s="98"/>
      <c r="F172" s="74"/>
      <c r="G172" s="74">
        <v>2</v>
      </c>
      <c r="H172" s="74">
        <v>3</v>
      </c>
      <c r="I172" s="74"/>
      <c r="J172" s="245"/>
      <c r="K172" s="245"/>
      <c r="L172" s="245"/>
      <c r="M172" s="393"/>
      <c r="N172" s="246"/>
      <c r="O172" s="98">
        <v>3</v>
      </c>
      <c r="P172" s="145">
        <v>2</v>
      </c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4"/>
        <v/>
      </c>
      <c r="Y172" s="38"/>
      <c r="Z172" s="38"/>
      <c r="AA172" s="39">
        <f t="shared" si="35"/>
        <v>0</v>
      </c>
      <c r="AB172" s="39" t="str">
        <f t="shared" si="36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2</v>
      </c>
      <c r="E173" s="385"/>
      <c r="F173" s="386"/>
      <c r="G173" s="386">
        <v>1</v>
      </c>
      <c r="H173" s="386"/>
      <c r="I173" s="386">
        <v>1</v>
      </c>
      <c r="J173" s="395"/>
      <c r="K173" s="395"/>
      <c r="L173" s="395"/>
      <c r="M173" s="396"/>
      <c r="N173" s="397"/>
      <c r="O173" s="100">
        <v>1</v>
      </c>
      <c r="P173" s="149">
        <v>1</v>
      </c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4"/>
        <v/>
      </c>
      <c r="Y173" s="38"/>
      <c r="Z173" s="38"/>
      <c r="AA173" s="39">
        <f t="shared" si="35"/>
        <v>0</v>
      </c>
      <c r="AB173" s="39" t="str">
        <f t="shared" si="36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9</v>
      </c>
      <c r="E174" s="100"/>
      <c r="F174" s="81"/>
      <c r="G174" s="81"/>
      <c r="H174" s="81">
        <v>8</v>
      </c>
      <c r="I174" s="81">
        <v>1</v>
      </c>
      <c r="J174" s="117"/>
      <c r="K174" s="117"/>
      <c r="L174" s="117"/>
      <c r="M174" s="115"/>
      <c r="N174" s="233"/>
      <c r="O174" s="100">
        <v>7</v>
      </c>
      <c r="P174" s="149">
        <v>2</v>
      </c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4"/>
        <v/>
      </c>
      <c r="Y174" s="38"/>
      <c r="Z174" s="38"/>
      <c r="AA174" s="39">
        <f t="shared" si="35"/>
        <v>0</v>
      </c>
      <c r="AB174" s="39" t="str">
        <f t="shared" si="36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4"/>
        <v/>
      </c>
      <c r="Y175" s="38"/>
      <c r="Z175" s="38"/>
      <c r="AA175" s="39">
        <f t="shared" si="35"/>
        <v>0</v>
      </c>
      <c r="AB175" s="39" t="str">
        <f t="shared" si="36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3"/>
        <v>37</v>
      </c>
      <c r="E176" s="98"/>
      <c r="F176" s="74">
        <v>1</v>
      </c>
      <c r="G176" s="74"/>
      <c r="H176" s="74">
        <v>2</v>
      </c>
      <c r="I176" s="74">
        <v>1</v>
      </c>
      <c r="J176" s="74">
        <v>1</v>
      </c>
      <c r="K176" s="74">
        <v>30</v>
      </c>
      <c r="L176" s="74">
        <v>2</v>
      </c>
      <c r="M176" s="75"/>
      <c r="N176" s="145"/>
      <c r="O176" s="98">
        <v>11</v>
      </c>
      <c r="P176" s="145">
        <v>26</v>
      </c>
      <c r="Q176" s="77"/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4"/>
        <v/>
      </c>
      <c r="Y176" s="38"/>
      <c r="Z176" s="38"/>
      <c r="AA176" s="39">
        <f t="shared" si="35"/>
        <v>0</v>
      </c>
      <c r="AB176" s="39" t="str">
        <f t="shared" si="36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3"/>
        <v>33</v>
      </c>
      <c r="E177" s="385"/>
      <c r="F177" s="386"/>
      <c r="G177" s="386"/>
      <c r="H177" s="386">
        <v>2</v>
      </c>
      <c r="I177" s="386">
        <v>1</v>
      </c>
      <c r="J177" s="386">
        <v>1</v>
      </c>
      <c r="K177" s="386">
        <v>27</v>
      </c>
      <c r="L177" s="386">
        <v>2</v>
      </c>
      <c r="M177" s="387"/>
      <c r="N177" s="388"/>
      <c r="O177" s="100">
        <v>8</v>
      </c>
      <c r="P177" s="149">
        <v>25</v>
      </c>
      <c r="Q177" s="389"/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4"/>
        <v/>
      </c>
      <c r="Y177" s="38"/>
      <c r="Z177" s="38"/>
      <c r="AA177" s="39">
        <f t="shared" si="35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3"/>
        <v>18</v>
      </c>
      <c r="E178" s="100"/>
      <c r="F178" s="81"/>
      <c r="G178" s="81"/>
      <c r="H178" s="81"/>
      <c r="I178" s="81">
        <v>1</v>
      </c>
      <c r="J178" s="81">
        <v>1</v>
      </c>
      <c r="K178" s="81">
        <v>15</v>
      </c>
      <c r="L178" s="81">
        <v>1</v>
      </c>
      <c r="M178" s="82"/>
      <c r="N178" s="149"/>
      <c r="O178" s="100">
        <v>3</v>
      </c>
      <c r="P178" s="149">
        <v>15</v>
      </c>
      <c r="Q178" s="84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4"/>
        <v/>
      </c>
      <c r="Y178" s="38"/>
      <c r="Z178" s="38"/>
      <c r="AA178" s="39">
        <f t="shared" si="35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3"/>
        <v>0</v>
      </c>
      <c r="E179" s="153"/>
      <c r="F179" s="88"/>
      <c r="G179" s="88"/>
      <c r="H179" s="88"/>
      <c r="I179" s="88"/>
      <c r="J179" s="88"/>
      <c r="K179" s="88"/>
      <c r="L179" s="88"/>
      <c r="M179" s="89"/>
      <c r="N179" s="154"/>
      <c r="O179" s="401"/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4"/>
        <v/>
      </c>
      <c r="Y179" s="38"/>
      <c r="Z179" s="38"/>
      <c r="AA179" s="39">
        <f t="shared" si="35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3"/>
        <v>4</v>
      </c>
      <c r="E180" s="404"/>
      <c r="F180" s="405"/>
      <c r="G180" s="405"/>
      <c r="H180" s="74"/>
      <c r="I180" s="74"/>
      <c r="J180" s="74"/>
      <c r="K180" s="74">
        <v>1</v>
      </c>
      <c r="L180" s="74">
        <v>3</v>
      </c>
      <c r="M180" s="75"/>
      <c r="N180" s="145"/>
      <c r="O180" s="98">
        <v>2</v>
      </c>
      <c r="P180" s="145">
        <v>2</v>
      </c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4"/>
        <v/>
      </c>
      <c r="Y180" s="38"/>
      <c r="Z180" s="38"/>
      <c r="AA180" s="39">
        <f t="shared" si="35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3"/>
        <v>5</v>
      </c>
      <c r="E181" s="232"/>
      <c r="F181" s="117"/>
      <c r="G181" s="117"/>
      <c r="H181" s="386"/>
      <c r="I181" s="386"/>
      <c r="J181" s="386"/>
      <c r="K181" s="386">
        <v>2</v>
      </c>
      <c r="L181" s="386">
        <v>3</v>
      </c>
      <c r="M181" s="387"/>
      <c r="N181" s="388"/>
      <c r="O181" s="100">
        <v>2</v>
      </c>
      <c r="P181" s="149">
        <v>3</v>
      </c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4"/>
        <v/>
      </c>
      <c r="Y181" s="38"/>
      <c r="Z181" s="38"/>
      <c r="AA181" s="39">
        <f t="shared" si="35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3"/>
        <v>12</v>
      </c>
      <c r="E182" s="232"/>
      <c r="F182" s="117"/>
      <c r="G182" s="117"/>
      <c r="H182" s="81"/>
      <c r="I182" s="81"/>
      <c r="J182" s="81"/>
      <c r="K182" s="81">
        <v>6</v>
      </c>
      <c r="L182" s="81">
        <v>5</v>
      </c>
      <c r="M182" s="82"/>
      <c r="N182" s="149">
        <v>1</v>
      </c>
      <c r="O182" s="100">
        <v>3</v>
      </c>
      <c r="P182" s="149">
        <v>9</v>
      </c>
      <c r="Q182" s="84"/>
      <c r="R182" s="35" t="str">
        <f t="shared" ref="R182:R191" si="37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4"/>
        <v/>
      </c>
      <c r="Y182" s="38"/>
      <c r="Z182" s="38"/>
      <c r="AA182" s="39">
        <f t="shared" si="35"/>
        <v>0</v>
      </c>
      <c r="AB182" s="39" t="str">
        <f t="shared" si="36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3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7"/>
        <v xml:space="preserve"> </v>
      </c>
      <c r="S183" s="36"/>
      <c r="T183" s="10"/>
      <c r="U183" s="10"/>
      <c r="V183" s="10"/>
      <c r="W183" s="10"/>
      <c r="X183" s="37" t="str">
        <f t="shared" si="34"/>
        <v/>
      </c>
      <c r="Y183" s="38"/>
      <c r="Z183" s="38"/>
      <c r="AA183" s="39">
        <f t="shared" si="35"/>
        <v>0</v>
      </c>
      <c r="AB183" s="39" t="str">
        <f t="shared" si="36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3"/>
        <v>0</v>
      </c>
      <c r="E184" s="244"/>
      <c r="F184" s="245"/>
      <c r="G184" s="245"/>
      <c r="H184" s="74"/>
      <c r="I184" s="74"/>
      <c r="J184" s="74"/>
      <c r="K184" s="74"/>
      <c r="L184" s="74"/>
      <c r="M184" s="75"/>
      <c r="N184" s="145"/>
      <c r="O184" s="98"/>
      <c r="P184" s="145"/>
      <c r="Q184" s="77"/>
      <c r="R184" s="35" t="str">
        <f t="shared" si="37"/>
        <v xml:space="preserve"> </v>
      </c>
      <c r="S184" s="36"/>
      <c r="T184" s="10"/>
      <c r="U184" s="10"/>
      <c r="V184" s="10"/>
      <c r="W184" s="10"/>
      <c r="X184" s="37" t="str">
        <f t="shared" si="34"/>
        <v/>
      </c>
      <c r="Y184" s="38"/>
      <c r="Z184" s="38"/>
      <c r="AA184" s="39">
        <f t="shared" si="35"/>
        <v>0</v>
      </c>
      <c r="AB184" s="39" t="str">
        <f t="shared" si="36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3"/>
        <v>0</v>
      </c>
      <c r="E185" s="407"/>
      <c r="F185" s="395"/>
      <c r="G185" s="395"/>
      <c r="H185" s="386"/>
      <c r="I185" s="386"/>
      <c r="J185" s="386"/>
      <c r="K185" s="386"/>
      <c r="L185" s="386"/>
      <c r="M185" s="387"/>
      <c r="N185" s="388"/>
      <c r="O185" s="100"/>
      <c r="P185" s="149"/>
      <c r="Q185" s="389"/>
      <c r="R185" s="35" t="str">
        <f t="shared" si="37"/>
        <v xml:space="preserve"> </v>
      </c>
      <c r="S185" s="36"/>
      <c r="T185" s="10"/>
      <c r="U185" s="10"/>
      <c r="V185" s="10"/>
      <c r="W185" s="10"/>
      <c r="X185" s="37" t="str">
        <f t="shared" si="34"/>
        <v/>
      </c>
      <c r="Y185" s="38"/>
      <c r="Z185" s="38"/>
      <c r="AA185" s="39">
        <f t="shared" si="35"/>
        <v>0</v>
      </c>
      <c r="AB185" s="39" t="str">
        <f t="shared" si="36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3"/>
        <v>0</v>
      </c>
      <c r="E186" s="232"/>
      <c r="F186" s="117"/>
      <c r="G186" s="117"/>
      <c r="H186" s="81"/>
      <c r="I186" s="81"/>
      <c r="J186" s="81"/>
      <c r="K186" s="81"/>
      <c r="L186" s="81"/>
      <c r="M186" s="82"/>
      <c r="N186" s="149"/>
      <c r="O186" s="100"/>
      <c r="P186" s="149"/>
      <c r="Q186" s="84"/>
      <c r="R186" s="35" t="str">
        <f t="shared" si="37"/>
        <v xml:space="preserve"> </v>
      </c>
      <c r="S186" s="36"/>
      <c r="T186" s="10"/>
      <c r="U186" s="10"/>
      <c r="V186" s="10"/>
      <c r="W186" s="10"/>
      <c r="X186" s="37" t="str">
        <f t="shared" si="34"/>
        <v/>
      </c>
      <c r="Y186" s="38"/>
      <c r="Z186" s="38"/>
      <c r="AA186" s="39">
        <f t="shared" si="35"/>
        <v>0</v>
      </c>
      <c r="AB186" s="39" t="str">
        <f t="shared" si="36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3"/>
        <v>0</v>
      </c>
      <c r="E187" s="254"/>
      <c r="F187" s="255"/>
      <c r="G187" s="255"/>
      <c r="H187" s="88"/>
      <c r="I187" s="88"/>
      <c r="J187" s="88"/>
      <c r="K187" s="88"/>
      <c r="L187" s="88"/>
      <c r="M187" s="89"/>
      <c r="N187" s="154"/>
      <c r="O187" s="401"/>
      <c r="P187" s="402"/>
      <c r="Q187" s="91"/>
      <c r="R187" s="35" t="str">
        <f t="shared" si="37"/>
        <v xml:space="preserve"> </v>
      </c>
      <c r="S187" s="36"/>
      <c r="T187" s="10"/>
      <c r="U187" s="10"/>
      <c r="V187" s="10"/>
      <c r="W187" s="10"/>
      <c r="X187" s="37" t="str">
        <f t="shared" si="34"/>
        <v/>
      </c>
      <c r="Y187" s="38"/>
      <c r="Z187" s="38"/>
      <c r="AA187" s="39">
        <f t="shared" si="35"/>
        <v>0</v>
      </c>
      <c r="AB187" s="39" t="str">
        <f t="shared" si="36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3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7"/>
        <v xml:space="preserve"> </v>
      </c>
      <c r="S188" s="36"/>
      <c r="T188" s="10"/>
      <c r="U188" s="10"/>
      <c r="V188" s="10"/>
      <c r="W188" s="10"/>
      <c r="X188" s="37" t="str">
        <f t="shared" si="34"/>
        <v/>
      </c>
      <c r="Y188" s="38"/>
      <c r="Z188" s="38"/>
      <c r="AA188" s="39">
        <f t="shared" si="35"/>
        <v>0</v>
      </c>
      <c r="AB188" s="39" t="str">
        <f t="shared" si="36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3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7"/>
        <v xml:space="preserve"> </v>
      </c>
      <c r="S189" s="36"/>
      <c r="T189" s="10"/>
      <c r="U189" s="10"/>
      <c r="V189" s="10"/>
      <c r="W189" s="10"/>
      <c r="X189" s="37" t="str">
        <f t="shared" si="34"/>
        <v/>
      </c>
      <c r="Y189" s="38"/>
      <c r="Z189" s="38"/>
      <c r="AA189" s="39">
        <f t="shared" si="35"/>
        <v>0</v>
      </c>
      <c r="AB189" s="39" t="str">
        <f t="shared" si="36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3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7"/>
        <v xml:space="preserve"> </v>
      </c>
      <c r="S190" s="36"/>
      <c r="T190" s="10"/>
      <c r="U190" s="10"/>
      <c r="V190" s="10"/>
      <c r="W190" s="10"/>
      <c r="X190" s="37" t="str">
        <f t="shared" si="34"/>
        <v/>
      </c>
      <c r="Y190" s="38"/>
      <c r="Z190" s="38"/>
      <c r="AA190" s="39">
        <f t="shared" si="35"/>
        <v>0</v>
      </c>
      <c r="AB190" s="39" t="str">
        <f t="shared" si="36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3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7"/>
        <v xml:space="preserve"> </v>
      </c>
      <c r="S191" s="36"/>
      <c r="T191" s="10"/>
      <c r="U191" s="10"/>
      <c r="V191" s="10"/>
      <c r="W191" s="10"/>
      <c r="X191" s="37" t="str">
        <f t="shared" si="34"/>
        <v/>
      </c>
      <c r="Y191" s="38"/>
      <c r="Z191" s="38"/>
      <c r="AA191" s="39">
        <f t="shared" si="35"/>
        <v>0</v>
      </c>
      <c r="AB191" s="39" t="str">
        <f t="shared" si="36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4"/>
        <v/>
      </c>
      <c r="Y192" s="38"/>
      <c r="Z192" s="38"/>
      <c r="AA192" s="39">
        <f t="shared" si="35"/>
        <v>0</v>
      </c>
      <c r="AB192" s="39" t="str">
        <f t="shared" si="36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371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8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8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8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8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8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8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19832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sqref="A1:XFD1048576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BASE DE LINARES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",[5]NOMBRE!B6," - ","( ",[5]NOMBRE!C6,[5]NOMBRE!D6," )")</f>
        <v>MES: MAYO - ( 05 )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",[5]NOMBRE!B7)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375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376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375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376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143</v>
      </c>
      <c r="E15" s="29">
        <v>13</v>
      </c>
      <c r="F15" s="30">
        <v>3</v>
      </c>
      <c r="G15" s="30">
        <v>12</v>
      </c>
      <c r="H15" s="30">
        <v>3</v>
      </c>
      <c r="I15" s="30">
        <v>10</v>
      </c>
      <c r="J15" s="30">
        <v>25</v>
      </c>
      <c r="K15" s="30">
        <v>69</v>
      </c>
      <c r="L15" s="30">
        <v>6</v>
      </c>
      <c r="M15" s="31">
        <v>2</v>
      </c>
      <c r="N15" s="32"/>
      <c r="O15" s="33">
        <v>60</v>
      </c>
      <c r="P15" s="32">
        <v>83</v>
      </c>
      <c r="Q15" s="52">
        <v>2</v>
      </c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847</v>
      </c>
      <c r="E16" s="41">
        <v>69</v>
      </c>
      <c r="F16" s="42">
        <v>24</v>
      </c>
      <c r="G16" s="42">
        <v>92</v>
      </c>
      <c r="H16" s="42">
        <v>35</v>
      </c>
      <c r="I16" s="42">
        <v>119</v>
      </c>
      <c r="J16" s="42">
        <v>161</v>
      </c>
      <c r="K16" s="42">
        <v>287</v>
      </c>
      <c r="L16" s="42">
        <v>47</v>
      </c>
      <c r="M16" s="43">
        <v>12</v>
      </c>
      <c r="N16" s="44">
        <v>1</v>
      </c>
      <c r="O16" s="45">
        <v>289</v>
      </c>
      <c r="P16" s="44">
        <v>558</v>
      </c>
      <c r="Q16" s="46">
        <v>4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375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376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46</v>
      </c>
      <c r="E19" s="53"/>
      <c r="F19" s="54">
        <v>4</v>
      </c>
      <c r="G19" s="54">
        <v>18</v>
      </c>
      <c r="H19" s="54"/>
      <c r="I19" s="54">
        <v>3</v>
      </c>
      <c r="J19" s="54">
        <v>5</v>
      </c>
      <c r="K19" s="54">
        <v>15</v>
      </c>
      <c r="L19" s="54">
        <v>1</v>
      </c>
      <c r="M19" s="55"/>
      <c r="N19" s="56"/>
      <c r="O19" s="53">
        <v>23</v>
      </c>
      <c r="P19" s="56">
        <v>23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31</v>
      </c>
      <c r="E20" s="41">
        <v>1</v>
      </c>
      <c r="F20" s="42">
        <v>1</v>
      </c>
      <c r="G20" s="42">
        <v>2</v>
      </c>
      <c r="H20" s="42"/>
      <c r="I20" s="42">
        <v>3</v>
      </c>
      <c r="J20" s="42"/>
      <c r="K20" s="42">
        <v>21</v>
      </c>
      <c r="L20" s="42">
        <v>3</v>
      </c>
      <c r="M20" s="43"/>
      <c r="N20" s="44"/>
      <c r="O20" s="41">
        <v>17</v>
      </c>
      <c r="P20" s="44">
        <v>14</v>
      </c>
      <c r="Q20" s="44"/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377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1</v>
      </c>
      <c r="E31" s="100"/>
      <c r="F31" s="101">
        <v>1</v>
      </c>
      <c r="G31" s="101"/>
      <c r="H31" s="101"/>
      <c r="I31" s="81"/>
      <c r="J31" s="102"/>
      <c r="K31" s="103"/>
      <c r="L31" s="103"/>
      <c r="M31" s="82"/>
      <c r="N31" s="104"/>
      <c r="O31" s="84">
        <v>1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0</v>
      </c>
      <c r="E32" s="100"/>
      <c r="F32" s="101"/>
      <c r="G32" s="101"/>
      <c r="H32" s="101"/>
      <c r="I32" s="81"/>
      <c r="J32" s="101"/>
      <c r="K32" s="81"/>
      <c r="L32" s="81"/>
      <c r="M32" s="82"/>
      <c r="N32" s="82"/>
      <c r="O32" s="84"/>
      <c r="P32" s="106">
        <v>1</v>
      </c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224</v>
      </c>
      <c r="E33" s="100"/>
      <c r="F33" s="101"/>
      <c r="G33" s="101">
        <v>1</v>
      </c>
      <c r="H33" s="101">
        <v>8</v>
      </c>
      <c r="I33" s="81">
        <v>1</v>
      </c>
      <c r="J33" s="101">
        <v>5</v>
      </c>
      <c r="K33" s="81">
        <v>197</v>
      </c>
      <c r="L33" s="81">
        <v>12</v>
      </c>
      <c r="M33" s="82"/>
      <c r="N33" s="82"/>
      <c r="O33" s="84">
        <v>224</v>
      </c>
      <c r="P33" s="106">
        <v>8</v>
      </c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4</v>
      </c>
      <c r="E34" s="100"/>
      <c r="F34" s="101">
        <v>1</v>
      </c>
      <c r="G34" s="101">
        <v>2</v>
      </c>
      <c r="H34" s="101"/>
      <c r="I34" s="81">
        <v>1</v>
      </c>
      <c r="J34" s="101"/>
      <c r="K34" s="103"/>
      <c r="L34" s="103"/>
      <c r="M34" s="104"/>
      <c r="N34" s="104"/>
      <c r="O34" s="84">
        <v>4</v>
      </c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229</v>
      </c>
      <c r="E37" s="109">
        <f>SUM(E30:E36)</f>
        <v>0</v>
      </c>
      <c r="F37" s="94">
        <f t="shared" ref="F37:Q37" si="6">SUM(F30:F36)</f>
        <v>2</v>
      </c>
      <c r="G37" s="94">
        <f t="shared" si="6"/>
        <v>3</v>
      </c>
      <c r="H37" s="94">
        <f t="shared" si="6"/>
        <v>8</v>
      </c>
      <c r="I37" s="94">
        <f t="shared" si="6"/>
        <v>2</v>
      </c>
      <c r="J37" s="93">
        <f t="shared" si="6"/>
        <v>5</v>
      </c>
      <c r="K37" s="94">
        <f t="shared" si="6"/>
        <v>197</v>
      </c>
      <c r="L37" s="94">
        <f t="shared" si="6"/>
        <v>12</v>
      </c>
      <c r="M37" s="94">
        <f t="shared" si="6"/>
        <v>0</v>
      </c>
      <c r="N37" s="95">
        <f t="shared" si="6"/>
        <v>0</v>
      </c>
      <c r="O37" s="92">
        <f t="shared" si="6"/>
        <v>229</v>
      </c>
      <c r="P37" s="110">
        <f t="shared" si="6"/>
        <v>9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5</v>
      </c>
      <c r="E40" s="98"/>
      <c r="F40" s="74"/>
      <c r="G40" s="74">
        <v>1</v>
      </c>
      <c r="H40" s="74"/>
      <c r="I40" s="74"/>
      <c r="J40" s="74">
        <v>1</v>
      </c>
      <c r="K40" s="74">
        <v>3</v>
      </c>
      <c r="L40" s="74"/>
      <c r="M40" s="75"/>
      <c r="N40" s="75"/>
      <c r="O40" s="77">
        <v>5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0</v>
      </c>
      <c r="E41" s="100"/>
      <c r="F41" s="81"/>
      <c r="G41" s="81"/>
      <c r="H41" s="81"/>
      <c r="I41" s="81"/>
      <c r="J41" s="81"/>
      <c r="K41" s="81"/>
      <c r="L41" s="81"/>
      <c r="M41" s="82"/>
      <c r="N41" s="82"/>
      <c r="O41" s="84"/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83</v>
      </c>
      <c r="E42" s="100">
        <v>1</v>
      </c>
      <c r="F42" s="81"/>
      <c r="G42" s="81">
        <v>14</v>
      </c>
      <c r="H42" s="81"/>
      <c r="I42" s="81">
        <v>7</v>
      </c>
      <c r="J42" s="81"/>
      <c r="K42" s="81">
        <v>56</v>
      </c>
      <c r="L42" s="81">
        <v>5</v>
      </c>
      <c r="M42" s="82"/>
      <c r="N42" s="82"/>
      <c r="O42" s="84">
        <v>83</v>
      </c>
      <c r="P42" s="106"/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163</v>
      </c>
      <c r="E43" s="100">
        <v>7</v>
      </c>
      <c r="F43" s="81">
        <v>51</v>
      </c>
      <c r="G43" s="81">
        <v>57</v>
      </c>
      <c r="H43" s="81">
        <v>5</v>
      </c>
      <c r="I43" s="81">
        <v>9</v>
      </c>
      <c r="J43" s="81"/>
      <c r="K43" s="81">
        <v>34</v>
      </c>
      <c r="L43" s="81"/>
      <c r="M43" s="82"/>
      <c r="N43" s="82"/>
      <c r="O43" s="84">
        <v>163</v>
      </c>
      <c r="P43" s="106"/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379" t="s">
        <v>61</v>
      </c>
      <c r="B46" s="380"/>
      <c r="C46" s="381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381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31</v>
      </c>
      <c r="E52" s="100">
        <v>1</v>
      </c>
      <c r="F52" s="81">
        <v>1</v>
      </c>
      <c r="G52" s="81">
        <v>2</v>
      </c>
      <c r="H52" s="81"/>
      <c r="I52" s="81">
        <v>3</v>
      </c>
      <c r="J52" s="81"/>
      <c r="K52" s="81">
        <v>21</v>
      </c>
      <c r="L52" s="81">
        <v>3</v>
      </c>
      <c r="M52" s="82"/>
      <c r="N52" s="82"/>
      <c r="O52" s="84">
        <v>31</v>
      </c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282</v>
      </c>
      <c r="E57" s="109">
        <f>SUM(E40:E56)</f>
        <v>9</v>
      </c>
      <c r="F57" s="94">
        <f t="shared" ref="F57:Q57" si="12">SUM(F40:F56)</f>
        <v>52</v>
      </c>
      <c r="G57" s="94">
        <f t="shared" si="12"/>
        <v>74</v>
      </c>
      <c r="H57" s="94">
        <f t="shared" si="12"/>
        <v>5</v>
      </c>
      <c r="I57" s="94">
        <f t="shared" si="12"/>
        <v>19</v>
      </c>
      <c r="J57" s="94">
        <f t="shared" si="12"/>
        <v>1</v>
      </c>
      <c r="K57" s="94">
        <f t="shared" si="12"/>
        <v>114</v>
      </c>
      <c r="L57" s="94">
        <f t="shared" si="12"/>
        <v>8</v>
      </c>
      <c r="M57" s="94">
        <f t="shared" si="12"/>
        <v>0</v>
      </c>
      <c r="N57" s="95">
        <f t="shared" si="12"/>
        <v>0</v>
      </c>
      <c r="O57" s="92">
        <f t="shared" si="12"/>
        <v>282</v>
      </c>
      <c r="P57" s="110">
        <f t="shared" si="12"/>
        <v>0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594</v>
      </c>
      <c r="E59" s="127"/>
      <c r="F59" s="128">
        <v>5</v>
      </c>
      <c r="G59" s="128">
        <v>33</v>
      </c>
      <c r="H59" s="128">
        <v>82</v>
      </c>
      <c r="I59" s="128">
        <v>20</v>
      </c>
      <c r="J59" s="128">
        <v>42</v>
      </c>
      <c r="K59" s="128">
        <v>88</v>
      </c>
      <c r="L59" s="128">
        <v>303</v>
      </c>
      <c r="M59" s="129">
        <v>15</v>
      </c>
      <c r="N59" s="129">
        <v>6</v>
      </c>
      <c r="O59" s="130">
        <v>594</v>
      </c>
      <c r="P59" s="131"/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594</v>
      </c>
      <c r="E60" s="109">
        <f>E59</f>
        <v>0</v>
      </c>
      <c r="F60" s="94">
        <f t="shared" ref="F60:Q60" si="13">F59</f>
        <v>5</v>
      </c>
      <c r="G60" s="94">
        <f t="shared" si="13"/>
        <v>33</v>
      </c>
      <c r="H60" s="94">
        <f t="shared" si="13"/>
        <v>82</v>
      </c>
      <c r="I60" s="94">
        <f t="shared" si="13"/>
        <v>20</v>
      </c>
      <c r="J60" s="94">
        <f t="shared" si="13"/>
        <v>42</v>
      </c>
      <c r="K60" s="94">
        <f t="shared" si="13"/>
        <v>88</v>
      </c>
      <c r="L60" s="94">
        <f t="shared" si="13"/>
        <v>303</v>
      </c>
      <c r="M60" s="95">
        <f t="shared" si="13"/>
        <v>15</v>
      </c>
      <c r="N60" s="95">
        <f t="shared" si="13"/>
        <v>6</v>
      </c>
      <c r="O60" s="92">
        <f t="shared" si="13"/>
        <v>594</v>
      </c>
      <c r="P60" s="110">
        <f t="shared" si="13"/>
        <v>0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876</v>
      </c>
      <c r="E61" s="133">
        <f>E57+E60</f>
        <v>9</v>
      </c>
      <c r="F61" s="134">
        <f t="shared" ref="F61:Q61" si="14">F57+F60</f>
        <v>57</v>
      </c>
      <c r="G61" s="134">
        <f t="shared" si="14"/>
        <v>107</v>
      </c>
      <c r="H61" s="134">
        <f t="shared" si="14"/>
        <v>87</v>
      </c>
      <c r="I61" s="134">
        <f t="shared" si="14"/>
        <v>39</v>
      </c>
      <c r="J61" s="134">
        <f t="shared" si="14"/>
        <v>43</v>
      </c>
      <c r="K61" s="134">
        <f t="shared" si="14"/>
        <v>202</v>
      </c>
      <c r="L61" s="134">
        <f t="shared" si="14"/>
        <v>311</v>
      </c>
      <c r="M61" s="135">
        <f t="shared" si="14"/>
        <v>15</v>
      </c>
      <c r="N61" s="135">
        <f t="shared" si="14"/>
        <v>6</v>
      </c>
      <c r="O61" s="132">
        <f t="shared" si="14"/>
        <v>876</v>
      </c>
      <c r="P61" s="136">
        <f t="shared" si="14"/>
        <v>0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377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378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6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>$X66&amp;" "&amp;$Y66&amp;""&amp;$Z66&amp;AB66</f>
        <v xml:space="preserve"> </v>
      </c>
      <c r="S66" s="36"/>
      <c r="T66" s="10"/>
      <c r="U66" s="10"/>
      <c r="V66" s="10"/>
      <c r="W66" s="10"/>
      <c r="X66" s="37" t="str">
        <f t="shared" ref="X66:X79" si="17">IF($D66&lt;&gt;($O66+$P66)," El número atenciones según sexo no puede ser diferente que el Total.","")</f>
        <v/>
      </c>
      <c r="Y66" s="38"/>
      <c r="Z66" s="38"/>
      <c r="AA66" s="39">
        <f t="shared" si="16"/>
        <v>0</v>
      </c>
      <c r="AB66" s="39" t="str">
        <f t="shared" ref="AB66:AB71" si="18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>$X67&amp;" "&amp;$Y67&amp;""&amp;$Z67&amp;AB67</f>
        <v xml:space="preserve"> </v>
      </c>
      <c r="S67" s="36"/>
      <c r="T67" s="10"/>
      <c r="U67" s="10"/>
      <c r="V67" s="10"/>
      <c r="W67" s="10"/>
      <c r="X67" s="37" t="str">
        <f t="shared" si="17"/>
        <v/>
      </c>
      <c r="Y67" s="38"/>
      <c r="Z67" s="38"/>
      <c r="AA67" s="39">
        <f t="shared" si="16"/>
        <v>0</v>
      </c>
      <c r="AB67" s="39" t="str">
        <f t="shared" si="18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>$X68&amp;" "&amp;$Y68&amp;""&amp;$Z68&amp;AB68</f>
        <v xml:space="preserve"> </v>
      </c>
      <c r="S68" s="36"/>
      <c r="T68" s="10"/>
      <c r="U68" s="10"/>
      <c r="V68" s="10"/>
      <c r="W68" s="10"/>
      <c r="X68" s="37" t="str">
        <f t="shared" si="17"/>
        <v/>
      </c>
      <c r="Y68" s="38"/>
      <c r="Z68" s="38"/>
      <c r="AA68" s="39">
        <f t="shared" si="16"/>
        <v>0</v>
      </c>
      <c r="AB68" s="39" t="str">
        <f t="shared" si="18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>$X69&amp;" "&amp;$Y69&amp;""&amp;$Z69&amp;AB69</f>
        <v xml:space="preserve"> </v>
      </c>
      <c r="S69" s="36"/>
      <c r="T69" s="10"/>
      <c r="U69" s="10"/>
      <c r="V69" s="10"/>
      <c r="W69" s="10"/>
      <c r="X69" s="37" t="str">
        <f t="shared" si="17"/>
        <v/>
      </c>
      <c r="Y69" s="38"/>
      <c r="Z69" s="38"/>
      <c r="AA69" s="39">
        <f t="shared" si="16"/>
        <v>0</v>
      </c>
      <c r="AB69" s="39" t="str">
        <f t="shared" si="18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/>
      <c r="S70" s="36"/>
      <c r="T70" s="10"/>
      <c r="U70" s="10"/>
      <c r="V70" s="10"/>
      <c r="W70" s="10"/>
      <c r="X70" s="37" t="str">
        <f t="shared" si="17"/>
        <v/>
      </c>
      <c r="Y70" s="38"/>
      <c r="Z70" s="38"/>
      <c r="AA70" s="39">
        <f t="shared" si="16"/>
        <v>0</v>
      </c>
      <c r="AB70" s="39" t="str">
        <f t="shared" si="18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5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5</v>
      </c>
      <c r="M71" s="160">
        <f>SUM(M68:M70)+M143</f>
        <v>0</v>
      </c>
      <c r="N71" s="161">
        <f>SUM(N68:N70)+N143</f>
        <v>0</v>
      </c>
      <c r="O71" s="159">
        <f>SUM(O68:O70)+O126+O133+O143</f>
        <v>1</v>
      </c>
      <c r="P71" s="161">
        <f>SUM(P68:P70)+P126+P133+P143</f>
        <v>4</v>
      </c>
      <c r="Q71" s="162">
        <f>SUM(Q68:Q70)+Q143</f>
        <v>0</v>
      </c>
      <c r="R71" s="35"/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8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7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7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7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7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7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19">SUM(F75:F78)</f>
        <v>0</v>
      </c>
      <c r="G79" s="191">
        <f t="shared" si="19"/>
        <v>0</v>
      </c>
      <c r="H79" s="191">
        <f t="shared" si="19"/>
        <v>0</v>
      </c>
      <c r="I79" s="191">
        <f t="shared" si="19"/>
        <v>0</v>
      </c>
      <c r="J79" s="191">
        <f t="shared" si="19"/>
        <v>0</v>
      </c>
      <c r="K79" s="191">
        <f t="shared" si="19"/>
        <v>0</v>
      </c>
      <c r="L79" s="191">
        <f t="shared" si="19"/>
        <v>0</v>
      </c>
      <c r="M79" s="191">
        <f t="shared" si="19"/>
        <v>0</v>
      </c>
      <c r="N79" s="192">
        <f t="shared" si="19"/>
        <v>0</v>
      </c>
      <c r="O79" s="190">
        <f t="shared" si="19"/>
        <v>0</v>
      </c>
      <c r="P79" s="193">
        <f t="shared" si="19"/>
        <v>0</v>
      </c>
      <c r="Q79" s="194">
        <f t="shared" si="19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7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758</v>
      </c>
      <c r="E96" s="98">
        <v>1</v>
      </c>
      <c r="F96" s="74">
        <v>11</v>
      </c>
      <c r="G96" s="74">
        <v>87</v>
      </c>
      <c r="H96" s="74">
        <v>47</v>
      </c>
      <c r="I96" s="74">
        <v>150</v>
      </c>
      <c r="J96" s="74">
        <v>181</v>
      </c>
      <c r="K96" s="74">
        <v>262</v>
      </c>
      <c r="L96" s="74">
        <v>14</v>
      </c>
      <c r="M96" s="75">
        <v>5</v>
      </c>
      <c r="N96" s="145"/>
      <c r="O96" s="77">
        <v>758</v>
      </c>
      <c r="P96" s="77">
        <v>10</v>
      </c>
      <c r="Q96" s="77"/>
      <c r="R96" s="35" t="str">
        <f t="shared" ref="R96:R115" si="20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1">SUM(E97:N97)</f>
        <v>0</v>
      </c>
      <c r="E97" s="100"/>
      <c r="F97" s="81"/>
      <c r="G97" s="81"/>
      <c r="H97" s="81"/>
      <c r="I97" s="81"/>
      <c r="J97" s="81"/>
      <c r="K97" s="81"/>
      <c r="L97" s="81"/>
      <c r="M97" s="82"/>
      <c r="N97" s="149"/>
      <c r="O97" s="84"/>
      <c r="P97" s="84"/>
      <c r="Q97" s="84"/>
      <c r="R97" s="35" t="str">
        <f t="shared" si="20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2">IF($D97=0,"",IF($O97="",IF($D97="",""," No olvide escribir la columna Beneficiarios."),""))</f>
        <v/>
      </c>
      <c r="Z97" s="38" t="str">
        <f t="shared" ref="Z97:Z118" si="23">IF($D97&lt;$O97," El número de Beneficiarios no puede ser mayor que el Total.","")</f>
        <v/>
      </c>
      <c r="AA97" s="39"/>
      <c r="AB97" s="39">
        <f t="shared" ref="AB97:AB118" si="24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1"/>
        <v>0</v>
      </c>
      <c r="E98" s="100"/>
      <c r="F98" s="81"/>
      <c r="G98" s="81"/>
      <c r="H98" s="81"/>
      <c r="I98" s="81"/>
      <c r="J98" s="81"/>
      <c r="K98" s="81"/>
      <c r="L98" s="81"/>
      <c r="M98" s="82"/>
      <c r="N98" s="149"/>
      <c r="O98" s="84"/>
      <c r="P98" s="84"/>
      <c r="Q98" s="84"/>
      <c r="R98" s="35" t="str">
        <f t="shared" si="20"/>
        <v xml:space="preserve"> </v>
      </c>
      <c r="S98" s="36"/>
      <c r="T98" s="10"/>
      <c r="U98" s="10"/>
      <c r="V98" s="10"/>
      <c r="W98" s="10"/>
      <c r="X98" s="37"/>
      <c r="Y98" s="38" t="str">
        <f t="shared" si="22"/>
        <v/>
      </c>
      <c r="Z98" s="38" t="str">
        <f t="shared" si="23"/>
        <v/>
      </c>
      <c r="AA98" s="39"/>
      <c r="AB98" s="39">
        <f t="shared" si="24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1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0"/>
        <v xml:space="preserve"> </v>
      </c>
      <c r="S99" s="36"/>
      <c r="T99" s="10"/>
      <c r="U99" s="10"/>
      <c r="V99" s="10"/>
      <c r="W99" s="10"/>
      <c r="X99" s="37"/>
      <c r="Y99" s="38" t="str">
        <f t="shared" si="22"/>
        <v/>
      </c>
      <c r="Z99" s="38" t="str">
        <f t="shared" si="23"/>
        <v/>
      </c>
      <c r="AA99" s="39"/>
      <c r="AB99" s="39">
        <f t="shared" si="24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1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0"/>
        <v xml:space="preserve"> </v>
      </c>
      <c r="S100" s="36"/>
      <c r="T100" s="10"/>
      <c r="U100" s="10"/>
      <c r="V100" s="10"/>
      <c r="W100" s="10"/>
      <c r="X100" s="37"/>
      <c r="Y100" s="38" t="str">
        <f t="shared" si="22"/>
        <v/>
      </c>
      <c r="Z100" s="38" t="str">
        <f t="shared" si="23"/>
        <v/>
      </c>
      <c r="AA100" s="39"/>
      <c r="AB100" s="39">
        <f t="shared" si="24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1"/>
        <v>63</v>
      </c>
      <c r="E101" s="100">
        <v>12</v>
      </c>
      <c r="F101" s="81">
        <v>1</v>
      </c>
      <c r="G101" s="81">
        <v>1</v>
      </c>
      <c r="H101" s="81">
        <v>3</v>
      </c>
      <c r="I101" s="81">
        <v>5</v>
      </c>
      <c r="J101" s="81">
        <v>21</v>
      </c>
      <c r="K101" s="81">
        <v>18</v>
      </c>
      <c r="L101" s="81"/>
      <c r="M101" s="82">
        <v>2</v>
      </c>
      <c r="N101" s="149"/>
      <c r="O101" s="84">
        <v>63</v>
      </c>
      <c r="P101" s="84"/>
      <c r="Q101" s="84"/>
      <c r="R101" s="35" t="str">
        <f t="shared" si="20"/>
        <v xml:space="preserve"> </v>
      </c>
      <c r="S101" s="36"/>
      <c r="T101" s="10"/>
      <c r="U101" s="10"/>
      <c r="V101" s="10"/>
      <c r="W101" s="10"/>
      <c r="X101" s="37"/>
      <c r="Y101" s="38" t="str">
        <f t="shared" si="22"/>
        <v/>
      </c>
      <c r="Z101" s="38" t="str">
        <f t="shared" si="23"/>
        <v/>
      </c>
      <c r="AA101" s="39"/>
      <c r="AB101" s="39">
        <f t="shared" si="24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1"/>
        <v>0</v>
      </c>
      <c r="E102" s="232"/>
      <c r="F102" s="117"/>
      <c r="G102" s="117"/>
      <c r="H102" s="81"/>
      <c r="I102" s="81"/>
      <c r="J102" s="81"/>
      <c r="K102" s="81"/>
      <c r="L102" s="81"/>
      <c r="M102" s="81"/>
      <c r="N102" s="149"/>
      <c r="O102" s="84"/>
      <c r="P102" s="84"/>
      <c r="Q102" s="84"/>
      <c r="R102" s="35" t="str">
        <f t="shared" si="20"/>
        <v xml:space="preserve"> </v>
      </c>
      <c r="S102" s="36"/>
      <c r="T102" s="10"/>
      <c r="U102" s="10"/>
      <c r="V102" s="10"/>
      <c r="W102" s="10"/>
      <c r="X102" s="37"/>
      <c r="Y102" s="38" t="str">
        <f t="shared" si="22"/>
        <v/>
      </c>
      <c r="Z102" s="38" t="str">
        <f t="shared" si="23"/>
        <v/>
      </c>
      <c r="AA102" s="39"/>
      <c r="AB102" s="39">
        <f t="shared" si="24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1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0"/>
        <v xml:space="preserve"> </v>
      </c>
      <c r="S103" s="36"/>
      <c r="T103" s="10"/>
      <c r="U103" s="10"/>
      <c r="V103" s="10"/>
      <c r="W103" s="10"/>
      <c r="X103" s="37"/>
      <c r="Y103" s="38" t="str">
        <f t="shared" si="22"/>
        <v/>
      </c>
      <c r="Z103" s="38" t="str">
        <f t="shared" si="23"/>
        <v/>
      </c>
      <c r="AA103" s="39"/>
      <c r="AB103" s="39">
        <f t="shared" si="24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1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0"/>
        <v xml:space="preserve"> </v>
      </c>
      <c r="S104" s="36"/>
      <c r="T104" s="10"/>
      <c r="U104" s="10"/>
      <c r="V104" s="10"/>
      <c r="W104" s="10"/>
      <c r="X104" s="37"/>
      <c r="Y104" s="38" t="str">
        <f t="shared" si="22"/>
        <v/>
      </c>
      <c r="Z104" s="38" t="str">
        <f t="shared" si="23"/>
        <v/>
      </c>
      <c r="AA104" s="39"/>
      <c r="AB104" s="39">
        <f t="shared" si="24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1"/>
        <v>1</v>
      </c>
      <c r="E105" s="232"/>
      <c r="F105" s="117"/>
      <c r="G105" s="81"/>
      <c r="H105" s="81"/>
      <c r="I105" s="81"/>
      <c r="J105" s="81"/>
      <c r="K105" s="81">
        <v>1</v>
      </c>
      <c r="L105" s="81"/>
      <c r="M105" s="81"/>
      <c r="N105" s="149"/>
      <c r="O105" s="84">
        <v>1</v>
      </c>
      <c r="P105" s="84"/>
      <c r="Q105" s="84"/>
      <c r="R105" s="35" t="str">
        <f t="shared" si="20"/>
        <v xml:space="preserve"> </v>
      </c>
      <c r="S105" s="36"/>
      <c r="T105" s="10"/>
      <c r="U105" s="10"/>
      <c r="V105" s="10"/>
      <c r="W105" s="10"/>
      <c r="X105" s="37"/>
      <c r="Y105" s="38" t="str">
        <f t="shared" si="22"/>
        <v/>
      </c>
      <c r="Z105" s="38" t="str">
        <f t="shared" si="23"/>
        <v/>
      </c>
      <c r="AA105" s="39"/>
      <c r="AB105" s="39">
        <f t="shared" si="24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1"/>
        <v>9</v>
      </c>
      <c r="E106" s="100"/>
      <c r="F106" s="117"/>
      <c r="G106" s="117"/>
      <c r="H106" s="117"/>
      <c r="I106" s="81">
        <v>9</v>
      </c>
      <c r="J106" s="117"/>
      <c r="K106" s="117"/>
      <c r="L106" s="117"/>
      <c r="M106" s="117"/>
      <c r="N106" s="233"/>
      <c r="O106" s="84">
        <v>9</v>
      </c>
      <c r="P106" s="234"/>
      <c r="Q106" s="84"/>
      <c r="R106" s="35" t="str">
        <f t="shared" si="20"/>
        <v xml:space="preserve"> </v>
      </c>
      <c r="S106" s="36"/>
      <c r="T106" s="10"/>
      <c r="U106" s="10"/>
      <c r="V106" s="10"/>
      <c r="W106" s="10"/>
      <c r="X106" s="37"/>
      <c r="Y106" s="38" t="str">
        <f t="shared" si="22"/>
        <v/>
      </c>
      <c r="Z106" s="38" t="str">
        <f t="shared" si="23"/>
        <v/>
      </c>
      <c r="AA106" s="39"/>
      <c r="AB106" s="39">
        <f t="shared" si="24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1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0"/>
        <v xml:space="preserve"> </v>
      </c>
      <c r="S107" s="36"/>
      <c r="T107" s="10"/>
      <c r="U107" s="10"/>
      <c r="V107" s="10"/>
      <c r="W107" s="10"/>
      <c r="X107" s="37"/>
      <c r="Y107" s="38" t="str">
        <f t="shared" si="22"/>
        <v/>
      </c>
      <c r="Z107" s="38" t="str">
        <f t="shared" si="23"/>
        <v/>
      </c>
      <c r="AA107" s="39"/>
      <c r="AB107" s="39">
        <f t="shared" si="24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1"/>
        <v>387</v>
      </c>
      <c r="E108" s="100"/>
      <c r="F108" s="81"/>
      <c r="G108" s="81">
        <v>67</v>
      </c>
      <c r="H108" s="81">
        <v>35</v>
      </c>
      <c r="I108" s="81">
        <v>142</v>
      </c>
      <c r="J108" s="81">
        <v>143</v>
      </c>
      <c r="K108" s="81"/>
      <c r="L108" s="117"/>
      <c r="M108" s="117"/>
      <c r="N108" s="233"/>
      <c r="O108" s="84">
        <v>387</v>
      </c>
      <c r="P108" s="83"/>
      <c r="Q108" s="84"/>
      <c r="R108" s="35" t="str">
        <f t="shared" si="20"/>
        <v xml:space="preserve"> </v>
      </c>
      <c r="S108" s="36"/>
      <c r="T108" s="10"/>
      <c r="U108" s="10"/>
      <c r="V108" s="10"/>
      <c r="W108" s="10"/>
      <c r="X108" s="37"/>
      <c r="Y108" s="38" t="str">
        <f t="shared" si="22"/>
        <v/>
      </c>
      <c r="Z108" s="38" t="str">
        <f t="shared" si="23"/>
        <v/>
      </c>
      <c r="AA108" s="39"/>
      <c r="AB108" s="39">
        <f t="shared" si="24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1"/>
        <v>1</v>
      </c>
      <c r="E109" s="100"/>
      <c r="F109" s="81"/>
      <c r="G109" s="81"/>
      <c r="H109" s="81"/>
      <c r="I109" s="81">
        <v>1</v>
      </c>
      <c r="J109" s="81"/>
      <c r="K109" s="81"/>
      <c r="L109" s="117"/>
      <c r="M109" s="117"/>
      <c r="N109" s="233"/>
      <c r="O109" s="84">
        <v>1</v>
      </c>
      <c r="P109" s="83"/>
      <c r="Q109" s="84"/>
      <c r="R109" s="35" t="str">
        <f t="shared" si="20"/>
        <v xml:space="preserve"> </v>
      </c>
      <c r="S109" s="36"/>
      <c r="T109" s="10"/>
      <c r="U109" s="10"/>
      <c r="V109" s="10"/>
      <c r="W109" s="10"/>
      <c r="X109" s="37"/>
      <c r="Y109" s="38" t="str">
        <f t="shared" si="22"/>
        <v/>
      </c>
      <c r="Z109" s="38" t="str">
        <f t="shared" si="23"/>
        <v/>
      </c>
      <c r="AA109" s="39"/>
      <c r="AB109" s="39">
        <f t="shared" si="24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1"/>
        <v>20</v>
      </c>
      <c r="E110" s="232"/>
      <c r="F110" s="117"/>
      <c r="G110" s="117"/>
      <c r="H110" s="81"/>
      <c r="I110" s="81"/>
      <c r="J110" s="81"/>
      <c r="K110" s="81">
        <v>10</v>
      </c>
      <c r="L110" s="81">
        <v>10</v>
      </c>
      <c r="M110" s="81"/>
      <c r="N110" s="149"/>
      <c r="O110" s="84">
        <v>20</v>
      </c>
      <c r="P110" s="84"/>
      <c r="Q110" s="84"/>
      <c r="R110" s="35" t="str">
        <f t="shared" si="20"/>
        <v xml:space="preserve"> </v>
      </c>
      <c r="S110" s="36"/>
      <c r="T110" s="10"/>
      <c r="U110" s="10"/>
      <c r="V110" s="10"/>
      <c r="W110" s="10"/>
      <c r="X110" s="37"/>
      <c r="Y110" s="38" t="str">
        <f t="shared" si="22"/>
        <v/>
      </c>
      <c r="Z110" s="38" t="str">
        <f t="shared" si="23"/>
        <v/>
      </c>
      <c r="AA110" s="39"/>
      <c r="AB110" s="39">
        <f t="shared" si="24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1"/>
        <v>3</v>
      </c>
      <c r="E111" s="232"/>
      <c r="F111" s="117"/>
      <c r="G111" s="117"/>
      <c r="H111" s="81"/>
      <c r="I111" s="81"/>
      <c r="J111" s="81"/>
      <c r="K111" s="81">
        <v>1</v>
      </c>
      <c r="L111" s="81">
        <v>2</v>
      </c>
      <c r="M111" s="81"/>
      <c r="N111" s="149"/>
      <c r="O111" s="84">
        <v>3</v>
      </c>
      <c r="P111" s="84"/>
      <c r="Q111" s="84"/>
      <c r="R111" s="35" t="str">
        <f t="shared" si="20"/>
        <v xml:space="preserve"> </v>
      </c>
      <c r="S111" s="36"/>
      <c r="T111" s="10"/>
      <c r="U111" s="10"/>
      <c r="V111" s="10"/>
      <c r="W111" s="10"/>
      <c r="X111" s="37"/>
      <c r="Y111" s="38" t="str">
        <f t="shared" si="22"/>
        <v/>
      </c>
      <c r="Z111" s="38" t="str">
        <f t="shared" si="23"/>
        <v/>
      </c>
      <c r="AA111" s="39"/>
      <c r="AB111" s="39">
        <f t="shared" si="24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1"/>
        <v>0</v>
      </c>
      <c r="E112" s="232"/>
      <c r="F112" s="117"/>
      <c r="G112" s="117"/>
      <c r="H112" s="80"/>
      <c r="I112" s="80"/>
      <c r="J112" s="81"/>
      <c r="K112" s="81"/>
      <c r="L112" s="81"/>
      <c r="M112" s="81"/>
      <c r="N112" s="149"/>
      <c r="O112" s="84"/>
      <c r="P112" s="84"/>
      <c r="Q112" s="84"/>
      <c r="R112" s="35" t="str">
        <f t="shared" si="20"/>
        <v xml:space="preserve"> </v>
      </c>
      <c r="S112" s="36"/>
      <c r="T112" s="10"/>
      <c r="U112" s="10"/>
      <c r="V112" s="10"/>
      <c r="W112" s="10"/>
      <c r="X112" s="37"/>
      <c r="Y112" s="38" t="str">
        <f t="shared" si="22"/>
        <v/>
      </c>
      <c r="Z112" s="38" t="str">
        <f t="shared" si="23"/>
        <v/>
      </c>
      <c r="AA112" s="39"/>
      <c r="AB112" s="39">
        <f t="shared" si="24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1"/>
        <v>12</v>
      </c>
      <c r="E113" s="100"/>
      <c r="F113" s="81"/>
      <c r="G113" s="81">
        <v>1</v>
      </c>
      <c r="H113" s="81"/>
      <c r="I113" s="81">
        <v>1</v>
      </c>
      <c r="J113" s="81">
        <v>2</v>
      </c>
      <c r="K113" s="81">
        <v>8</v>
      </c>
      <c r="L113" s="81"/>
      <c r="M113" s="81"/>
      <c r="N113" s="149"/>
      <c r="O113" s="84">
        <v>12</v>
      </c>
      <c r="P113" s="84"/>
      <c r="Q113" s="84"/>
      <c r="R113" s="35" t="str">
        <f t="shared" si="20"/>
        <v xml:space="preserve"> </v>
      </c>
      <c r="S113" s="36"/>
      <c r="T113" s="10"/>
      <c r="U113" s="10"/>
      <c r="V113" s="10"/>
      <c r="W113" s="10"/>
      <c r="X113" s="37"/>
      <c r="Y113" s="38" t="str">
        <f t="shared" si="22"/>
        <v/>
      </c>
      <c r="Z113" s="38" t="str">
        <f t="shared" si="23"/>
        <v/>
      </c>
      <c r="AA113" s="39"/>
      <c r="AB113" s="39">
        <f t="shared" si="24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1"/>
        <v>69</v>
      </c>
      <c r="E114" s="100"/>
      <c r="F114" s="81"/>
      <c r="G114" s="81">
        <v>4</v>
      </c>
      <c r="H114" s="81"/>
      <c r="I114" s="81">
        <v>2</v>
      </c>
      <c r="J114" s="81">
        <v>9</v>
      </c>
      <c r="K114" s="81">
        <v>51</v>
      </c>
      <c r="L114" s="81">
        <v>3</v>
      </c>
      <c r="M114" s="81"/>
      <c r="N114" s="149"/>
      <c r="O114" s="84">
        <v>69</v>
      </c>
      <c r="P114" s="84"/>
      <c r="Q114" s="84"/>
      <c r="R114" s="35" t="str">
        <f t="shared" si="20"/>
        <v xml:space="preserve"> </v>
      </c>
      <c r="S114" s="36"/>
      <c r="T114" s="10"/>
      <c r="U114" s="10"/>
      <c r="V114" s="10"/>
      <c r="W114" s="10"/>
      <c r="X114" s="37"/>
      <c r="Y114" s="38" t="str">
        <f t="shared" si="22"/>
        <v/>
      </c>
      <c r="Z114" s="38" t="str">
        <f t="shared" si="23"/>
        <v/>
      </c>
      <c r="AA114" s="39"/>
      <c r="AB114" s="39">
        <f t="shared" si="24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1"/>
        <v>123</v>
      </c>
      <c r="E115" s="100">
        <v>2</v>
      </c>
      <c r="F115" s="81"/>
      <c r="G115" s="81">
        <v>4</v>
      </c>
      <c r="H115" s="81"/>
      <c r="I115" s="81">
        <v>7</v>
      </c>
      <c r="J115" s="81">
        <v>17</v>
      </c>
      <c r="K115" s="81">
        <v>82</v>
      </c>
      <c r="L115" s="81">
        <v>11</v>
      </c>
      <c r="M115" s="81"/>
      <c r="N115" s="149"/>
      <c r="O115" s="84">
        <v>123</v>
      </c>
      <c r="P115" s="84"/>
      <c r="Q115" s="84"/>
      <c r="R115" s="35" t="str">
        <f t="shared" si="20"/>
        <v xml:space="preserve"> </v>
      </c>
      <c r="S115" s="36"/>
      <c r="T115" s="10"/>
      <c r="U115" s="10"/>
      <c r="V115" s="10"/>
      <c r="W115" s="10"/>
      <c r="X115" s="37"/>
      <c r="Y115" s="38" t="str">
        <f t="shared" si="22"/>
        <v/>
      </c>
      <c r="Z115" s="38" t="str">
        <f t="shared" si="23"/>
        <v/>
      </c>
      <c r="AA115" s="39"/>
      <c r="AB115" s="39">
        <f t="shared" si="24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1"/>
        <v>32</v>
      </c>
      <c r="E116" s="100">
        <v>4</v>
      </c>
      <c r="F116" s="81">
        <v>2</v>
      </c>
      <c r="G116" s="81">
        <v>15</v>
      </c>
      <c r="H116" s="81"/>
      <c r="I116" s="81">
        <v>1</v>
      </c>
      <c r="J116" s="81">
        <v>4</v>
      </c>
      <c r="K116" s="81">
        <v>5</v>
      </c>
      <c r="L116" s="81">
        <v>1</v>
      </c>
      <c r="M116" s="81"/>
      <c r="N116" s="149"/>
      <c r="O116" s="84">
        <v>32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1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2"/>
        <v/>
      </c>
      <c r="Z117" s="38" t="str">
        <f t="shared" si="23"/>
        <v/>
      </c>
      <c r="AA117" s="39"/>
      <c r="AB117" s="39">
        <f t="shared" si="24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1"/>
        <v>1478</v>
      </c>
      <c r="E118" s="93">
        <f>SUM(E96:E117)</f>
        <v>19</v>
      </c>
      <c r="F118" s="94">
        <f t="shared" ref="F118:Q118" si="25">SUM(F96:F117)</f>
        <v>14</v>
      </c>
      <c r="G118" s="94">
        <f t="shared" si="25"/>
        <v>179</v>
      </c>
      <c r="H118" s="94">
        <f t="shared" si="25"/>
        <v>85</v>
      </c>
      <c r="I118" s="94">
        <f t="shared" si="25"/>
        <v>318</v>
      </c>
      <c r="J118" s="94">
        <f t="shared" si="25"/>
        <v>377</v>
      </c>
      <c r="K118" s="94">
        <f t="shared" si="25"/>
        <v>438</v>
      </c>
      <c r="L118" s="94">
        <f t="shared" si="25"/>
        <v>41</v>
      </c>
      <c r="M118" s="95">
        <f t="shared" si="25"/>
        <v>7</v>
      </c>
      <c r="N118" s="95">
        <f t="shared" si="25"/>
        <v>0</v>
      </c>
      <c r="O118" s="92">
        <f t="shared" si="25"/>
        <v>1478</v>
      </c>
      <c r="P118" s="110">
        <f t="shared" si="25"/>
        <v>10</v>
      </c>
      <c r="Q118" s="110">
        <f t="shared" si="25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2"/>
        <v/>
      </c>
      <c r="Z118" s="38" t="str">
        <f t="shared" si="23"/>
        <v/>
      </c>
      <c r="AA118" s="39"/>
      <c r="AB118" s="39">
        <f t="shared" si="24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1"/>
        <v>0</v>
      </c>
      <c r="E120" s="73"/>
      <c r="F120" s="74"/>
      <c r="G120" s="74"/>
      <c r="H120" s="74"/>
      <c r="I120" s="74"/>
      <c r="J120" s="74"/>
      <c r="K120" s="74"/>
      <c r="L120" s="74"/>
      <c r="M120" s="75"/>
      <c r="N120" s="145"/>
      <c r="O120" s="99"/>
      <c r="P120" s="77"/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1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1"/>
        <v>0</v>
      </c>
      <c r="E122" s="93">
        <f>SUM(E120:E121)</f>
        <v>0</v>
      </c>
      <c r="F122" s="94">
        <f t="shared" ref="F122:Q122" si="26">SUM(F120:F121)</f>
        <v>0</v>
      </c>
      <c r="G122" s="94">
        <f t="shared" si="26"/>
        <v>0</v>
      </c>
      <c r="H122" s="94">
        <f t="shared" si="26"/>
        <v>0</v>
      </c>
      <c r="I122" s="94">
        <f t="shared" si="26"/>
        <v>0</v>
      </c>
      <c r="J122" s="94">
        <f t="shared" si="26"/>
        <v>0</v>
      </c>
      <c r="K122" s="94">
        <f t="shared" si="26"/>
        <v>0</v>
      </c>
      <c r="L122" s="94">
        <f t="shared" si="26"/>
        <v>0</v>
      </c>
      <c r="M122" s="95">
        <f t="shared" si="26"/>
        <v>0</v>
      </c>
      <c r="N122" s="95">
        <f t="shared" si="26"/>
        <v>0</v>
      </c>
      <c r="O122" s="92">
        <f t="shared" si="26"/>
        <v>0</v>
      </c>
      <c r="P122" s="110">
        <f t="shared" si="26"/>
        <v>0</v>
      </c>
      <c r="Q122" s="110">
        <f t="shared" si="26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377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5</v>
      </c>
      <c r="E126" s="244"/>
      <c r="F126" s="245"/>
      <c r="G126" s="245"/>
      <c r="H126" s="245"/>
      <c r="I126" s="245"/>
      <c r="J126" s="245"/>
      <c r="K126" s="245"/>
      <c r="L126" s="74">
        <v>5</v>
      </c>
      <c r="M126" s="245"/>
      <c r="N126" s="246"/>
      <c r="O126" s="98">
        <v>1</v>
      </c>
      <c r="P126" s="145">
        <v>4</v>
      </c>
      <c r="Q126" s="247"/>
      <c r="R126" s="145"/>
      <c r="S126" s="35" t="str">
        <f t="shared" ref="S126:S142" si="27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0</v>
      </c>
      <c r="E127" s="249"/>
      <c r="F127" s="250"/>
      <c r="G127" s="250"/>
      <c r="H127" s="250"/>
      <c r="I127" s="250"/>
      <c r="J127" s="250"/>
      <c r="K127" s="250"/>
      <c r="L127" s="88"/>
      <c r="M127" s="250"/>
      <c r="N127" s="251"/>
      <c r="O127" s="153"/>
      <c r="P127" s="154"/>
      <c r="Q127" s="252"/>
      <c r="R127" s="154"/>
      <c r="S127" s="35" t="str">
        <f t="shared" si="27"/>
        <v xml:space="preserve"> </v>
      </c>
      <c r="T127" s="10"/>
      <c r="U127" s="10"/>
      <c r="V127" s="10"/>
      <c r="W127" s="10"/>
      <c r="X127" s="37" t="str">
        <f t="shared" ref="X127:X142" si="28">IF($D127&lt;&gt;($O127+$P127)," El número atenciones según sexo no puede ser diferente que el Total.","")</f>
        <v/>
      </c>
      <c r="Y127" s="38"/>
      <c r="Z127" s="38"/>
      <c r="AA127" s="39">
        <f t="shared" ref="AA127:AA142" si="29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7"/>
        <v xml:space="preserve"> </v>
      </c>
      <c r="T128" s="10"/>
      <c r="U128" s="10"/>
      <c r="V128" s="10"/>
      <c r="W128" s="10"/>
      <c r="X128" s="37" t="str">
        <f t="shared" si="28"/>
        <v/>
      </c>
      <c r="Y128" s="38"/>
      <c r="Z128" s="38"/>
      <c r="AA128" s="39">
        <f t="shared" si="29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7"/>
        <v xml:space="preserve"> </v>
      </c>
      <c r="T129" s="10"/>
      <c r="U129" s="10"/>
      <c r="V129" s="10"/>
      <c r="W129" s="10"/>
      <c r="X129" s="37" t="str">
        <f t="shared" si="28"/>
        <v/>
      </c>
      <c r="Y129" s="38"/>
      <c r="Z129" s="38"/>
      <c r="AA129" s="39">
        <f t="shared" si="29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7"/>
        <v xml:space="preserve"> </v>
      </c>
      <c r="T130" s="10"/>
      <c r="U130" s="10"/>
      <c r="V130" s="10"/>
      <c r="W130" s="10"/>
      <c r="X130" s="37" t="str">
        <f t="shared" si="28"/>
        <v/>
      </c>
      <c r="Y130" s="38"/>
      <c r="Z130" s="38"/>
      <c r="AA130" s="39">
        <f t="shared" si="29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0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7"/>
        <v xml:space="preserve"> </v>
      </c>
      <c r="T131" s="10"/>
      <c r="U131" s="10"/>
      <c r="V131" s="10"/>
      <c r="W131" s="10"/>
      <c r="X131" s="37" t="str">
        <f t="shared" si="28"/>
        <v/>
      </c>
      <c r="Y131" s="38"/>
      <c r="Z131" s="38"/>
      <c r="AA131" s="39">
        <f t="shared" si="29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0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7"/>
        <v xml:space="preserve"> </v>
      </c>
      <c r="T132" s="10"/>
      <c r="U132" s="10"/>
      <c r="V132" s="10"/>
      <c r="W132" s="10"/>
      <c r="X132" s="37" t="str">
        <f t="shared" si="28"/>
        <v/>
      </c>
      <c r="Y132" s="38"/>
      <c r="Z132" s="38"/>
      <c r="AA132" s="39">
        <f t="shared" si="29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0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7"/>
        <v xml:space="preserve"> </v>
      </c>
      <c r="T133" s="10"/>
      <c r="U133" s="10"/>
      <c r="V133" s="10"/>
      <c r="W133" s="10"/>
      <c r="X133" s="37" t="str">
        <f t="shared" si="28"/>
        <v/>
      </c>
      <c r="Y133" s="38"/>
      <c r="Z133" s="38"/>
      <c r="AA133" s="39">
        <f t="shared" si="29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0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7"/>
        <v xml:space="preserve"> </v>
      </c>
      <c r="T134" s="10"/>
      <c r="U134" s="10"/>
      <c r="V134" s="10"/>
      <c r="W134" s="10"/>
      <c r="X134" s="37" t="str">
        <f t="shared" si="28"/>
        <v/>
      </c>
      <c r="Y134" s="38"/>
      <c r="Z134" s="38"/>
      <c r="AA134" s="39">
        <f t="shared" si="29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0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7"/>
        <v xml:space="preserve"> </v>
      </c>
      <c r="T135" s="10"/>
      <c r="U135" s="10"/>
      <c r="V135" s="10"/>
      <c r="W135" s="10"/>
      <c r="X135" s="37" t="str">
        <f t="shared" si="28"/>
        <v/>
      </c>
      <c r="Y135" s="38"/>
      <c r="Z135" s="38"/>
      <c r="AA135" s="39">
        <f t="shared" si="29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0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7"/>
        <v xml:space="preserve"> </v>
      </c>
      <c r="T136" s="10"/>
      <c r="U136" s="10"/>
      <c r="V136" s="10"/>
      <c r="W136" s="10"/>
      <c r="X136" s="37" t="str">
        <f t="shared" si="28"/>
        <v/>
      </c>
      <c r="Y136" s="38"/>
      <c r="Z136" s="38"/>
      <c r="AA136" s="39">
        <f t="shared" si="29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0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7"/>
        <v xml:space="preserve"> </v>
      </c>
      <c r="T137" s="10"/>
      <c r="U137" s="10"/>
      <c r="V137" s="10"/>
      <c r="W137" s="10"/>
      <c r="X137" s="37" t="str">
        <f t="shared" si="28"/>
        <v/>
      </c>
      <c r="Y137" s="38"/>
      <c r="Z137" s="38"/>
      <c r="AA137" s="39">
        <f t="shared" si="29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0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7"/>
        <v xml:space="preserve"> </v>
      </c>
      <c r="T138" s="10"/>
      <c r="U138" s="10"/>
      <c r="V138" s="10"/>
      <c r="W138" s="10"/>
      <c r="X138" s="37" t="str">
        <f t="shared" si="28"/>
        <v/>
      </c>
      <c r="Y138" s="38"/>
      <c r="Z138" s="38"/>
      <c r="AA138" s="39">
        <f t="shared" si="29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0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7"/>
        <v xml:space="preserve"> </v>
      </c>
      <c r="T139" s="10"/>
      <c r="U139" s="10"/>
      <c r="V139" s="10"/>
      <c r="W139" s="10"/>
      <c r="X139" s="37" t="str">
        <f t="shared" si="28"/>
        <v/>
      </c>
      <c r="Y139" s="38"/>
      <c r="Z139" s="38"/>
      <c r="AA139" s="39">
        <f t="shared" si="29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0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7"/>
        <v xml:space="preserve"> </v>
      </c>
      <c r="T140" s="10"/>
      <c r="U140" s="10"/>
      <c r="V140" s="10"/>
      <c r="W140" s="10"/>
      <c r="X140" s="37" t="str">
        <f t="shared" si="28"/>
        <v/>
      </c>
      <c r="Y140" s="38"/>
      <c r="Z140" s="38"/>
      <c r="AA140" s="39">
        <f t="shared" si="29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0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7"/>
        <v xml:space="preserve"> </v>
      </c>
      <c r="T141" s="10"/>
      <c r="U141" s="10"/>
      <c r="V141" s="10"/>
      <c r="W141" s="10"/>
      <c r="X141" s="37" t="str">
        <f t="shared" si="28"/>
        <v/>
      </c>
      <c r="Y141" s="38"/>
      <c r="Z141" s="38"/>
      <c r="AA141" s="39">
        <f t="shared" si="29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0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7"/>
        <v xml:space="preserve"> </v>
      </c>
      <c r="T142" s="10"/>
      <c r="U142" s="10"/>
      <c r="V142" s="10"/>
      <c r="W142" s="10"/>
      <c r="X142" s="37" t="str">
        <f t="shared" si="28"/>
        <v/>
      </c>
      <c r="Y142" s="38"/>
      <c r="Z142" s="38"/>
      <c r="AA142" s="39">
        <f t="shared" si="29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377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377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378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13</v>
      </c>
      <c r="E152" s="98"/>
      <c r="F152" s="74"/>
      <c r="G152" s="74"/>
      <c r="H152" s="74"/>
      <c r="I152" s="74">
        <v>1</v>
      </c>
      <c r="J152" s="74">
        <v>2</v>
      </c>
      <c r="K152" s="74">
        <v>8</v>
      </c>
      <c r="L152" s="74">
        <v>2</v>
      </c>
      <c r="M152" s="75"/>
      <c r="N152" s="145"/>
      <c r="O152" s="98">
        <v>4</v>
      </c>
      <c r="P152" s="145">
        <v>9</v>
      </c>
      <c r="Q152" s="77"/>
      <c r="R152" s="35" t="str">
        <f t="shared" ref="R152:R166" si="31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2">SUM(E153:N153)</f>
        <v>13</v>
      </c>
      <c r="E153" s="100"/>
      <c r="F153" s="81"/>
      <c r="G153" s="81"/>
      <c r="H153" s="81"/>
      <c r="I153" s="81">
        <v>1</v>
      </c>
      <c r="J153" s="81">
        <v>2</v>
      </c>
      <c r="K153" s="81">
        <v>8</v>
      </c>
      <c r="L153" s="81">
        <v>2</v>
      </c>
      <c r="M153" s="82"/>
      <c r="N153" s="149"/>
      <c r="O153" s="100">
        <v>4</v>
      </c>
      <c r="P153" s="149">
        <v>9</v>
      </c>
      <c r="Q153" s="84"/>
      <c r="R153" s="35" t="str">
        <f t="shared" si="31"/>
        <v xml:space="preserve"> </v>
      </c>
      <c r="S153" s="36"/>
      <c r="T153" s="10"/>
      <c r="U153" s="10"/>
      <c r="V153" s="10"/>
      <c r="W153" s="10"/>
      <c r="X153" s="37" t="str">
        <f t="shared" ref="X153:X192" si="33">IF($D153&lt;&gt;($O153+$P153)," El número atenciones según sexo no puede ser diferente que el Total.","")</f>
        <v/>
      </c>
      <c r="Y153" s="38"/>
      <c r="Z153" s="38"/>
      <c r="AA153" s="39">
        <f t="shared" ref="AA153:AA192" si="34">IF($D153&lt;&gt;($O153+$P153),1,0)</f>
        <v>0</v>
      </c>
      <c r="AB153" s="39" t="str">
        <f t="shared" ref="AB153:AB192" si="35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2"/>
        <v>5</v>
      </c>
      <c r="E154" s="100"/>
      <c r="F154" s="81"/>
      <c r="G154" s="81"/>
      <c r="H154" s="81"/>
      <c r="I154" s="81"/>
      <c r="J154" s="81"/>
      <c r="K154" s="81">
        <v>4</v>
      </c>
      <c r="L154" s="81">
        <v>1</v>
      </c>
      <c r="M154" s="82"/>
      <c r="N154" s="149"/>
      <c r="O154" s="100">
        <v>3</v>
      </c>
      <c r="P154" s="149">
        <v>2</v>
      </c>
      <c r="Q154" s="84"/>
      <c r="R154" s="35" t="str">
        <f t="shared" si="31"/>
        <v xml:space="preserve"> </v>
      </c>
      <c r="S154" s="36"/>
      <c r="T154" s="10"/>
      <c r="U154" s="10"/>
      <c r="V154" s="10"/>
      <c r="W154" s="10"/>
      <c r="X154" s="37" t="str">
        <f t="shared" si="33"/>
        <v/>
      </c>
      <c r="Y154" s="38"/>
      <c r="Z154" s="38"/>
      <c r="AA154" s="39">
        <f t="shared" si="34"/>
        <v>0</v>
      </c>
      <c r="AB154" s="39" t="str">
        <f t="shared" si="35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2"/>
        <v>1</v>
      </c>
      <c r="E155" s="153"/>
      <c r="F155" s="88"/>
      <c r="G155" s="88"/>
      <c r="H155" s="88"/>
      <c r="I155" s="88"/>
      <c r="J155" s="88">
        <v>1</v>
      </c>
      <c r="K155" s="88"/>
      <c r="L155" s="88"/>
      <c r="M155" s="89"/>
      <c r="N155" s="154"/>
      <c r="O155" s="153">
        <v>1</v>
      </c>
      <c r="P155" s="154"/>
      <c r="Q155" s="91"/>
      <c r="R155" s="35" t="str">
        <f t="shared" si="31"/>
        <v xml:space="preserve"> </v>
      </c>
      <c r="S155" s="36"/>
      <c r="T155" s="10"/>
      <c r="U155" s="10"/>
      <c r="V155" s="10"/>
      <c r="W155" s="10"/>
      <c r="X155" s="37" t="str">
        <f t="shared" si="33"/>
        <v/>
      </c>
      <c r="Y155" s="38"/>
      <c r="Z155" s="38"/>
      <c r="AA155" s="39">
        <f t="shared" si="34"/>
        <v>0</v>
      </c>
      <c r="AB155" s="39" t="str">
        <f t="shared" si="35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2"/>
        <v>25</v>
      </c>
      <c r="E156" s="98">
        <v>2</v>
      </c>
      <c r="F156" s="74"/>
      <c r="G156" s="74">
        <v>1</v>
      </c>
      <c r="H156" s="74"/>
      <c r="I156" s="74">
        <v>1</v>
      </c>
      <c r="J156" s="74">
        <v>5</v>
      </c>
      <c r="K156" s="74">
        <v>15</v>
      </c>
      <c r="L156" s="74">
        <v>1</v>
      </c>
      <c r="M156" s="75"/>
      <c r="N156" s="145"/>
      <c r="O156" s="98">
        <v>16</v>
      </c>
      <c r="P156" s="145">
        <v>9</v>
      </c>
      <c r="Q156" s="77"/>
      <c r="R156" s="35" t="str">
        <f t="shared" si="31"/>
        <v xml:space="preserve"> </v>
      </c>
      <c r="S156" s="36"/>
      <c r="T156" s="10"/>
      <c r="U156" s="10"/>
      <c r="V156" s="10"/>
      <c r="W156" s="10"/>
      <c r="X156" s="37" t="str">
        <f t="shared" si="33"/>
        <v/>
      </c>
      <c r="Y156" s="38"/>
      <c r="Z156" s="38"/>
      <c r="AA156" s="39">
        <f t="shared" si="34"/>
        <v>0</v>
      </c>
      <c r="AB156" s="39" t="str">
        <f t="shared" si="35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2"/>
        <v>24</v>
      </c>
      <c r="E157" s="385">
        <v>1</v>
      </c>
      <c r="F157" s="386"/>
      <c r="G157" s="386">
        <v>1</v>
      </c>
      <c r="H157" s="386"/>
      <c r="I157" s="386">
        <v>1</v>
      </c>
      <c r="J157" s="386">
        <v>5</v>
      </c>
      <c r="K157" s="386">
        <v>16</v>
      </c>
      <c r="L157" s="386"/>
      <c r="M157" s="387"/>
      <c r="N157" s="388"/>
      <c r="O157" s="100">
        <v>13</v>
      </c>
      <c r="P157" s="149">
        <v>11</v>
      </c>
      <c r="Q157" s="389"/>
      <c r="R157" s="35" t="str">
        <f t="shared" si="31"/>
        <v xml:space="preserve"> </v>
      </c>
      <c r="S157" s="36"/>
      <c r="T157" s="10"/>
      <c r="U157" s="10"/>
      <c r="V157" s="10"/>
      <c r="W157" s="10"/>
      <c r="X157" s="37" t="str">
        <f t="shared" si="33"/>
        <v/>
      </c>
      <c r="Y157" s="38"/>
      <c r="Z157" s="38"/>
      <c r="AA157" s="39">
        <f t="shared" si="34"/>
        <v>0</v>
      </c>
      <c r="AB157" s="39" t="str">
        <f t="shared" si="35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2"/>
        <v>23</v>
      </c>
      <c r="E158" s="100">
        <v>1</v>
      </c>
      <c r="F158" s="81"/>
      <c r="G158" s="81">
        <v>1</v>
      </c>
      <c r="H158" s="81"/>
      <c r="I158" s="81">
        <v>1</v>
      </c>
      <c r="J158" s="81">
        <v>4</v>
      </c>
      <c r="K158" s="81">
        <v>14</v>
      </c>
      <c r="L158" s="81">
        <v>2</v>
      </c>
      <c r="M158" s="82"/>
      <c r="N158" s="149"/>
      <c r="O158" s="100">
        <v>4</v>
      </c>
      <c r="P158" s="149">
        <v>19</v>
      </c>
      <c r="Q158" s="84"/>
      <c r="R158" s="35" t="str">
        <f t="shared" si="31"/>
        <v xml:space="preserve"> </v>
      </c>
      <c r="S158" s="36"/>
      <c r="T158" s="10"/>
      <c r="U158" s="10"/>
      <c r="V158" s="10"/>
      <c r="W158" s="10"/>
      <c r="X158" s="37" t="str">
        <f t="shared" si="33"/>
        <v/>
      </c>
      <c r="Y158" s="38"/>
      <c r="Z158" s="38"/>
      <c r="AA158" s="39">
        <f t="shared" si="34"/>
        <v>0</v>
      </c>
      <c r="AB158" s="39" t="str">
        <f t="shared" si="35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2"/>
        <v>15</v>
      </c>
      <c r="E159" s="166"/>
      <c r="F159" s="167"/>
      <c r="G159" s="167">
        <v>1</v>
      </c>
      <c r="H159" s="167"/>
      <c r="I159" s="167"/>
      <c r="J159" s="167">
        <v>3</v>
      </c>
      <c r="K159" s="167">
        <v>11</v>
      </c>
      <c r="L159" s="167"/>
      <c r="M159" s="390"/>
      <c r="N159" s="225"/>
      <c r="O159" s="166">
        <v>4</v>
      </c>
      <c r="P159" s="225">
        <v>11</v>
      </c>
      <c r="Q159" s="226"/>
      <c r="R159" s="35" t="str">
        <f t="shared" si="31"/>
        <v xml:space="preserve"> </v>
      </c>
      <c r="S159" s="36"/>
      <c r="T159" s="10"/>
      <c r="U159" s="10"/>
      <c r="V159" s="10"/>
      <c r="W159" s="10"/>
      <c r="X159" s="37" t="str">
        <f t="shared" si="33"/>
        <v/>
      </c>
      <c r="Y159" s="38"/>
      <c r="Z159" s="38"/>
      <c r="AA159" s="39">
        <f t="shared" si="34"/>
        <v>0</v>
      </c>
      <c r="AB159" s="39" t="str">
        <f t="shared" si="35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2"/>
        <v>40</v>
      </c>
      <c r="E160" s="98"/>
      <c r="F160" s="74"/>
      <c r="G160" s="74">
        <v>1</v>
      </c>
      <c r="H160" s="74">
        <v>2</v>
      </c>
      <c r="I160" s="74">
        <v>4</v>
      </c>
      <c r="J160" s="74">
        <v>15</v>
      </c>
      <c r="K160" s="74">
        <v>16</v>
      </c>
      <c r="L160" s="74"/>
      <c r="M160" s="75">
        <v>2</v>
      </c>
      <c r="N160" s="145"/>
      <c r="O160" s="98">
        <v>13</v>
      </c>
      <c r="P160" s="145">
        <v>27</v>
      </c>
      <c r="Q160" s="77"/>
      <c r="R160" s="35" t="str">
        <f t="shared" si="31"/>
        <v xml:space="preserve"> </v>
      </c>
      <c r="S160" s="36"/>
      <c r="T160" s="10"/>
      <c r="U160" s="10"/>
      <c r="V160" s="10"/>
      <c r="W160" s="10"/>
      <c r="X160" s="37" t="str">
        <f t="shared" si="33"/>
        <v/>
      </c>
      <c r="Y160" s="38"/>
      <c r="Z160" s="38"/>
      <c r="AA160" s="39">
        <f t="shared" si="34"/>
        <v>0</v>
      </c>
      <c r="AB160" s="39" t="str">
        <f t="shared" si="35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2"/>
        <v>84</v>
      </c>
      <c r="E161" s="385"/>
      <c r="F161" s="386"/>
      <c r="G161" s="386">
        <v>2</v>
      </c>
      <c r="H161" s="386">
        <v>4</v>
      </c>
      <c r="I161" s="386">
        <v>9</v>
      </c>
      <c r="J161" s="386">
        <v>36</v>
      </c>
      <c r="K161" s="386">
        <v>29</v>
      </c>
      <c r="L161" s="386"/>
      <c r="M161" s="387">
        <v>4</v>
      </c>
      <c r="N161" s="388"/>
      <c r="O161" s="100">
        <v>22</v>
      </c>
      <c r="P161" s="149">
        <v>62</v>
      </c>
      <c r="Q161" s="389"/>
      <c r="R161" s="35" t="str">
        <f t="shared" si="31"/>
        <v xml:space="preserve"> </v>
      </c>
      <c r="S161" s="36"/>
      <c r="T161" s="10"/>
      <c r="U161" s="10"/>
      <c r="V161" s="10"/>
      <c r="W161" s="10"/>
      <c r="X161" s="37" t="str">
        <f t="shared" si="33"/>
        <v/>
      </c>
      <c r="Y161" s="38"/>
      <c r="Z161" s="38"/>
      <c r="AA161" s="39">
        <f t="shared" si="34"/>
        <v>0</v>
      </c>
      <c r="AB161" s="39" t="str">
        <f t="shared" si="35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2"/>
        <v>51</v>
      </c>
      <c r="E162" s="100"/>
      <c r="F162" s="81"/>
      <c r="G162" s="81">
        <v>1</v>
      </c>
      <c r="H162" s="81">
        <v>3</v>
      </c>
      <c r="I162" s="81">
        <v>6</v>
      </c>
      <c r="J162" s="81">
        <v>21</v>
      </c>
      <c r="K162" s="81">
        <v>17</v>
      </c>
      <c r="L162" s="81"/>
      <c r="M162" s="82">
        <v>3</v>
      </c>
      <c r="N162" s="149"/>
      <c r="O162" s="100">
        <v>7</v>
      </c>
      <c r="P162" s="149">
        <v>44</v>
      </c>
      <c r="Q162" s="84"/>
      <c r="R162" s="35" t="str">
        <f t="shared" si="31"/>
        <v xml:space="preserve"> </v>
      </c>
      <c r="S162" s="36"/>
      <c r="T162" s="10"/>
      <c r="U162" s="10"/>
      <c r="V162" s="10"/>
      <c r="W162" s="10"/>
      <c r="X162" s="37" t="str">
        <f t="shared" si="33"/>
        <v/>
      </c>
      <c r="Y162" s="38"/>
      <c r="Z162" s="38"/>
      <c r="AA162" s="39">
        <f t="shared" si="34"/>
        <v>0</v>
      </c>
      <c r="AB162" s="39" t="str">
        <f t="shared" si="35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2"/>
        <v>0</v>
      </c>
      <c r="E163" s="166"/>
      <c r="F163" s="167"/>
      <c r="G163" s="167"/>
      <c r="H163" s="167"/>
      <c r="I163" s="167"/>
      <c r="J163" s="167"/>
      <c r="K163" s="167"/>
      <c r="L163" s="167"/>
      <c r="M163" s="390"/>
      <c r="N163" s="225"/>
      <c r="O163" s="391"/>
      <c r="P163" s="392"/>
      <c r="Q163" s="226"/>
      <c r="R163" s="35" t="str">
        <f t="shared" si="31"/>
        <v xml:space="preserve"> </v>
      </c>
      <c r="S163" s="36"/>
      <c r="T163" s="10"/>
      <c r="U163" s="10"/>
      <c r="V163" s="10"/>
      <c r="W163" s="10"/>
      <c r="X163" s="37" t="str">
        <f t="shared" si="33"/>
        <v/>
      </c>
      <c r="Y163" s="38"/>
      <c r="Z163" s="38"/>
      <c r="AA163" s="39">
        <f t="shared" si="34"/>
        <v>0</v>
      </c>
      <c r="AB163" s="39" t="str">
        <f t="shared" si="35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20</v>
      </c>
      <c r="E164" s="98">
        <v>11</v>
      </c>
      <c r="F164" s="74">
        <v>3</v>
      </c>
      <c r="G164" s="74">
        <v>5</v>
      </c>
      <c r="H164" s="74"/>
      <c r="I164" s="74">
        <v>1</v>
      </c>
      <c r="J164" s="245"/>
      <c r="K164" s="245"/>
      <c r="L164" s="245"/>
      <c r="M164" s="393"/>
      <c r="N164" s="246"/>
      <c r="O164" s="98">
        <v>11</v>
      </c>
      <c r="P164" s="145">
        <v>9</v>
      </c>
      <c r="Q164" s="394"/>
      <c r="R164" s="35" t="str">
        <f t="shared" si="31"/>
        <v xml:space="preserve"> </v>
      </c>
      <c r="S164" s="36"/>
      <c r="T164" s="10"/>
      <c r="U164" s="10"/>
      <c r="V164" s="10"/>
      <c r="W164" s="10"/>
      <c r="X164" s="37" t="str">
        <f t="shared" si="33"/>
        <v/>
      </c>
      <c r="Y164" s="38"/>
      <c r="Z164" s="38"/>
      <c r="AA164" s="39">
        <f t="shared" si="34"/>
        <v>0</v>
      </c>
      <c r="AB164" s="39" t="str">
        <f t="shared" si="35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28</v>
      </c>
      <c r="E165" s="385">
        <v>12</v>
      </c>
      <c r="F165" s="386">
        <v>4</v>
      </c>
      <c r="G165" s="386">
        <v>11</v>
      </c>
      <c r="H165" s="386"/>
      <c r="I165" s="386">
        <v>1</v>
      </c>
      <c r="J165" s="395"/>
      <c r="K165" s="395"/>
      <c r="L165" s="395"/>
      <c r="M165" s="396"/>
      <c r="N165" s="397"/>
      <c r="O165" s="100">
        <v>16</v>
      </c>
      <c r="P165" s="149">
        <v>12</v>
      </c>
      <c r="Q165" s="398"/>
      <c r="R165" s="35" t="str">
        <f t="shared" si="31"/>
        <v xml:space="preserve"> </v>
      </c>
      <c r="S165" s="36"/>
      <c r="T165" s="10"/>
      <c r="U165" s="10"/>
      <c r="V165" s="10"/>
      <c r="W165" s="10"/>
      <c r="X165" s="37" t="str">
        <f t="shared" si="33"/>
        <v/>
      </c>
      <c r="Y165" s="38"/>
      <c r="Z165" s="38"/>
      <c r="AA165" s="39">
        <f t="shared" si="34"/>
        <v>0</v>
      </c>
      <c r="AB165" s="39" t="str">
        <f t="shared" si="35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18</v>
      </c>
      <c r="E166" s="100">
        <v>2</v>
      </c>
      <c r="F166" s="81">
        <v>4</v>
      </c>
      <c r="G166" s="81">
        <v>10</v>
      </c>
      <c r="H166" s="81"/>
      <c r="I166" s="81">
        <v>2</v>
      </c>
      <c r="J166" s="117"/>
      <c r="K166" s="117"/>
      <c r="L166" s="117"/>
      <c r="M166" s="115"/>
      <c r="N166" s="233"/>
      <c r="O166" s="100">
        <v>10</v>
      </c>
      <c r="P166" s="149">
        <v>8</v>
      </c>
      <c r="Q166" s="234"/>
      <c r="R166" s="35" t="str">
        <f t="shared" si="31"/>
        <v xml:space="preserve"> </v>
      </c>
      <c r="S166" s="36"/>
      <c r="T166" s="10"/>
      <c r="U166" s="10"/>
      <c r="V166" s="10"/>
      <c r="W166" s="10"/>
      <c r="X166" s="37" t="str">
        <f t="shared" si="33"/>
        <v/>
      </c>
      <c r="Y166" s="38"/>
      <c r="Z166" s="38"/>
      <c r="AA166" s="39">
        <f t="shared" si="34"/>
        <v>0</v>
      </c>
      <c r="AB166" s="39" t="str">
        <f t="shared" si="35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0</v>
      </c>
      <c r="E167" s="166"/>
      <c r="F167" s="167"/>
      <c r="G167" s="167"/>
      <c r="H167" s="167"/>
      <c r="I167" s="167"/>
      <c r="J167" s="255"/>
      <c r="K167" s="255"/>
      <c r="L167" s="255"/>
      <c r="M167" s="399"/>
      <c r="N167" s="256"/>
      <c r="O167" s="391"/>
      <c r="P167" s="392"/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3"/>
        <v/>
      </c>
      <c r="Y167" s="38"/>
      <c r="Z167" s="38"/>
      <c r="AA167" s="39">
        <f t="shared" si="34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2"/>
        <v>7</v>
      </c>
      <c r="E168" s="98"/>
      <c r="F168" s="74"/>
      <c r="G168" s="74"/>
      <c r="H168" s="74"/>
      <c r="I168" s="74"/>
      <c r="J168" s="74"/>
      <c r="K168" s="74">
        <v>7</v>
      </c>
      <c r="L168" s="74"/>
      <c r="M168" s="75"/>
      <c r="N168" s="145"/>
      <c r="O168" s="98">
        <v>4</v>
      </c>
      <c r="P168" s="145">
        <v>3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3"/>
        <v/>
      </c>
      <c r="Y168" s="38"/>
      <c r="Z168" s="38"/>
      <c r="AA168" s="39">
        <f t="shared" si="34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2"/>
        <v>4</v>
      </c>
      <c r="E169" s="100"/>
      <c r="F169" s="81"/>
      <c r="G169" s="81"/>
      <c r="H169" s="81"/>
      <c r="I169" s="81"/>
      <c r="J169" s="81"/>
      <c r="K169" s="81">
        <v>4</v>
      </c>
      <c r="L169" s="81"/>
      <c r="M169" s="82"/>
      <c r="N169" s="149"/>
      <c r="O169" s="100">
        <v>2</v>
      </c>
      <c r="P169" s="149">
        <v>2</v>
      </c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3"/>
        <v/>
      </c>
      <c r="Y169" s="38"/>
      <c r="Z169" s="38"/>
      <c r="AA169" s="39">
        <f t="shared" si="34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2"/>
        <v>8</v>
      </c>
      <c r="E170" s="100"/>
      <c r="F170" s="81"/>
      <c r="G170" s="81"/>
      <c r="H170" s="81"/>
      <c r="I170" s="81"/>
      <c r="J170" s="81"/>
      <c r="K170" s="81">
        <v>7</v>
      </c>
      <c r="L170" s="81">
        <v>1</v>
      </c>
      <c r="M170" s="82"/>
      <c r="N170" s="149"/>
      <c r="O170" s="100">
        <v>3</v>
      </c>
      <c r="P170" s="149">
        <v>5</v>
      </c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3"/>
        <v/>
      </c>
      <c r="Y170" s="38"/>
      <c r="Z170" s="38"/>
      <c r="AA170" s="39">
        <f t="shared" si="34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2"/>
        <v>0</v>
      </c>
      <c r="E171" s="153"/>
      <c r="F171" s="88"/>
      <c r="G171" s="88"/>
      <c r="H171" s="88"/>
      <c r="I171" s="88"/>
      <c r="J171" s="88"/>
      <c r="K171" s="88"/>
      <c r="L171" s="88"/>
      <c r="M171" s="89"/>
      <c r="N171" s="154"/>
      <c r="O171" s="401"/>
      <c r="P171" s="402"/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3"/>
        <v/>
      </c>
      <c r="Y171" s="38"/>
      <c r="Z171" s="38"/>
      <c r="AA171" s="39">
        <f t="shared" si="34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8</v>
      </c>
      <c r="E172" s="98"/>
      <c r="F172" s="74"/>
      <c r="G172" s="74">
        <v>4</v>
      </c>
      <c r="H172" s="74">
        <v>1</v>
      </c>
      <c r="I172" s="74">
        <v>3</v>
      </c>
      <c r="J172" s="245"/>
      <c r="K172" s="245"/>
      <c r="L172" s="245"/>
      <c r="M172" s="393"/>
      <c r="N172" s="246"/>
      <c r="O172" s="98">
        <v>3</v>
      </c>
      <c r="P172" s="145">
        <v>5</v>
      </c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3"/>
        <v/>
      </c>
      <c r="Y172" s="38"/>
      <c r="Z172" s="38"/>
      <c r="AA172" s="39">
        <f t="shared" si="34"/>
        <v>0</v>
      </c>
      <c r="AB172" s="39" t="str">
        <f t="shared" si="35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2</v>
      </c>
      <c r="E173" s="385"/>
      <c r="F173" s="386"/>
      <c r="G173" s="386">
        <v>2</v>
      </c>
      <c r="H173" s="386"/>
      <c r="I173" s="386"/>
      <c r="J173" s="395"/>
      <c r="K173" s="395"/>
      <c r="L173" s="395"/>
      <c r="M173" s="396"/>
      <c r="N173" s="397"/>
      <c r="O173" s="100">
        <v>1</v>
      </c>
      <c r="P173" s="149">
        <v>1</v>
      </c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3"/>
        <v/>
      </c>
      <c r="Y173" s="38"/>
      <c r="Z173" s="38"/>
      <c r="AA173" s="39">
        <f t="shared" si="34"/>
        <v>0</v>
      </c>
      <c r="AB173" s="39" t="str">
        <f t="shared" si="35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9</v>
      </c>
      <c r="E174" s="100"/>
      <c r="F174" s="81"/>
      <c r="G174" s="81">
        <v>1</v>
      </c>
      <c r="H174" s="81">
        <v>2</v>
      </c>
      <c r="I174" s="81">
        <v>6</v>
      </c>
      <c r="J174" s="117"/>
      <c r="K174" s="117"/>
      <c r="L174" s="117"/>
      <c r="M174" s="115"/>
      <c r="N174" s="233"/>
      <c r="O174" s="100">
        <v>2</v>
      </c>
      <c r="P174" s="149">
        <v>7</v>
      </c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3"/>
        <v/>
      </c>
      <c r="Y174" s="38"/>
      <c r="Z174" s="38"/>
      <c r="AA174" s="39">
        <f t="shared" si="34"/>
        <v>0</v>
      </c>
      <c r="AB174" s="39" t="str">
        <f t="shared" si="35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3"/>
        <v/>
      </c>
      <c r="Y175" s="38"/>
      <c r="Z175" s="38"/>
      <c r="AA175" s="39">
        <f t="shared" si="34"/>
        <v>0</v>
      </c>
      <c r="AB175" s="39" t="str">
        <f t="shared" si="35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2"/>
        <v>28</v>
      </c>
      <c r="E176" s="98"/>
      <c r="F176" s="74"/>
      <c r="G176" s="74">
        <v>1</v>
      </c>
      <c r="H176" s="74"/>
      <c r="I176" s="74"/>
      <c r="J176" s="74">
        <v>3</v>
      </c>
      <c r="K176" s="74">
        <v>22</v>
      </c>
      <c r="L176" s="74">
        <v>2</v>
      </c>
      <c r="M176" s="75"/>
      <c r="N176" s="145"/>
      <c r="O176" s="98">
        <v>9</v>
      </c>
      <c r="P176" s="145">
        <v>19</v>
      </c>
      <c r="Q176" s="77">
        <v>2</v>
      </c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3"/>
        <v/>
      </c>
      <c r="Y176" s="38"/>
      <c r="Z176" s="38"/>
      <c r="AA176" s="39">
        <f t="shared" si="34"/>
        <v>0</v>
      </c>
      <c r="AB176" s="39" t="str">
        <f t="shared" si="35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2"/>
        <v>29</v>
      </c>
      <c r="E177" s="385"/>
      <c r="F177" s="386"/>
      <c r="G177" s="386">
        <v>1</v>
      </c>
      <c r="H177" s="386"/>
      <c r="I177" s="386"/>
      <c r="J177" s="386">
        <v>2</v>
      </c>
      <c r="K177" s="386">
        <v>24</v>
      </c>
      <c r="L177" s="386">
        <v>2</v>
      </c>
      <c r="M177" s="387"/>
      <c r="N177" s="388"/>
      <c r="O177" s="100">
        <v>9</v>
      </c>
      <c r="P177" s="149">
        <v>20</v>
      </c>
      <c r="Q177" s="389">
        <v>2</v>
      </c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3"/>
        <v/>
      </c>
      <c r="Y177" s="38"/>
      <c r="Z177" s="38"/>
      <c r="AA177" s="39">
        <f t="shared" si="34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2"/>
        <v>31</v>
      </c>
      <c r="E178" s="100"/>
      <c r="F178" s="81"/>
      <c r="G178" s="81">
        <v>1</v>
      </c>
      <c r="H178" s="81">
        <v>1</v>
      </c>
      <c r="I178" s="81"/>
      <c r="J178" s="81">
        <v>1</v>
      </c>
      <c r="K178" s="81">
        <v>26</v>
      </c>
      <c r="L178" s="81">
        <v>2</v>
      </c>
      <c r="M178" s="82"/>
      <c r="N178" s="149"/>
      <c r="O178" s="100">
        <v>8</v>
      </c>
      <c r="P178" s="149">
        <v>23</v>
      </c>
      <c r="Q178" s="84">
        <v>1</v>
      </c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3"/>
        <v/>
      </c>
      <c r="Y178" s="38"/>
      <c r="Z178" s="38"/>
      <c r="AA178" s="39">
        <f t="shared" si="34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2"/>
        <v>0</v>
      </c>
      <c r="E179" s="153"/>
      <c r="F179" s="88"/>
      <c r="G179" s="88"/>
      <c r="H179" s="88"/>
      <c r="I179" s="88"/>
      <c r="J179" s="88"/>
      <c r="K179" s="88"/>
      <c r="L179" s="88"/>
      <c r="M179" s="89"/>
      <c r="N179" s="154"/>
      <c r="O179" s="401"/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3"/>
        <v/>
      </c>
      <c r="Y179" s="38"/>
      <c r="Z179" s="38"/>
      <c r="AA179" s="39">
        <f t="shared" si="34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2"/>
        <v>2</v>
      </c>
      <c r="E180" s="404"/>
      <c r="F180" s="405"/>
      <c r="G180" s="405"/>
      <c r="H180" s="74"/>
      <c r="I180" s="74"/>
      <c r="J180" s="74"/>
      <c r="K180" s="74">
        <v>1</v>
      </c>
      <c r="L180" s="74">
        <v>1</v>
      </c>
      <c r="M180" s="75"/>
      <c r="N180" s="145"/>
      <c r="O180" s="98"/>
      <c r="P180" s="145">
        <v>2</v>
      </c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3"/>
        <v/>
      </c>
      <c r="Y180" s="38"/>
      <c r="Z180" s="38"/>
      <c r="AA180" s="39">
        <f t="shared" si="34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2"/>
        <v>2</v>
      </c>
      <c r="E181" s="232"/>
      <c r="F181" s="117"/>
      <c r="G181" s="117"/>
      <c r="H181" s="386"/>
      <c r="I181" s="386"/>
      <c r="J181" s="386"/>
      <c r="K181" s="386">
        <v>1</v>
      </c>
      <c r="L181" s="386">
        <v>1</v>
      </c>
      <c r="M181" s="387"/>
      <c r="N181" s="388"/>
      <c r="O181" s="100"/>
      <c r="P181" s="149">
        <v>2</v>
      </c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3"/>
        <v/>
      </c>
      <c r="Y181" s="38"/>
      <c r="Z181" s="38"/>
      <c r="AA181" s="39">
        <f t="shared" si="34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2"/>
        <v>5</v>
      </c>
      <c r="E182" s="232"/>
      <c r="F182" s="117"/>
      <c r="G182" s="117"/>
      <c r="H182" s="81"/>
      <c r="I182" s="81"/>
      <c r="J182" s="81"/>
      <c r="K182" s="81">
        <v>3</v>
      </c>
      <c r="L182" s="81">
        <v>2</v>
      </c>
      <c r="M182" s="82"/>
      <c r="N182" s="149"/>
      <c r="O182" s="100"/>
      <c r="P182" s="149">
        <v>5</v>
      </c>
      <c r="Q182" s="84"/>
      <c r="R182" s="35" t="str">
        <f t="shared" ref="R182:R191" si="36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3"/>
        <v/>
      </c>
      <c r="Y182" s="38"/>
      <c r="Z182" s="38"/>
      <c r="AA182" s="39">
        <f t="shared" si="34"/>
        <v>0</v>
      </c>
      <c r="AB182" s="39" t="str">
        <f t="shared" si="35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2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6"/>
        <v xml:space="preserve"> </v>
      </c>
      <c r="S183" s="36"/>
      <c r="T183" s="10"/>
      <c r="U183" s="10"/>
      <c r="V183" s="10"/>
      <c r="W183" s="10"/>
      <c r="X183" s="37" t="str">
        <f t="shared" si="33"/>
        <v/>
      </c>
      <c r="Y183" s="38"/>
      <c r="Z183" s="38"/>
      <c r="AA183" s="39">
        <f t="shared" si="34"/>
        <v>0</v>
      </c>
      <c r="AB183" s="39" t="str">
        <f t="shared" si="35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2"/>
        <v>0</v>
      </c>
      <c r="E184" s="244"/>
      <c r="F184" s="245"/>
      <c r="G184" s="245"/>
      <c r="H184" s="74"/>
      <c r="I184" s="74"/>
      <c r="J184" s="74"/>
      <c r="K184" s="74"/>
      <c r="L184" s="74"/>
      <c r="M184" s="75"/>
      <c r="N184" s="145"/>
      <c r="O184" s="98"/>
      <c r="P184" s="145"/>
      <c r="Q184" s="77"/>
      <c r="R184" s="35" t="str">
        <f t="shared" si="36"/>
        <v xml:space="preserve"> </v>
      </c>
      <c r="S184" s="36"/>
      <c r="T184" s="10"/>
      <c r="U184" s="10"/>
      <c r="V184" s="10"/>
      <c r="W184" s="10"/>
      <c r="X184" s="37" t="str">
        <f t="shared" si="33"/>
        <v/>
      </c>
      <c r="Y184" s="38"/>
      <c r="Z184" s="38"/>
      <c r="AA184" s="39">
        <f t="shared" si="34"/>
        <v>0</v>
      </c>
      <c r="AB184" s="39" t="str">
        <f t="shared" si="35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2"/>
        <v>0</v>
      </c>
      <c r="E185" s="407"/>
      <c r="F185" s="395"/>
      <c r="G185" s="395"/>
      <c r="H185" s="386"/>
      <c r="I185" s="386"/>
      <c r="J185" s="386"/>
      <c r="K185" s="386"/>
      <c r="L185" s="386"/>
      <c r="M185" s="387"/>
      <c r="N185" s="388"/>
      <c r="O185" s="100"/>
      <c r="P185" s="149"/>
      <c r="Q185" s="389"/>
      <c r="R185" s="35" t="str">
        <f t="shared" si="36"/>
        <v xml:space="preserve"> </v>
      </c>
      <c r="S185" s="36"/>
      <c r="T185" s="10"/>
      <c r="U185" s="10"/>
      <c r="V185" s="10"/>
      <c r="W185" s="10"/>
      <c r="X185" s="37" t="str">
        <f t="shared" si="33"/>
        <v/>
      </c>
      <c r="Y185" s="38"/>
      <c r="Z185" s="38"/>
      <c r="AA185" s="39">
        <f t="shared" si="34"/>
        <v>0</v>
      </c>
      <c r="AB185" s="39" t="str">
        <f t="shared" si="35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2"/>
        <v>0</v>
      </c>
      <c r="E186" s="232"/>
      <c r="F186" s="117"/>
      <c r="G186" s="117"/>
      <c r="H186" s="81"/>
      <c r="I186" s="81"/>
      <c r="J186" s="81"/>
      <c r="K186" s="81"/>
      <c r="L186" s="81"/>
      <c r="M186" s="82"/>
      <c r="N186" s="149"/>
      <c r="O186" s="100"/>
      <c r="P186" s="149"/>
      <c r="Q186" s="84"/>
      <c r="R186" s="35" t="str">
        <f t="shared" si="36"/>
        <v xml:space="preserve"> </v>
      </c>
      <c r="S186" s="36"/>
      <c r="T186" s="10"/>
      <c r="U186" s="10"/>
      <c r="V186" s="10"/>
      <c r="W186" s="10"/>
      <c r="X186" s="37" t="str">
        <f t="shared" si="33"/>
        <v/>
      </c>
      <c r="Y186" s="38"/>
      <c r="Z186" s="38"/>
      <c r="AA186" s="39">
        <f t="shared" si="34"/>
        <v>0</v>
      </c>
      <c r="AB186" s="39" t="str">
        <f t="shared" si="35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2"/>
        <v>0</v>
      </c>
      <c r="E187" s="254"/>
      <c r="F187" s="255"/>
      <c r="G187" s="255"/>
      <c r="H187" s="88"/>
      <c r="I187" s="88"/>
      <c r="J187" s="88"/>
      <c r="K187" s="88"/>
      <c r="L187" s="88"/>
      <c r="M187" s="89"/>
      <c r="N187" s="154"/>
      <c r="O187" s="401"/>
      <c r="P187" s="402"/>
      <c r="Q187" s="91"/>
      <c r="R187" s="35" t="str">
        <f t="shared" si="36"/>
        <v xml:space="preserve"> </v>
      </c>
      <c r="S187" s="36"/>
      <c r="T187" s="10"/>
      <c r="U187" s="10"/>
      <c r="V187" s="10"/>
      <c r="W187" s="10"/>
      <c r="X187" s="37" t="str">
        <f t="shared" si="33"/>
        <v/>
      </c>
      <c r="Y187" s="38"/>
      <c r="Z187" s="38"/>
      <c r="AA187" s="39">
        <f t="shared" si="34"/>
        <v>0</v>
      </c>
      <c r="AB187" s="39" t="str">
        <f t="shared" si="35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2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6"/>
        <v xml:space="preserve"> </v>
      </c>
      <c r="S188" s="36"/>
      <c r="T188" s="10"/>
      <c r="U188" s="10"/>
      <c r="V188" s="10"/>
      <c r="W188" s="10"/>
      <c r="X188" s="37" t="str">
        <f t="shared" si="33"/>
        <v/>
      </c>
      <c r="Y188" s="38"/>
      <c r="Z188" s="38"/>
      <c r="AA188" s="39">
        <f t="shared" si="34"/>
        <v>0</v>
      </c>
      <c r="AB188" s="39" t="str">
        <f t="shared" si="35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2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6"/>
        <v xml:space="preserve"> </v>
      </c>
      <c r="S189" s="36"/>
      <c r="T189" s="10"/>
      <c r="U189" s="10"/>
      <c r="V189" s="10"/>
      <c r="W189" s="10"/>
      <c r="X189" s="37" t="str">
        <f t="shared" si="33"/>
        <v/>
      </c>
      <c r="Y189" s="38"/>
      <c r="Z189" s="38"/>
      <c r="AA189" s="39">
        <f t="shared" si="34"/>
        <v>0</v>
      </c>
      <c r="AB189" s="39" t="str">
        <f t="shared" si="35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2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6"/>
        <v xml:space="preserve"> </v>
      </c>
      <c r="S190" s="36"/>
      <c r="T190" s="10"/>
      <c r="U190" s="10"/>
      <c r="V190" s="10"/>
      <c r="W190" s="10"/>
      <c r="X190" s="37" t="str">
        <f t="shared" si="33"/>
        <v/>
      </c>
      <c r="Y190" s="38"/>
      <c r="Z190" s="38"/>
      <c r="AA190" s="39">
        <f t="shared" si="34"/>
        <v>0</v>
      </c>
      <c r="AB190" s="39" t="str">
        <f t="shared" si="35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2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6"/>
        <v xml:space="preserve"> </v>
      </c>
      <c r="S191" s="36"/>
      <c r="T191" s="10"/>
      <c r="U191" s="10"/>
      <c r="V191" s="10"/>
      <c r="W191" s="10"/>
      <c r="X191" s="37" t="str">
        <f t="shared" si="33"/>
        <v/>
      </c>
      <c r="Y191" s="38"/>
      <c r="Z191" s="38"/>
      <c r="AA191" s="39">
        <f t="shared" si="34"/>
        <v>0</v>
      </c>
      <c r="AB191" s="39" t="str">
        <f t="shared" si="35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3"/>
        <v/>
      </c>
      <c r="Y192" s="38"/>
      <c r="Z192" s="38"/>
      <c r="AA192" s="39">
        <f t="shared" si="34"/>
        <v>0</v>
      </c>
      <c r="AB192" s="39" t="str">
        <f t="shared" si="35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377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7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7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7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7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7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7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22891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sqref="A1:XFD1048576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",[6]NOMBRE!B6," - ","( ",[6]NOMBRE!C6,[6]NOMBRE!D6," )")</f>
        <v>MES: JUNIO - ( 06 )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",[6]NOMBRE!B7)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375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376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375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376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158</v>
      </c>
      <c r="E15" s="29">
        <v>12</v>
      </c>
      <c r="F15" s="30">
        <v>4</v>
      </c>
      <c r="G15" s="30">
        <v>11</v>
      </c>
      <c r="H15" s="30">
        <v>3</v>
      </c>
      <c r="I15" s="30">
        <v>6</v>
      </c>
      <c r="J15" s="30">
        <v>18</v>
      </c>
      <c r="K15" s="30">
        <v>95</v>
      </c>
      <c r="L15" s="30">
        <v>2</v>
      </c>
      <c r="M15" s="31"/>
      <c r="N15" s="32">
        <v>7</v>
      </c>
      <c r="O15" s="33">
        <v>56</v>
      </c>
      <c r="P15" s="32">
        <v>102</v>
      </c>
      <c r="Q15" s="52">
        <v>1</v>
      </c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647</v>
      </c>
      <c r="E16" s="41">
        <v>63</v>
      </c>
      <c r="F16" s="42">
        <v>30</v>
      </c>
      <c r="G16" s="42">
        <v>61</v>
      </c>
      <c r="H16" s="42">
        <v>26</v>
      </c>
      <c r="I16" s="42">
        <v>66</v>
      </c>
      <c r="J16" s="42">
        <v>107</v>
      </c>
      <c r="K16" s="42">
        <v>269</v>
      </c>
      <c r="L16" s="42">
        <v>7</v>
      </c>
      <c r="M16" s="43">
        <v>4</v>
      </c>
      <c r="N16" s="44">
        <v>14</v>
      </c>
      <c r="O16" s="45">
        <v>274</v>
      </c>
      <c r="P16" s="44">
        <v>373</v>
      </c>
      <c r="Q16" s="46">
        <v>4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375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376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33</v>
      </c>
      <c r="E19" s="53">
        <v>1</v>
      </c>
      <c r="F19" s="54">
        <v>2</v>
      </c>
      <c r="G19" s="54">
        <v>7</v>
      </c>
      <c r="H19" s="54">
        <v>2</v>
      </c>
      <c r="I19" s="54">
        <v>2</v>
      </c>
      <c r="J19" s="54"/>
      <c r="K19" s="54">
        <v>16</v>
      </c>
      <c r="L19" s="54">
        <v>2</v>
      </c>
      <c r="M19" s="55">
        <v>1</v>
      </c>
      <c r="N19" s="56"/>
      <c r="O19" s="53">
        <v>17</v>
      </c>
      <c r="P19" s="56">
        <v>16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42</v>
      </c>
      <c r="E20" s="41">
        <v>2</v>
      </c>
      <c r="F20" s="42"/>
      <c r="G20" s="42">
        <v>2</v>
      </c>
      <c r="H20" s="42">
        <v>1</v>
      </c>
      <c r="I20" s="42">
        <v>3</v>
      </c>
      <c r="J20" s="42">
        <v>5</v>
      </c>
      <c r="K20" s="42">
        <v>26</v>
      </c>
      <c r="L20" s="42">
        <v>1</v>
      </c>
      <c r="M20" s="43">
        <v>2</v>
      </c>
      <c r="N20" s="44"/>
      <c r="O20" s="41">
        <v>10</v>
      </c>
      <c r="P20" s="44">
        <v>32</v>
      </c>
      <c r="Q20" s="44"/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377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0</v>
      </c>
      <c r="E31" s="100"/>
      <c r="F31" s="101"/>
      <c r="G31" s="101"/>
      <c r="H31" s="101"/>
      <c r="I31" s="81"/>
      <c r="J31" s="102"/>
      <c r="K31" s="103"/>
      <c r="L31" s="103"/>
      <c r="M31" s="82"/>
      <c r="N31" s="104"/>
      <c r="O31" s="84"/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0</v>
      </c>
      <c r="E32" s="100"/>
      <c r="F32" s="101"/>
      <c r="G32" s="101"/>
      <c r="H32" s="101"/>
      <c r="I32" s="81"/>
      <c r="J32" s="101"/>
      <c r="K32" s="81"/>
      <c r="L32" s="81"/>
      <c r="M32" s="82"/>
      <c r="N32" s="82"/>
      <c r="O32" s="84"/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145</v>
      </c>
      <c r="E33" s="100"/>
      <c r="F33" s="101"/>
      <c r="G33" s="101"/>
      <c r="H33" s="101">
        <v>2</v>
      </c>
      <c r="I33" s="81">
        <v>4</v>
      </c>
      <c r="J33" s="101">
        <v>7</v>
      </c>
      <c r="K33" s="81">
        <v>130</v>
      </c>
      <c r="L33" s="81">
        <v>1</v>
      </c>
      <c r="M33" s="82">
        <v>1</v>
      </c>
      <c r="N33" s="82"/>
      <c r="O33" s="84">
        <v>145</v>
      </c>
      <c r="P33" s="106"/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1</v>
      </c>
      <c r="E34" s="100"/>
      <c r="F34" s="101">
        <v>1</v>
      </c>
      <c r="G34" s="101"/>
      <c r="H34" s="101"/>
      <c r="I34" s="81"/>
      <c r="J34" s="101"/>
      <c r="K34" s="103"/>
      <c r="L34" s="103"/>
      <c r="M34" s="104"/>
      <c r="N34" s="104"/>
      <c r="O34" s="84">
        <v>1</v>
      </c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146</v>
      </c>
      <c r="E37" s="109">
        <f>SUM(E30:E36)</f>
        <v>0</v>
      </c>
      <c r="F37" s="94">
        <f t="shared" ref="F37:Q37" si="6">SUM(F30:F36)</f>
        <v>1</v>
      </c>
      <c r="G37" s="94">
        <f t="shared" si="6"/>
        <v>0</v>
      </c>
      <c r="H37" s="94">
        <f t="shared" si="6"/>
        <v>2</v>
      </c>
      <c r="I37" s="94">
        <f t="shared" si="6"/>
        <v>4</v>
      </c>
      <c r="J37" s="93">
        <f t="shared" si="6"/>
        <v>7</v>
      </c>
      <c r="K37" s="94">
        <f t="shared" si="6"/>
        <v>130</v>
      </c>
      <c r="L37" s="94">
        <f t="shared" si="6"/>
        <v>1</v>
      </c>
      <c r="M37" s="94">
        <f t="shared" si="6"/>
        <v>1</v>
      </c>
      <c r="N37" s="95">
        <f t="shared" si="6"/>
        <v>0</v>
      </c>
      <c r="O37" s="92">
        <f t="shared" si="6"/>
        <v>146</v>
      </c>
      <c r="P37" s="110">
        <f t="shared" si="6"/>
        <v>0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17</v>
      </c>
      <c r="E40" s="98"/>
      <c r="F40" s="74"/>
      <c r="G40" s="74">
        <v>1</v>
      </c>
      <c r="H40" s="74"/>
      <c r="I40" s="74"/>
      <c r="J40" s="74">
        <v>1</v>
      </c>
      <c r="K40" s="74">
        <v>14</v>
      </c>
      <c r="L40" s="74">
        <v>1</v>
      </c>
      <c r="M40" s="75"/>
      <c r="N40" s="75"/>
      <c r="O40" s="77">
        <v>17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1</v>
      </c>
      <c r="E41" s="100"/>
      <c r="F41" s="81"/>
      <c r="G41" s="81"/>
      <c r="H41" s="81"/>
      <c r="I41" s="81"/>
      <c r="J41" s="81"/>
      <c r="K41" s="81"/>
      <c r="L41" s="81">
        <v>1</v>
      </c>
      <c r="M41" s="82"/>
      <c r="N41" s="82"/>
      <c r="O41" s="84">
        <v>1</v>
      </c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201</v>
      </c>
      <c r="E42" s="100"/>
      <c r="F42" s="81">
        <v>11</v>
      </c>
      <c r="G42" s="81">
        <v>21</v>
      </c>
      <c r="H42" s="81">
        <v>5</v>
      </c>
      <c r="I42" s="81">
        <v>1</v>
      </c>
      <c r="J42" s="81"/>
      <c r="K42" s="81">
        <v>149</v>
      </c>
      <c r="L42" s="81">
        <v>14</v>
      </c>
      <c r="M42" s="82"/>
      <c r="N42" s="82"/>
      <c r="O42" s="84">
        <v>201</v>
      </c>
      <c r="P42" s="106">
        <v>3</v>
      </c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173</v>
      </c>
      <c r="E43" s="100">
        <v>8</v>
      </c>
      <c r="F43" s="81">
        <v>52</v>
      </c>
      <c r="G43" s="81">
        <v>51</v>
      </c>
      <c r="H43" s="81">
        <v>9</v>
      </c>
      <c r="I43" s="81">
        <v>10</v>
      </c>
      <c r="J43" s="81"/>
      <c r="K43" s="81">
        <v>40</v>
      </c>
      <c r="L43" s="81">
        <v>3</v>
      </c>
      <c r="M43" s="82"/>
      <c r="N43" s="82"/>
      <c r="O43" s="84">
        <v>173</v>
      </c>
      <c r="P43" s="106"/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379" t="s">
        <v>61</v>
      </c>
      <c r="B46" s="380"/>
      <c r="C46" s="381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381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42</v>
      </c>
      <c r="E52" s="100">
        <v>2</v>
      </c>
      <c r="F52" s="81"/>
      <c r="G52" s="81">
        <v>2</v>
      </c>
      <c r="H52" s="81">
        <v>1</v>
      </c>
      <c r="I52" s="81">
        <v>3</v>
      </c>
      <c r="J52" s="81">
        <v>5</v>
      </c>
      <c r="K52" s="81">
        <v>26</v>
      </c>
      <c r="L52" s="81">
        <v>1</v>
      </c>
      <c r="M52" s="82">
        <v>2</v>
      </c>
      <c r="N52" s="82"/>
      <c r="O52" s="84">
        <v>42</v>
      </c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434</v>
      </c>
      <c r="E57" s="109">
        <f>SUM(E40:E56)</f>
        <v>10</v>
      </c>
      <c r="F57" s="94">
        <f t="shared" ref="F57:Q57" si="12">SUM(F40:F56)</f>
        <v>63</v>
      </c>
      <c r="G57" s="94">
        <f t="shared" si="12"/>
        <v>75</v>
      </c>
      <c r="H57" s="94">
        <f t="shared" si="12"/>
        <v>15</v>
      </c>
      <c r="I57" s="94">
        <f t="shared" si="12"/>
        <v>14</v>
      </c>
      <c r="J57" s="94">
        <f t="shared" si="12"/>
        <v>6</v>
      </c>
      <c r="K57" s="94">
        <f t="shared" si="12"/>
        <v>229</v>
      </c>
      <c r="L57" s="94">
        <f t="shared" si="12"/>
        <v>20</v>
      </c>
      <c r="M57" s="94">
        <f t="shared" si="12"/>
        <v>2</v>
      </c>
      <c r="N57" s="95">
        <f t="shared" si="12"/>
        <v>0</v>
      </c>
      <c r="O57" s="92">
        <f t="shared" si="12"/>
        <v>434</v>
      </c>
      <c r="P57" s="110">
        <f t="shared" si="12"/>
        <v>3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845</v>
      </c>
      <c r="E59" s="127">
        <v>8</v>
      </c>
      <c r="F59" s="128">
        <v>31</v>
      </c>
      <c r="G59" s="128">
        <v>94</v>
      </c>
      <c r="H59" s="128">
        <v>30</v>
      </c>
      <c r="I59" s="128">
        <v>41</v>
      </c>
      <c r="J59" s="128">
        <v>81</v>
      </c>
      <c r="K59" s="128">
        <v>519</v>
      </c>
      <c r="L59" s="128">
        <v>28</v>
      </c>
      <c r="M59" s="129">
        <v>2</v>
      </c>
      <c r="N59" s="129">
        <v>11</v>
      </c>
      <c r="O59" s="130">
        <v>845</v>
      </c>
      <c r="P59" s="131">
        <v>12</v>
      </c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845</v>
      </c>
      <c r="E60" s="109">
        <f>E59</f>
        <v>8</v>
      </c>
      <c r="F60" s="94">
        <f t="shared" ref="F60:Q60" si="13">F59</f>
        <v>31</v>
      </c>
      <c r="G60" s="94">
        <f t="shared" si="13"/>
        <v>94</v>
      </c>
      <c r="H60" s="94">
        <f t="shared" si="13"/>
        <v>30</v>
      </c>
      <c r="I60" s="94">
        <f t="shared" si="13"/>
        <v>41</v>
      </c>
      <c r="J60" s="94">
        <f t="shared" si="13"/>
        <v>81</v>
      </c>
      <c r="K60" s="94">
        <f t="shared" si="13"/>
        <v>519</v>
      </c>
      <c r="L60" s="94">
        <f t="shared" si="13"/>
        <v>28</v>
      </c>
      <c r="M60" s="95">
        <f t="shared" si="13"/>
        <v>2</v>
      </c>
      <c r="N60" s="95">
        <f t="shared" si="13"/>
        <v>11</v>
      </c>
      <c r="O60" s="92">
        <f t="shared" si="13"/>
        <v>845</v>
      </c>
      <c r="P60" s="110">
        <f t="shared" si="13"/>
        <v>12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1279</v>
      </c>
      <c r="E61" s="133">
        <f>E57+E60</f>
        <v>18</v>
      </c>
      <c r="F61" s="134">
        <f t="shared" ref="F61:Q61" si="14">F57+F60</f>
        <v>94</v>
      </c>
      <c r="G61" s="134">
        <f t="shared" si="14"/>
        <v>169</v>
      </c>
      <c r="H61" s="134">
        <f t="shared" si="14"/>
        <v>45</v>
      </c>
      <c r="I61" s="134">
        <f t="shared" si="14"/>
        <v>55</v>
      </c>
      <c r="J61" s="134">
        <f t="shared" si="14"/>
        <v>87</v>
      </c>
      <c r="K61" s="134">
        <f t="shared" si="14"/>
        <v>748</v>
      </c>
      <c r="L61" s="134">
        <f t="shared" si="14"/>
        <v>48</v>
      </c>
      <c r="M61" s="135">
        <f t="shared" si="14"/>
        <v>4</v>
      </c>
      <c r="N61" s="135">
        <f t="shared" si="14"/>
        <v>11</v>
      </c>
      <c r="O61" s="132">
        <f t="shared" si="14"/>
        <v>1279</v>
      </c>
      <c r="P61" s="136">
        <f t="shared" si="14"/>
        <v>15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377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378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6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>$X66&amp;" "&amp;$Y66&amp;""&amp;$Z66&amp;AB66</f>
        <v xml:space="preserve"> </v>
      </c>
      <c r="S66" s="36"/>
      <c r="T66" s="10"/>
      <c r="U66" s="10"/>
      <c r="V66" s="10"/>
      <c r="W66" s="10"/>
      <c r="X66" s="37" t="str">
        <f t="shared" ref="X66:X79" si="17">IF($D66&lt;&gt;($O66+$P66)," El número atenciones según sexo no puede ser diferente que el Total.","")</f>
        <v/>
      </c>
      <c r="Y66" s="38"/>
      <c r="Z66" s="38"/>
      <c r="AA66" s="39">
        <f t="shared" si="16"/>
        <v>0</v>
      </c>
      <c r="AB66" s="39" t="str">
        <f t="shared" ref="AB66:AB71" si="18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>$X67&amp;" "&amp;$Y67&amp;""&amp;$Z67&amp;AB67</f>
        <v xml:space="preserve"> </v>
      </c>
      <c r="S67" s="36"/>
      <c r="T67" s="10"/>
      <c r="U67" s="10"/>
      <c r="V67" s="10"/>
      <c r="W67" s="10"/>
      <c r="X67" s="37" t="str">
        <f t="shared" si="17"/>
        <v/>
      </c>
      <c r="Y67" s="38"/>
      <c r="Z67" s="38"/>
      <c r="AA67" s="39">
        <f t="shared" si="16"/>
        <v>0</v>
      </c>
      <c r="AB67" s="39" t="str">
        <f t="shared" si="18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>$X68&amp;" "&amp;$Y68&amp;""&amp;$Z68&amp;AB68</f>
        <v xml:space="preserve"> </v>
      </c>
      <c r="S68" s="36"/>
      <c r="T68" s="10"/>
      <c r="U68" s="10"/>
      <c r="V68" s="10"/>
      <c r="W68" s="10"/>
      <c r="X68" s="37" t="str">
        <f t="shared" si="17"/>
        <v/>
      </c>
      <c r="Y68" s="38"/>
      <c r="Z68" s="38"/>
      <c r="AA68" s="39">
        <f t="shared" si="16"/>
        <v>0</v>
      </c>
      <c r="AB68" s="39" t="str">
        <f t="shared" si="18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>$X69&amp;" "&amp;$Y69&amp;""&amp;$Z69&amp;AB69</f>
        <v xml:space="preserve"> </v>
      </c>
      <c r="S69" s="36"/>
      <c r="T69" s="10"/>
      <c r="U69" s="10"/>
      <c r="V69" s="10"/>
      <c r="W69" s="10"/>
      <c r="X69" s="37" t="str">
        <f t="shared" si="17"/>
        <v/>
      </c>
      <c r="Y69" s="38"/>
      <c r="Z69" s="38"/>
      <c r="AA69" s="39">
        <f t="shared" si="16"/>
        <v>0</v>
      </c>
      <c r="AB69" s="39" t="str">
        <f t="shared" si="18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/>
      <c r="S70" s="36"/>
      <c r="T70" s="10"/>
      <c r="U70" s="10"/>
      <c r="V70" s="10"/>
      <c r="W70" s="10"/>
      <c r="X70" s="37" t="str">
        <f t="shared" si="17"/>
        <v/>
      </c>
      <c r="Y70" s="38"/>
      <c r="Z70" s="38"/>
      <c r="AA70" s="39">
        <f t="shared" si="16"/>
        <v>0</v>
      </c>
      <c r="AB70" s="39" t="str">
        <f t="shared" si="18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0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0</v>
      </c>
      <c r="M71" s="160">
        <f>SUM(M68:M70)+M143</f>
        <v>0</v>
      </c>
      <c r="N71" s="161">
        <f>SUM(N68:N70)+N143</f>
        <v>0</v>
      </c>
      <c r="O71" s="159">
        <f>SUM(O68:O70)+O126+O133+O143</f>
        <v>0</v>
      </c>
      <c r="P71" s="161">
        <f>SUM(P68:P70)+P126+P133+P143</f>
        <v>0</v>
      </c>
      <c r="Q71" s="162">
        <f>SUM(Q68:Q70)+Q143</f>
        <v>0</v>
      </c>
      <c r="R71" s="35"/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8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7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7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7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7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7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19">SUM(F75:F78)</f>
        <v>0</v>
      </c>
      <c r="G79" s="191">
        <f t="shared" si="19"/>
        <v>0</v>
      </c>
      <c r="H79" s="191">
        <f t="shared" si="19"/>
        <v>0</v>
      </c>
      <c r="I79" s="191">
        <f t="shared" si="19"/>
        <v>0</v>
      </c>
      <c r="J79" s="191">
        <f t="shared" si="19"/>
        <v>0</v>
      </c>
      <c r="K79" s="191">
        <f t="shared" si="19"/>
        <v>0</v>
      </c>
      <c r="L79" s="191">
        <f t="shared" si="19"/>
        <v>0</v>
      </c>
      <c r="M79" s="191">
        <f t="shared" si="19"/>
        <v>0</v>
      </c>
      <c r="N79" s="192">
        <f t="shared" si="19"/>
        <v>0</v>
      </c>
      <c r="O79" s="190">
        <f t="shared" si="19"/>
        <v>0</v>
      </c>
      <c r="P79" s="193">
        <f t="shared" si="19"/>
        <v>0</v>
      </c>
      <c r="Q79" s="194">
        <f t="shared" si="19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7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348</v>
      </c>
      <c r="E96" s="98">
        <v>3</v>
      </c>
      <c r="F96" s="74">
        <v>1</v>
      </c>
      <c r="G96" s="74">
        <v>33</v>
      </c>
      <c r="H96" s="74">
        <v>15</v>
      </c>
      <c r="I96" s="74">
        <v>64</v>
      </c>
      <c r="J96" s="74">
        <v>89</v>
      </c>
      <c r="K96" s="74">
        <v>133</v>
      </c>
      <c r="L96" s="74">
        <v>2</v>
      </c>
      <c r="M96" s="75">
        <v>2</v>
      </c>
      <c r="N96" s="145">
        <v>6</v>
      </c>
      <c r="O96" s="77">
        <v>348</v>
      </c>
      <c r="P96" s="77">
        <v>1</v>
      </c>
      <c r="Q96" s="77"/>
      <c r="R96" s="35" t="str">
        <f t="shared" ref="R96:R115" si="20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1">SUM(E97:N97)</f>
        <v>0</v>
      </c>
      <c r="E97" s="100"/>
      <c r="F97" s="81"/>
      <c r="G97" s="81"/>
      <c r="H97" s="81"/>
      <c r="I97" s="81"/>
      <c r="J97" s="81"/>
      <c r="K97" s="81"/>
      <c r="L97" s="81"/>
      <c r="M97" s="82"/>
      <c r="N97" s="149"/>
      <c r="O97" s="84"/>
      <c r="P97" s="84"/>
      <c r="Q97" s="84"/>
      <c r="R97" s="35" t="str">
        <f t="shared" si="20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2">IF($D97=0,"",IF($O97="",IF($D97="",""," No olvide escribir la columna Beneficiarios."),""))</f>
        <v/>
      </c>
      <c r="Z97" s="38" t="str">
        <f t="shared" ref="Z97:Z118" si="23">IF($D97&lt;$O97," El número de Beneficiarios no puede ser mayor que el Total.","")</f>
        <v/>
      </c>
      <c r="AA97" s="39"/>
      <c r="AB97" s="39">
        <f t="shared" ref="AB97:AB118" si="24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1"/>
        <v>0</v>
      </c>
      <c r="E98" s="100"/>
      <c r="F98" s="81"/>
      <c r="G98" s="81"/>
      <c r="H98" s="81"/>
      <c r="I98" s="81"/>
      <c r="J98" s="81"/>
      <c r="K98" s="81"/>
      <c r="L98" s="81"/>
      <c r="M98" s="82"/>
      <c r="N98" s="149"/>
      <c r="O98" s="84"/>
      <c r="P98" s="84"/>
      <c r="Q98" s="84"/>
      <c r="R98" s="35" t="str">
        <f t="shared" si="20"/>
        <v xml:space="preserve"> </v>
      </c>
      <c r="S98" s="36"/>
      <c r="T98" s="10"/>
      <c r="U98" s="10"/>
      <c r="V98" s="10"/>
      <c r="W98" s="10"/>
      <c r="X98" s="37"/>
      <c r="Y98" s="38" t="str">
        <f t="shared" si="22"/>
        <v/>
      </c>
      <c r="Z98" s="38" t="str">
        <f t="shared" si="23"/>
        <v/>
      </c>
      <c r="AA98" s="39"/>
      <c r="AB98" s="39">
        <f t="shared" si="24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1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0"/>
        <v xml:space="preserve"> </v>
      </c>
      <c r="S99" s="36"/>
      <c r="T99" s="10"/>
      <c r="U99" s="10"/>
      <c r="V99" s="10"/>
      <c r="W99" s="10"/>
      <c r="X99" s="37"/>
      <c r="Y99" s="38" t="str">
        <f t="shared" si="22"/>
        <v/>
      </c>
      <c r="Z99" s="38" t="str">
        <f t="shared" si="23"/>
        <v/>
      </c>
      <c r="AA99" s="39"/>
      <c r="AB99" s="39">
        <f t="shared" si="24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1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0"/>
        <v xml:space="preserve"> </v>
      </c>
      <c r="S100" s="36"/>
      <c r="T100" s="10"/>
      <c r="U100" s="10"/>
      <c r="V100" s="10"/>
      <c r="W100" s="10"/>
      <c r="X100" s="37"/>
      <c r="Y100" s="38" t="str">
        <f t="shared" si="22"/>
        <v/>
      </c>
      <c r="Z100" s="38" t="str">
        <f t="shared" si="23"/>
        <v/>
      </c>
      <c r="AA100" s="39"/>
      <c r="AB100" s="39">
        <f t="shared" si="24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1"/>
        <v>72</v>
      </c>
      <c r="E101" s="100">
        <v>5</v>
      </c>
      <c r="F101" s="81">
        <v>5</v>
      </c>
      <c r="G101" s="81">
        <v>3</v>
      </c>
      <c r="H101" s="81">
        <v>3</v>
      </c>
      <c r="I101" s="81">
        <v>10</v>
      </c>
      <c r="J101" s="81">
        <v>19</v>
      </c>
      <c r="K101" s="81">
        <v>22</v>
      </c>
      <c r="L101" s="81"/>
      <c r="M101" s="82">
        <v>1</v>
      </c>
      <c r="N101" s="149">
        <v>4</v>
      </c>
      <c r="O101" s="84">
        <v>72</v>
      </c>
      <c r="P101" s="84"/>
      <c r="Q101" s="84"/>
      <c r="R101" s="35" t="str">
        <f t="shared" si="20"/>
        <v xml:space="preserve"> </v>
      </c>
      <c r="S101" s="36"/>
      <c r="T101" s="10"/>
      <c r="U101" s="10"/>
      <c r="V101" s="10"/>
      <c r="W101" s="10"/>
      <c r="X101" s="37"/>
      <c r="Y101" s="38" t="str">
        <f t="shared" si="22"/>
        <v/>
      </c>
      <c r="Z101" s="38" t="str">
        <f t="shared" si="23"/>
        <v/>
      </c>
      <c r="AA101" s="39"/>
      <c r="AB101" s="39">
        <f t="shared" si="24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1"/>
        <v>0</v>
      </c>
      <c r="E102" s="232"/>
      <c r="F102" s="117"/>
      <c r="G102" s="117"/>
      <c r="H102" s="81"/>
      <c r="I102" s="81"/>
      <c r="J102" s="81"/>
      <c r="K102" s="81"/>
      <c r="L102" s="81"/>
      <c r="M102" s="81"/>
      <c r="N102" s="149"/>
      <c r="O102" s="84"/>
      <c r="P102" s="84"/>
      <c r="Q102" s="84"/>
      <c r="R102" s="35" t="str">
        <f t="shared" si="20"/>
        <v xml:space="preserve"> </v>
      </c>
      <c r="S102" s="36"/>
      <c r="T102" s="10"/>
      <c r="U102" s="10"/>
      <c r="V102" s="10"/>
      <c r="W102" s="10"/>
      <c r="X102" s="37"/>
      <c r="Y102" s="38" t="str">
        <f t="shared" si="22"/>
        <v/>
      </c>
      <c r="Z102" s="38" t="str">
        <f t="shared" si="23"/>
        <v/>
      </c>
      <c r="AA102" s="39"/>
      <c r="AB102" s="39">
        <f t="shared" si="24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1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0"/>
        <v xml:space="preserve"> </v>
      </c>
      <c r="S103" s="36"/>
      <c r="T103" s="10"/>
      <c r="U103" s="10"/>
      <c r="V103" s="10"/>
      <c r="W103" s="10"/>
      <c r="X103" s="37"/>
      <c r="Y103" s="38" t="str">
        <f t="shared" si="22"/>
        <v/>
      </c>
      <c r="Z103" s="38" t="str">
        <f t="shared" si="23"/>
        <v/>
      </c>
      <c r="AA103" s="39"/>
      <c r="AB103" s="39">
        <f t="shared" si="24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1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0"/>
        <v xml:space="preserve"> </v>
      </c>
      <c r="S104" s="36"/>
      <c r="T104" s="10"/>
      <c r="U104" s="10"/>
      <c r="V104" s="10"/>
      <c r="W104" s="10"/>
      <c r="X104" s="37"/>
      <c r="Y104" s="38" t="str">
        <f t="shared" si="22"/>
        <v/>
      </c>
      <c r="Z104" s="38" t="str">
        <f t="shared" si="23"/>
        <v/>
      </c>
      <c r="AA104" s="39"/>
      <c r="AB104" s="39">
        <f t="shared" si="24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1"/>
        <v>1</v>
      </c>
      <c r="E105" s="232"/>
      <c r="F105" s="117"/>
      <c r="G105" s="81"/>
      <c r="H105" s="81"/>
      <c r="I105" s="81"/>
      <c r="J105" s="81"/>
      <c r="K105" s="81">
        <v>1</v>
      </c>
      <c r="L105" s="81"/>
      <c r="M105" s="81"/>
      <c r="N105" s="149"/>
      <c r="O105" s="84">
        <v>1</v>
      </c>
      <c r="P105" s="84"/>
      <c r="Q105" s="84"/>
      <c r="R105" s="35" t="str">
        <f t="shared" si="20"/>
        <v xml:space="preserve"> </v>
      </c>
      <c r="S105" s="36"/>
      <c r="T105" s="10"/>
      <c r="U105" s="10"/>
      <c r="V105" s="10"/>
      <c r="W105" s="10"/>
      <c r="X105" s="37"/>
      <c r="Y105" s="38" t="str">
        <f t="shared" si="22"/>
        <v/>
      </c>
      <c r="Z105" s="38" t="str">
        <f t="shared" si="23"/>
        <v/>
      </c>
      <c r="AA105" s="39"/>
      <c r="AB105" s="39">
        <f t="shared" si="24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1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0"/>
        <v xml:space="preserve"> </v>
      </c>
      <c r="S106" s="36"/>
      <c r="T106" s="10"/>
      <c r="U106" s="10"/>
      <c r="V106" s="10"/>
      <c r="W106" s="10"/>
      <c r="X106" s="37"/>
      <c r="Y106" s="38" t="str">
        <f t="shared" si="22"/>
        <v/>
      </c>
      <c r="Z106" s="38" t="str">
        <f t="shared" si="23"/>
        <v/>
      </c>
      <c r="AA106" s="39"/>
      <c r="AB106" s="39">
        <f t="shared" si="24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1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0"/>
        <v xml:space="preserve"> </v>
      </c>
      <c r="S107" s="36"/>
      <c r="T107" s="10"/>
      <c r="U107" s="10"/>
      <c r="V107" s="10"/>
      <c r="W107" s="10"/>
      <c r="X107" s="37"/>
      <c r="Y107" s="38" t="str">
        <f t="shared" si="22"/>
        <v/>
      </c>
      <c r="Z107" s="38" t="str">
        <f t="shared" si="23"/>
        <v/>
      </c>
      <c r="AA107" s="39"/>
      <c r="AB107" s="39">
        <f t="shared" si="24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1"/>
        <v>157</v>
      </c>
      <c r="E108" s="100"/>
      <c r="F108" s="81"/>
      <c r="G108" s="81">
        <v>21</v>
      </c>
      <c r="H108" s="81">
        <v>11</v>
      </c>
      <c r="I108" s="81">
        <v>55</v>
      </c>
      <c r="J108" s="81">
        <v>65</v>
      </c>
      <c r="K108" s="81">
        <v>5</v>
      </c>
      <c r="L108" s="117"/>
      <c r="M108" s="117"/>
      <c r="N108" s="233"/>
      <c r="O108" s="84">
        <v>157</v>
      </c>
      <c r="P108" s="83"/>
      <c r="Q108" s="84"/>
      <c r="R108" s="35" t="str">
        <f t="shared" si="20"/>
        <v xml:space="preserve"> </v>
      </c>
      <c r="S108" s="36"/>
      <c r="T108" s="10"/>
      <c r="U108" s="10"/>
      <c r="V108" s="10"/>
      <c r="W108" s="10"/>
      <c r="X108" s="37"/>
      <c r="Y108" s="38" t="str">
        <f t="shared" si="22"/>
        <v/>
      </c>
      <c r="Z108" s="38" t="str">
        <f t="shared" si="23"/>
        <v/>
      </c>
      <c r="AA108" s="39"/>
      <c r="AB108" s="39">
        <f t="shared" si="24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1"/>
        <v>15</v>
      </c>
      <c r="E109" s="100"/>
      <c r="F109" s="81"/>
      <c r="G109" s="81"/>
      <c r="H109" s="81">
        <v>1</v>
      </c>
      <c r="I109" s="81"/>
      <c r="J109" s="81">
        <v>4</v>
      </c>
      <c r="K109" s="81">
        <v>10</v>
      </c>
      <c r="L109" s="117"/>
      <c r="M109" s="117"/>
      <c r="N109" s="233"/>
      <c r="O109" s="84">
        <v>15</v>
      </c>
      <c r="P109" s="83"/>
      <c r="Q109" s="84"/>
      <c r="R109" s="35" t="str">
        <f t="shared" si="20"/>
        <v xml:space="preserve"> </v>
      </c>
      <c r="S109" s="36"/>
      <c r="T109" s="10"/>
      <c r="U109" s="10"/>
      <c r="V109" s="10"/>
      <c r="W109" s="10"/>
      <c r="X109" s="37"/>
      <c r="Y109" s="38" t="str">
        <f t="shared" si="22"/>
        <v/>
      </c>
      <c r="Z109" s="38" t="str">
        <f t="shared" si="23"/>
        <v/>
      </c>
      <c r="AA109" s="39"/>
      <c r="AB109" s="39">
        <f t="shared" si="24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1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0"/>
        <v xml:space="preserve"> </v>
      </c>
      <c r="S110" s="36"/>
      <c r="T110" s="10"/>
      <c r="U110" s="10"/>
      <c r="V110" s="10"/>
      <c r="W110" s="10"/>
      <c r="X110" s="37"/>
      <c r="Y110" s="38" t="str">
        <f t="shared" si="22"/>
        <v/>
      </c>
      <c r="Z110" s="38" t="str">
        <f t="shared" si="23"/>
        <v/>
      </c>
      <c r="AA110" s="39"/>
      <c r="AB110" s="39">
        <f t="shared" si="24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1"/>
        <v>5</v>
      </c>
      <c r="E111" s="232"/>
      <c r="F111" s="117"/>
      <c r="G111" s="117"/>
      <c r="H111" s="81">
        <v>1</v>
      </c>
      <c r="I111" s="81"/>
      <c r="J111" s="81"/>
      <c r="K111" s="81">
        <v>4</v>
      </c>
      <c r="L111" s="81"/>
      <c r="M111" s="81"/>
      <c r="N111" s="149"/>
      <c r="O111" s="84">
        <v>5</v>
      </c>
      <c r="P111" s="84"/>
      <c r="Q111" s="84"/>
      <c r="R111" s="35" t="str">
        <f t="shared" si="20"/>
        <v xml:space="preserve"> </v>
      </c>
      <c r="S111" s="36"/>
      <c r="T111" s="10"/>
      <c r="U111" s="10"/>
      <c r="V111" s="10"/>
      <c r="W111" s="10"/>
      <c r="X111" s="37"/>
      <c r="Y111" s="38" t="str">
        <f t="shared" si="22"/>
        <v/>
      </c>
      <c r="Z111" s="38" t="str">
        <f t="shared" si="23"/>
        <v/>
      </c>
      <c r="AA111" s="39"/>
      <c r="AB111" s="39">
        <f t="shared" si="24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1"/>
        <v>1</v>
      </c>
      <c r="E112" s="232"/>
      <c r="F112" s="117"/>
      <c r="G112" s="117"/>
      <c r="H112" s="80"/>
      <c r="I112" s="80"/>
      <c r="J112" s="81"/>
      <c r="K112" s="81"/>
      <c r="L112" s="81">
        <v>1</v>
      </c>
      <c r="M112" s="81"/>
      <c r="N112" s="149"/>
      <c r="O112" s="84">
        <v>1</v>
      </c>
      <c r="P112" s="84"/>
      <c r="Q112" s="84"/>
      <c r="R112" s="35" t="str">
        <f t="shared" si="20"/>
        <v xml:space="preserve"> </v>
      </c>
      <c r="S112" s="36"/>
      <c r="T112" s="10"/>
      <c r="U112" s="10"/>
      <c r="V112" s="10"/>
      <c r="W112" s="10"/>
      <c r="X112" s="37"/>
      <c r="Y112" s="38" t="str">
        <f t="shared" si="22"/>
        <v/>
      </c>
      <c r="Z112" s="38" t="str">
        <f t="shared" si="23"/>
        <v/>
      </c>
      <c r="AA112" s="39"/>
      <c r="AB112" s="39">
        <f t="shared" si="24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1"/>
        <v>13</v>
      </c>
      <c r="E113" s="100"/>
      <c r="F113" s="81">
        <v>1</v>
      </c>
      <c r="G113" s="81"/>
      <c r="H113" s="81"/>
      <c r="I113" s="81"/>
      <c r="J113" s="81"/>
      <c r="K113" s="81">
        <v>10</v>
      </c>
      <c r="L113" s="81">
        <v>1</v>
      </c>
      <c r="M113" s="81">
        <v>1</v>
      </c>
      <c r="N113" s="149"/>
      <c r="O113" s="84">
        <v>13</v>
      </c>
      <c r="P113" s="84"/>
      <c r="Q113" s="84"/>
      <c r="R113" s="35" t="str">
        <f t="shared" si="20"/>
        <v xml:space="preserve"> </v>
      </c>
      <c r="S113" s="36"/>
      <c r="T113" s="10"/>
      <c r="U113" s="10"/>
      <c r="V113" s="10"/>
      <c r="W113" s="10"/>
      <c r="X113" s="37"/>
      <c r="Y113" s="38" t="str">
        <f t="shared" si="22"/>
        <v/>
      </c>
      <c r="Z113" s="38" t="str">
        <f t="shared" si="23"/>
        <v/>
      </c>
      <c r="AA113" s="39"/>
      <c r="AB113" s="39">
        <f t="shared" si="24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1"/>
        <v>67</v>
      </c>
      <c r="E114" s="100"/>
      <c r="F114" s="81"/>
      <c r="G114" s="81">
        <v>1</v>
      </c>
      <c r="H114" s="81"/>
      <c r="I114" s="81">
        <v>2</v>
      </c>
      <c r="J114" s="81">
        <v>16</v>
      </c>
      <c r="K114" s="81">
        <v>48</v>
      </c>
      <c r="L114" s="81"/>
      <c r="M114" s="81"/>
      <c r="N114" s="149"/>
      <c r="O114" s="84">
        <v>67</v>
      </c>
      <c r="P114" s="84">
        <v>1</v>
      </c>
      <c r="Q114" s="84"/>
      <c r="R114" s="35" t="str">
        <f t="shared" si="20"/>
        <v xml:space="preserve"> </v>
      </c>
      <c r="S114" s="36"/>
      <c r="T114" s="10"/>
      <c r="U114" s="10"/>
      <c r="V114" s="10"/>
      <c r="W114" s="10"/>
      <c r="X114" s="37"/>
      <c r="Y114" s="38" t="str">
        <f t="shared" si="22"/>
        <v/>
      </c>
      <c r="Z114" s="38" t="str">
        <f t="shared" si="23"/>
        <v/>
      </c>
      <c r="AA114" s="39"/>
      <c r="AB114" s="39">
        <f t="shared" si="24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1"/>
        <v>109</v>
      </c>
      <c r="E115" s="100">
        <v>1</v>
      </c>
      <c r="F115" s="81"/>
      <c r="G115" s="81">
        <v>4</v>
      </c>
      <c r="H115" s="81"/>
      <c r="I115" s="81">
        <v>5</v>
      </c>
      <c r="J115" s="81">
        <v>16</v>
      </c>
      <c r="K115" s="81">
        <v>82</v>
      </c>
      <c r="L115" s="81">
        <v>1</v>
      </c>
      <c r="M115" s="81"/>
      <c r="N115" s="149"/>
      <c r="O115" s="84">
        <v>109</v>
      </c>
      <c r="P115" s="84">
        <v>2</v>
      </c>
      <c r="Q115" s="84"/>
      <c r="R115" s="35" t="str">
        <f t="shared" si="20"/>
        <v xml:space="preserve"> </v>
      </c>
      <c r="S115" s="36"/>
      <c r="T115" s="10"/>
      <c r="U115" s="10"/>
      <c r="V115" s="10"/>
      <c r="W115" s="10"/>
      <c r="X115" s="37"/>
      <c r="Y115" s="38" t="str">
        <f t="shared" si="22"/>
        <v/>
      </c>
      <c r="Z115" s="38" t="str">
        <f t="shared" si="23"/>
        <v/>
      </c>
      <c r="AA115" s="39"/>
      <c r="AB115" s="39">
        <f t="shared" si="24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1"/>
        <v>22</v>
      </c>
      <c r="E116" s="100">
        <v>2</v>
      </c>
      <c r="F116" s="81"/>
      <c r="G116" s="81">
        <v>8</v>
      </c>
      <c r="H116" s="81">
        <v>1</v>
      </c>
      <c r="I116" s="81">
        <v>3</v>
      </c>
      <c r="J116" s="81"/>
      <c r="K116" s="81">
        <v>8</v>
      </c>
      <c r="L116" s="81"/>
      <c r="M116" s="81"/>
      <c r="N116" s="149"/>
      <c r="O116" s="84">
        <v>22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1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2"/>
        <v/>
      </c>
      <c r="Z117" s="38" t="str">
        <f t="shared" si="23"/>
        <v/>
      </c>
      <c r="AA117" s="39"/>
      <c r="AB117" s="39">
        <f t="shared" si="24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1"/>
        <v>810</v>
      </c>
      <c r="E118" s="93">
        <f>SUM(E96:E117)</f>
        <v>11</v>
      </c>
      <c r="F118" s="94">
        <f t="shared" ref="F118:Q118" si="25">SUM(F96:F117)</f>
        <v>7</v>
      </c>
      <c r="G118" s="94">
        <f t="shared" si="25"/>
        <v>70</v>
      </c>
      <c r="H118" s="94">
        <f t="shared" si="25"/>
        <v>32</v>
      </c>
      <c r="I118" s="94">
        <f t="shared" si="25"/>
        <v>139</v>
      </c>
      <c r="J118" s="94">
        <f t="shared" si="25"/>
        <v>209</v>
      </c>
      <c r="K118" s="94">
        <f t="shared" si="25"/>
        <v>323</v>
      </c>
      <c r="L118" s="94">
        <f t="shared" si="25"/>
        <v>5</v>
      </c>
      <c r="M118" s="95">
        <f t="shared" si="25"/>
        <v>4</v>
      </c>
      <c r="N118" s="95">
        <f t="shared" si="25"/>
        <v>10</v>
      </c>
      <c r="O118" s="92">
        <f t="shared" si="25"/>
        <v>810</v>
      </c>
      <c r="P118" s="110">
        <f t="shared" si="25"/>
        <v>4</v>
      </c>
      <c r="Q118" s="110">
        <f t="shared" si="25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2"/>
        <v/>
      </c>
      <c r="Z118" s="38" t="str">
        <f t="shared" si="23"/>
        <v/>
      </c>
      <c r="AA118" s="39"/>
      <c r="AB118" s="39">
        <f t="shared" si="24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1"/>
        <v>0</v>
      </c>
      <c r="E120" s="73"/>
      <c r="F120" s="74"/>
      <c r="G120" s="74"/>
      <c r="H120" s="74"/>
      <c r="I120" s="74"/>
      <c r="J120" s="74"/>
      <c r="K120" s="74"/>
      <c r="L120" s="74"/>
      <c r="M120" s="75"/>
      <c r="N120" s="145"/>
      <c r="O120" s="99"/>
      <c r="P120" s="77"/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1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1"/>
        <v>0</v>
      </c>
      <c r="E122" s="93">
        <f>SUM(E120:E121)</f>
        <v>0</v>
      </c>
      <c r="F122" s="94">
        <f t="shared" ref="F122:Q122" si="26">SUM(F120:F121)</f>
        <v>0</v>
      </c>
      <c r="G122" s="94">
        <f t="shared" si="26"/>
        <v>0</v>
      </c>
      <c r="H122" s="94">
        <f t="shared" si="26"/>
        <v>0</v>
      </c>
      <c r="I122" s="94">
        <f t="shared" si="26"/>
        <v>0</v>
      </c>
      <c r="J122" s="94">
        <f t="shared" si="26"/>
        <v>0</v>
      </c>
      <c r="K122" s="94">
        <f t="shared" si="26"/>
        <v>0</v>
      </c>
      <c r="L122" s="94">
        <f t="shared" si="26"/>
        <v>0</v>
      </c>
      <c r="M122" s="95">
        <f t="shared" si="26"/>
        <v>0</v>
      </c>
      <c r="N122" s="95">
        <f t="shared" si="26"/>
        <v>0</v>
      </c>
      <c r="O122" s="92">
        <f t="shared" si="26"/>
        <v>0</v>
      </c>
      <c r="P122" s="110">
        <f t="shared" si="26"/>
        <v>0</v>
      </c>
      <c r="Q122" s="110">
        <f t="shared" si="26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377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0</v>
      </c>
      <c r="E126" s="244"/>
      <c r="F126" s="245"/>
      <c r="G126" s="245"/>
      <c r="H126" s="245"/>
      <c r="I126" s="245"/>
      <c r="J126" s="245"/>
      <c r="K126" s="245"/>
      <c r="L126" s="74"/>
      <c r="M126" s="245"/>
      <c r="N126" s="246"/>
      <c r="O126" s="98"/>
      <c r="P126" s="145"/>
      <c r="Q126" s="247"/>
      <c r="R126" s="145"/>
      <c r="S126" s="35" t="str">
        <f t="shared" ref="S126:S142" si="27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0</v>
      </c>
      <c r="E127" s="249"/>
      <c r="F127" s="250"/>
      <c r="G127" s="250"/>
      <c r="H127" s="250"/>
      <c r="I127" s="250"/>
      <c r="J127" s="250"/>
      <c r="K127" s="250"/>
      <c r="L127" s="88"/>
      <c r="M127" s="250"/>
      <c r="N127" s="251"/>
      <c r="O127" s="153"/>
      <c r="P127" s="154"/>
      <c r="Q127" s="252"/>
      <c r="R127" s="154"/>
      <c r="S127" s="35" t="str">
        <f t="shared" si="27"/>
        <v xml:space="preserve"> </v>
      </c>
      <c r="T127" s="10"/>
      <c r="U127" s="10"/>
      <c r="V127" s="10"/>
      <c r="W127" s="10"/>
      <c r="X127" s="37" t="str">
        <f t="shared" ref="X127:X142" si="28">IF($D127&lt;&gt;($O127+$P127)," El número atenciones según sexo no puede ser diferente que el Total.","")</f>
        <v/>
      </c>
      <c r="Y127" s="38"/>
      <c r="Z127" s="38"/>
      <c r="AA127" s="39">
        <f t="shared" ref="AA127:AA142" si="29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7"/>
        <v xml:space="preserve"> </v>
      </c>
      <c r="T128" s="10"/>
      <c r="U128" s="10"/>
      <c r="V128" s="10"/>
      <c r="W128" s="10"/>
      <c r="X128" s="37" t="str">
        <f t="shared" si="28"/>
        <v/>
      </c>
      <c r="Y128" s="38"/>
      <c r="Z128" s="38"/>
      <c r="AA128" s="39">
        <f t="shared" si="29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7"/>
        <v xml:space="preserve"> </v>
      </c>
      <c r="T129" s="10"/>
      <c r="U129" s="10"/>
      <c r="V129" s="10"/>
      <c r="W129" s="10"/>
      <c r="X129" s="37" t="str">
        <f t="shared" si="28"/>
        <v/>
      </c>
      <c r="Y129" s="38"/>
      <c r="Z129" s="38"/>
      <c r="AA129" s="39">
        <f t="shared" si="29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7"/>
        <v xml:space="preserve"> </v>
      </c>
      <c r="T130" s="10"/>
      <c r="U130" s="10"/>
      <c r="V130" s="10"/>
      <c r="W130" s="10"/>
      <c r="X130" s="37" t="str">
        <f t="shared" si="28"/>
        <v/>
      </c>
      <c r="Y130" s="38"/>
      <c r="Z130" s="38"/>
      <c r="AA130" s="39">
        <f t="shared" si="29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0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7"/>
        <v xml:space="preserve"> </v>
      </c>
      <c r="T131" s="10"/>
      <c r="U131" s="10"/>
      <c r="V131" s="10"/>
      <c r="W131" s="10"/>
      <c r="X131" s="37" t="str">
        <f t="shared" si="28"/>
        <v/>
      </c>
      <c r="Y131" s="38"/>
      <c r="Z131" s="38"/>
      <c r="AA131" s="39">
        <f t="shared" si="29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0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7"/>
        <v xml:space="preserve"> </v>
      </c>
      <c r="T132" s="10"/>
      <c r="U132" s="10"/>
      <c r="V132" s="10"/>
      <c r="W132" s="10"/>
      <c r="X132" s="37" t="str">
        <f t="shared" si="28"/>
        <v/>
      </c>
      <c r="Y132" s="38"/>
      <c r="Z132" s="38"/>
      <c r="AA132" s="39">
        <f t="shared" si="29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0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7"/>
        <v xml:space="preserve"> </v>
      </c>
      <c r="T133" s="10"/>
      <c r="U133" s="10"/>
      <c r="V133" s="10"/>
      <c r="W133" s="10"/>
      <c r="X133" s="37" t="str">
        <f t="shared" si="28"/>
        <v/>
      </c>
      <c r="Y133" s="38"/>
      <c r="Z133" s="38"/>
      <c r="AA133" s="39">
        <f t="shared" si="29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0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7"/>
        <v xml:space="preserve"> </v>
      </c>
      <c r="T134" s="10"/>
      <c r="U134" s="10"/>
      <c r="V134" s="10"/>
      <c r="W134" s="10"/>
      <c r="X134" s="37" t="str">
        <f t="shared" si="28"/>
        <v/>
      </c>
      <c r="Y134" s="38"/>
      <c r="Z134" s="38"/>
      <c r="AA134" s="39">
        <f t="shared" si="29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0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7"/>
        <v xml:space="preserve"> </v>
      </c>
      <c r="T135" s="10"/>
      <c r="U135" s="10"/>
      <c r="V135" s="10"/>
      <c r="W135" s="10"/>
      <c r="X135" s="37" t="str">
        <f t="shared" si="28"/>
        <v/>
      </c>
      <c r="Y135" s="38"/>
      <c r="Z135" s="38"/>
      <c r="AA135" s="39">
        <f t="shared" si="29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0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7"/>
        <v xml:space="preserve"> </v>
      </c>
      <c r="T136" s="10"/>
      <c r="U136" s="10"/>
      <c r="V136" s="10"/>
      <c r="W136" s="10"/>
      <c r="X136" s="37" t="str">
        <f t="shared" si="28"/>
        <v/>
      </c>
      <c r="Y136" s="38"/>
      <c r="Z136" s="38"/>
      <c r="AA136" s="39">
        <f t="shared" si="29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0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7"/>
        <v xml:space="preserve"> </v>
      </c>
      <c r="T137" s="10"/>
      <c r="U137" s="10"/>
      <c r="V137" s="10"/>
      <c r="W137" s="10"/>
      <c r="X137" s="37" t="str">
        <f t="shared" si="28"/>
        <v/>
      </c>
      <c r="Y137" s="38"/>
      <c r="Z137" s="38"/>
      <c r="AA137" s="39">
        <f t="shared" si="29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0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7"/>
        <v xml:space="preserve"> </v>
      </c>
      <c r="T138" s="10"/>
      <c r="U138" s="10"/>
      <c r="V138" s="10"/>
      <c r="W138" s="10"/>
      <c r="X138" s="37" t="str">
        <f t="shared" si="28"/>
        <v/>
      </c>
      <c r="Y138" s="38"/>
      <c r="Z138" s="38"/>
      <c r="AA138" s="39">
        <f t="shared" si="29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0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7"/>
        <v xml:space="preserve"> </v>
      </c>
      <c r="T139" s="10"/>
      <c r="U139" s="10"/>
      <c r="V139" s="10"/>
      <c r="W139" s="10"/>
      <c r="X139" s="37" t="str">
        <f t="shared" si="28"/>
        <v/>
      </c>
      <c r="Y139" s="38"/>
      <c r="Z139" s="38"/>
      <c r="AA139" s="39">
        <f t="shared" si="29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0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7"/>
        <v xml:space="preserve"> </v>
      </c>
      <c r="T140" s="10"/>
      <c r="U140" s="10"/>
      <c r="V140" s="10"/>
      <c r="W140" s="10"/>
      <c r="X140" s="37" t="str">
        <f t="shared" si="28"/>
        <v/>
      </c>
      <c r="Y140" s="38"/>
      <c r="Z140" s="38"/>
      <c r="AA140" s="39">
        <f t="shared" si="29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0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7"/>
        <v xml:space="preserve"> </v>
      </c>
      <c r="T141" s="10"/>
      <c r="U141" s="10"/>
      <c r="V141" s="10"/>
      <c r="W141" s="10"/>
      <c r="X141" s="37" t="str">
        <f t="shared" si="28"/>
        <v/>
      </c>
      <c r="Y141" s="38"/>
      <c r="Z141" s="38"/>
      <c r="AA141" s="39">
        <f t="shared" si="29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0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7"/>
        <v xml:space="preserve"> </v>
      </c>
      <c r="T142" s="10"/>
      <c r="U142" s="10"/>
      <c r="V142" s="10"/>
      <c r="W142" s="10"/>
      <c r="X142" s="37" t="str">
        <f t="shared" si="28"/>
        <v/>
      </c>
      <c r="Y142" s="38"/>
      <c r="Z142" s="38"/>
      <c r="AA142" s="39">
        <f t="shared" si="29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377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377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378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26</v>
      </c>
      <c r="E152" s="98">
        <v>3</v>
      </c>
      <c r="F152" s="74"/>
      <c r="G152" s="74">
        <v>2</v>
      </c>
      <c r="H152" s="74"/>
      <c r="I152" s="74">
        <v>3</v>
      </c>
      <c r="J152" s="74">
        <v>2</v>
      </c>
      <c r="K152" s="74">
        <v>16</v>
      </c>
      <c r="L152" s="74"/>
      <c r="M152" s="75"/>
      <c r="N152" s="145"/>
      <c r="O152" s="98">
        <v>8</v>
      </c>
      <c r="P152" s="145">
        <v>18</v>
      </c>
      <c r="Q152" s="77"/>
      <c r="R152" s="35" t="str">
        <f t="shared" ref="R152:R166" si="31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2">SUM(E153:N153)</f>
        <v>23</v>
      </c>
      <c r="E153" s="100">
        <v>3</v>
      </c>
      <c r="F153" s="81"/>
      <c r="G153" s="81">
        <v>2</v>
      </c>
      <c r="H153" s="81"/>
      <c r="I153" s="81">
        <v>3</v>
      </c>
      <c r="J153" s="81">
        <v>2</v>
      </c>
      <c r="K153" s="81">
        <v>13</v>
      </c>
      <c r="L153" s="81"/>
      <c r="M153" s="82"/>
      <c r="N153" s="149"/>
      <c r="O153" s="100">
        <v>7</v>
      </c>
      <c r="P153" s="149">
        <v>16</v>
      </c>
      <c r="Q153" s="84"/>
      <c r="R153" s="35" t="str">
        <f t="shared" si="31"/>
        <v xml:space="preserve"> </v>
      </c>
      <c r="S153" s="36"/>
      <c r="T153" s="10"/>
      <c r="U153" s="10"/>
      <c r="V153" s="10"/>
      <c r="W153" s="10"/>
      <c r="X153" s="37" t="str">
        <f t="shared" ref="X153:X192" si="33">IF($D153&lt;&gt;($O153+$P153)," El número atenciones según sexo no puede ser diferente que el Total.","")</f>
        <v/>
      </c>
      <c r="Y153" s="38"/>
      <c r="Z153" s="38"/>
      <c r="AA153" s="39">
        <f t="shared" ref="AA153:AA192" si="34">IF($D153&lt;&gt;($O153+$P153),1,0)</f>
        <v>0</v>
      </c>
      <c r="AB153" s="39" t="str">
        <f t="shared" ref="AB153:AB192" si="35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2"/>
        <v>13</v>
      </c>
      <c r="E154" s="100">
        <v>1</v>
      </c>
      <c r="F154" s="81"/>
      <c r="G154" s="81"/>
      <c r="H154" s="81"/>
      <c r="I154" s="81">
        <v>2</v>
      </c>
      <c r="J154" s="81">
        <v>2</v>
      </c>
      <c r="K154" s="81">
        <v>7</v>
      </c>
      <c r="L154" s="81">
        <v>1</v>
      </c>
      <c r="M154" s="82"/>
      <c r="N154" s="149"/>
      <c r="O154" s="100">
        <v>5</v>
      </c>
      <c r="P154" s="149">
        <v>8</v>
      </c>
      <c r="Q154" s="84">
        <v>1</v>
      </c>
      <c r="R154" s="35" t="str">
        <f t="shared" si="31"/>
        <v xml:space="preserve"> </v>
      </c>
      <c r="S154" s="36"/>
      <c r="T154" s="10"/>
      <c r="U154" s="10"/>
      <c r="V154" s="10"/>
      <c r="W154" s="10"/>
      <c r="X154" s="37" t="str">
        <f t="shared" si="33"/>
        <v/>
      </c>
      <c r="Y154" s="38"/>
      <c r="Z154" s="38"/>
      <c r="AA154" s="39">
        <f t="shared" si="34"/>
        <v>0</v>
      </c>
      <c r="AB154" s="39" t="str">
        <f t="shared" si="35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2"/>
        <v>4</v>
      </c>
      <c r="E155" s="153"/>
      <c r="F155" s="88"/>
      <c r="G155" s="88">
        <v>1</v>
      </c>
      <c r="H155" s="88"/>
      <c r="I155" s="88"/>
      <c r="J155" s="88">
        <v>1</v>
      </c>
      <c r="K155" s="88">
        <v>2</v>
      </c>
      <c r="L155" s="88"/>
      <c r="M155" s="89"/>
      <c r="N155" s="154"/>
      <c r="O155" s="153">
        <v>3</v>
      </c>
      <c r="P155" s="154">
        <v>1</v>
      </c>
      <c r="Q155" s="91"/>
      <c r="R155" s="35" t="str">
        <f t="shared" si="31"/>
        <v xml:space="preserve"> </v>
      </c>
      <c r="S155" s="36"/>
      <c r="T155" s="10"/>
      <c r="U155" s="10"/>
      <c r="V155" s="10"/>
      <c r="W155" s="10"/>
      <c r="X155" s="37" t="str">
        <f t="shared" si="33"/>
        <v/>
      </c>
      <c r="Y155" s="38"/>
      <c r="Z155" s="38"/>
      <c r="AA155" s="39">
        <f t="shared" si="34"/>
        <v>0</v>
      </c>
      <c r="AB155" s="39" t="str">
        <f t="shared" si="35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2"/>
        <v>26</v>
      </c>
      <c r="E156" s="98">
        <v>5</v>
      </c>
      <c r="F156" s="74">
        <v>2</v>
      </c>
      <c r="G156" s="74">
        <v>4</v>
      </c>
      <c r="H156" s="74"/>
      <c r="I156" s="74">
        <v>1</v>
      </c>
      <c r="J156" s="74">
        <v>1</v>
      </c>
      <c r="K156" s="74">
        <v>12</v>
      </c>
      <c r="L156" s="74">
        <v>1</v>
      </c>
      <c r="M156" s="75"/>
      <c r="N156" s="145"/>
      <c r="O156" s="98">
        <v>14</v>
      </c>
      <c r="P156" s="145">
        <v>12</v>
      </c>
      <c r="Q156" s="77"/>
      <c r="R156" s="35" t="str">
        <f t="shared" si="31"/>
        <v xml:space="preserve"> </v>
      </c>
      <c r="S156" s="36"/>
      <c r="T156" s="10"/>
      <c r="U156" s="10"/>
      <c r="V156" s="10"/>
      <c r="W156" s="10"/>
      <c r="X156" s="37" t="str">
        <f t="shared" si="33"/>
        <v/>
      </c>
      <c r="Y156" s="38"/>
      <c r="Z156" s="38"/>
      <c r="AA156" s="39">
        <f t="shared" si="34"/>
        <v>0</v>
      </c>
      <c r="AB156" s="39" t="str">
        <f t="shared" si="35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2"/>
        <v>22</v>
      </c>
      <c r="E157" s="385">
        <v>5</v>
      </c>
      <c r="F157" s="386"/>
      <c r="G157" s="386">
        <v>4</v>
      </c>
      <c r="H157" s="386"/>
      <c r="I157" s="386">
        <v>1</v>
      </c>
      <c r="J157" s="386">
        <v>1</v>
      </c>
      <c r="K157" s="386">
        <v>11</v>
      </c>
      <c r="L157" s="386"/>
      <c r="M157" s="387"/>
      <c r="N157" s="388"/>
      <c r="O157" s="100">
        <v>11</v>
      </c>
      <c r="P157" s="149">
        <v>11</v>
      </c>
      <c r="Q157" s="389"/>
      <c r="R157" s="35" t="str">
        <f t="shared" si="31"/>
        <v xml:space="preserve"> </v>
      </c>
      <c r="S157" s="36"/>
      <c r="T157" s="10"/>
      <c r="U157" s="10"/>
      <c r="V157" s="10"/>
      <c r="W157" s="10"/>
      <c r="X157" s="37" t="str">
        <f t="shared" si="33"/>
        <v/>
      </c>
      <c r="Y157" s="38"/>
      <c r="Z157" s="38"/>
      <c r="AA157" s="39">
        <f t="shared" si="34"/>
        <v>0</v>
      </c>
      <c r="AB157" s="39" t="str">
        <f t="shared" si="35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2"/>
        <v>16</v>
      </c>
      <c r="E158" s="100">
        <v>3</v>
      </c>
      <c r="F158" s="81"/>
      <c r="G158" s="81">
        <v>1</v>
      </c>
      <c r="H158" s="81"/>
      <c r="I158" s="81">
        <v>1</v>
      </c>
      <c r="J158" s="81">
        <v>2</v>
      </c>
      <c r="K158" s="81">
        <v>9</v>
      </c>
      <c r="L158" s="81"/>
      <c r="M158" s="82"/>
      <c r="N158" s="149"/>
      <c r="O158" s="100">
        <v>9</v>
      </c>
      <c r="P158" s="149">
        <v>7</v>
      </c>
      <c r="Q158" s="84"/>
      <c r="R158" s="35" t="str">
        <f t="shared" si="31"/>
        <v xml:space="preserve"> </v>
      </c>
      <c r="S158" s="36"/>
      <c r="T158" s="10"/>
      <c r="U158" s="10"/>
      <c r="V158" s="10"/>
      <c r="W158" s="10"/>
      <c r="X158" s="37" t="str">
        <f t="shared" si="33"/>
        <v/>
      </c>
      <c r="Y158" s="38"/>
      <c r="Z158" s="38"/>
      <c r="AA158" s="39">
        <f t="shared" si="34"/>
        <v>0</v>
      </c>
      <c r="AB158" s="39" t="str">
        <f t="shared" si="35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2"/>
        <v>11</v>
      </c>
      <c r="E159" s="166">
        <v>1</v>
      </c>
      <c r="F159" s="167"/>
      <c r="G159" s="167"/>
      <c r="H159" s="167"/>
      <c r="I159" s="167"/>
      <c r="J159" s="167"/>
      <c r="K159" s="167">
        <v>9</v>
      </c>
      <c r="L159" s="167">
        <v>1</v>
      </c>
      <c r="M159" s="390"/>
      <c r="N159" s="225"/>
      <c r="O159" s="166">
        <v>3</v>
      </c>
      <c r="P159" s="225">
        <v>8</v>
      </c>
      <c r="Q159" s="226"/>
      <c r="R159" s="35" t="str">
        <f t="shared" si="31"/>
        <v xml:space="preserve"> </v>
      </c>
      <c r="S159" s="36"/>
      <c r="T159" s="10"/>
      <c r="U159" s="10"/>
      <c r="V159" s="10"/>
      <c r="W159" s="10"/>
      <c r="X159" s="37" t="str">
        <f t="shared" si="33"/>
        <v/>
      </c>
      <c r="Y159" s="38"/>
      <c r="Z159" s="38"/>
      <c r="AA159" s="39">
        <f t="shared" si="34"/>
        <v>0</v>
      </c>
      <c r="AB159" s="39" t="str">
        <f t="shared" si="35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2"/>
        <v>36</v>
      </c>
      <c r="E160" s="98">
        <v>1</v>
      </c>
      <c r="F160" s="74"/>
      <c r="G160" s="74"/>
      <c r="H160" s="74">
        <v>2</v>
      </c>
      <c r="I160" s="74">
        <v>2</v>
      </c>
      <c r="J160" s="74">
        <v>13</v>
      </c>
      <c r="K160" s="74">
        <v>11</v>
      </c>
      <c r="L160" s="74"/>
      <c r="M160" s="75"/>
      <c r="N160" s="145">
        <v>7</v>
      </c>
      <c r="O160" s="98">
        <v>14</v>
      </c>
      <c r="P160" s="145">
        <v>22</v>
      </c>
      <c r="Q160" s="77"/>
      <c r="R160" s="35" t="str">
        <f t="shared" si="31"/>
        <v xml:space="preserve"> </v>
      </c>
      <c r="S160" s="36"/>
      <c r="T160" s="10"/>
      <c r="U160" s="10"/>
      <c r="V160" s="10"/>
      <c r="W160" s="10"/>
      <c r="X160" s="37" t="str">
        <f t="shared" si="33"/>
        <v/>
      </c>
      <c r="Y160" s="38"/>
      <c r="Z160" s="38"/>
      <c r="AA160" s="39">
        <f t="shared" si="34"/>
        <v>0</v>
      </c>
      <c r="AB160" s="39" t="str">
        <f t="shared" si="35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2"/>
        <v>47</v>
      </c>
      <c r="E161" s="385">
        <v>1</v>
      </c>
      <c r="F161" s="386"/>
      <c r="G161" s="386">
        <v>1</v>
      </c>
      <c r="H161" s="386">
        <v>3</v>
      </c>
      <c r="I161" s="386">
        <v>3</v>
      </c>
      <c r="J161" s="386">
        <v>14</v>
      </c>
      <c r="K161" s="386">
        <v>17</v>
      </c>
      <c r="L161" s="386"/>
      <c r="M161" s="387"/>
      <c r="N161" s="388">
        <v>8</v>
      </c>
      <c r="O161" s="100">
        <v>16</v>
      </c>
      <c r="P161" s="149">
        <v>31</v>
      </c>
      <c r="Q161" s="389"/>
      <c r="R161" s="35" t="str">
        <f t="shared" si="31"/>
        <v xml:space="preserve"> </v>
      </c>
      <c r="S161" s="36"/>
      <c r="T161" s="10"/>
      <c r="U161" s="10"/>
      <c r="V161" s="10"/>
      <c r="W161" s="10"/>
      <c r="X161" s="37" t="str">
        <f t="shared" si="33"/>
        <v/>
      </c>
      <c r="Y161" s="38"/>
      <c r="Z161" s="38"/>
      <c r="AA161" s="39">
        <f t="shared" si="34"/>
        <v>0</v>
      </c>
      <c r="AB161" s="39" t="str">
        <f t="shared" si="35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2"/>
        <v>62</v>
      </c>
      <c r="E162" s="100"/>
      <c r="F162" s="81"/>
      <c r="G162" s="81">
        <v>2</v>
      </c>
      <c r="H162" s="81">
        <v>4</v>
      </c>
      <c r="I162" s="81">
        <v>8</v>
      </c>
      <c r="J162" s="81">
        <v>20</v>
      </c>
      <c r="K162" s="81">
        <v>24</v>
      </c>
      <c r="L162" s="81"/>
      <c r="M162" s="82">
        <v>1</v>
      </c>
      <c r="N162" s="149">
        <v>3</v>
      </c>
      <c r="O162" s="100">
        <v>18</v>
      </c>
      <c r="P162" s="149">
        <v>44</v>
      </c>
      <c r="Q162" s="84"/>
      <c r="R162" s="35" t="str">
        <f t="shared" si="31"/>
        <v xml:space="preserve"> </v>
      </c>
      <c r="S162" s="36"/>
      <c r="T162" s="10"/>
      <c r="U162" s="10"/>
      <c r="V162" s="10"/>
      <c r="W162" s="10"/>
      <c r="X162" s="37" t="str">
        <f t="shared" si="33"/>
        <v/>
      </c>
      <c r="Y162" s="38"/>
      <c r="Z162" s="38"/>
      <c r="AA162" s="39">
        <f t="shared" si="34"/>
        <v>0</v>
      </c>
      <c r="AB162" s="39" t="str">
        <f t="shared" si="35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2"/>
        <v>0</v>
      </c>
      <c r="E163" s="166"/>
      <c r="F163" s="167"/>
      <c r="G163" s="167"/>
      <c r="H163" s="167"/>
      <c r="I163" s="167"/>
      <c r="J163" s="167"/>
      <c r="K163" s="167"/>
      <c r="L163" s="167"/>
      <c r="M163" s="390"/>
      <c r="N163" s="225"/>
      <c r="O163" s="391"/>
      <c r="P163" s="392"/>
      <c r="Q163" s="226"/>
      <c r="R163" s="35" t="str">
        <f t="shared" si="31"/>
        <v xml:space="preserve"> </v>
      </c>
      <c r="S163" s="36"/>
      <c r="T163" s="10"/>
      <c r="U163" s="10"/>
      <c r="V163" s="10"/>
      <c r="W163" s="10"/>
      <c r="X163" s="37" t="str">
        <f t="shared" si="33"/>
        <v/>
      </c>
      <c r="Y163" s="38"/>
      <c r="Z163" s="38"/>
      <c r="AA163" s="39">
        <f t="shared" si="34"/>
        <v>0</v>
      </c>
      <c r="AB163" s="39" t="str">
        <f t="shared" si="35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10</v>
      </c>
      <c r="E164" s="98">
        <v>3</v>
      </c>
      <c r="F164" s="74">
        <v>2</v>
      </c>
      <c r="G164" s="74">
        <v>5</v>
      </c>
      <c r="H164" s="74"/>
      <c r="I164" s="74"/>
      <c r="J164" s="245"/>
      <c r="K164" s="245"/>
      <c r="L164" s="245"/>
      <c r="M164" s="393"/>
      <c r="N164" s="246"/>
      <c r="O164" s="98">
        <v>4</v>
      </c>
      <c r="P164" s="145">
        <v>6</v>
      </c>
      <c r="Q164" s="394"/>
      <c r="R164" s="35" t="str">
        <f t="shared" si="31"/>
        <v xml:space="preserve"> </v>
      </c>
      <c r="S164" s="36"/>
      <c r="T164" s="10"/>
      <c r="U164" s="10"/>
      <c r="V164" s="10"/>
      <c r="W164" s="10"/>
      <c r="X164" s="37" t="str">
        <f t="shared" si="33"/>
        <v/>
      </c>
      <c r="Y164" s="38"/>
      <c r="Z164" s="38"/>
      <c r="AA164" s="39">
        <f t="shared" si="34"/>
        <v>0</v>
      </c>
      <c r="AB164" s="39" t="str">
        <f t="shared" si="35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17</v>
      </c>
      <c r="E165" s="385">
        <v>3</v>
      </c>
      <c r="F165" s="386">
        <v>2</v>
      </c>
      <c r="G165" s="386">
        <v>9</v>
      </c>
      <c r="H165" s="386">
        <v>1</v>
      </c>
      <c r="I165" s="386">
        <v>2</v>
      </c>
      <c r="J165" s="395"/>
      <c r="K165" s="395"/>
      <c r="L165" s="395"/>
      <c r="M165" s="396"/>
      <c r="N165" s="397"/>
      <c r="O165" s="100">
        <v>11</v>
      </c>
      <c r="P165" s="149">
        <v>6</v>
      </c>
      <c r="Q165" s="398"/>
      <c r="R165" s="35" t="str">
        <f t="shared" si="31"/>
        <v xml:space="preserve"> </v>
      </c>
      <c r="S165" s="36"/>
      <c r="T165" s="10"/>
      <c r="U165" s="10"/>
      <c r="V165" s="10"/>
      <c r="W165" s="10"/>
      <c r="X165" s="37" t="str">
        <f t="shared" si="33"/>
        <v/>
      </c>
      <c r="Y165" s="38"/>
      <c r="Z165" s="38"/>
      <c r="AA165" s="39">
        <f t="shared" si="34"/>
        <v>0</v>
      </c>
      <c r="AB165" s="39" t="str">
        <f t="shared" si="35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9</v>
      </c>
      <c r="E166" s="100">
        <v>1</v>
      </c>
      <c r="F166" s="81">
        <v>1</v>
      </c>
      <c r="G166" s="81">
        <v>4</v>
      </c>
      <c r="H166" s="81">
        <v>2</v>
      </c>
      <c r="I166" s="81">
        <v>1</v>
      </c>
      <c r="J166" s="117"/>
      <c r="K166" s="117"/>
      <c r="L166" s="117"/>
      <c r="M166" s="115"/>
      <c r="N166" s="233"/>
      <c r="O166" s="100">
        <v>7</v>
      </c>
      <c r="P166" s="149">
        <v>2</v>
      </c>
      <c r="Q166" s="234"/>
      <c r="R166" s="35" t="str">
        <f t="shared" si="31"/>
        <v xml:space="preserve"> </v>
      </c>
      <c r="S166" s="36"/>
      <c r="T166" s="10"/>
      <c r="U166" s="10"/>
      <c r="V166" s="10"/>
      <c r="W166" s="10"/>
      <c r="X166" s="37" t="str">
        <f t="shared" si="33"/>
        <v/>
      </c>
      <c r="Y166" s="38"/>
      <c r="Z166" s="38"/>
      <c r="AA166" s="39">
        <f t="shared" si="34"/>
        <v>0</v>
      </c>
      <c r="AB166" s="39" t="str">
        <f t="shared" si="35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0</v>
      </c>
      <c r="E167" s="166"/>
      <c r="F167" s="167"/>
      <c r="G167" s="167"/>
      <c r="H167" s="167"/>
      <c r="I167" s="167"/>
      <c r="J167" s="255"/>
      <c r="K167" s="255"/>
      <c r="L167" s="255"/>
      <c r="M167" s="399"/>
      <c r="N167" s="256"/>
      <c r="O167" s="391"/>
      <c r="P167" s="392"/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3"/>
        <v/>
      </c>
      <c r="Y167" s="38"/>
      <c r="Z167" s="38"/>
      <c r="AA167" s="39">
        <f t="shared" si="34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2"/>
        <v>5</v>
      </c>
      <c r="E168" s="98"/>
      <c r="F168" s="74"/>
      <c r="G168" s="74"/>
      <c r="H168" s="74"/>
      <c r="I168" s="74"/>
      <c r="J168" s="74"/>
      <c r="K168" s="74">
        <v>5</v>
      </c>
      <c r="L168" s="74"/>
      <c r="M168" s="75"/>
      <c r="N168" s="145"/>
      <c r="O168" s="98">
        <v>2</v>
      </c>
      <c r="P168" s="145">
        <v>3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3"/>
        <v/>
      </c>
      <c r="Y168" s="38"/>
      <c r="Z168" s="38"/>
      <c r="AA168" s="39">
        <f t="shared" si="34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2"/>
        <v>6</v>
      </c>
      <c r="E169" s="100"/>
      <c r="F169" s="81"/>
      <c r="G169" s="81"/>
      <c r="H169" s="81"/>
      <c r="I169" s="81"/>
      <c r="J169" s="81"/>
      <c r="K169" s="81">
        <v>6</v>
      </c>
      <c r="L169" s="81"/>
      <c r="M169" s="82"/>
      <c r="N169" s="149"/>
      <c r="O169" s="100">
        <v>2</v>
      </c>
      <c r="P169" s="149">
        <v>4</v>
      </c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3"/>
        <v/>
      </c>
      <c r="Y169" s="38"/>
      <c r="Z169" s="38"/>
      <c r="AA169" s="39">
        <f t="shared" si="34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2"/>
        <v>4</v>
      </c>
      <c r="E170" s="100"/>
      <c r="F170" s="81"/>
      <c r="G170" s="81"/>
      <c r="H170" s="81"/>
      <c r="I170" s="81"/>
      <c r="J170" s="81"/>
      <c r="K170" s="81">
        <v>3</v>
      </c>
      <c r="L170" s="81">
        <v>1</v>
      </c>
      <c r="M170" s="82"/>
      <c r="N170" s="149"/>
      <c r="O170" s="100">
        <v>2</v>
      </c>
      <c r="P170" s="149">
        <v>2</v>
      </c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3"/>
        <v/>
      </c>
      <c r="Y170" s="38"/>
      <c r="Z170" s="38"/>
      <c r="AA170" s="39">
        <f t="shared" si="34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2"/>
        <v>3</v>
      </c>
      <c r="E171" s="153"/>
      <c r="F171" s="88"/>
      <c r="G171" s="88"/>
      <c r="H171" s="88"/>
      <c r="I171" s="88"/>
      <c r="J171" s="88"/>
      <c r="K171" s="88">
        <v>3</v>
      </c>
      <c r="L171" s="88"/>
      <c r="M171" s="89"/>
      <c r="N171" s="154"/>
      <c r="O171" s="401"/>
      <c r="P171" s="402">
        <v>3</v>
      </c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3"/>
        <v/>
      </c>
      <c r="Y171" s="38"/>
      <c r="Z171" s="38"/>
      <c r="AA171" s="39">
        <f t="shared" si="34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1</v>
      </c>
      <c r="E172" s="98"/>
      <c r="F172" s="74"/>
      <c r="G172" s="74"/>
      <c r="H172" s="74">
        <v>1</v>
      </c>
      <c r="I172" s="74"/>
      <c r="J172" s="245"/>
      <c r="K172" s="245"/>
      <c r="L172" s="245"/>
      <c r="M172" s="393"/>
      <c r="N172" s="246"/>
      <c r="O172" s="98"/>
      <c r="P172" s="145">
        <v>1</v>
      </c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3"/>
        <v/>
      </c>
      <c r="Y172" s="38"/>
      <c r="Z172" s="38"/>
      <c r="AA172" s="39">
        <f t="shared" si="34"/>
        <v>0</v>
      </c>
      <c r="AB172" s="39" t="str">
        <f t="shared" si="35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0</v>
      </c>
      <c r="E173" s="385"/>
      <c r="F173" s="386"/>
      <c r="G173" s="386"/>
      <c r="H173" s="386"/>
      <c r="I173" s="386"/>
      <c r="J173" s="395"/>
      <c r="K173" s="395"/>
      <c r="L173" s="395"/>
      <c r="M173" s="396"/>
      <c r="N173" s="397"/>
      <c r="O173" s="100"/>
      <c r="P173" s="149"/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3"/>
        <v/>
      </c>
      <c r="Y173" s="38"/>
      <c r="Z173" s="38"/>
      <c r="AA173" s="39">
        <f t="shared" si="34"/>
        <v>0</v>
      </c>
      <c r="AB173" s="39" t="str">
        <f t="shared" si="35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13</v>
      </c>
      <c r="E174" s="100"/>
      <c r="F174" s="81"/>
      <c r="G174" s="81"/>
      <c r="H174" s="81"/>
      <c r="I174" s="81">
        <v>13</v>
      </c>
      <c r="J174" s="117"/>
      <c r="K174" s="117"/>
      <c r="L174" s="117"/>
      <c r="M174" s="115"/>
      <c r="N174" s="233"/>
      <c r="O174" s="100">
        <v>9</v>
      </c>
      <c r="P174" s="149">
        <v>4</v>
      </c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3"/>
        <v/>
      </c>
      <c r="Y174" s="38"/>
      <c r="Z174" s="38"/>
      <c r="AA174" s="39">
        <f t="shared" si="34"/>
        <v>0</v>
      </c>
      <c r="AB174" s="39" t="str">
        <f t="shared" si="35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3"/>
        <v/>
      </c>
      <c r="Y175" s="38"/>
      <c r="Z175" s="38"/>
      <c r="AA175" s="39">
        <f t="shared" si="34"/>
        <v>0</v>
      </c>
      <c r="AB175" s="39" t="str">
        <f t="shared" si="35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2"/>
        <v>12</v>
      </c>
      <c r="E176" s="98"/>
      <c r="F176" s="74"/>
      <c r="G176" s="74"/>
      <c r="H176" s="74"/>
      <c r="I176" s="74"/>
      <c r="J176" s="74">
        <v>2</v>
      </c>
      <c r="K176" s="74">
        <v>9</v>
      </c>
      <c r="L176" s="74">
        <v>1</v>
      </c>
      <c r="M176" s="75"/>
      <c r="N176" s="145"/>
      <c r="O176" s="98">
        <v>5</v>
      </c>
      <c r="P176" s="145">
        <v>7</v>
      </c>
      <c r="Q176" s="77"/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3"/>
        <v/>
      </c>
      <c r="Y176" s="38"/>
      <c r="Z176" s="38"/>
      <c r="AA176" s="39">
        <f t="shared" si="34"/>
        <v>0</v>
      </c>
      <c r="AB176" s="39" t="str">
        <f t="shared" si="35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2"/>
        <v>10</v>
      </c>
      <c r="E177" s="385"/>
      <c r="F177" s="386"/>
      <c r="G177" s="386"/>
      <c r="H177" s="386"/>
      <c r="I177" s="386"/>
      <c r="J177" s="386">
        <v>1</v>
      </c>
      <c r="K177" s="386">
        <v>9</v>
      </c>
      <c r="L177" s="386"/>
      <c r="M177" s="387"/>
      <c r="N177" s="388"/>
      <c r="O177" s="100">
        <v>5</v>
      </c>
      <c r="P177" s="149">
        <v>5</v>
      </c>
      <c r="Q177" s="389"/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3"/>
        <v/>
      </c>
      <c r="Y177" s="38"/>
      <c r="Z177" s="38"/>
      <c r="AA177" s="39">
        <f t="shared" si="34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2"/>
        <v>8</v>
      </c>
      <c r="E178" s="100"/>
      <c r="F178" s="81"/>
      <c r="G178" s="81"/>
      <c r="H178" s="81"/>
      <c r="I178" s="81">
        <v>1</v>
      </c>
      <c r="J178" s="81">
        <v>1</v>
      </c>
      <c r="K178" s="81">
        <v>6</v>
      </c>
      <c r="L178" s="81"/>
      <c r="M178" s="82"/>
      <c r="N178" s="149"/>
      <c r="O178" s="100">
        <v>3</v>
      </c>
      <c r="P178" s="149">
        <v>5</v>
      </c>
      <c r="Q178" s="84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3"/>
        <v/>
      </c>
      <c r="Y178" s="38"/>
      <c r="Z178" s="38"/>
      <c r="AA178" s="39">
        <f t="shared" si="34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2"/>
        <v>1</v>
      </c>
      <c r="E179" s="153"/>
      <c r="F179" s="88"/>
      <c r="G179" s="88"/>
      <c r="H179" s="88"/>
      <c r="I179" s="88"/>
      <c r="J179" s="88"/>
      <c r="K179" s="88">
        <v>1</v>
      </c>
      <c r="L179" s="88"/>
      <c r="M179" s="89"/>
      <c r="N179" s="154"/>
      <c r="O179" s="401">
        <v>1</v>
      </c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3"/>
        <v/>
      </c>
      <c r="Y179" s="38"/>
      <c r="Z179" s="38"/>
      <c r="AA179" s="39">
        <f t="shared" si="34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2"/>
        <v>0</v>
      </c>
      <c r="E180" s="404"/>
      <c r="F180" s="405"/>
      <c r="G180" s="405"/>
      <c r="H180" s="74"/>
      <c r="I180" s="74"/>
      <c r="J180" s="74"/>
      <c r="K180" s="74"/>
      <c r="L180" s="74"/>
      <c r="M180" s="75"/>
      <c r="N180" s="145"/>
      <c r="O180" s="98"/>
      <c r="P180" s="145"/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3"/>
        <v/>
      </c>
      <c r="Y180" s="38"/>
      <c r="Z180" s="38"/>
      <c r="AA180" s="39">
        <f t="shared" si="34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2"/>
        <v>0</v>
      </c>
      <c r="E181" s="232"/>
      <c r="F181" s="117"/>
      <c r="G181" s="117"/>
      <c r="H181" s="386"/>
      <c r="I181" s="386"/>
      <c r="J181" s="386"/>
      <c r="K181" s="386"/>
      <c r="L181" s="386"/>
      <c r="M181" s="387"/>
      <c r="N181" s="388"/>
      <c r="O181" s="100"/>
      <c r="P181" s="149"/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3"/>
        <v/>
      </c>
      <c r="Y181" s="38"/>
      <c r="Z181" s="38"/>
      <c r="AA181" s="39">
        <f t="shared" si="34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2"/>
        <v>0</v>
      </c>
      <c r="E182" s="232"/>
      <c r="F182" s="117"/>
      <c r="G182" s="117"/>
      <c r="H182" s="81"/>
      <c r="I182" s="81"/>
      <c r="J182" s="81"/>
      <c r="K182" s="81"/>
      <c r="L182" s="81"/>
      <c r="M182" s="82"/>
      <c r="N182" s="149"/>
      <c r="O182" s="100"/>
      <c r="P182" s="149"/>
      <c r="Q182" s="84"/>
      <c r="R182" s="35" t="str">
        <f t="shared" ref="R182:R191" si="36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3"/>
        <v/>
      </c>
      <c r="Y182" s="38"/>
      <c r="Z182" s="38"/>
      <c r="AA182" s="39">
        <f t="shared" si="34"/>
        <v>0</v>
      </c>
      <c r="AB182" s="39" t="str">
        <f t="shared" si="35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2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6"/>
        <v xml:space="preserve"> </v>
      </c>
      <c r="S183" s="36"/>
      <c r="T183" s="10"/>
      <c r="U183" s="10"/>
      <c r="V183" s="10"/>
      <c r="W183" s="10"/>
      <c r="X183" s="37" t="str">
        <f t="shared" si="33"/>
        <v/>
      </c>
      <c r="Y183" s="38"/>
      <c r="Z183" s="38"/>
      <c r="AA183" s="39">
        <f t="shared" si="34"/>
        <v>0</v>
      </c>
      <c r="AB183" s="39" t="str">
        <f t="shared" si="35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2"/>
        <v>6</v>
      </c>
      <c r="E184" s="244"/>
      <c r="F184" s="245"/>
      <c r="G184" s="245"/>
      <c r="H184" s="74"/>
      <c r="I184" s="74"/>
      <c r="J184" s="74"/>
      <c r="K184" s="74">
        <v>6</v>
      </c>
      <c r="L184" s="74"/>
      <c r="M184" s="75"/>
      <c r="N184" s="145"/>
      <c r="O184" s="98">
        <v>1</v>
      </c>
      <c r="P184" s="145">
        <v>5</v>
      </c>
      <c r="Q184" s="77"/>
      <c r="R184" s="35" t="str">
        <f t="shared" si="36"/>
        <v xml:space="preserve"> </v>
      </c>
      <c r="S184" s="36"/>
      <c r="T184" s="10"/>
      <c r="U184" s="10"/>
      <c r="V184" s="10"/>
      <c r="W184" s="10"/>
      <c r="X184" s="37" t="str">
        <f t="shared" si="33"/>
        <v/>
      </c>
      <c r="Y184" s="38"/>
      <c r="Z184" s="38"/>
      <c r="AA184" s="39">
        <f t="shared" si="34"/>
        <v>0</v>
      </c>
      <c r="AB184" s="39" t="str">
        <f t="shared" si="35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2"/>
        <v>7</v>
      </c>
      <c r="E185" s="407"/>
      <c r="F185" s="395"/>
      <c r="G185" s="395"/>
      <c r="H185" s="386"/>
      <c r="I185" s="386"/>
      <c r="J185" s="386"/>
      <c r="K185" s="386">
        <v>7</v>
      </c>
      <c r="L185" s="386"/>
      <c r="M185" s="387"/>
      <c r="N185" s="388"/>
      <c r="O185" s="100">
        <v>1</v>
      </c>
      <c r="P185" s="149">
        <v>6</v>
      </c>
      <c r="Q185" s="389"/>
      <c r="R185" s="35" t="str">
        <f t="shared" si="36"/>
        <v xml:space="preserve"> </v>
      </c>
      <c r="S185" s="36"/>
      <c r="T185" s="10"/>
      <c r="U185" s="10"/>
      <c r="V185" s="10"/>
      <c r="W185" s="10"/>
      <c r="X185" s="37" t="str">
        <f t="shared" si="33"/>
        <v/>
      </c>
      <c r="Y185" s="38"/>
      <c r="Z185" s="38"/>
      <c r="AA185" s="39">
        <f t="shared" si="34"/>
        <v>0</v>
      </c>
      <c r="AB185" s="39" t="str">
        <f t="shared" si="35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2"/>
        <v>1</v>
      </c>
      <c r="E186" s="232"/>
      <c r="F186" s="117"/>
      <c r="G186" s="117"/>
      <c r="H186" s="81"/>
      <c r="I186" s="81"/>
      <c r="J186" s="81"/>
      <c r="K186" s="81">
        <v>1</v>
      </c>
      <c r="L186" s="81"/>
      <c r="M186" s="82"/>
      <c r="N186" s="149"/>
      <c r="O186" s="100"/>
      <c r="P186" s="149">
        <v>1</v>
      </c>
      <c r="Q186" s="84"/>
      <c r="R186" s="35" t="str">
        <f t="shared" si="36"/>
        <v xml:space="preserve"> </v>
      </c>
      <c r="S186" s="36"/>
      <c r="T186" s="10"/>
      <c r="U186" s="10"/>
      <c r="V186" s="10"/>
      <c r="W186" s="10"/>
      <c r="X186" s="37" t="str">
        <f t="shared" si="33"/>
        <v/>
      </c>
      <c r="Y186" s="38"/>
      <c r="Z186" s="38"/>
      <c r="AA186" s="39">
        <f t="shared" si="34"/>
        <v>0</v>
      </c>
      <c r="AB186" s="39" t="str">
        <f t="shared" si="35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2"/>
        <v>0</v>
      </c>
      <c r="E187" s="254"/>
      <c r="F187" s="255"/>
      <c r="G187" s="255"/>
      <c r="H187" s="88"/>
      <c r="I187" s="88"/>
      <c r="J187" s="88"/>
      <c r="K187" s="88"/>
      <c r="L187" s="88"/>
      <c r="M187" s="89"/>
      <c r="N187" s="154"/>
      <c r="O187" s="401"/>
      <c r="P187" s="402"/>
      <c r="Q187" s="91"/>
      <c r="R187" s="35" t="str">
        <f t="shared" si="36"/>
        <v xml:space="preserve"> </v>
      </c>
      <c r="S187" s="36"/>
      <c r="T187" s="10"/>
      <c r="U187" s="10"/>
      <c r="V187" s="10"/>
      <c r="W187" s="10"/>
      <c r="X187" s="37" t="str">
        <f t="shared" si="33"/>
        <v/>
      </c>
      <c r="Y187" s="38"/>
      <c r="Z187" s="38"/>
      <c r="AA187" s="39">
        <f t="shared" si="34"/>
        <v>0</v>
      </c>
      <c r="AB187" s="39" t="str">
        <f t="shared" si="35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2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6"/>
        <v xml:space="preserve"> </v>
      </c>
      <c r="S188" s="36"/>
      <c r="T188" s="10"/>
      <c r="U188" s="10"/>
      <c r="V188" s="10"/>
      <c r="W188" s="10"/>
      <c r="X188" s="37" t="str">
        <f t="shared" si="33"/>
        <v/>
      </c>
      <c r="Y188" s="38"/>
      <c r="Z188" s="38"/>
      <c r="AA188" s="39">
        <f t="shared" si="34"/>
        <v>0</v>
      </c>
      <c r="AB188" s="39" t="str">
        <f t="shared" si="35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2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6"/>
        <v xml:space="preserve"> </v>
      </c>
      <c r="S189" s="36"/>
      <c r="T189" s="10"/>
      <c r="U189" s="10"/>
      <c r="V189" s="10"/>
      <c r="W189" s="10"/>
      <c r="X189" s="37" t="str">
        <f t="shared" si="33"/>
        <v/>
      </c>
      <c r="Y189" s="38"/>
      <c r="Z189" s="38"/>
      <c r="AA189" s="39">
        <f t="shared" si="34"/>
        <v>0</v>
      </c>
      <c r="AB189" s="39" t="str">
        <f t="shared" si="35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2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6"/>
        <v xml:space="preserve"> </v>
      </c>
      <c r="S190" s="36"/>
      <c r="T190" s="10"/>
      <c r="U190" s="10"/>
      <c r="V190" s="10"/>
      <c r="W190" s="10"/>
      <c r="X190" s="37" t="str">
        <f t="shared" si="33"/>
        <v/>
      </c>
      <c r="Y190" s="38"/>
      <c r="Z190" s="38"/>
      <c r="AA190" s="39">
        <f t="shared" si="34"/>
        <v>0</v>
      </c>
      <c r="AB190" s="39" t="str">
        <f t="shared" si="35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2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6"/>
        <v xml:space="preserve"> </v>
      </c>
      <c r="S191" s="36"/>
      <c r="T191" s="10"/>
      <c r="U191" s="10"/>
      <c r="V191" s="10"/>
      <c r="W191" s="10"/>
      <c r="X191" s="37" t="str">
        <f t="shared" si="33"/>
        <v/>
      </c>
      <c r="Y191" s="38"/>
      <c r="Z191" s="38"/>
      <c r="AA191" s="39">
        <f t="shared" si="34"/>
        <v>0</v>
      </c>
      <c r="AB191" s="39" t="str">
        <f t="shared" si="35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3"/>
        <v/>
      </c>
      <c r="Y192" s="38"/>
      <c r="Z192" s="38"/>
      <c r="AA192" s="39">
        <f t="shared" si="34"/>
        <v>0</v>
      </c>
      <c r="AB192" s="39" t="str">
        <f t="shared" si="35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377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7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7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7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7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7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7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21143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activeCell="A7" sqref="A7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",[7]NOMBRE!B6," - ","( ",[7]NOMBRE!C6,[7]NOMBRE!D6," )")</f>
        <v>MES: JULIO - ( 07 )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",[7]NOMBRE!B7)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375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376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375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376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144</v>
      </c>
      <c r="E15" s="29">
        <v>5</v>
      </c>
      <c r="F15" s="30">
        <v>2</v>
      </c>
      <c r="G15" s="30">
        <v>9</v>
      </c>
      <c r="H15" s="30">
        <v>1</v>
      </c>
      <c r="I15" s="30">
        <v>9</v>
      </c>
      <c r="J15" s="30">
        <v>22</v>
      </c>
      <c r="K15" s="30">
        <v>81</v>
      </c>
      <c r="L15" s="30">
        <v>8</v>
      </c>
      <c r="M15" s="31">
        <v>3</v>
      </c>
      <c r="N15" s="32">
        <v>4</v>
      </c>
      <c r="O15" s="33">
        <v>42</v>
      </c>
      <c r="P15" s="32">
        <v>102</v>
      </c>
      <c r="Q15" s="52"/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605</v>
      </c>
      <c r="E16" s="41">
        <v>45</v>
      </c>
      <c r="F16" s="42">
        <v>15</v>
      </c>
      <c r="G16" s="42">
        <v>37</v>
      </c>
      <c r="H16" s="42">
        <v>12</v>
      </c>
      <c r="I16" s="42">
        <v>25</v>
      </c>
      <c r="J16" s="42">
        <v>53</v>
      </c>
      <c r="K16" s="42">
        <v>363</v>
      </c>
      <c r="L16" s="42">
        <v>30</v>
      </c>
      <c r="M16" s="43">
        <v>5</v>
      </c>
      <c r="N16" s="44">
        <v>20</v>
      </c>
      <c r="O16" s="45">
        <v>210</v>
      </c>
      <c r="P16" s="44">
        <v>395</v>
      </c>
      <c r="Q16" s="46">
        <v>4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375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376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29</v>
      </c>
      <c r="E19" s="53"/>
      <c r="F19" s="54">
        <v>1</v>
      </c>
      <c r="G19" s="54">
        <v>8</v>
      </c>
      <c r="H19" s="54">
        <v>2</v>
      </c>
      <c r="I19" s="54">
        <v>1</v>
      </c>
      <c r="J19" s="54">
        <v>4</v>
      </c>
      <c r="K19" s="54">
        <v>13</v>
      </c>
      <c r="L19" s="54"/>
      <c r="M19" s="55"/>
      <c r="N19" s="56"/>
      <c r="O19" s="53">
        <v>11</v>
      </c>
      <c r="P19" s="56">
        <v>18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41</v>
      </c>
      <c r="E20" s="41"/>
      <c r="F20" s="42">
        <v>2</v>
      </c>
      <c r="G20" s="42">
        <v>3</v>
      </c>
      <c r="H20" s="42">
        <v>1</v>
      </c>
      <c r="I20" s="42">
        <v>4</v>
      </c>
      <c r="J20" s="42">
        <v>6</v>
      </c>
      <c r="K20" s="42">
        <v>19</v>
      </c>
      <c r="L20" s="42">
        <v>5</v>
      </c>
      <c r="M20" s="43"/>
      <c r="N20" s="44">
        <v>1</v>
      </c>
      <c r="O20" s="41">
        <v>13</v>
      </c>
      <c r="P20" s="44">
        <v>28</v>
      </c>
      <c r="Q20" s="44"/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377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4</v>
      </c>
      <c r="E31" s="100"/>
      <c r="F31" s="101"/>
      <c r="G31" s="101"/>
      <c r="H31" s="101"/>
      <c r="I31" s="81">
        <v>4</v>
      </c>
      <c r="J31" s="102"/>
      <c r="K31" s="103"/>
      <c r="L31" s="103"/>
      <c r="M31" s="82"/>
      <c r="N31" s="104"/>
      <c r="O31" s="84">
        <v>4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0</v>
      </c>
      <c r="E32" s="100"/>
      <c r="F32" s="101"/>
      <c r="G32" s="101"/>
      <c r="H32" s="101"/>
      <c r="I32" s="81"/>
      <c r="J32" s="101"/>
      <c r="K32" s="81"/>
      <c r="L32" s="81"/>
      <c r="M32" s="82"/>
      <c r="N32" s="82"/>
      <c r="O32" s="84"/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240</v>
      </c>
      <c r="E33" s="100"/>
      <c r="F33" s="101"/>
      <c r="G33" s="101">
        <v>1</v>
      </c>
      <c r="H33" s="101">
        <v>2</v>
      </c>
      <c r="I33" s="81"/>
      <c r="J33" s="101">
        <v>2</v>
      </c>
      <c r="K33" s="81">
        <v>192</v>
      </c>
      <c r="L33" s="81">
        <v>35</v>
      </c>
      <c r="M33" s="82">
        <v>4</v>
      </c>
      <c r="N33" s="82">
        <v>4</v>
      </c>
      <c r="O33" s="84">
        <v>240</v>
      </c>
      <c r="P33" s="106">
        <v>6</v>
      </c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8</v>
      </c>
      <c r="E34" s="100"/>
      <c r="F34" s="101">
        <v>3</v>
      </c>
      <c r="G34" s="101">
        <v>5</v>
      </c>
      <c r="H34" s="101"/>
      <c r="I34" s="81"/>
      <c r="J34" s="101"/>
      <c r="K34" s="103"/>
      <c r="L34" s="103"/>
      <c r="M34" s="104"/>
      <c r="N34" s="104"/>
      <c r="O34" s="84">
        <v>8</v>
      </c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252</v>
      </c>
      <c r="E37" s="109">
        <f>SUM(E30:E36)</f>
        <v>0</v>
      </c>
      <c r="F37" s="94">
        <f t="shared" ref="F37:Q37" si="6">SUM(F30:F36)</f>
        <v>3</v>
      </c>
      <c r="G37" s="94">
        <f t="shared" si="6"/>
        <v>6</v>
      </c>
      <c r="H37" s="94">
        <f t="shared" si="6"/>
        <v>2</v>
      </c>
      <c r="I37" s="94">
        <f t="shared" si="6"/>
        <v>4</v>
      </c>
      <c r="J37" s="93">
        <f t="shared" si="6"/>
        <v>2</v>
      </c>
      <c r="K37" s="94">
        <f t="shared" si="6"/>
        <v>192</v>
      </c>
      <c r="L37" s="94">
        <f t="shared" si="6"/>
        <v>35</v>
      </c>
      <c r="M37" s="94">
        <f t="shared" si="6"/>
        <v>4</v>
      </c>
      <c r="N37" s="95">
        <f t="shared" si="6"/>
        <v>4</v>
      </c>
      <c r="O37" s="92">
        <f t="shared" si="6"/>
        <v>252</v>
      </c>
      <c r="P37" s="110">
        <f t="shared" si="6"/>
        <v>6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65</v>
      </c>
      <c r="E40" s="98">
        <v>1</v>
      </c>
      <c r="F40" s="74"/>
      <c r="G40" s="74">
        <v>12</v>
      </c>
      <c r="H40" s="74"/>
      <c r="I40" s="74">
        <v>4</v>
      </c>
      <c r="J40" s="74">
        <v>8</v>
      </c>
      <c r="K40" s="74">
        <v>39</v>
      </c>
      <c r="L40" s="74">
        <v>1</v>
      </c>
      <c r="M40" s="75"/>
      <c r="N40" s="75"/>
      <c r="O40" s="77">
        <v>65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1</v>
      </c>
      <c r="E41" s="100"/>
      <c r="F41" s="81"/>
      <c r="G41" s="81"/>
      <c r="H41" s="81"/>
      <c r="I41" s="81"/>
      <c r="J41" s="81"/>
      <c r="K41" s="81">
        <v>1</v>
      </c>
      <c r="L41" s="81"/>
      <c r="M41" s="82"/>
      <c r="N41" s="82"/>
      <c r="O41" s="84">
        <v>1</v>
      </c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219</v>
      </c>
      <c r="E42" s="100"/>
      <c r="F42" s="81"/>
      <c r="G42" s="81">
        <v>5</v>
      </c>
      <c r="H42" s="81">
        <v>1</v>
      </c>
      <c r="I42" s="81">
        <v>3</v>
      </c>
      <c r="J42" s="81">
        <v>4</v>
      </c>
      <c r="K42" s="81">
        <v>204</v>
      </c>
      <c r="L42" s="81">
        <v>2</v>
      </c>
      <c r="M42" s="82"/>
      <c r="N42" s="82"/>
      <c r="O42" s="84">
        <v>219</v>
      </c>
      <c r="P42" s="106">
        <v>1</v>
      </c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244</v>
      </c>
      <c r="E43" s="100">
        <v>9</v>
      </c>
      <c r="F43" s="81">
        <v>42</v>
      </c>
      <c r="G43" s="81">
        <v>45</v>
      </c>
      <c r="H43" s="81">
        <v>8</v>
      </c>
      <c r="I43" s="81">
        <v>9</v>
      </c>
      <c r="J43" s="81">
        <v>11</v>
      </c>
      <c r="K43" s="81">
        <v>118</v>
      </c>
      <c r="L43" s="81">
        <v>2</v>
      </c>
      <c r="M43" s="82"/>
      <c r="N43" s="82"/>
      <c r="O43" s="84">
        <v>244</v>
      </c>
      <c r="P43" s="106"/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379" t="s">
        <v>61</v>
      </c>
      <c r="B46" s="380"/>
      <c r="C46" s="381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381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46</v>
      </c>
      <c r="E52" s="100"/>
      <c r="F52" s="81">
        <v>2</v>
      </c>
      <c r="G52" s="81">
        <v>4</v>
      </c>
      <c r="H52" s="81">
        <v>1</v>
      </c>
      <c r="I52" s="81">
        <v>4</v>
      </c>
      <c r="J52" s="81">
        <v>7</v>
      </c>
      <c r="K52" s="81">
        <v>22</v>
      </c>
      <c r="L52" s="81">
        <v>5</v>
      </c>
      <c r="M52" s="82"/>
      <c r="N52" s="82">
        <v>1</v>
      </c>
      <c r="O52" s="84">
        <v>46</v>
      </c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575</v>
      </c>
      <c r="E57" s="109">
        <f>SUM(E40:E56)</f>
        <v>10</v>
      </c>
      <c r="F57" s="94">
        <f t="shared" ref="F57:Q57" si="12">SUM(F40:F56)</f>
        <v>44</v>
      </c>
      <c r="G57" s="94">
        <f t="shared" si="12"/>
        <v>66</v>
      </c>
      <c r="H57" s="94">
        <f t="shared" si="12"/>
        <v>10</v>
      </c>
      <c r="I57" s="94">
        <f t="shared" si="12"/>
        <v>20</v>
      </c>
      <c r="J57" s="94">
        <f t="shared" si="12"/>
        <v>30</v>
      </c>
      <c r="K57" s="94">
        <f t="shared" si="12"/>
        <v>384</v>
      </c>
      <c r="L57" s="94">
        <f t="shared" si="12"/>
        <v>10</v>
      </c>
      <c r="M57" s="94">
        <f t="shared" si="12"/>
        <v>0</v>
      </c>
      <c r="N57" s="95">
        <f t="shared" si="12"/>
        <v>1</v>
      </c>
      <c r="O57" s="92">
        <f t="shared" si="12"/>
        <v>575</v>
      </c>
      <c r="P57" s="110">
        <f t="shared" si="12"/>
        <v>1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744</v>
      </c>
      <c r="E59" s="127">
        <v>6</v>
      </c>
      <c r="F59" s="128">
        <v>13</v>
      </c>
      <c r="G59" s="128">
        <v>102</v>
      </c>
      <c r="H59" s="128">
        <v>37</v>
      </c>
      <c r="I59" s="128">
        <v>23</v>
      </c>
      <c r="J59" s="128">
        <v>58</v>
      </c>
      <c r="K59" s="128">
        <v>455</v>
      </c>
      <c r="L59" s="128">
        <v>36</v>
      </c>
      <c r="M59" s="129">
        <v>3</v>
      </c>
      <c r="N59" s="129">
        <v>11</v>
      </c>
      <c r="O59" s="130">
        <v>744</v>
      </c>
      <c r="P59" s="131">
        <v>4</v>
      </c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744</v>
      </c>
      <c r="E60" s="109">
        <f>E59</f>
        <v>6</v>
      </c>
      <c r="F60" s="94">
        <f t="shared" ref="F60:Q60" si="13">F59</f>
        <v>13</v>
      </c>
      <c r="G60" s="94">
        <f t="shared" si="13"/>
        <v>102</v>
      </c>
      <c r="H60" s="94">
        <f t="shared" si="13"/>
        <v>37</v>
      </c>
      <c r="I60" s="94">
        <f t="shared" si="13"/>
        <v>23</v>
      </c>
      <c r="J60" s="94">
        <f t="shared" si="13"/>
        <v>58</v>
      </c>
      <c r="K60" s="94">
        <f t="shared" si="13"/>
        <v>455</v>
      </c>
      <c r="L60" s="94">
        <f t="shared" si="13"/>
        <v>36</v>
      </c>
      <c r="M60" s="95">
        <f t="shared" si="13"/>
        <v>3</v>
      </c>
      <c r="N60" s="95">
        <f t="shared" si="13"/>
        <v>11</v>
      </c>
      <c r="O60" s="92">
        <f t="shared" si="13"/>
        <v>744</v>
      </c>
      <c r="P60" s="110">
        <f t="shared" si="13"/>
        <v>4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1319</v>
      </c>
      <c r="E61" s="133">
        <f>E57+E60</f>
        <v>16</v>
      </c>
      <c r="F61" s="134">
        <f t="shared" ref="F61:Q61" si="14">F57+F60</f>
        <v>57</v>
      </c>
      <c r="G61" s="134">
        <f t="shared" si="14"/>
        <v>168</v>
      </c>
      <c r="H61" s="134">
        <f t="shared" si="14"/>
        <v>47</v>
      </c>
      <c r="I61" s="134">
        <f t="shared" si="14"/>
        <v>43</v>
      </c>
      <c r="J61" s="134">
        <f t="shared" si="14"/>
        <v>88</v>
      </c>
      <c r="K61" s="134">
        <f t="shared" si="14"/>
        <v>839</v>
      </c>
      <c r="L61" s="134">
        <f t="shared" si="14"/>
        <v>46</v>
      </c>
      <c r="M61" s="135">
        <f t="shared" si="14"/>
        <v>3</v>
      </c>
      <c r="N61" s="135">
        <f t="shared" si="14"/>
        <v>12</v>
      </c>
      <c r="O61" s="132">
        <f t="shared" si="14"/>
        <v>1319</v>
      </c>
      <c r="P61" s="136">
        <f t="shared" si="14"/>
        <v>5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377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378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6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>$X66&amp;" "&amp;$Y66&amp;""&amp;$Z66&amp;AB66</f>
        <v xml:space="preserve"> </v>
      </c>
      <c r="S66" s="36"/>
      <c r="T66" s="10"/>
      <c r="U66" s="10"/>
      <c r="V66" s="10"/>
      <c r="W66" s="10"/>
      <c r="X66" s="37" t="str">
        <f t="shared" ref="X66:X79" si="17">IF($D66&lt;&gt;($O66+$P66)," El número atenciones según sexo no puede ser diferente que el Total.","")</f>
        <v/>
      </c>
      <c r="Y66" s="38"/>
      <c r="Z66" s="38"/>
      <c r="AA66" s="39">
        <f t="shared" si="16"/>
        <v>0</v>
      </c>
      <c r="AB66" s="39" t="str">
        <f t="shared" ref="AB66:AB71" si="18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>$X67&amp;" "&amp;$Y67&amp;""&amp;$Z67&amp;AB67</f>
        <v xml:space="preserve"> </v>
      </c>
      <c r="S67" s="36"/>
      <c r="T67" s="10"/>
      <c r="U67" s="10"/>
      <c r="V67" s="10"/>
      <c r="W67" s="10"/>
      <c r="X67" s="37" t="str">
        <f t="shared" si="17"/>
        <v/>
      </c>
      <c r="Y67" s="38"/>
      <c r="Z67" s="38"/>
      <c r="AA67" s="39">
        <f t="shared" si="16"/>
        <v>0</v>
      </c>
      <c r="AB67" s="39" t="str">
        <f t="shared" si="18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>$X68&amp;" "&amp;$Y68&amp;""&amp;$Z68&amp;AB68</f>
        <v xml:space="preserve"> </v>
      </c>
      <c r="S68" s="36"/>
      <c r="T68" s="10"/>
      <c r="U68" s="10"/>
      <c r="V68" s="10"/>
      <c r="W68" s="10"/>
      <c r="X68" s="37" t="str">
        <f t="shared" si="17"/>
        <v/>
      </c>
      <c r="Y68" s="38"/>
      <c r="Z68" s="38"/>
      <c r="AA68" s="39">
        <f t="shared" si="16"/>
        <v>0</v>
      </c>
      <c r="AB68" s="39" t="str">
        <f t="shared" si="18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>$X69&amp;" "&amp;$Y69&amp;""&amp;$Z69&amp;AB69</f>
        <v xml:space="preserve"> </v>
      </c>
      <c r="S69" s="36"/>
      <c r="T69" s="10"/>
      <c r="U69" s="10"/>
      <c r="V69" s="10"/>
      <c r="W69" s="10"/>
      <c r="X69" s="37" t="str">
        <f t="shared" si="17"/>
        <v/>
      </c>
      <c r="Y69" s="38"/>
      <c r="Z69" s="38"/>
      <c r="AA69" s="39">
        <f t="shared" si="16"/>
        <v>0</v>
      </c>
      <c r="AB69" s="39" t="str">
        <f t="shared" si="18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/>
      <c r="S70" s="36"/>
      <c r="T70" s="10"/>
      <c r="U70" s="10"/>
      <c r="V70" s="10"/>
      <c r="W70" s="10"/>
      <c r="X70" s="37" t="str">
        <f t="shared" si="17"/>
        <v/>
      </c>
      <c r="Y70" s="38"/>
      <c r="Z70" s="38"/>
      <c r="AA70" s="39">
        <f t="shared" si="16"/>
        <v>0</v>
      </c>
      <c r="AB70" s="39" t="str">
        <f t="shared" si="18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0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0</v>
      </c>
      <c r="M71" s="160">
        <f>SUM(M68:M70)+M143</f>
        <v>0</v>
      </c>
      <c r="N71" s="161">
        <f>SUM(N68:N70)+N143</f>
        <v>0</v>
      </c>
      <c r="O71" s="159">
        <f>SUM(O68:O70)+O126+O133+O143</f>
        <v>0</v>
      </c>
      <c r="P71" s="161">
        <f>SUM(P68:P70)+P126+P133+P143</f>
        <v>0</v>
      </c>
      <c r="Q71" s="162">
        <f>SUM(Q68:Q70)+Q143</f>
        <v>0</v>
      </c>
      <c r="R71" s="35"/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8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7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7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7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7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7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19">SUM(F75:F78)</f>
        <v>0</v>
      </c>
      <c r="G79" s="191">
        <f t="shared" si="19"/>
        <v>0</v>
      </c>
      <c r="H79" s="191">
        <f t="shared" si="19"/>
        <v>0</v>
      </c>
      <c r="I79" s="191">
        <f t="shared" si="19"/>
        <v>0</v>
      </c>
      <c r="J79" s="191">
        <f t="shared" si="19"/>
        <v>0</v>
      </c>
      <c r="K79" s="191">
        <f t="shared" si="19"/>
        <v>0</v>
      </c>
      <c r="L79" s="191">
        <f t="shared" si="19"/>
        <v>0</v>
      </c>
      <c r="M79" s="191">
        <f t="shared" si="19"/>
        <v>0</v>
      </c>
      <c r="N79" s="192">
        <f t="shared" si="19"/>
        <v>0</v>
      </c>
      <c r="O79" s="190">
        <f t="shared" si="19"/>
        <v>0</v>
      </c>
      <c r="P79" s="193">
        <f t="shared" si="19"/>
        <v>0</v>
      </c>
      <c r="Q79" s="194">
        <f t="shared" si="19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7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265</v>
      </c>
      <c r="E96" s="98">
        <v>2</v>
      </c>
      <c r="F96" s="74">
        <v>1</v>
      </c>
      <c r="G96" s="74">
        <v>4</v>
      </c>
      <c r="H96" s="74">
        <v>1</v>
      </c>
      <c r="I96" s="74">
        <v>6</v>
      </c>
      <c r="J96" s="74">
        <v>15</v>
      </c>
      <c r="K96" s="74">
        <v>209</v>
      </c>
      <c r="L96" s="74">
        <v>13</v>
      </c>
      <c r="M96" s="75">
        <v>6</v>
      </c>
      <c r="N96" s="145">
        <v>8</v>
      </c>
      <c r="O96" s="77">
        <v>265</v>
      </c>
      <c r="P96" s="77">
        <v>2</v>
      </c>
      <c r="Q96" s="77"/>
      <c r="R96" s="35" t="str">
        <f t="shared" ref="R96:R115" si="20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1">SUM(E97:N97)</f>
        <v>0</v>
      </c>
      <c r="E97" s="100"/>
      <c r="F97" s="81"/>
      <c r="G97" s="81"/>
      <c r="H97" s="81"/>
      <c r="I97" s="81"/>
      <c r="J97" s="81"/>
      <c r="K97" s="81"/>
      <c r="L97" s="81"/>
      <c r="M97" s="82"/>
      <c r="N97" s="149"/>
      <c r="O97" s="84"/>
      <c r="P97" s="84"/>
      <c r="Q97" s="84"/>
      <c r="R97" s="35" t="str">
        <f t="shared" si="20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2">IF($D97=0,"",IF($O97="",IF($D97="",""," No olvide escribir la columna Beneficiarios."),""))</f>
        <v/>
      </c>
      <c r="Z97" s="38" t="str">
        <f t="shared" ref="Z97:Z118" si="23">IF($D97&lt;$O97," El número de Beneficiarios no puede ser mayor que el Total.","")</f>
        <v/>
      </c>
      <c r="AA97" s="39"/>
      <c r="AB97" s="39">
        <f t="shared" ref="AB97:AB118" si="24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1"/>
        <v>0</v>
      </c>
      <c r="E98" s="100"/>
      <c r="F98" s="81"/>
      <c r="G98" s="81"/>
      <c r="H98" s="81"/>
      <c r="I98" s="81"/>
      <c r="J98" s="81"/>
      <c r="K98" s="81"/>
      <c r="L98" s="81"/>
      <c r="M98" s="82"/>
      <c r="N98" s="149"/>
      <c r="O98" s="84"/>
      <c r="P98" s="84"/>
      <c r="Q98" s="84"/>
      <c r="R98" s="35" t="str">
        <f t="shared" si="20"/>
        <v xml:space="preserve"> </v>
      </c>
      <c r="S98" s="36"/>
      <c r="T98" s="10"/>
      <c r="U98" s="10"/>
      <c r="V98" s="10"/>
      <c r="W98" s="10"/>
      <c r="X98" s="37"/>
      <c r="Y98" s="38" t="str">
        <f t="shared" si="22"/>
        <v/>
      </c>
      <c r="Z98" s="38" t="str">
        <f t="shared" si="23"/>
        <v/>
      </c>
      <c r="AA98" s="39"/>
      <c r="AB98" s="39">
        <f t="shared" si="24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1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0"/>
        <v xml:space="preserve"> </v>
      </c>
      <c r="S99" s="36"/>
      <c r="T99" s="10"/>
      <c r="U99" s="10"/>
      <c r="V99" s="10"/>
      <c r="W99" s="10"/>
      <c r="X99" s="37"/>
      <c r="Y99" s="38" t="str">
        <f t="shared" si="22"/>
        <v/>
      </c>
      <c r="Z99" s="38" t="str">
        <f t="shared" si="23"/>
        <v/>
      </c>
      <c r="AA99" s="39"/>
      <c r="AB99" s="39">
        <f t="shared" si="24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1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0"/>
        <v xml:space="preserve"> </v>
      </c>
      <c r="S100" s="36"/>
      <c r="T100" s="10"/>
      <c r="U100" s="10"/>
      <c r="V100" s="10"/>
      <c r="W100" s="10"/>
      <c r="X100" s="37"/>
      <c r="Y100" s="38" t="str">
        <f t="shared" si="22"/>
        <v/>
      </c>
      <c r="Z100" s="38" t="str">
        <f t="shared" si="23"/>
        <v/>
      </c>
      <c r="AA100" s="39"/>
      <c r="AB100" s="39">
        <f t="shared" si="24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1"/>
        <v>47</v>
      </c>
      <c r="E101" s="100">
        <v>3</v>
      </c>
      <c r="F101" s="81">
        <v>2</v>
      </c>
      <c r="G101" s="81">
        <v>2</v>
      </c>
      <c r="H101" s="81"/>
      <c r="I101" s="81">
        <v>4</v>
      </c>
      <c r="J101" s="81">
        <v>17</v>
      </c>
      <c r="K101" s="81">
        <v>11</v>
      </c>
      <c r="L101" s="81"/>
      <c r="M101" s="82">
        <v>2</v>
      </c>
      <c r="N101" s="149">
        <v>6</v>
      </c>
      <c r="O101" s="84">
        <v>47</v>
      </c>
      <c r="P101" s="84"/>
      <c r="Q101" s="84"/>
      <c r="R101" s="35" t="str">
        <f t="shared" si="20"/>
        <v xml:space="preserve"> </v>
      </c>
      <c r="S101" s="36"/>
      <c r="T101" s="10"/>
      <c r="U101" s="10"/>
      <c r="V101" s="10"/>
      <c r="W101" s="10"/>
      <c r="X101" s="37"/>
      <c r="Y101" s="38" t="str">
        <f t="shared" si="22"/>
        <v/>
      </c>
      <c r="Z101" s="38" t="str">
        <f t="shared" si="23"/>
        <v/>
      </c>
      <c r="AA101" s="39"/>
      <c r="AB101" s="39">
        <f t="shared" si="24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1"/>
        <v>4</v>
      </c>
      <c r="E102" s="232"/>
      <c r="F102" s="117"/>
      <c r="G102" s="117"/>
      <c r="H102" s="81"/>
      <c r="I102" s="81">
        <v>4</v>
      </c>
      <c r="J102" s="81"/>
      <c r="K102" s="81"/>
      <c r="L102" s="81"/>
      <c r="M102" s="81"/>
      <c r="N102" s="149"/>
      <c r="O102" s="84">
        <v>4</v>
      </c>
      <c r="P102" s="84"/>
      <c r="Q102" s="84"/>
      <c r="R102" s="35" t="str">
        <f t="shared" si="20"/>
        <v xml:space="preserve"> </v>
      </c>
      <c r="S102" s="36"/>
      <c r="T102" s="10"/>
      <c r="U102" s="10"/>
      <c r="V102" s="10"/>
      <c r="W102" s="10"/>
      <c r="X102" s="37"/>
      <c r="Y102" s="38" t="str">
        <f t="shared" si="22"/>
        <v/>
      </c>
      <c r="Z102" s="38" t="str">
        <f t="shared" si="23"/>
        <v/>
      </c>
      <c r="AA102" s="39"/>
      <c r="AB102" s="39">
        <f t="shared" si="24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1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0"/>
        <v xml:space="preserve"> </v>
      </c>
      <c r="S103" s="36"/>
      <c r="T103" s="10"/>
      <c r="U103" s="10"/>
      <c r="V103" s="10"/>
      <c r="W103" s="10"/>
      <c r="X103" s="37"/>
      <c r="Y103" s="38" t="str">
        <f t="shared" si="22"/>
        <v/>
      </c>
      <c r="Z103" s="38" t="str">
        <f t="shared" si="23"/>
        <v/>
      </c>
      <c r="AA103" s="39"/>
      <c r="AB103" s="39">
        <f t="shared" si="24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1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0"/>
        <v xml:space="preserve"> </v>
      </c>
      <c r="S104" s="36"/>
      <c r="T104" s="10"/>
      <c r="U104" s="10"/>
      <c r="V104" s="10"/>
      <c r="W104" s="10"/>
      <c r="X104" s="37"/>
      <c r="Y104" s="38" t="str">
        <f t="shared" si="22"/>
        <v/>
      </c>
      <c r="Z104" s="38" t="str">
        <f t="shared" si="23"/>
        <v/>
      </c>
      <c r="AA104" s="39"/>
      <c r="AB104" s="39">
        <f t="shared" si="24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1"/>
        <v>32</v>
      </c>
      <c r="E105" s="232"/>
      <c r="F105" s="117"/>
      <c r="G105" s="81"/>
      <c r="H105" s="81">
        <v>2</v>
      </c>
      <c r="I105" s="81"/>
      <c r="J105" s="81">
        <v>2</v>
      </c>
      <c r="K105" s="81">
        <v>27</v>
      </c>
      <c r="L105" s="81"/>
      <c r="M105" s="81">
        <v>1</v>
      </c>
      <c r="N105" s="149"/>
      <c r="O105" s="84">
        <v>32</v>
      </c>
      <c r="P105" s="84"/>
      <c r="Q105" s="84"/>
      <c r="R105" s="35" t="str">
        <f t="shared" si="20"/>
        <v xml:space="preserve"> </v>
      </c>
      <c r="S105" s="36"/>
      <c r="T105" s="10"/>
      <c r="U105" s="10"/>
      <c r="V105" s="10"/>
      <c r="W105" s="10"/>
      <c r="X105" s="37"/>
      <c r="Y105" s="38" t="str">
        <f t="shared" si="22"/>
        <v/>
      </c>
      <c r="Z105" s="38" t="str">
        <f t="shared" si="23"/>
        <v/>
      </c>
      <c r="AA105" s="39"/>
      <c r="AB105" s="39">
        <f t="shared" si="24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1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0"/>
        <v xml:space="preserve"> </v>
      </c>
      <c r="S106" s="36"/>
      <c r="T106" s="10"/>
      <c r="U106" s="10"/>
      <c r="V106" s="10"/>
      <c r="W106" s="10"/>
      <c r="X106" s="37"/>
      <c r="Y106" s="38" t="str">
        <f t="shared" si="22"/>
        <v/>
      </c>
      <c r="Z106" s="38" t="str">
        <f t="shared" si="23"/>
        <v/>
      </c>
      <c r="AA106" s="39"/>
      <c r="AB106" s="39">
        <f t="shared" si="24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1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0"/>
        <v xml:space="preserve"> </v>
      </c>
      <c r="S107" s="36"/>
      <c r="T107" s="10"/>
      <c r="U107" s="10"/>
      <c r="V107" s="10"/>
      <c r="W107" s="10"/>
      <c r="X107" s="37"/>
      <c r="Y107" s="38" t="str">
        <f t="shared" si="22"/>
        <v/>
      </c>
      <c r="Z107" s="38" t="str">
        <f t="shared" si="23"/>
        <v/>
      </c>
      <c r="AA107" s="39"/>
      <c r="AB107" s="39">
        <f t="shared" si="24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1"/>
        <v>0</v>
      </c>
      <c r="E108" s="100"/>
      <c r="F108" s="81"/>
      <c r="G108" s="81"/>
      <c r="H108" s="81"/>
      <c r="I108" s="81"/>
      <c r="J108" s="81"/>
      <c r="K108" s="81"/>
      <c r="L108" s="117"/>
      <c r="M108" s="117"/>
      <c r="N108" s="233"/>
      <c r="O108" s="84"/>
      <c r="P108" s="83"/>
      <c r="Q108" s="84"/>
      <c r="R108" s="35" t="str">
        <f t="shared" si="20"/>
        <v xml:space="preserve"> </v>
      </c>
      <c r="S108" s="36"/>
      <c r="T108" s="10"/>
      <c r="U108" s="10"/>
      <c r="V108" s="10"/>
      <c r="W108" s="10"/>
      <c r="X108" s="37"/>
      <c r="Y108" s="38" t="str">
        <f t="shared" si="22"/>
        <v/>
      </c>
      <c r="Z108" s="38" t="str">
        <f t="shared" si="23"/>
        <v/>
      </c>
      <c r="AA108" s="39"/>
      <c r="AB108" s="39">
        <f t="shared" si="24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1"/>
        <v>3</v>
      </c>
      <c r="E109" s="100"/>
      <c r="F109" s="81"/>
      <c r="G109" s="81"/>
      <c r="H109" s="81"/>
      <c r="I109" s="81">
        <v>1</v>
      </c>
      <c r="J109" s="81"/>
      <c r="K109" s="81">
        <v>2</v>
      </c>
      <c r="L109" s="117"/>
      <c r="M109" s="117"/>
      <c r="N109" s="233"/>
      <c r="O109" s="84">
        <v>3</v>
      </c>
      <c r="P109" s="83"/>
      <c r="Q109" s="84"/>
      <c r="R109" s="35" t="str">
        <f t="shared" si="20"/>
        <v xml:space="preserve"> </v>
      </c>
      <c r="S109" s="36"/>
      <c r="T109" s="10"/>
      <c r="U109" s="10"/>
      <c r="V109" s="10"/>
      <c r="W109" s="10"/>
      <c r="X109" s="37"/>
      <c r="Y109" s="38" t="str">
        <f t="shared" si="22"/>
        <v/>
      </c>
      <c r="Z109" s="38" t="str">
        <f t="shared" si="23"/>
        <v/>
      </c>
      <c r="AA109" s="39"/>
      <c r="AB109" s="39">
        <f t="shared" si="24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1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0"/>
        <v xml:space="preserve"> </v>
      </c>
      <c r="S110" s="36"/>
      <c r="T110" s="10"/>
      <c r="U110" s="10"/>
      <c r="V110" s="10"/>
      <c r="W110" s="10"/>
      <c r="X110" s="37"/>
      <c r="Y110" s="38" t="str">
        <f t="shared" si="22"/>
        <v/>
      </c>
      <c r="Z110" s="38" t="str">
        <f t="shared" si="23"/>
        <v/>
      </c>
      <c r="AA110" s="39"/>
      <c r="AB110" s="39">
        <f t="shared" si="24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1"/>
        <v>16</v>
      </c>
      <c r="E111" s="232"/>
      <c r="F111" s="117"/>
      <c r="G111" s="117"/>
      <c r="H111" s="81">
        <v>1</v>
      </c>
      <c r="I111" s="81"/>
      <c r="J111" s="81"/>
      <c r="K111" s="81">
        <v>9</v>
      </c>
      <c r="L111" s="81">
        <v>6</v>
      </c>
      <c r="M111" s="81"/>
      <c r="N111" s="149"/>
      <c r="O111" s="84">
        <v>16</v>
      </c>
      <c r="P111" s="84"/>
      <c r="Q111" s="84"/>
      <c r="R111" s="35" t="str">
        <f t="shared" si="20"/>
        <v xml:space="preserve"> </v>
      </c>
      <c r="S111" s="36"/>
      <c r="T111" s="10"/>
      <c r="U111" s="10"/>
      <c r="V111" s="10"/>
      <c r="W111" s="10"/>
      <c r="X111" s="37"/>
      <c r="Y111" s="38" t="str">
        <f t="shared" si="22"/>
        <v/>
      </c>
      <c r="Z111" s="38" t="str">
        <f t="shared" si="23"/>
        <v/>
      </c>
      <c r="AA111" s="39"/>
      <c r="AB111" s="39">
        <f t="shared" si="24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1"/>
        <v>4</v>
      </c>
      <c r="E112" s="232"/>
      <c r="F112" s="117"/>
      <c r="G112" s="117"/>
      <c r="H112" s="80"/>
      <c r="I112" s="80"/>
      <c r="J112" s="81"/>
      <c r="K112" s="81">
        <v>1</v>
      </c>
      <c r="L112" s="81">
        <v>3</v>
      </c>
      <c r="M112" s="81"/>
      <c r="N112" s="149"/>
      <c r="O112" s="84">
        <v>4</v>
      </c>
      <c r="P112" s="84"/>
      <c r="Q112" s="84"/>
      <c r="R112" s="35" t="str">
        <f t="shared" si="20"/>
        <v xml:space="preserve"> </v>
      </c>
      <c r="S112" s="36"/>
      <c r="T112" s="10"/>
      <c r="U112" s="10"/>
      <c r="V112" s="10"/>
      <c r="W112" s="10"/>
      <c r="X112" s="37"/>
      <c r="Y112" s="38" t="str">
        <f t="shared" si="22"/>
        <v/>
      </c>
      <c r="Z112" s="38" t="str">
        <f t="shared" si="23"/>
        <v/>
      </c>
      <c r="AA112" s="39"/>
      <c r="AB112" s="39">
        <f t="shared" si="24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1"/>
        <v>27</v>
      </c>
      <c r="E113" s="100">
        <v>5</v>
      </c>
      <c r="F113" s="81">
        <v>2</v>
      </c>
      <c r="G113" s="81">
        <v>5</v>
      </c>
      <c r="H113" s="81"/>
      <c r="I113" s="81">
        <v>1</v>
      </c>
      <c r="J113" s="81">
        <v>3</v>
      </c>
      <c r="K113" s="81">
        <v>10</v>
      </c>
      <c r="L113" s="81">
        <v>1</v>
      </c>
      <c r="M113" s="81"/>
      <c r="N113" s="149"/>
      <c r="O113" s="84">
        <v>27</v>
      </c>
      <c r="P113" s="84"/>
      <c r="Q113" s="84"/>
      <c r="R113" s="35" t="str">
        <f t="shared" si="20"/>
        <v xml:space="preserve"> </v>
      </c>
      <c r="S113" s="36"/>
      <c r="T113" s="10"/>
      <c r="U113" s="10"/>
      <c r="V113" s="10"/>
      <c r="W113" s="10"/>
      <c r="X113" s="37"/>
      <c r="Y113" s="38" t="str">
        <f t="shared" si="22"/>
        <v/>
      </c>
      <c r="Z113" s="38" t="str">
        <f t="shared" si="23"/>
        <v/>
      </c>
      <c r="AA113" s="39"/>
      <c r="AB113" s="39">
        <f t="shared" si="24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1"/>
        <v>106</v>
      </c>
      <c r="E114" s="100">
        <v>2</v>
      </c>
      <c r="F114" s="81"/>
      <c r="G114" s="81">
        <v>12</v>
      </c>
      <c r="H114" s="81"/>
      <c r="I114" s="81">
        <v>8</v>
      </c>
      <c r="J114" s="81">
        <v>26</v>
      </c>
      <c r="K114" s="81">
        <v>56</v>
      </c>
      <c r="L114" s="81">
        <v>2</v>
      </c>
      <c r="M114" s="81"/>
      <c r="N114" s="149"/>
      <c r="O114" s="84">
        <v>106</v>
      </c>
      <c r="P114" s="84"/>
      <c r="Q114" s="84"/>
      <c r="R114" s="35" t="str">
        <f t="shared" si="20"/>
        <v xml:space="preserve"> </v>
      </c>
      <c r="S114" s="36"/>
      <c r="T114" s="10"/>
      <c r="U114" s="10"/>
      <c r="V114" s="10"/>
      <c r="W114" s="10"/>
      <c r="X114" s="37"/>
      <c r="Y114" s="38" t="str">
        <f t="shared" si="22"/>
        <v/>
      </c>
      <c r="Z114" s="38" t="str">
        <f t="shared" si="23"/>
        <v/>
      </c>
      <c r="AA114" s="39"/>
      <c r="AB114" s="39">
        <f t="shared" si="24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1"/>
        <v>114</v>
      </c>
      <c r="E115" s="100">
        <v>2</v>
      </c>
      <c r="F115" s="81"/>
      <c r="G115" s="81">
        <v>11</v>
      </c>
      <c r="H115" s="81"/>
      <c r="I115" s="81">
        <v>8</v>
      </c>
      <c r="J115" s="81">
        <v>17</v>
      </c>
      <c r="K115" s="81">
        <v>72</v>
      </c>
      <c r="L115" s="81">
        <v>4</v>
      </c>
      <c r="M115" s="81"/>
      <c r="N115" s="149"/>
      <c r="O115" s="84">
        <v>114</v>
      </c>
      <c r="P115" s="84"/>
      <c r="Q115" s="84"/>
      <c r="R115" s="35" t="str">
        <f t="shared" si="20"/>
        <v xml:space="preserve"> </v>
      </c>
      <c r="S115" s="36"/>
      <c r="T115" s="10"/>
      <c r="U115" s="10"/>
      <c r="V115" s="10"/>
      <c r="W115" s="10"/>
      <c r="X115" s="37"/>
      <c r="Y115" s="38" t="str">
        <f t="shared" si="22"/>
        <v/>
      </c>
      <c r="Z115" s="38" t="str">
        <f t="shared" si="23"/>
        <v/>
      </c>
      <c r="AA115" s="39"/>
      <c r="AB115" s="39">
        <f t="shared" si="24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1"/>
        <v>12</v>
      </c>
      <c r="E116" s="100">
        <v>1</v>
      </c>
      <c r="F116" s="81">
        <v>1</v>
      </c>
      <c r="G116" s="81">
        <v>4</v>
      </c>
      <c r="H116" s="81">
        <v>2</v>
      </c>
      <c r="I116" s="81">
        <v>1</v>
      </c>
      <c r="J116" s="81"/>
      <c r="K116" s="81">
        <v>3</v>
      </c>
      <c r="L116" s="81"/>
      <c r="M116" s="81"/>
      <c r="N116" s="149"/>
      <c r="O116" s="84">
        <v>12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1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2"/>
        <v/>
      </c>
      <c r="Z117" s="38" t="str">
        <f t="shared" si="23"/>
        <v/>
      </c>
      <c r="AA117" s="39"/>
      <c r="AB117" s="39">
        <f t="shared" si="24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1"/>
        <v>630</v>
      </c>
      <c r="E118" s="93">
        <f>SUM(E96:E117)</f>
        <v>15</v>
      </c>
      <c r="F118" s="94">
        <f t="shared" ref="F118:Q118" si="25">SUM(F96:F117)</f>
        <v>6</v>
      </c>
      <c r="G118" s="94">
        <f t="shared" si="25"/>
        <v>38</v>
      </c>
      <c r="H118" s="94">
        <f t="shared" si="25"/>
        <v>6</v>
      </c>
      <c r="I118" s="94">
        <f t="shared" si="25"/>
        <v>33</v>
      </c>
      <c r="J118" s="94">
        <f t="shared" si="25"/>
        <v>80</v>
      </c>
      <c r="K118" s="94">
        <f t="shared" si="25"/>
        <v>400</v>
      </c>
      <c r="L118" s="94">
        <f t="shared" si="25"/>
        <v>29</v>
      </c>
      <c r="M118" s="95">
        <f t="shared" si="25"/>
        <v>9</v>
      </c>
      <c r="N118" s="95">
        <f t="shared" si="25"/>
        <v>14</v>
      </c>
      <c r="O118" s="92">
        <f t="shared" si="25"/>
        <v>630</v>
      </c>
      <c r="P118" s="110">
        <f t="shared" si="25"/>
        <v>2</v>
      </c>
      <c r="Q118" s="110">
        <f t="shared" si="25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2"/>
        <v/>
      </c>
      <c r="Z118" s="38" t="str">
        <f t="shared" si="23"/>
        <v/>
      </c>
      <c r="AA118" s="39"/>
      <c r="AB118" s="39">
        <f t="shared" si="24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1"/>
        <v>0</v>
      </c>
      <c r="E120" s="73"/>
      <c r="F120" s="74"/>
      <c r="G120" s="74"/>
      <c r="H120" s="74"/>
      <c r="I120" s="74"/>
      <c r="J120" s="74"/>
      <c r="K120" s="74"/>
      <c r="L120" s="74"/>
      <c r="M120" s="75"/>
      <c r="N120" s="145"/>
      <c r="O120" s="99"/>
      <c r="P120" s="77"/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1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1"/>
        <v>0</v>
      </c>
      <c r="E122" s="93">
        <f>SUM(E120:E121)</f>
        <v>0</v>
      </c>
      <c r="F122" s="94">
        <f t="shared" ref="F122:Q122" si="26">SUM(F120:F121)</f>
        <v>0</v>
      </c>
      <c r="G122" s="94">
        <f t="shared" si="26"/>
        <v>0</v>
      </c>
      <c r="H122" s="94">
        <f t="shared" si="26"/>
        <v>0</v>
      </c>
      <c r="I122" s="94">
        <f t="shared" si="26"/>
        <v>0</v>
      </c>
      <c r="J122" s="94">
        <f t="shared" si="26"/>
        <v>0</v>
      </c>
      <c r="K122" s="94">
        <f t="shared" si="26"/>
        <v>0</v>
      </c>
      <c r="L122" s="94">
        <f t="shared" si="26"/>
        <v>0</v>
      </c>
      <c r="M122" s="95">
        <f t="shared" si="26"/>
        <v>0</v>
      </c>
      <c r="N122" s="95">
        <f t="shared" si="26"/>
        <v>0</v>
      </c>
      <c r="O122" s="92">
        <f t="shared" si="26"/>
        <v>0</v>
      </c>
      <c r="P122" s="110">
        <f t="shared" si="26"/>
        <v>0</v>
      </c>
      <c r="Q122" s="110">
        <f t="shared" si="26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377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0</v>
      </c>
      <c r="E126" s="244"/>
      <c r="F126" s="245"/>
      <c r="G126" s="245"/>
      <c r="H126" s="245"/>
      <c r="I126" s="245"/>
      <c r="J126" s="245"/>
      <c r="K126" s="245"/>
      <c r="L126" s="74"/>
      <c r="M126" s="245"/>
      <c r="N126" s="246"/>
      <c r="O126" s="98"/>
      <c r="P126" s="145"/>
      <c r="Q126" s="247"/>
      <c r="R126" s="145"/>
      <c r="S126" s="35" t="str">
        <f t="shared" ref="S126:S142" si="27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0</v>
      </c>
      <c r="E127" s="249"/>
      <c r="F127" s="250"/>
      <c r="G127" s="250"/>
      <c r="H127" s="250"/>
      <c r="I127" s="250"/>
      <c r="J127" s="250"/>
      <c r="K127" s="250"/>
      <c r="L127" s="88"/>
      <c r="M127" s="250"/>
      <c r="N127" s="251"/>
      <c r="O127" s="153"/>
      <c r="P127" s="154"/>
      <c r="Q127" s="252"/>
      <c r="R127" s="154"/>
      <c r="S127" s="35" t="str">
        <f t="shared" si="27"/>
        <v xml:space="preserve"> </v>
      </c>
      <c r="T127" s="10"/>
      <c r="U127" s="10"/>
      <c r="V127" s="10"/>
      <c r="W127" s="10"/>
      <c r="X127" s="37" t="str">
        <f t="shared" ref="X127:X142" si="28">IF($D127&lt;&gt;($O127+$P127)," El número atenciones según sexo no puede ser diferente que el Total.","")</f>
        <v/>
      </c>
      <c r="Y127" s="38"/>
      <c r="Z127" s="38"/>
      <c r="AA127" s="39">
        <f t="shared" ref="AA127:AA142" si="29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7"/>
        <v xml:space="preserve"> </v>
      </c>
      <c r="T128" s="10"/>
      <c r="U128" s="10"/>
      <c r="V128" s="10"/>
      <c r="W128" s="10"/>
      <c r="X128" s="37" t="str">
        <f t="shared" si="28"/>
        <v/>
      </c>
      <c r="Y128" s="38"/>
      <c r="Z128" s="38"/>
      <c r="AA128" s="39">
        <f t="shared" si="29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7"/>
        <v xml:space="preserve"> </v>
      </c>
      <c r="T129" s="10"/>
      <c r="U129" s="10"/>
      <c r="V129" s="10"/>
      <c r="W129" s="10"/>
      <c r="X129" s="37" t="str">
        <f t="shared" si="28"/>
        <v/>
      </c>
      <c r="Y129" s="38"/>
      <c r="Z129" s="38"/>
      <c r="AA129" s="39">
        <f t="shared" si="29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7"/>
        <v xml:space="preserve"> </v>
      </c>
      <c r="T130" s="10"/>
      <c r="U130" s="10"/>
      <c r="V130" s="10"/>
      <c r="W130" s="10"/>
      <c r="X130" s="37" t="str">
        <f t="shared" si="28"/>
        <v/>
      </c>
      <c r="Y130" s="38"/>
      <c r="Z130" s="38"/>
      <c r="AA130" s="39">
        <f t="shared" si="29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0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7"/>
        <v xml:space="preserve"> </v>
      </c>
      <c r="T131" s="10"/>
      <c r="U131" s="10"/>
      <c r="V131" s="10"/>
      <c r="W131" s="10"/>
      <c r="X131" s="37" t="str">
        <f t="shared" si="28"/>
        <v/>
      </c>
      <c r="Y131" s="38"/>
      <c r="Z131" s="38"/>
      <c r="AA131" s="39">
        <f t="shared" si="29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0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7"/>
        <v xml:space="preserve"> </v>
      </c>
      <c r="T132" s="10"/>
      <c r="U132" s="10"/>
      <c r="V132" s="10"/>
      <c r="W132" s="10"/>
      <c r="X132" s="37" t="str">
        <f t="shared" si="28"/>
        <v/>
      </c>
      <c r="Y132" s="38"/>
      <c r="Z132" s="38"/>
      <c r="AA132" s="39">
        <f t="shared" si="29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0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7"/>
        <v xml:space="preserve"> </v>
      </c>
      <c r="T133" s="10"/>
      <c r="U133" s="10"/>
      <c r="V133" s="10"/>
      <c r="W133" s="10"/>
      <c r="X133" s="37" t="str">
        <f t="shared" si="28"/>
        <v/>
      </c>
      <c r="Y133" s="38"/>
      <c r="Z133" s="38"/>
      <c r="AA133" s="39">
        <f t="shared" si="29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0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7"/>
        <v xml:space="preserve"> </v>
      </c>
      <c r="T134" s="10"/>
      <c r="U134" s="10"/>
      <c r="V134" s="10"/>
      <c r="W134" s="10"/>
      <c r="X134" s="37" t="str">
        <f t="shared" si="28"/>
        <v/>
      </c>
      <c r="Y134" s="38"/>
      <c r="Z134" s="38"/>
      <c r="AA134" s="39">
        <f t="shared" si="29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0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7"/>
        <v xml:space="preserve"> </v>
      </c>
      <c r="T135" s="10"/>
      <c r="U135" s="10"/>
      <c r="V135" s="10"/>
      <c r="W135" s="10"/>
      <c r="X135" s="37" t="str">
        <f t="shared" si="28"/>
        <v/>
      </c>
      <c r="Y135" s="38"/>
      <c r="Z135" s="38"/>
      <c r="AA135" s="39">
        <f t="shared" si="29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0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7"/>
        <v xml:space="preserve"> </v>
      </c>
      <c r="T136" s="10"/>
      <c r="U136" s="10"/>
      <c r="V136" s="10"/>
      <c r="W136" s="10"/>
      <c r="X136" s="37" t="str">
        <f t="shared" si="28"/>
        <v/>
      </c>
      <c r="Y136" s="38"/>
      <c r="Z136" s="38"/>
      <c r="AA136" s="39">
        <f t="shared" si="29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0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7"/>
        <v xml:space="preserve"> </v>
      </c>
      <c r="T137" s="10"/>
      <c r="U137" s="10"/>
      <c r="V137" s="10"/>
      <c r="W137" s="10"/>
      <c r="X137" s="37" t="str">
        <f t="shared" si="28"/>
        <v/>
      </c>
      <c r="Y137" s="38"/>
      <c r="Z137" s="38"/>
      <c r="AA137" s="39">
        <f t="shared" si="29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0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7"/>
        <v xml:space="preserve"> </v>
      </c>
      <c r="T138" s="10"/>
      <c r="U138" s="10"/>
      <c r="V138" s="10"/>
      <c r="W138" s="10"/>
      <c r="X138" s="37" t="str">
        <f t="shared" si="28"/>
        <v/>
      </c>
      <c r="Y138" s="38"/>
      <c r="Z138" s="38"/>
      <c r="AA138" s="39">
        <f t="shared" si="29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0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7"/>
        <v xml:space="preserve"> </v>
      </c>
      <c r="T139" s="10"/>
      <c r="U139" s="10"/>
      <c r="V139" s="10"/>
      <c r="W139" s="10"/>
      <c r="X139" s="37" t="str">
        <f t="shared" si="28"/>
        <v/>
      </c>
      <c r="Y139" s="38"/>
      <c r="Z139" s="38"/>
      <c r="AA139" s="39">
        <f t="shared" si="29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0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7"/>
        <v xml:space="preserve"> </v>
      </c>
      <c r="T140" s="10"/>
      <c r="U140" s="10"/>
      <c r="V140" s="10"/>
      <c r="W140" s="10"/>
      <c r="X140" s="37" t="str">
        <f t="shared" si="28"/>
        <v/>
      </c>
      <c r="Y140" s="38"/>
      <c r="Z140" s="38"/>
      <c r="AA140" s="39">
        <f t="shared" si="29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0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7"/>
        <v xml:space="preserve"> </v>
      </c>
      <c r="T141" s="10"/>
      <c r="U141" s="10"/>
      <c r="V141" s="10"/>
      <c r="W141" s="10"/>
      <c r="X141" s="37" t="str">
        <f t="shared" si="28"/>
        <v/>
      </c>
      <c r="Y141" s="38"/>
      <c r="Z141" s="38"/>
      <c r="AA141" s="39">
        <f t="shared" si="29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0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7"/>
        <v xml:space="preserve"> </v>
      </c>
      <c r="T142" s="10"/>
      <c r="U142" s="10"/>
      <c r="V142" s="10"/>
      <c r="W142" s="10"/>
      <c r="X142" s="37" t="str">
        <f t="shared" si="28"/>
        <v/>
      </c>
      <c r="Y142" s="38"/>
      <c r="Z142" s="38"/>
      <c r="AA142" s="39">
        <f t="shared" si="29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377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377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378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23</v>
      </c>
      <c r="E152" s="98">
        <v>1</v>
      </c>
      <c r="F152" s="74"/>
      <c r="G152" s="74">
        <v>1</v>
      </c>
      <c r="H152" s="74"/>
      <c r="I152" s="74">
        <v>1</v>
      </c>
      <c r="J152" s="74">
        <v>5</v>
      </c>
      <c r="K152" s="74">
        <v>15</v>
      </c>
      <c r="L152" s="74"/>
      <c r="M152" s="75"/>
      <c r="N152" s="145"/>
      <c r="O152" s="98">
        <v>9</v>
      </c>
      <c r="P152" s="145">
        <v>14</v>
      </c>
      <c r="Q152" s="77"/>
      <c r="R152" s="35" t="str">
        <f t="shared" ref="R152:R166" si="31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2">SUM(E153:N153)</f>
        <v>22</v>
      </c>
      <c r="E153" s="100">
        <v>1</v>
      </c>
      <c r="F153" s="81"/>
      <c r="G153" s="81">
        <v>1</v>
      </c>
      <c r="H153" s="81"/>
      <c r="I153" s="81">
        <v>1</v>
      </c>
      <c r="J153" s="81">
        <v>6</v>
      </c>
      <c r="K153" s="81">
        <v>13</v>
      </c>
      <c r="L153" s="81"/>
      <c r="M153" s="82"/>
      <c r="N153" s="149"/>
      <c r="O153" s="100">
        <v>8</v>
      </c>
      <c r="P153" s="149">
        <v>14</v>
      </c>
      <c r="Q153" s="84"/>
      <c r="R153" s="35" t="str">
        <f t="shared" si="31"/>
        <v xml:space="preserve"> </v>
      </c>
      <c r="S153" s="36"/>
      <c r="T153" s="10"/>
      <c r="U153" s="10"/>
      <c r="V153" s="10"/>
      <c r="W153" s="10"/>
      <c r="X153" s="37" t="str">
        <f t="shared" ref="X153:X192" si="33">IF($D153&lt;&gt;($O153+$P153)," El número atenciones según sexo no puede ser diferente que el Total.","")</f>
        <v/>
      </c>
      <c r="Y153" s="38"/>
      <c r="Z153" s="38"/>
      <c r="AA153" s="39">
        <f t="shared" ref="AA153:AA192" si="34">IF($D153&lt;&gt;($O153+$P153),1,0)</f>
        <v>0</v>
      </c>
      <c r="AB153" s="39" t="str">
        <f t="shared" ref="AB153:AB192" si="35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2"/>
        <v>22</v>
      </c>
      <c r="E154" s="100"/>
      <c r="F154" s="81"/>
      <c r="G154" s="81">
        <v>3</v>
      </c>
      <c r="H154" s="81"/>
      <c r="I154" s="81">
        <v>4</v>
      </c>
      <c r="J154" s="81">
        <v>3</v>
      </c>
      <c r="K154" s="81">
        <v>11</v>
      </c>
      <c r="L154" s="81">
        <v>1</v>
      </c>
      <c r="M154" s="82"/>
      <c r="N154" s="149"/>
      <c r="O154" s="100">
        <v>6</v>
      </c>
      <c r="P154" s="149">
        <v>16</v>
      </c>
      <c r="Q154" s="84"/>
      <c r="R154" s="35" t="str">
        <f t="shared" si="31"/>
        <v xml:space="preserve"> </v>
      </c>
      <c r="S154" s="36"/>
      <c r="T154" s="10"/>
      <c r="U154" s="10"/>
      <c r="V154" s="10"/>
      <c r="W154" s="10"/>
      <c r="X154" s="37" t="str">
        <f t="shared" si="33"/>
        <v/>
      </c>
      <c r="Y154" s="38"/>
      <c r="Z154" s="38"/>
      <c r="AA154" s="39">
        <f t="shared" si="34"/>
        <v>0</v>
      </c>
      <c r="AB154" s="39" t="str">
        <f t="shared" si="35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2"/>
        <v>3</v>
      </c>
      <c r="E155" s="153"/>
      <c r="F155" s="88"/>
      <c r="G155" s="88"/>
      <c r="H155" s="88"/>
      <c r="I155" s="88"/>
      <c r="J155" s="88">
        <v>1</v>
      </c>
      <c r="K155" s="88">
        <v>2</v>
      </c>
      <c r="L155" s="88"/>
      <c r="M155" s="89"/>
      <c r="N155" s="154"/>
      <c r="O155" s="153">
        <v>2</v>
      </c>
      <c r="P155" s="154">
        <v>1</v>
      </c>
      <c r="Q155" s="91"/>
      <c r="R155" s="35" t="str">
        <f t="shared" si="31"/>
        <v xml:space="preserve"> </v>
      </c>
      <c r="S155" s="36"/>
      <c r="T155" s="10"/>
      <c r="U155" s="10"/>
      <c r="V155" s="10"/>
      <c r="W155" s="10"/>
      <c r="X155" s="37" t="str">
        <f t="shared" si="33"/>
        <v/>
      </c>
      <c r="Y155" s="38"/>
      <c r="Z155" s="38"/>
      <c r="AA155" s="39">
        <f t="shared" si="34"/>
        <v>0</v>
      </c>
      <c r="AB155" s="39" t="str">
        <f t="shared" si="35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2"/>
        <v>31</v>
      </c>
      <c r="E156" s="98">
        <v>2</v>
      </c>
      <c r="F156" s="74">
        <v>1</v>
      </c>
      <c r="G156" s="74">
        <v>6</v>
      </c>
      <c r="H156" s="74"/>
      <c r="I156" s="74">
        <v>2</v>
      </c>
      <c r="J156" s="74">
        <v>5</v>
      </c>
      <c r="K156" s="74">
        <v>15</v>
      </c>
      <c r="L156" s="74"/>
      <c r="M156" s="75"/>
      <c r="N156" s="145"/>
      <c r="O156" s="98">
        <v>12</v>
      </c>
      <c r="P156" s="145">
        <v>19</v>
      </c>
      <c r="Q156" s="77"/>
      <c r="R156" s="35" t="str">
        <f t="shared" si="31"/>
        <v xml:space="preserve"> </v>
      </c>
      <c r="S156" s="36"/>
      <c r="T156" s="10"/>
      <c r="U156" s="10"/>
      <c r="V156" s="10"/>
      <c r="W156" s="10"/>
      <c r="X156" s="37" t="str">
        <f t="shared" si="33"/>
        <v/>
      </c>
      <c r="Y156" s="38"/>
      <c r="Z156" s="38"/>
      <c r="AA156" s="39">
        <f t="shared" si="34"/>
        <v>0</v>
      </c>
      <c r="AB156" s="39" t="str">
        <f t="shared" si="35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2"/>
        <v>28</v>
      </c>
      <c r="E157" s="385">
        <v>2</v>
      </c>
      <c r="F157" s="386"/>
      <c r="G157" s="386">
        <v>5</v>
      </c>
      <c r="H157" s="386"/>
      <c r="I157" s="386">
        <v>3</v>
      </c>
      <c r="J157" s="386">
        <v>4</v>
      </c>
      <c r="K157" s="386">
        <v>14</v>
      </c>
      <c r="L157" s="386"/>
      <c r="M157" s="387"/>
      <c r="N157" s="388"/>
      <c r="O157" s="100">
        <v>10</v>
      </c>
      <c r="P157" s="149">
        <v>18</v>
      </c>
      <c r="Q157" s="389"/>
      <c r="R157" s="35" t="str">
        <f t="shared" si="31"/>
        <v xml:space="preserve"> </v>
      </c>
      <c r="S157" s="36"/>
      <c r="T157" s="10"/>
      <c r="U157" s="10"/>
      <c r="V157" s="10"/>
      <c r="W157" s="10"/>
      <c r="X157" s="37" t="str">
        <f t="shared" si="33"/>
        <v/>
      </c>
      <c r="Y157" s="38"/>
      <c r="Z157" s="38"/>
      <c r="AA157" s="39">
        <f t="shared" si="34"/>
        <v>0</v>
      </c>
      <c r="AB157" s="39" t="str">
        <f t="shared" si="35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2"/>
        <v>18</v>
      </c>
      <c r="E158" s="100">
        <v>2</v>
      </c>
      <c r="F158" s="81"/>
      <c r="G158" s="81">
        <v>4</v>
      </c>
      <c r="H158" s="81"/>
      <c r="I158" s="81"/>
      <c r="J158" s="81">
        <v>5</v>
      </c>
      <c r="K158" s="81">
        <v>7</v>
      </c>
      <c r="L158" s="81"/>
      <c r="M158" s="82"/>
      <c r="N158" s="149"/>
      <c r="O158" s="100">
        <v>8</v>
      </c>
      <c r="P158" s="149">
        <v>10</v>
      </c>
      <c r="Q158" s="84"/>
      <c r="R158" s="35" t="str">
        <f t="shared" si="31"/>
        <v xml:space="preserve"> </v>
      </c>
      <c r="S158" s="36"/>
      <c r="T158" s="10"/>
      <c r="U158" s="10"/>
      <c r="V158" s="10"/>
      <c r="W158" s="10"/>
      <c r="X158" s="37" t="str">
        <f t="shared" si="33"/>
        <v/>
      </c>
      <c r="Y158" s="38"/>
      <c r="Z158" s="38"/>
      <c r="AA158" s="39">
        <f t="shared" si="34"/>
        <v>0</v>
      </c>
      <c r="AB158" s="39" t="str">
        <f t="shared" si="35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2"/>
        <v>6</v>
      </c>
      <c r="E159" s="166"/>
      <c r="F159" s="167"/>
      <c r="G159" s="167"/>
      <c r="H159" s="167"/>
      <c r="I159" s="167"/>
      <c r="J159" s="167">
        <v>1</v>
      </c>
      <c r="K159" s="167">
        <v>4</v>
      </c>
      <c r="L159" s="167">
        <v>1</v>
      </c>
      <c r="M159" s="390"/>
      <c r="N159" s="225"/>
      <c r="O159" s="166">
        <v>1</v>
      </c>
      <c r="P159" s="225">
        <v>5</v>
      </c>
      <c r="Q159" s="226"/>
      <c r="R159" s="35" t="str">
        <f t="shared" si="31"/>
        <v xml:space="preserve"> </v>
      </c>
      <c r="S159" s="36"/>
      <c r="T159" s="10"/>
      <c r="U159" s="10"/>
      <c r="V159" s="10"/>
      <c r="W159" s="10"/>
      <c r="X159" s="37" t="str">
        <f t="shared" si="33"/>
        <v/>
      </c>
      <c r="Y159" s="38"/>
      <c r="Z159" s="38"/>
      <c r="AA159" s="39">
        <f t="shared" si="34"/>
        <v>0</v>
      </c>
      <c r="AB159" s="39" t="str">
        <f t="shared" si="35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2"/>
        <v>34</v>
      </c>
      <c r="E160" s="98"/>
      <c r="F160" s="74"/>
      <c r="G160" s="74">
        <v>1</v>
      </c>
      <c r="H160" s="74">
        <v>1</v>
      </c>
      <c r="I160" s="74">
        <v>6</v>
      </c>
      <c r="J160" s="74">
        <v>10</v>
      </c>
      <c r="K160" s="74">
        <v>13</v>
      </c>
      <c r="L160" s="74"/>
      <c r="M160" s="75">
        <v>1</v>
      </c>
      <c r="N160" s="145">
        <v>2</v>
      </c>
      <c r="O160" s="98">
        <v>11</v>
      </c>
      <c r="P160" s="145">
        <v>23</v>
      </c>
      <c r="Q160" s="77"/>
      <c r="R160" s="35" t="str">
        <f t="shared" si="31"/>
        <v xml:space="preserve"> </v>
      </c>
      <c r="S160" s="36"/>
      <c r="T160" s="10"/>
      <c r="U160" s="10"/>
      <c r="V160" s="10"/>
      <c r="W160" s="10"/>
      <c r="X160" s="37" t="str">
        <f t="shared" si="33"/>
        <v/>
      </c>
      <c r="Y160" s="38"/>
      <c r="Z160" s="38"/>
      <c r="AA160" s="39">
        <f t="shared" si="34"/>
        <v>0</v>
      </c>
      <c r="AB160" s="39" t="str">
        <f t="shared" si="35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2"/>
        <v>39</v>
      </c>
      <c r="E161" s="385"/>
      <c r="F161" s="386"/>
      <c r="G161" s="386">
        <v>1</v>
      </c>
      <c r="H161" s="386">
        <v>1</v>
      </c>
      <c r="I161" s="386">
        <v>6</v>
      </c>
      <c r="J161" s="386">
        <v>11</v>
      </c>
      <c r="K161" s="386">
        <v>17</v>
      </c>
      <c r="L161" s="386"/>
      <c r="M161" s="387">
        <v>1</v>
      </c>
      <c r="N161" s="388">
        <v>2</v>
      </c>
      <c r="O161" s="100">
        <v>13</v>
      </c>
      <c r="P161" s="149">
        <v>26</v>
      </c>
      <c r="Q161" s="389"/>
      <c r="R161" s="35" t="str">
        <f t="shared" si="31"/>
        <v xml:space="preserve"> </v>
      </c>
      <c r="S161" s="36"/>
      <c r="T161" s="10"/>
      <c r="U161" s="10"/>
      <c r="V161" s="10"/>
      <c r="W161" s="10"/>
      <c r="X161" s="37" t="str">
        <f t="shared" si="33"/>
        <v/>
      </c>
      <c r="Y161" s="38"/>
      <c r="Z161" s="38"/>
      <c r="AA161" s="39">
        <f t="shared" si="34"/>
        <v>0</v>
      </c>
      <c r="AB161" s="39" t="str">
        <f t="shared" si="35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2"/>
        <v>40</v>
      </c>
      <c r="E162" s="100"/>
      <c r="F162" s="81"/>
      <c r="G162" s="81"/>
      <c r="H162" s="81">
        <v>1</v>
      </c>
      <c r="I162" s="81">
        <v>4</v>
      </c>
      <c r="J162" s="81">
        <v>14</v>
      </c>
      <c r="K162" s="81">
        <v>13</v>
      </c>
      <c r="L162" s="81"/>
      <c r="M162" s="82">
        <v>2</v>
      </c>
      <c r="N162" s="149">
        <v>6</v>
      </c>
      <c r="O162" s="100">
        <v>12</v>
      </c>
      <c r="P162" s="149">
        <v>28</v>
      </c>
      <c r="Q162" s="84"/>
      <c r="R162" s="35" t="str">
        <f t="shared" si="31"/>
        <v xml:space="preserve"> </v>
      </c>
      <c r="S162" s="36"/>
      <c r="T162" s="10"/>
      <c r="U162" s="10"/>
      <c r="V162" s="10"/>
      <c r="W162" s="10"/>
      <c r="X162" s="37" t="str">
        <f t="shared" si="33"/>
        <v/>
      </c>
      <c r="Y162" s="38"/>
      <c r="Z162" s="38"/>
      <c r="AA162" s="39">
        <f t="shared" si="34"/>
        <v>0</v>
      </c>
      <c r="AB162" s="39" t="str">
        <f t="shared" si="35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2"/>
        <v>0</v>
      </c>
      <c r="E163" s="166"/>
      <c r="F163" s="167"/>
      <c r="G163" s="167"/>
      <c r="H163" s="167"/>
      <c r="I163" s="167"/>
      <c r="J163" s="167"/>
      <c r="K163" s="167"/>
      <c r="L163" s="167"/>
      <c r="M163" s="390"/>
      <c r="N163" s="225"/>
      <c r="O163" s="391"/>
      <c r="P163" s="392"/>
      <c r="Q163" s="226"/>
      <c r="R163" s="35" t="str">
        <f t="shared" si="31"/>
        <v xml:space="preserve"> </v>
      </c>
      <c r="S163" s="36"/>
      <c r="T163" s="10"/>
      <c r="U163" s="10"/>
      <c r="V163" s="10"/>
      <c r="W163" s="10"/>
      <c r="X163" s="37" t="str">
        <f t="shared" si="33"/>
        <v/>
      </c>
      <c r="Y163" s="38"/>
      <c r="Z163" s="38"/>
      <c r="AA163" s="39">
        <f t="shared" si="34"/>
        <v>0</v>
      </c>
      <c r="AB163" s="39" t="str">
        <f t="shared" si="35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2</v>
      </c>
      <c r="E164" s="98">
        <v>2</v>
      </c>
      <c r="F164" s="74"/>
      <c r="G164" s="74"/>
      <c r="H164" s="74"/>
      <c r="I164" s="74"/>
      <c r="J164" s="245"/>
      <c r="K164" s="245"/>
      <c r="L164" s="245"/>
      <c r="M164" s="393"/>
      <c r="N164" s="246"/>
      <c r="O164" s="98">
        <v>2</v>
      </c>
      <c r="P164" s="145"/>
      <c r="Q164" s="394"/>
      <c r="R164" s="35" t="str">
        <f t="shared" si="31"/>
        <v xml:space="preserve"> </v>
      </c>
      <c r="S164" s="36"/>
      <c r="T164" s="10"/>
      <c r="U164" s="10"/>
      <c r="V164" s="10"/>
      <c r="W164" s="10"/>
      <c r="X164" s="37" t="str">
        <f t="shared" si="33"/>
        <v/>
      </c>
      <c r="Y164" s="38"/>
      <c r="Z164" s="38"/>
      <c r="AA164" s="39">
        <f t="shared" si="34"/>
        <v>0</v>
      </c>
      <c r="AB164" s="39" t="str">
        <f t="shared" si="35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7</v>
      </c>
      <c r="E165" s="385">
        <v>3</v>
      </c>
      <c r="F165" s="386">
        <v>1</v>
      </c>
      <c r="G165" s="386">
        <v>1</v>
      </c>
      <c r="H165" s="386">
        <v>1</v>
      </c>
      <c r="I165" s="386">
        <v>1</v>
      </c>
      <c r="J165" s="395"/>
      <c r="K165" s="395"/>
      <c r="L165" s="395"/>
      <c r="M165" s="396"/>
      <c r="N165" s="397"/>
      <c r="O165" s="100">
        <v>6</v>
      </c>
      <c r="P165" s="149">
        <v>1</v>
      </c>
      <c r="Q165" s="398"/>
      <c r="R165" s="35" t="str">
        <f t="shared" si="31"/>
        <v xml:space="preserve"> </v>
      </c>
      <c r="S165" s="36"/>
      <c r="T165" s="10"/>
      <c r="U165" s="10"/>
      <c r="V165" s="10"/>
      <c r="W165" s="10"/>
      <c r="X165" s="37" t="str">
        <f t="shared" si="33"/>
        <v/>
      </c>
      <c r="Y165" s="38"/>
      <c r="Z165" s="38"/>
      <c r="AA165" s="39">
        <f t="shared" si="34"/>
        <v>0</v>
      </c>
      <c r="AB165" s="39" t="str">
        <f t="shared" si="35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9</v>
      </c>
      <c r="E166" s="100">
        <v>2</v>
      </c>
      <c r="F166" s="81"/>
      <c r="G166" s="81">
        <v>4</v>
      </c>
      <c r="H166" s="81">
        <v>2</v>
      </c>
      <c r="I166" s="81">
        <v>1</v>
      </c>
      <c r="J166" s="117"/>
      <c r="K166" s="117"/>
      <c r="L166" s="117"/>
      <c r="M166" s="115"/>
      <c r="N166" s="233"/>
      <c r="O166" s="100">
        <v>4</v>
      </c>
      <c r="P166" s="149">
        <v>5</v>
      </c>
      <c r="Q166" s="234"/>
      <c r="R166" s="35" t="str">
        <f t="shared" si="31"/>
        <v xml:space="preserve"> </v>
      </c>
      <c r="S166" s="36"/>
      <c r="T166" s="10"/>
      <c r="U166" s="10"/>
      <c r="V166" s="10"/>
      <c r="W166" s="10"/>
      <c r="X166" s="37" t="str">
        <f t="shared" si="33"/>
        <v/>
      </c>
      <c r="Y166" s="38"/>
      <c r="Z166" s="38"/>
      <c r="AA166" s="39">
        <f t="shared" si="34"/>
        <v>0</v>
      </c>
      <c r="AB166" s="39" t="str">
        <f t="shared" si="35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0</v>
      </c>
      <c r="E167" s="166"/>
      <c r="F167" s="167"/>
      <c r="G167" s="167"/>
      <c r="H167" s="167"/>
      <c r="I167" s="167"/>
      <c r="J167" s="255"/>
      <c r="K167" s="255"/>
      <c r="L167" s="255"/>
      <c r="M167" s="399"/>
      <c r="N167" s="256"/>
      <c r="O167" s="391"/>
      <c r="P167" s="392"/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3"/>
        <v/>
      </c>
      <c r="Y167" s="38"/>
      <c r="Z167" s="38"/>
      <c r="AA167" s="39">
        <f t="shared" si="34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2"/>
        <v>12</v>
      </c>
      <c r="E168" s="98"/>
      <c r="F168" s="74"/>
      <c r="G168" s="74"/>
      <c r="H168" s="74"/>
      <c r="I168" s="74"/>
      <c r="J168" s="74"/>
      <c r="K168" s="74">
        <v>11</v>
      </c>
      <c r="L168" s="74">
        <v>1</v>
      </c>
      <c r="M168" s="75"/>
      <c r="N168" s="145"/>
      <c r="O168" s="98"/>
      <c r="P168" s="145">
        <v>12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3"/>
        <v/>
      </c>
      <c r="Y168" s="38"/>
      <c r="Z168" s="38"/>
      <c r="AA168" s="39">
        <f t="shared" si="34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2"/>
        <v>8</v>
      </c>
      <c r="E169" s="100"/>
      <c r="F169" s="81"/>
      <c r="G169" s="81"/>
      <c r="H169" s="81"/>
      <c r="I169" s="81"/>
      <c r="J169" s="81"/>
      <c r="K169" s="81">
        <v>7</v>
      </c>
      <c r="L169" s="81">
        <v>1</v>
      </c>
      <c r="M169" s="82"/>
      <c r="N169" s="149"/>
      <c r="O169" s="100"/>
      <c r="P169" s="149">
        <v>8</v>
      </c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3"/>
        <v/>
      </c>
      <c r="Y169" s="38"/>
      <c r="Z169" s="38"/>
      <c r="AA169" s="39">
        <f t="shared" si="34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2"/>
        <v>9</v>
      </c>
      <c r="E170" s="100"/>
      <c r="F170" s="81"/>
      <c r="G170" s="81"/>
      <c r="H170" s="81"/>
      <c r="I170" s="81"/>
      <c r="J170" s="81"/>
      <c r="K170" s="81">
        <v>9</v>
      </c>
      <c r="L170" s="81"/>
      <c r="M170" s="82"/>
      <c r="N170" s="149"/>
      <c r="O170" s="100">
        <v>3</v>
      </c>
      <c r="P170" s="149">
        <v>6</v>
      </c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3"/>
        <v/>
      </c>
      <c r="Y170" s="38"/>
      <c r="Z170" s="38"/>
      <c r="AA170" s="39">
        <f t="shared" si="34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2"/>
        <v>2</v>
      </c>
      <c r="E171" s="153"/>
      <c r="F171" s="88"/>
      <c r="G171" s="88"/>
      <c r="H171" s="88"/>
      <c r="I171" s="88"/>
      <c r="J171" s="88"/>
      <c r="K171" s="88">
        <v>2</v>
      </c>
      <c r="L171" s="88"/>
      <c r="M171" s="89"/>
      <c r="N171" s="154"/>
      <c r="O171" s="401"/>
      <c r="P171" s="402">
        <v>2</v>
      </c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3"/>
        <v/>
      </c>
      <c r="Y171" s="38"/>
      <c r="Z171" s="38"/>
      <c r="AA171" s="39">
        <f t="shared" si="34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0</v>
      </c>
      <c r="E172" s="98"/>
      <c r="F172" s="74"/>
      <c r="G172" s="74"/>
      <c r="H172" s="74"/>
      <c r="I172" s="74"/>
      <c r="J172" s="245"/>
      <c r="K172" s="245"/>
      <c r="L172" s="245"/>
      <c r="M172" s="393"/>
      <c r="N172" s="246"/>
      <c r="O172" s="98"/>
      <c r="P172" s="145"/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3"/>
        <v/>
      </c>
      <c r="Y172" s="38"/>
      <c r="Z172" s="38"/>
      <c r="AA172" s="39">
        <f t="shared" si="34"/>
        <v>0</v>
      </c>
      <c r="AB172" s="39" t="str">
        <f t="shared" si="35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0</v>
      </c>
      <c r="E173" s="385"/>
      <c r="F173" s="386"/>
      <c r="G173" s="386"/>
      <c r="H173" s="386"/>
      <c r="I173" s="386"/>
      <c r="J173" s="395"/>
      <c r="K173" s="395"/>
      <c r="L173" s="395"/>
      <c r="M173" s="396"/>
      <c r="N173" s="397"/>
      <c r="O173" s="100"/>
      <c r="P173" s="149"/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3"/>
        <v/>
      </c>
      <c r="Y173" s="38"/>
      <c r="Z173" s="38"/>
      <c r="AA173" s="39">
        <f t="shared" si="34"/>
        <v>0</v>
      </c>
      <c r="AB173" s="39" t="str">
        <f t="shared" si="35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0</v>
      </c>
      <c r="E174" s="100"/>
      <c r="F174" s="81"/>
      <c r="G174" s="81"/>
      <c r="H174" s="81"/>
      <c r="I174" s="81"/>
      <c r="J174" s="117"/>
      <c r="K174" s="117"/>
      <c r="L174" s="117"/>
      <c r="M174" s="115"/>
      <c r="N174" s="233"/>
      <c r="O174" s="100"/>
      <c r="P174" s="149"/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3"/>
        <v/>
      </c>
      <c r="Y174" s="38"/>
      <c r="Z174" s="38"/>
      <c r="AA174" s="39">
        <f t="shared" si="34"/>
        <v>0</v>
      </c>
      <c r="AB174" s="39" t="str">
        <f t="shared" si="35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3"/>
        <v/>
      </c>
      <c r="Y175" s="38"/>
      <c r="Z175" s="38"/>
      <c r="AA175" s="39">
        <f t="shared" si="34"/>
        <v>0</v>
      </c>
      <c r="AB175" s="39" t="str">
        <f t="shared" si="35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2"/>
        <v>18</v>
      </c>
      <c r="E176" s="98"/>
      <c r="F176" s="74">
        <v>1</v>
      </c>
      <c r="G176" s="74">
        <v>1</v>
      </c>
      <c r="H176" s="74"/>
      <c r="I176" s="74"/>
      <c r="J176" s="74"/>
      <c r="K176" s="74">
        <v>13</v>
      </c>
      <c r="L176" s="74">
        <v>2</v>
      </c>
      <c r="M176" s="75">
        <v>1</v>
      </c>
      <c r="N176" s="145"/>
      <c r="O176" s="98">
        <v>3</v>
      </c>
      <c r="P176" s="145">
        <v>15</v>
      </c>
      <c r="Q176" s="77"/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3"/>
        <v/>
      </c>
      <c r="Y176" s="38"/>
      <c r="Z176" s="38"/>
      <c r="AA176" s="39">
        <f t="shared" si="34"/>
        <v>0</v>
      </c>
      <c r="AB176" s="39" t="str">
        <f t="shared" si="35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2"/>
        <v>21</v>
      </c>
      <c r="E177" s="385"/>
      <c r="F177" s="386"/>
      <c r="G177" s="386"/>
      <c r="H177" s="386"/>
      <c r="I177" s="386"/>
      <c r="J177" s="386"/>
      <c r="K177" s="386">
        <v>18</v>
      </c>
      <c r="L177" s="386">
        <v>2</v>
      </c>
      <c r="M177" s="387">
        <v>1</v>
      </c>
      <c r="N177" s="388"/>
      <c r="O177" s="100">
        <v>2</v>
      </c>
      <c r="P177" s="149">
        <v>19</v>
      </c>
      <c r="Q177" s="389"/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3"/>
        <v/>
      </c>
      <c r="Y177" s="38"/>
      <c r="Z177" s="38"/>
      <c r="AA177" s="39">
        <f t="shared" si="34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2"/>
        <v>21</v>
      </c>
      <c r="E178" s="100"/>
      <c r="F178" s="81"/>
      <c r="G178" s="81"/>
      <c r="H178" s="81">
        <v>1</v>
      </c>
      <c r="I178" s="81"/>
      <c r="J178" s="81"/>
      <c r="K178" s="81">
        <v>18</v>
      </c>
      <c r="L178" s="81">
        <v>2</v>
      </c>
      <c r="M178" s="82"/>
      <c r="N178" s="149"/>
      <c r="O178" s="100">
        <v>4</v>
      </c>
      <c r="P178" s="149">
        <v>17</v>
      </c>
      <c r="Q178" s="84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3"/>
        <v/>
      </c>
      <c r="Y178" s="38"/>
      <c r="Z178" s="38"/>
      <c r="AA178" s="39">
        <f t="shared" si="34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2"/>
        <v>0</v>
      </c>
      <c r="E179" s="153"/>
      <c r="F179" s="88"/>
      <c r="G179" s="88"/>
      <c r="H179" s="88"/>
      <c r="I179" s="88"/>
      <c r="J179" s="88"/>
      <c r="K179" s="88"/>
      <c r="L179" s="88"/>
      <c r="M179" s="89"/>
      <c r="N179" s="154"/>
      <c r="O179" s="401"/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3"/>
        <v/>
      </c>
      <c r="Y179" s="38"/>
      <c r="Z179" s="38"/>
      <c r="AA179" s="39">
        <f t="shared" si="34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2"/>
        <v>0</v>
      </c>
      <c r="E180" s="404"/>
      <c r="F180" s="405"/>
      <c r="G180" s="405"/>
      <c r="H180" s="74"/>
      <c r="I180" s="74"/>
      <c r="J180" s="74"/>
      <c r="K180" s="74"/>
      <c r="L180" s="74"/>
      <c r="M180" s="75"/>
      <c r="N180" s="145"/>
      <c r="O180" s="98"/>
      <c r="P180" s="145"/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3"/>
        <v/>
      </c>
      <c r="Y180" s="38"/>
      <c r="Z180" s="38"/>
      <c r="AA180" s="39">
        <f t="shared" si="34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2"/>
        <v>0</v>
      </c>
      <c r="E181" s="232"/>
      <c r="F181" s="117"/>
      <c r="G181" s="117"/>
      <c r="H181" s="386"/>
      <c r="I181" s="386"/>
      <c r="J181" s="386"/>
      <c r="K181" s="386"/>
      <c r="L181" s="386"/>
      <c r="M181" s="387"/>
      <c r="N181" s="388"/>
      <c r="O181" s="100"/>
      <c r="P181" s="149"/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3"/>
        <v/>
      </c>
      <c r="Y181" s="38"/>
      <c r="Z181" s="38"/>
      <c r="AA181" s="39">
        <f t="shared" si="34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2"/>
        <v>0</v>
      </c>
      <c r="E182" s="232"/>
      <c r="F182" s="117"/>
      <c r="G182" s="117"/>
      <c r="H182" s="81"/>
      <c r="I182" s="81"/>
      <c r="J182" s="81"/>
      <c r="K182" s="81"/>
      <c r="L182" s="81"/>
      <c r="M182" s="82"/>
      <c r="N182" s="149"/>
      <c r="O182" s="100"/>
      <c r="P182" s="149"/>
      <c r="Q182" s="84"/>
      <c r="R182" s="35" t="str">
        <f t="shared" ref="R182:R191" si="36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3"/>
        <v/>
      </c>
      <c r="Y182" s="38"/>
      <c r="Z182" s="38"/>
      <c r="AA182" s="39">
        <f t="shared" si="34"/>
        <v>0</v>
      </c>
      <c r="AB182" s="39" t="str">
        <f t="shared" si="35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2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6"/>
        <v xml:space="preserve"> </v>
      </c>
      <c r="S183" s="36"/>
      <c r="T183" s="10"/>
      <c r="U183" s="10"/>
      <c r="V183" s="10"/>
      <c r="W183" s="10"/>
      <c r="X183" s="37" t="str">
        <f t="shared" si="33"/>
        <v/>
      </c>
      <c r="Y183" s="38"/>
      <c r="Z183" s="38"/>
      <c r="AA183" s="39">
        <f t="shared" si="34"/>
        <v>0</v>
      </c>
      <c r="AB183" s="39" t="str">
        <f t="shared" si="35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2"/>
        <v>15</v>
      </c>
      <c r="E184" s="244"/>
      <c r="F184" s="245"/>
      <c r="G184" s="245"/>
      <c r="H184" s="74"/>
      <c r="I184" s="74"/>
      <c r="J184" s="74">
        <v>1</v>
      </c>
      <c r="K184" s="74">
        <v>6</v>
      </c>
      <c r="L184" s="74">
        <v>5</v>
      </c>
      <c r="M184" s="75">
        <v>1</v>
      </c>
      <c r="N184" s="145">
        <v>2</v>
      </c>
      <c r="O184" s="98">
        <v>4</v>
      </c>
      <c r="P184" s="145">
        <v>11</v>
      </c>
      <c r="Q184" s="77"/>
      <c r="R184" s="35" t="str">
        <f t="shared" si="36"/>
        <v xml:space="preserve"> </v>
      </c>
      <c r="S184" s="36"/>
      <c r="T184" s="10"/>
      <c r="U184" s="10"/>
      <c r="V184" s="10"/>
      <c r="W184" s="10"/>
      <c r="X184" s="37" t="str">
        <f t="shared" si="33"/>
        <v/>
      </c>
      <c r="Y184" s="38"/>
      <c r="Z184" s="38"/>
      <c r="AA184" s="39">
        <f t="shared" si="34"/>
        <v>0</v>
      </c>
      <c r="AB184" s="39" t="str">
        <f t="shared" si="35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2"/>
        <v>13</v>
      </c>
      <c r="E185" s="407"/>
      <c r="F185" s="395"/>
      <c r="G185" s="395"/>
      <c r="H185" s="386"/>
      <c r="I185" s="386"/>
      <c r="J185" s="386">
        <v>1</v>
      </c>
      <c r="K185" s="386">
        <v>4</v>
      </c>
      <c r="L185" s="386">
        <v>5</v>
      </c>
      <c r="M185" s="387">
        <v>1</v>
      </c>
      <c r="N185" s="388">
        <v>2</v>
      </c>
      <c r="O185" s="100">
        <v>5</v>
      </c>
      <c r="P185" s="149">
        <v>8</v>
      </c>
      <c r="Q185" s="389"/>
      <c r="R185" s="35" t="str">
        <f t="shared" si="36"/>
        <v xml:space="preserve"> </v>
      </c>
      <c r="S185" s="36"/>
      <c r="T185" s="10"/>
      <c r="U185" s="10"/>
      <c r="V185" s="10"/>
      <c r="W185" s="10"/>
      <c r="X185" s="37" t="str">
        <f t="shared" si="33"/>
        <v/>
      </c>
      <c r="Y185" s="38"/>
      <c r="Z185" s="38"/>
      <c r="AA185" s="39">
        <f t="shared" si="34"/>
        <v>0</v>
      </c>
      <c r="AB185" s="39" t="str">
        <f t="shared" si="35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2"/>
        <v>1</v>
      </c>
      <c r="E186" s="232"/>
      <c r="F186" s="117"/>
      <c r="G186" s="117"/>
      <c r="H186" s="81"/>
      <c r="I186" s="81"/>
      <c r="J186" s="81"/>
      <c r="K186" s="81">
        <v>1</v>
      </c>
      <c r="L186" s="81"/>
      <c r="M186" s="82"/>
      <c r="N186" s="149"/>
      <c r="O186" s="100"/>
      <c r="P186" s="149">
        <v>1</v>
      </c>
      <c r="Q186" s="84"/>
      <c r="R186" s="35" t="str">
        <f t="shared" si="36"/>
        <v xml:space="preserve"> </v>
      </c>
      <c r="S186" s="36"/>
      <c r="T186" s="10"/>
      <c r="U186" s="10"/>
      <c r="V186" s="10"/>
      <c r="W186" s="10"/>
      <c r="X186" s="37" t="str">
        <f t="shared" si="33"/>
        <v/>
      </c>
      <c r="Y186" s="38"/>
      <c r="Z186" s="38"/>
      <c r="AA186" s="39">
        <f t="shared" si="34"/>
        <v>0</v>
      </c>
      <c r="AB186" s="39" t="str">
        <f t="shared" si="35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2"/>
        <v>0</v>
      </c>
      <c r="E187" s="254"/>
      <c r="F187" s="255"/>
      <c r="G187" s="255"/>
      <c r="H187" s="88"/>
      <c r="I187" s="88"/>
      <c r="J187" s="88"/>
      <c r="K187" s="88"/>
      <c r="L187" s="88"/>
      <c r="M187" s="89"/>
      <c r="N187" s="154"/>
      <c r="O187" s="401"/>
      <c r="P187" s="402"/>
      <c r="Q187" s="91"/>
      <c r="R187" s="35" t="str">
        <f t="shared" si="36"/>
        <v xml:space="preserve"> </v>
      </c>
      <c r="S187" s="36"/>
      <c r="T187" s="10"/>
      <c r="U187" s="10"/>
      <c r="V187" s="10"/>
      <c r="W187" s="10"/>
      <c r="X187" s="37" t="str">
        <f t="shared" si="33"/>
        <v/>
      </c>
      <c r="Y187" s="38"/>
      <c r="Z187" s="38"/>
      <c r="AA187" s="39">
        <f t="shared" si="34"/>
        <v>0</v>
      </c>
      <c r="AB187" s="39" t="str">
        <f t="shared" si="35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2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6"/>
        <v xml:space="preserve"> </v>
      </c>
      <c r="S188" s="36"/>
      <c r="T188" s="10"/>
      <c r="U188" s="10"/>
      <c r="V188" s="10"/>
      <c r="W188" s="10"/>
      <c r="X188" s="37" t="str">
        <f t="shared" si="33"/>
        <v/>
      </c>
      <c r="Y188" s="38"/>
      <c r="Z188" s="38"/>
      <c r="AA188" s="39">
        <f t="shared" si="34"/>
        <v>0</v>
      </c>
      <c r="AB188" s="39" t="str">
        <f t="shared" si="35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2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6"/>
        <v xml:space="preserve"> </v>
      </c>
      <c r="S189" s="36"/>
      <c r="T189" s="10"/>
      <c r="U189" s="10"/>
      <c r="V189" s="10"/>
      <c r="W189" s="10"/>
      <c r="X189" s="37" t="str">
        <f t="shared" si="33"/>
        <v/>
      </c>
      <c r="Y189" s="38"/>
      <c r="Z189" s="38"/>
      <c r="AA189" s="39">
        <f t="shared" si="34"/>
        <v>0</v>
      </c>
      <c r="AB189" s="39" t="str">
        <f t="shared" si="35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2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6"/>
        <v xml:space="preserve"> </v>
      </c>
      <c r="S190" s="36"/>
      <c r="T190" s="10"/>
      <c r="U190" s="10"/>
      <c r="V190" s="10"/>
      <c r="W190" s="10"/>
      <c r="X190" s="37" t="str">
        <f t="shared" si="33"/>
        <v/>
      </c>
      <c r="Y190" s="38"/>
      <c r="Z190" s="38"/>
      <c r="AA190" s="39">
        <f t="shared" si="34"/>
        <v>0</v>
      </c>
      <c r="AB190" s="39" t="str">
        <f t="shared" si="35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2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6"/>
        <v xml:space="preserve"> </v>
      </c>
      <c r="S191" s="36"/>
      <c r="T191" s="10"/>
      <c r="U191" s="10"/>
      <c r="V191" s="10"/>
      <c r="W191" s="10"/>
      <c r="X191" s="37" t="str">
        <f t="shared" si="33"/>
        <v/>
      </c>
      <c r="Y191" s="38"/>
      <c r="Z191" s="38"/>
      <c r="AA191" s="39">
        <f t="shared" si="34"/>
        <v>0</v>
      </c>
      <c r="AB191" s="39" t="str">
        <f t="shared" si="35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3"/>
        <v/>
      </c>
      <c r="Y192" s="38"/>
      <c r="Z192" s="38"/>
      <c r="AA192" s="39">
        <f t="shared" si="34"/>
        <v>0</v>
      </c>
      <c r="AB192" s="39" t="str">
        <f t="shared" si="35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377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7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7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7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7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7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7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20867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sqref="A1:XFD1048576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",[8]NOMBRE!B6," - ","( ",[8]NOMBRE!C6,[8]NOMBRE!D6," )")</f>
        <v>MES: AGOSTO - ( 08 )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",[8]NOMBRE!B7)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413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414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413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414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162</v>
      </c>
      <c r="E15" s="29">
        <v>16</v>
      </c>
      <c r="F15" s="30">
        <v>4</v>
      </c>
      <c r="G15" s="30">
        <v>17</v>
      </c>
      <c r="H15" s="30">
        <v>2</v>
      </c>
      <c r="I15" s="30">
        <v>4</v>
      </c>
      <c r="J15" s="30">
        <v>18</v>
      </c>
      <c r="K15" s="30">
        <v>92</v>
      </c>
      <c r="L15" s="30">
        <v>4</v>
      </c>
      <c r="M15" s="31">
        <v>2</v>
      </c>
      <c r="N15" s="32">
        <v>3</v>
      </c>
      <c r="O15" s="33">
        <v>66</v>
      </c>
      <c r="P15" s="32">
        <v>96</v>
      </c>
      <c r="Q15" s="52">
        <v>1</v>
      </c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650</v>
      </c>
      <c r="E16" s="41">
        <v>69</v>
      </c>
      <c r="F16" s="42">
        <v>12</v>
      </c>
      <c r="G16" s="42">
        <v>53</v>
      </c>
      <c r="H16" s="42">
        <v>11</v>
      </c>
      <c r="I16" s="42">
        <v>32</v>
      </c>
      <c r="J16" s="42">
        <v>52</v>
      </c>
      <c r="K16" s="42">
        <v>349</v>
      </c>
      <c r="L16" s="42">
        <v>52</v>
      </c>
      <c r="M16" s="43">
        <v>8</v>
      </c>
      <c r="N16" s="44">
        <v>12</v>
      </c>
      <c r="O16" s="45">
        <v>206</v>
      </c>
      <c r="P16" s="44">
        <v>444</v>
      </c>
      <c r="Q16" s="46">
        <v>3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413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414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72</v>
      </c>
      <c r="E19" s="53">
        <v>11</v>
      </c>
      <c r="F19" s="54">
        <v>3</v>
      </c>
      <c r="G19" s="54">
        <v>18</v>
      </c>
      <c r="H19" s="54"/>
      <c r="I19" s="54">
        <v>4</v>
      </c>
      <c r="J19" s="54">
        <v>3</v>
      </c>
      <c r="K19" s="54">
        <v>33</v>
      </c>
      <c r="L19" s="54"/>
      <c r="M19" s="55"/>
      <c r="N19" s="56"/>
      <c r="O19" s="53">
        <v>43</v>
      </c>
      <c r="P19" s="56">
        <v>29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28</v>
      </c>
      <c r="E20" s="41"/>
      <c r="F20" s="42"/>
      <c r="G20" s="42">
        <v>3</v>
      </c>
      <c r="H20" s="42">
        <v>1</v>
      </c>
      <c r="I20" s="42">
        <v>1</v>
      </c>
      <c r="J20" s="42">
        <v>2</v>
      </c>
      <c r="K20" s="42">
        <v>19</v>
      </c>
      <c r="L20" s="42">
        <v>2</v>
      </c>
      <c r="M20" s="43"/>
      <c r="N20" s="44"/>
      <c r="O20" s="41">
        <v>11</v>
      </c>
      <c r="P20" s="44">
        <v>17</v>
      </c>
      <c r="Q20" s="44"/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411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1</v>
      </c>
      <c r="E31" s="100"/>
      <c r="F31" s="101"/>
      <c r="G31" s="101">
        <v>1</v>
      </c>
      <c r="H31" s="101"/>
      <c r="I31" s="81"/>
      <c r="J31" s="102"/>
      <c r="K31" s="103"/>
      <c r="L31" s="103"/>
      <c r="M31" s="82"/>
      <c r="N31" s="104"/>
      <c r="O31" s="84">
        <v>1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0</v>
      </c>
      <c r="E32" s="100"/>
      <c r="F32" s="101"/>
      <c r="G32" s="101"/>
      <c r="H32" s="101"/>
      <c r="I32" s="81"/>
      <c r="J32" s="101"/>
      <c r="K32" s="81"/>
      <c r="L32" s="81"/>
      <c r="M32" s="82"/>
      <c r="N32" s="82"/>
      <c r="O32" s="84"/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189</v>
      </c>
      <c r="E33" s="100"/>
      <c r="F33" s="101"/>
      <c r="G33" s="101">
        <v>2</v>
      </c>
      <c r="H33" s="101">
        <v>1</v>
      </c>
      <c r="I33" s="81">
        <v>1</v>
      </c>
      <c r="J33" s="101">
        <v>2</v>
      </c>
      <c r="K33" s="81">
        <v>162</v>
      </c>
      <c r="L33" s="81">
        <v>7</v>
      </c>
      <c r="M33" s="82">
        <v>14</v>
      </c>
      <c r="N33" s="82"/>
      <c r="O33" s="84">
        <v>189</v>
      </c>
      <c r="P33" s="106">
        <v>2</v>
      </c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11</v>
      </c>
      <c r="E34" s="100"/>
      <c r="F34" s="101">
        <v>7</v>
      </c>
      <c r="G34" s="101">
        <v>4</v>
      </c>
      <c r="H34" s="101"/>
      <c r="I34" s="81"/>
      <c r="J34" s="101"/>
      <c r="K34" s="103"/>
      <c r="L34" s="103"/>
      <c r="M34" s="104"/>
      <c r="N34" s="104"/>
      <c r="O34" s="84">
        <v>11</v>
      </c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201</v>
      </c>
      <c r="E37" s="109">
        <f>SUM(E30:E36)</f>
        <v>0</v>
      </c>
      <c r="F37" s="94">
        <f t="shared" ref="F37:Q37" si="6">SUM(F30:F36)</f>
        <v>7</v>
      </c>
      <c r="G37" s="94">
        <f t="shared" si="6"/>
        <v>7</v>
      </c>
      <c r="H37" s="94">
        <f t="shared" si="6"/>
        <v>1</v>
      </c>
      <c r="I37" s="94">
        <f t="shared" si="6"/>
        <v>1</v>
      </c>
      <c r="J37" s="93">
        <f t="shared" si="6"/>
        <v>2</v>
      </c>
      <c r="K37" s="94">
        <f t="shared" si="6"/>
        <v>162</v>
      </c>
      <c r="L37" s="94">
        <f t="shared" si="6"/>
        <v>7</v>
      </c>
      <c r="M37" s="94">
        <f t="shared" si="6"/>
        <v>14</v>
      </c>
      <c r="N37" s="95">
        <f t="shared" si="6"/>
        <v>0</v>
      </c>
      <c r="O37" s="92">
        <f t="shared" si="6"/>
        <v>201</v>
      </c>
      <c r="P37" s="110">
        <f t="shared" si="6"/>
        <v>2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45</v>
      </c>
      <c r="E40" s="98"/>
      <c r="F40" s="74"/>
      <c r="G40" s="74">
        <v>2</v>
      </c>
      <c r="H40" s="74"/>
      <c r="I40" s="74">
        <v>2</v>
      </c>
      <c r="J40" s="74">
        <v>2</v>
      </c>
      <c r="K40" s="74">
        <v>32</v>
      </c>
      <c r="L40" s="74">
        <v>7</v>
      </c>
      <c r="M40" s="75"/>
      <c r="N40" s="75"/>
      <c r="O40" s="77">
        <v>45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3</v>
      </c>
      <c r="E41" s="100"/>
      <c r="F41" s="81"/>
      <c r="G41" s="81"/>
      <c r="H41" s="81"/>
      <c r="I41" s="81"/>
      <c r="J41" s="81"/>
      <c r="K41" s="81">
        <v>3</v>
      </c>
      <c r="L41" s="81"/>
      <c r="M41" s="82"/>
      <c r="N41" s="82"/>
      <c r="O41" s="84">
        <v>3</v>
      </c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319</v>
      </c>
      <c r="E42" s="100">
        <v>2</v>
      </c>
      <c r="F42" s="81">
        <v>10</v>
      </c>
      <c r="G42" s="81">
        <v>29</v>
      </c>
      <c r="H42" s="81"/>
      <c r="I42" s="81">
        <v>7</v>
      </c>
      <c r="J42" s="81">
        <v>4</v>
      </c>
      <c r="K42" s="81">
        <v>263</v>
      </c>
      <c r="L42" s="81">
        <v>4</v>
      </c>
      <c r="M42" s="82"/>
      <c r="N42" s="82"/>
      <c r="O42" s="84">
        <v>319</v>
      </c>
      <c r="P42" s="106">
        <v>1</v>
      </c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299</v>
      </c>
      <c r="E43" s="100">
        <v>9</v>
      </c>
      <c r="F43" s="81">
        <v>41</v>
      </c>
      <c r="G43" s="81">
        <v>53</v>
      </c>
      <c r="H43" s="81">
        <v>4</v>
      </c>
      <c r="I43" s="81">
        <v>14</v>
      </c>
      <c r="J43" s="81">
        <v>4</v>
      </c>
      <c r="K43" s="81">
        <v>170</v>
      </c>
      <c r="L43" s="81">
        <v>4</v>
      </c>
      <c r="M43" s="82"/>
      <c r="N43" s="82"/>
      <c r="O43" s="84">
        <v>299</v>
      </c>
      <c r="P43" s="106">
        <v>1</v>
      </c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408" t="s">
        <v>61</v>
      </c>
      <c r="B46" s="409"/>
      <c r="C46" s="410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410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0</v>
      </c>
      <c r="E52" s="100"/>
      <c r="F52" s="81"/>
      <c r="G52" s="81"/>
      <c r="H52" s="81"/>
      <c r="I52" s="81"/>
      <c r="J52" s="81"/>
      <c r="K52" s="81"/>
      <c r="L52" s="81"/>
      <c r="M52" s="82"/>
      <c r="N52" s="82"/>
      <c r="O52" s="84"/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666</v>
      </c>
      <c r="E57" s="109">
        <f>SUM(E40:E56)</f>
        <v>11</v>
      </c>
      <c r="F57" s="94">
        <f t="shared" ref="F57:Q57" si="12">SUM(F40:F56)</f>
        <v>51</v>
      </c>
      <c r="G57" s="94">
        <f t="shared" si="12"/>
        <v>84</v>
      </c>
      <c r="H57" s="94">
        <f t="shared" si="12"/>
        <v>4</v>
      </c>
      <c r="I57" s="94">
        <f t="shared" si="12"/>
        <v>23</v>
      </c>
      <c r="J57" s="94">
        <f t="shared" si="12"/>
        <v>10</v>
      </c>
      <c r="K57" s="94">
        <f t="shared" si="12"/>
        <v>468</v>
      </c>
      <c r="L57" s="94">
        <f t="shared" si="12"/>
        <v>15</v>
      </c>
      <c r="M57" s="94">
        <f t="shared" si="12"/>
        <v>0</v>
      </c>
      <c r="N57" s="95">
        <f t="shared" si="12"/>
        <v>0</v>
      </c>
      <c r="O57" s="92">
        <f t="shared" si="12"/>
        <v>666</v>
      </c>
      <c r="P57" s="110">
        <f t="shared" si="12"/>
        <v>2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808</v>
      </c>
      <c r="E59" s="127">
        <v>16</v>
      </c>
      <c r="F59" s="128">
        <v>17</v>
      </c>
      <c r="G59" s="128">
        <v>79</v>
      </c>
      <c r="H59" s="128">
        <v>31</v>
      </c>
      <c r="I59" s="128">
        <v>36</v>
      </c>
      <c r="J59" s="128">
        <v>81</v>
      </c>
      <c r="K59" s="128">
        <v>521</v>
      </c>
      <c r="L59" s="128">
        <v>19</v>
      </c>
      <c r="M59" s="129">
        <v>1</v>
      </c>
      <c r="N59" s="129">
        <v>7</v>
      </c>
      <c r="O59" s="130">
        <v>808</v>
      </c>
      <c r="P59" s="131">
        <v>14</v>
      </c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808</v>
      </c>
      <c r="E60" s="109">
        <f>E59</f>
        <v>16</v>
      </c>
      <c r="F60" s="94">
        <f t="shared" ref="F60:Q60" si="13">F59</f>
        <v>17</v>
      </c>
      <c r="G60" s="94">
        <f t="shared" si="13"/>
        <v>79</v>
      </c>
      <c r="H60" s="94">
        <f t="shared" si="13"/>
        <v>31</v>
      </c>
      <c r="I60" s="94">
        <f t="shared" si="13"/>
        <v>36</v>
      </c>
      <c r="J60" s="94">
        <f t="shared" si="13"/>
        <v>81</v>
      </c>
      <c r="K60" s="94">
        <f t="shared" si="13"/>
        <v>521</v>
      </c>
      <c r="L60" s="94">
        <f t="shared" si="13"/>
        <v>19</v>
      </c>
      <c r="M60" s="95">
        <f t="shared" si="13"/>
        <v>1</v>
      </c>
      <c r="N60" s="95">
        <f t="shared" si="13"/>
        <v>7</v>
      </c>
      <c r="O60" s="92">
        <f t="shared" si="13"/>
        <v>808</v>
      </c>
      <c r="P60" s="110">
        <f t="shared" si="13"/>
        <v>14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1474</v>
      </c>
      <c r="E61" s="133">
        <f>E57+E60</f>
        <v>27</v>
      </c>
      <c r="F61" s="134">
        <f t="shared" ref="F61:Q61" si="14">F57+F60</f>
        <v>68</v>
      </c>
      <c r="G61" s="134">
        <f t="shared" si="14"/>
        <v>163</v>
      </c>
      <c r="H61" s="134">
        <f t="shared" si="14"/>
        <v>35</v>
      </c>
      <c r="I61" s="134">
        <f t="shared" si="14"/>
        <v>59</v>
      </c>
      <c r="J61" s="134">
        <f t="shared" si="14"/>
        <v>91</v>
      </c>
      <c r="K61" s="134">
        <f t="shared" si="14"/>
        <v>989</v>
      </c>
      <c r="L61" s="134">
        <f t="shared" si="14"/>
        <v>34</v>
      </c>
      <c r="M61" s="135">
        <f t="shared" si="14"/>
        <v>1</v>
      </c>
      <c r="N61" s="135">
        <f t="shared" si="14"/>
        <v>7</v>
      </c>
      <c r="O61" s="132">
        <f t="shared" si="14"/>
        <v>1474</v>
      </c>
      <c r="P61" s="136">
        <f t="shared" si="14"/>
        <v>16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411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412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6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>$X66&amp;" "&amp;$Y66&amp;""&amp;$Z66&amp;AB66</f>
        <v xml:space="preserve"> </v>
      </c>
      <c r="S66" s="36"/>
      <c r="T66" s="10"/>
      <c r="U66" s="10"/>
      <c r="V66" s="10"/>
      <c r="W66" s="10"/>
      <c r="X66" s="37" t="str">
        <f t="shared" ref="X66:X79" si="17">IF($D66&lt;&gt;($O66+$P66)," El número atenciones según sexo no puede ser diferente que el Total.","")</f>
        <v/>
      </c>
      <c r="Y66" s="38"/>
      <c r="Z66" s="38"/>
      <c r="AA66" s="39">
        <f t="shared" si="16"/>
        <v>0</v>
      </c>
      <c r="AB66" s="39" t="str">
        <f t="shared" ref="AB66:AB71" si="18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>$X67&amp;" "&amp;$Y67&amp;""&amp;$Z67&amp;AB67</f>
        <v xml:space="preserve"> </v>
      </c>
      <c r="S67" s="36"/>
      <c r="T67" s="10"/>
      <c r="U67" s="10"/>
      <c r="V67" s="10"/>
      <c r="W67" s="10"/>
      <c r="X67" s="37" t="str">
        <f t="shared" si="17"/>
        <v/>
      </c>
      <c r="Y67" s="38"/>
      <c r="Z67" s="38"/>
      <c r="AA67" s="39">
        <f t="shared" si="16"/>
        <v>0</v>
      </c>
      <c r="AB67" s="39" t="str">
        <f t="shared" si="18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>$X68&amp;" "&amp;$Y68&amp;""&amp;$Z68&amp;AB68</f>
        <v xml:space="preserve"> </v>
      </c>
      <c r="S68" s="36"/>
      <c r="T68" s="10"/>
      <c r="U68" s="10"/>
      <c r="V68" s="10"/>
      <c r="W68" s="10"/>
      <c r="X68" s="37" t="str">
        <f t="shared" si="17"/>
        <v/>
      </c>
      <c r="Y68" s="38"/>
      <c r="Z68" s="38"/>
      <c r="AA68" s="39">
        <f t="shared" si="16"/>
        <v>0</v>
      </c>
      <c r="AB68" s="39" t="str">
        <f t="shared" si="18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>$X69&amp;" "&amp;$Y69&amp;""&amp;$Z69&amp;AB69</f>
        <v xml:space="preserve"> </v>
      </c>
      <c r="S69" s="36"/>
      <c r="T69" s="10"/>
      <c r="U69" s="10"/>
      <c r="V69" s="10"/>
      <c r="W69" s="10"/>
      <c r="X69" s="37" t="str">
        <f t="shared" si="17"/>
        <v/>
      </c>
      <c r="Y69" s="38"/>
      <c r="Z69" s="38"/>
      <c r="AA69" s="39">
        <f t="shared" si="16"/>
        <v>0</v>
      </c>
      <c r="AB69" s="39" t="str">
        <f t="shared" si="18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/>
      <c r="S70" s="36"/>
      <c r="T70" s="10"/>
      <c r="U70" s="10"/>
      <c r="V70" s="10"/>
      <c r="W70" s="10"/>
      <c r="X70" s="37" t="str">
        <f t="shared" si="17"/>
        <v/>
      </c>
      <c r="Y70" s="38"/>
      <c r="Z70" s="38"/>
      <c r="AA70" s="39">
        <f t="shared" si="16"/>
        <v>0</v>
      </c>
      <c r="AB70" s="39" t="str">
        <f t="shared" si="18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8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8</v>
      </c>
      <c r="M71" s="160">
        <f>SUM(M68:M70)+M143</f>
        <v>0</v>
      </c>
      <c r="N71" s="161">
        <f>SUM(N68:N70)+N143</f>
        <v>0</v>
      </c>
      <c r="O71" s="159">
        <f>SUM(O68:O70)+O126+O133+O143</f>
        <v>5</v>
      </c>
      <c r="P71" s="161">
        <f>SUM(P68:P70)+P126+P133+P143</f>
        <v>3</v>
      </c>
      <c r="Q71" s="162">
        <f>SUM(Q68:Q70)+Q143</f>
        <v>0</v>
      </c>
      <c r="R71" s="35"/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8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7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7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7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7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7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19">SUM(F75:F78)</f>
        <v>0</v>
      </c>
      <c r="G79" s="191">
        <f t="shared" si="19"/>
        <v>0</v>
      </c>
      <c r="H79" s="191">
        <f t="shared" si="19"/>
        <v>0</v>
      </c>
      <c r="I79" s="191">
        <f t="shared" si="19"/>
        <v>0</v>
      </c>
      <c r="J79" s="191">
        <f t="shared" si="19"/>
        <v>0</v>
      </c>
      <c r="K79" s="191">
        <f t="shared" si="19"/>
        <v>0</v>
      </c>
      <c r="L79" s="191">
        <f t="shared" si="19"/>
        <v>0</v>
      </c>
      <c r="M79" s="191">
        <f t="shared" si="19"/>
        <v>0</v>
      </c>
      <c r="N79" s="192">
        <f t="shared" si="19"/>
        <v>0</v>
      </c>
      <c r="O79" s="190">
        <f t="shared" si="19"/>
        <v>0</v>
      </c>
      <c r="P79" s="193">
        <f t="shared" si="19"/>
        <v>0</v>
      </c>
      <c r="Q79" s="194">
        <f t="shared" si="19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7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293</v>
      </c>
      <c r="E96" s="98">
        <v>8</v>
      </c>
      <c r="F96" s="74">
        <v>3</v>
      </c>
      <c r="G96" s="74">
        <v>15</v>
      </c>
      <c r="H96" s="74">
        <v>5</v>
      </c>
      <c r="I96" s="74">
        <v>2</v>
      </c>
      <c r="J96" s="74">
        <v>21</v>
      </c>
      <c r="K96" s="74">
        <v>209</v>
      </c>
      <c r="L96" s="74">
        <v>10</v>
      </c>
      <c r="M96" s="75">
        <v>16</v>
      </c>
      <c r="N96" s="145">
        <v>4</v>
      </c>
      <c r="O96" s="77">
        <v>293</v>
      </c>
      <c r="P96" s="77">
        <v>2</v>
      </c>
      <c r="Q96" s="77"/>
      <c r="R96" s="35" t="str">
        <f t="shared" ref="R96:R115" si="20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1">SUM(E97:N97)</f>
        <v>0</v>
      </c>
      <c r="E97" s="100"/>
      <c r="F97" s="81"/>
      <c r="G97" s="81"/>
      <c r="H97" s="81"/>
      <c r="I97" s="81"/>
      <c r="J97" s="81"/>
      <c r="K97" s="81"/>
      <c r="L97" s="81"/>
      <c r="M97" s="82"/>
      <c r="N97" s="149"/>
      <c r="O97" s="84"/>
      <c r="P97" s="84"/>
      <c r="Q97" s="84"/>
      <c r="R97" s="35" t="str">
        <f t="shared" si="20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2">IF($D97=0,"",IF($O97="",IF($D97="",""," No olvide escribir la columna Beneficiarios."),""))</f>
        <v/>
      </c>
      <c r="Z97" s="38" t="str">
        <f t="shared" ref="Z97:Z118" si="23">IF($D97&lt;$O97," El número de Beneficiarios no puede ser mayor que el Total.","")</f>
        <v/>
      </c>
      <c r="AA97" s="39"/>
      <c r="AB97" s="39">
        <f t="shared" ref="AB97:AB118" si="24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1"/>
        <v>0</v>
      </c>
      <c r="E98" s="100"/>
      <c r="F98" s="81"/>
      <c r="G98" s="81"/>
      <c r="H98" s="81"/>
      <c r="I98" s="81"/>
      <c r="J98" s="81"/>
      <c r="K98" s="81"/>
      <c r="L98" s="81"/>
      <c r="M98" s="82"/>
      <c r="N98" s="149"/>
      <c r="O98" s="84"/>
      <c r="P98" s="84"/>
      <c r="Q98" s="84"/>
      <c r="R98" s="35" t="str">
        <f t="shared" si="20"/>
        <v xml:space="preserve"> </v>
      </c>
      <c r="S98" s="36"/>
      <c r="T98" s="10"/>
      <c r="U98" s="10"/>
      <c r="V98" s="10"/>
      <c r="W98" s="10"/>
      <c r="X98" s="37"/>
      <c r="Y98" s="38" t="str">
        <f t="shared" si="22"/>
        <v/>
      </c>
      <c r="Z98" s="38" t="str">
        <f t="shared" si="23"/>
        <v/>
      </c>
      <c r="AA98" s="39"/>
      <c r="AB98" s="39">
        <f t="shared" si="24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1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0"/>
        <v xml:space="preserve"> </v>
      </c>
      <c r="S99" s="36"/>
      <c r="T99" s="10"/>
      <c r="U99" s="10"/>
      <c r="V99" s="10"/>
      <c r="W99" s="10"/>
      <c r="X99" s="37"/>
      <c r="Y99" s="38" t="str">
        <f t="shared" si="22"/>
        <v/>
      </c>
      <c r="Z99" s="38" t="str">
        <f t="shared" si="23"/>
        <v/>
      </c>
      <c r="AA99" s="39"/>
      <c r="AB99" s="39">
        <f t="shared" si="24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1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0"/>
        <v xml:space="preserve"> </v>
      </c>
      <c r="S100" s="36"/>
      <c r="T100" s="10"/>
      <c r="U100" s="10"/>
      <c r="V100" s="10"/>
      <c r="W100" s="10"/>
      <c r="X100" s="37"/>
      <c r="Y100" s="38" t="str">
        <f t="shared" si="22"/>
        <v/>
      </c>
      <c r="Z100" s="38" t="str">
        <f t="shared" si="23"/>
        <v/>
      </c>
      <c r="AA100" s="39"/>
      <c r="AB100" s="39">
        <f t="shared" si="24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1"/>
        <v>39</v>
      </c>
      <c r="E101" s="100">
        <v>1</v>
      </c>
      <c r="F101" s="81">
        <v>1</v>
      </c>
      <c r="G101" s="81">
        <v>1</v>
      </c>
      <c r="H101" s="81">
        <v>1</v>
      </c>
      <c r="I101" s="81">
        <v>2</v>
      </c>
      <c r="J101" s="81">
        <v>15</v>
      </c>
      <c r="K101" s="81">
        <v>14</v>
      </c>
      <c r="L101" s="81"/>
      <c r="M101" s="82"/>
      <c r="N101" s="149">
        <v>4</v>
      </c>
      <c r="O101" s="84">
        <v>39</v>
      </c>
      <c r="P101" s="84"/>
      <c r="Q101" s="84"/>
      <c r="R101" s="35" t="str">
        <f t="shared" si="20"/>
        <v xml:space="preserve"> </v>
      </c>
      <c r="S101" s="36"/>
      <c r="T101" s="10"/>
      <c r="U101" s="10"/>
      <c r="V101" s="10"/>
      <c r="W101" s="10"/>
      <c r="X101" s="37"/>
      <c r="Y101" s="38" t="str">
        <f t="shared" si="22"/>
        <v/>
      </c>
      <c r="Z101" s="38" t="str">
        <f t="shared" si="23"/>
        <v/>
      </c>
      <c r="AA101" s="39"/>
      <c r="AB101" s="39">
        <f t="shared" si="24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1"/>
        <v>0</v>
      </c>
      <c r="E102" s="232"/>
      <c r="F102" s="117"/>
      <c r="G102" s="117"/>
      <c r="H102" s="81"/>
      <c r="I102" s="81"/>
      <c r="J102" s="81"/>
      <c r="K102" s="81"/>
      <c r="L102" s="81"/>
      <c r="M102" s="81"/>
      <c r="N102" s="149"/>
      <c r="O102" s="84"/>
      <c r="P102" s="84"/>
      <c r="Q102" s="84"/>
      <c r="R102" s="35" t="str">
        <f t="shared" si="20"/>
        <v xml:space="preserve"> </v>
      </c>
      <c r="S102" s="36"/>
      <c r="T102" s="10"/>
      <c r="U102" s="10"/>
      <c r="V102" s="10"/>
      <c r="W102" s="10"/>
      <c r="X102" s="37"/>
      <c r="Y102" s="38" t="str">
        <f t="shared" si="22"/>
        <v/>
      </c>
      <c r="Z102" s="38" t="str">
        <f t="shared" si="23"/>
        <v/>
      </c>
      <c r="AA102" s="39"/>
      <c r="AB102" s="39">
        <f t="shared" si="24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1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0"/>
        <v xml:space="preserve"> </v>
      </c>
      <c r="S103" s="36"/>
      <c r="T103" s="10"/>
      <c r="U103" s="10"/>
      <c r="V103" s="10"/>
      <c r="W103" s="10"/>
      <c r="X103" s="37"/>
      <c r="Y103" s="38" t="str">
        <f t="shared" si="22"/>
        <v/>
      </c>
      <c r="Z103" s="38" t="str">
        <f t="shared" si="23"/>
        <v/>
      </c>
      <c r="AA103" s="39"/>
      <c r="AB103" s="39">
        <f t="shared" si="24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1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0"/>
        <v xml:space="preserve"> </v>
      </c>
      <c r="S104" s="36"/>
      <c r="T104" s="10"/>
      <c r="U104" s="10"/>
      <c r="V104" s="10"/>
      <c r="W104" s="10"/>
      <c r="X104" s="37"/>
      <c r="Y104" s="38" t="str">
        <f t="shared" si="22"/>
        <v/>
      </c>
      <c r="Z104" s="38" t="str">
        <f t="shared" si="23"/>
        <v/>
      </c>
      <c r="AA104" s="39"/>
      <c r="AB104" s="39">
        <f t="shared" si="24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1"/>
        <v>16</v>
      </c>
      <c r="E105" s="232"/>
      <c r="F105" s="117"/>
      <c r="G105" s="81">
        <v>1</v>
      </c>
      <c r="H105" s="81"/>
      <c r="I105" s="81"/>
      <c r="J105" s="81"/>
      <c r="K105" s="81">
        <v>12</v>
      </c>
      <c r="L105" s="81">
        <v>1</v>
      </c>
      <c r="M105" s="81">
        <v>2</v>
      </c>
      <c r="N105" s="149"/>
      <c r="O105" s="84">
        <v>16</v>
      </c>
      <c r="P105" s="84"/>
      <c r="Q105" s="84"/>
      <c r="R105" s="35" t="str">
        <f t="shared" si="20"/>
        <v xml:space="preserve"> </v>
      </c>
      <c r="S105" s="36"/>
      <c r="T105" s="10"/>
      <c r="U105" s="10"/>
      <c r="V105" s="10"/>
      <c r="W105" s="10"/>
      <c r="X105" s="37"/>
      <c r="Y105" s="38" t="str">
        <f t="shared" si="22"/>
        <v/>
      </c>
      <c r="Z105" s="38" t="str">
        <f t="shared" si="23"/>
        <v/>
      </c>
      <c r="AA105" s="39"/>
      <c r="AB105" s="39">
        <f t="shared" si="24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1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0"/>
        <v xml:space="preserve"> </v>
      </c>
      <c r="S106" s="36"/>
      <c r="T106" s="10"/>
      <c r="U106" s="10"/>
      <c r="V106" s="10"/>
      <c r="W106" s="10"/>
      <c r="X106" s="37"/>
      <c r="Y106" s="38" t="str">
        <f t="shared" si="22"/>
        <v/>
      </c>
      <c r="Z106" s="38" t="str">
        <f t="shared" si="23"/>
        <v/>
      </c>
      <c r="AA106" s="39"/>
      <c r="AB106" s="39">
        <f t="shared" si="24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1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0"/>
        <v xml:space="preserve"> </v>
      </c>
      <c r="S107" s="36"/>
      <c r="T107" s="10"/>
      <c r="U107" s="10"/>
      <c r="V107" s="10"/>
      <c r="W107" s="10"/>
      <c r="X107" s="37"/>
      <c r="Y107" s="38" t="str">
        <f t="shared" si="22"/>
        <v/>
      </c>
      <c r="Z107" s="38" t="str">
        <f t="shared" si="23"/>
        <v/>
      </c>
      <c r="AA107" s="39"/>
      <c r="AB107" s="39">
        <f t="shared" si="24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1"/>
        <v>0</v>
      </c>
      <c r="E108" s="100"/>
      <c r="F108" s="81"/>
      <c r="G108" s="81"/>
      <c r="H108" s="81"/>
      <c r="I108" s="81"/>
      <c r="J108" s="81"/>
      <c r="K108" s="81"/>
      <c r="L108" s="117"/>
      <c r="M108" s="117"/>
      <c r="N108" s="233"/>
      <c r="O108" s="84"/>
      <c r="P108" s="83"/>
      <c r="Q108" s="84"/>
      <c r="R108" s="35" t="str">
        <f t="shared" si="20"/>
        <v xml:space="preserve"> </v>
      </c>
      <c r="S108" s="36"/>
      <c r="T108" s="10"/>
      <c r="U108" s="10"/>
      <c r="V108" s="10"/>
      <c r="W108" s="10"/>
      <c r="X108" s="37"/>
      <c r="Y108" s="38" t="str">
        <f t="shared" si="22"/>
        <v/>
      </c>
      <c r="Z108" s="38" t="str">
        <f t="shared" si="23"/>
        <v/>
      </c>
      <c r="AA108" s="39"/>
      <c r="AB108" s="39">
        <f t="shared" si="24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1"/>
        <v>1</v>
      </c>
      <c r="E109" s="100"/>
      <c r="F109" s="81"/>
      <c r="G109" s="81"/>
      <c r="H109" s="81"/>
      <c r="I109" s="81">
        <v>1</v>
      </c>
      <c r="J109" s="81"/>
      <c r="K109" s="81"/>
      <c r="L109" s="117"/>
      <c r="M109" s="117"/>
      <c r="N109" s="233"/>
      <c r="O109" s="84">
        <v>1</v>
      </c>
      <c r="P109" s="83"/>
      <c r="Q109" s="84"/>
      <c r="R109" s="35" t="str">
        <f t="shared" si="20"/>
        <v xml:space="preserve"> </v>
      </c>
      <c r="S109" s="36"/>
      <c r="T109" s="10"/>
      <c r="U109" s="10"/>
      <c r="V109" s="10"/>
      <c r="W109" s="10"/>
      <c r="X109" s="37"/>
      <c r="Y109" s="38" t="str">
        <f t="shared" si="22"/>
        <v/>
      </c>
      <c r="Z109" s="38" t="str">
        <f t="shared" si="23"/>
        <v/>
      </c>
      <c r="AA109" s="39"/>
      <c r="AB109" s="39">
        <f t="shared" si="24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1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0"/>
        <v xml:space="preserve"> </v>
      </c>
      <c r="S110" s="36"/>
      <c r="T110" s="10"/>
      <c r="U110" s="10"/>
      <c r="V110" s="10"/>
      <c r="W110" s="10"/>
      <c r="X110" s="37"/>
      <c r="Y110" s="38" t="str">
        <f t="shared" si="22"/>
        <v/>
      </c>
      <c r="Z110" s="38" t="str">
        <f t="shared" si="23"/>
        <v/>
      </c>
      <c r="AA110" s="39"/>
      <c r="AB110" s="39">
        <f t="shared" si="24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1"/>
        <v>43</v>
      </c>
      <c r="E111" s="232"/>
      <c r="F111" s="117"/>
      <c r="G111" s="117"/>
      <c r="H111" s="81">
        <v>1</v>
      </c>
      <c r="I111" s="81"/>
      <c r="J111" s="81">
        <v>1</v>
      </c>
      <c r="K111" s="81">
        <v>19</v>
      </c>
      <c r="L111" s="81">
        <v>20</v>
      </c>
      <c r="M111" s="81"/>
      <c r="N111" s="149">
        <v>2</v>
      </c>
      <c r="O111" s="84">
        <v>43</v>
      </c>
      <c r="P111" s="84">
        <v>2</v>
      </c>
      <c r="Q111" s="84"/>
      <c r="R111" s="35" t="str">
        <f t="shared" si="20"/>
        <v xml:space="preserve"> </v>
      </c>
      <c r="S111" s="36"/>
      <c r="T111" s="10"/>
      <c r="U111" s="10"/>
      <c r="V111" s="10"/>
      <c r="W111" s="10"/>
      <c r="X111" s="37"/>
      <c r="Y111" s="38" t="str">
        <f t="shared" si="22"/>
        <v/>
      </c>
      <c r="Z111" s="38" t="str">
        <f t="shared" si="23"/>
        <v/>
      </c>
      <c r="AA111" s="39"/>
      <c r="AB111" s="39">
        <f t="shared" si="24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1"/>
        <v>6</v>
      </c>
      <c r="E112" s="232"/>
      <c r="F112" s="117"/>
      <c r="G112" s="117"/>
      <c r="H112" s="80"/>
      <c r="I112" s="80"/>
      <c r="J112" s="81"/>
      <c r="K112" s="81">
        <v>6</v>
      </c>
      <c r="L112" s="81"/>
      <c r="M112" s="81"/>
      <c r="N112" s="149"/>
      <c r="O112" s="84">
        <v>6</v>
      </c>
      <c r="P112" s="84"/>
      <c r="Q112" s="84"/>
      <c r="R112" s="35" t="str">
        <f t="shared" si="20"/>
        <v xml:space="preserve"> </v>
      </c>
      <c r="S112" s="36"/>
      <c r="T112" s="10"/>
      <c r="U112" s="10"/>
      <c r="V112" s="10"/>
      <c r="W112" s="10"/>
      <c r="X112" s="37"/>
      <c r="Y112" s="38" t="str">
        <f t="shared" si="22"/>
        <v/>
      </c>
      <c r="Z112" s="38" t="str">
        <f t="shared" si="23"/>
        <v/>
      </c>
      <c r="AA112" s="39"/>
      <c r="AB112" s="39">
        <f t="shared" si="24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1"/>
        <v>29</v>
      </c>
      <c r="E113" s="100">
        <v>1</v>
      </c>
      <c r="F113" s="81"/>
      <c r="G113" s="81">
        <v>1</v>
      </c>
      <c r="H113" s="81"/>
      <c r="I113" s="81">
        <v>3</v>
      </c>
      <c r="J113" s="81">
        <v>2</v>
      </c>
      <c r="K113" s="81">
        <v>22</v>
      </c>
      <c r="L113" s="81"/>
      <c r="M113" s="81"/>
      <c r="N113" s="149"/>
      <c r="O113" s="84">
        <v>29</v>
      </c>
      <c r="P113" s="84"/>
      <c r="Q113" s="84"/>
      <c r="R113" s="35" t="str">
        <f t="shared" si="20"/>
        <v xml:space="preserve"> </v>
      </c>
      <c r="S113" s="36"/>
      <c r="T113" s="10"/>
      <c r="U113" s="10"/>
      <c r="V113" s="10"/>
      <c r="W113" s="10"/>
      <c r="X113" s="37"/>
      <c r="Y113" s="38" t="str">
        <f t="shared" si="22"/>
        <v/>
      </c>
      <c r="Z113" s="38" t="str">
        <f t="shared" si="23"/>
        <v/>
      </c>
      <c r="AA113" s="39"/>
      <c r="AB113" s="39">
        <f t="shared" si="24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1"/>
        <v>58</v>
      </c>
      <c r="E114" s="100">
        <v>4</v>
      </c>
      <c r="F114" s="81">
        <v>2</v>
      </c>
      <c r="G114" s="81">
        <v>1</v>
      </c>
      <c r="H114" s="81"/>
      <c r="I114" s="81">
        <v>7</v>
      </c>
      <c r="J114" s="81">
        <v>6</v>
      </c>
      <c r="K114" s="81">
        <v>35</v>
      </c>
      <c r="L114" s="81">
        <v>3</v>
      </c>
      <c r="M114" s="81"/>
      <c r="N114" s="149"/>
      <c r="O114" s="84">
        <v>58</v>
      </c>
      <c r="P114" s="84"/>
      <c r="Q114" s="84"/>
      <c r="R114" s="35" t="str">
        <f t="shared" si="20"/>
        <v xml:space="preserve"> </v>
      </c>
      <c r="S114" s="36"/>
      <c r="T114" s="10"/>
      <c r="U114" s="10"/>
      <c r="V114" s="10"/>
      <c r="W114" s="10"/>
      <c r="X114" s="37"/>
      <c r="Y114" s="38" t="str">
        <f t="shared" si="22"/>
        <v/>
      </c>
      <c r="Z114" s="38" t="str">
        <f t="shared" si="23"/>
        <v/>
      </c>
      <c r="AA114" s="39"/>
      <c r="AB114" s="39">
        <f t="shared" si="24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1"/>
        <v>97</v>
      </c>
      <c r="E115" s="100">
        <v>3</v>
      </c>
      <c r="F115" s="81"/>
      <c r="G115" s="81">
        <v>3</v>
      </c>
      <c r="H115" s="81"/>
      <c r="I115" s="81">
        <v>11</v>
      </c>
      <c r="J115" s="81">
        <v>11</v>
      </c>
      <c r="K115" s="81">
        <v>63</v>
      </c>
      <c r="L115" s="81">
        <v>6</v>
      </c>
      <c r="M115" s="81"/>
      <c r="N115" s="149"/>
      <c r="O115" s="84">
        <v>97</v>
      </c>
      <c r="P115" s="84"/>
      <c r="Q115" s="84"/>
      <c r="R115" s="35" t="str">
        <f t="shared" si="20"/>
        <v xml:space="preserve"> </v>
      </c>
      <c r="S115" s="36"/>
      <c r="T115" s="10"/>
      <c r="U115" s="10"/>
      <c r="V115" s="10"/>
      <c r="W115" s="10"/>
      <c r="X115" s="37"/>
      <c r="Y115" s="38" t="str">
        <f t="shared" si="22"/>
        <v/>
      </c>
      <c r="Z115" s="38" t="str">
        <f t="shared" si="23"/>
        <v/>
      </c>
      <c r="AA115" s="39"/>
      <c r="AB115" s="39">
        <f t="shared" si="24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1"/>
        <v>42</v>
      </c>
      <c r="E116" s="100">
        <v>14</v>
      </c>
      <c r="F116" s="81">
        <v>2</v>
      </c>
      <c r="G116" s="81">
        <v>13</v>
      </c>
      <c r="H116" s="81"/>
      <c r="I116" s="81">
        <v>1</v>
      </c>
      <c r="J116" s="81">
        <v>1</v>
      </c>
      <c r="K116" s="81">
        <v>11</v>
      </c>
      <c r="L116" s="81"/>
      <c r="M116" s="81"/>
      <c r="N116" s="149"/>
      <c r="O116" s="84">
        <v>42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1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2"/>
        <v/>
      </c>
      <c r="Z117" s="38" t="str">
        <f t="shared" si="23"/>
        <v/>
      </c>
      <c r="AA117" s="39"/>
      <c r="AB117" s="39">
        <f t="shared" si="24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1"/>
        <v>624</v>
      </c>
      <c r="E118" s="93">
        <f>SUM(E96:E117)</f>
        <v>31</v>
      </c>
      <c r="F118" s="94">
        <f t="shared" ref="F118:Q118" si="25">SUM(F96:F117)</f>
        <v>8</v>
      </c>
      <c r="G118" s="94">
        <f t="shared" si="25"/>
        <v>35</v>
      </c>
      <c r="H118" s="94">
        <f t="shared" si="25"/>
        <v>7</v>
      </c>
      <c r="I118" s="94">
        <f t="shared" si="25"/>
        <v>27</v>
      </c>
      <c r="J118" s="94">
        <f t="shared" si="25"/>
        <v>57</v>
      </c>
      <c r="K118" s="94">
        <f t="shared" si="25"/>
        <v>391</v>
      </c>
      <c r="L118" s="94">
        <f t="shared" si="25"/>
        <v>40</v>
      </c>
      <c r="M118" s="95">
        <f t="shared" si="25"/>
        <v>18</v>
      </c>
      <c r="N118" s="95">
        <f t="shared" si="25"/>
        <v>10</v>
      </c>
      <c r="O118" s="92">
        <f t="shared" si="25"/>
        <v>624</v>
      </c>
      <c r="P118" s="110">
        <f t="shared" si="25"/>
        <v>4</v>
      </c>
      <c r="Q118" s="110">
        <f t="shared" si="25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2"/>
        <v/>
      </c>
      <c r="Z118" s="38" t="str">
        <f t="shared" si="23"/>
        <v/>
      </c>
      <c r="AA118" s="39"/>
      <c r="AB118" s="39">
        <f t="shared" si="24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1"/>
        <v>0</v>
      </c>
      <c r="E120" s="73"/>
      <c r="F120" s="74"/>
      <c r="G120" s="74"/>
      <c r="H120" s="74"/>
      <c r="I120" s="74"/>
      <c r="J120" s="74"/>
      <c r="K120" s="74"/>
      <c r="L120" s="74"/>
      <c r="M120" s="75"/>
      <c r="N120" s="145"/>
      <c r="O120" s="99"/>
      <c r="P120" s="77"/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1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1"/>
        <v>0</v>
      </c>
      <c r="E122" s="93">
        <f>SUM(E120:E121)</f>
        <v>0</v>
      </c>
      <c r="F122" s="94">
        <f t="shared" ref="F122:Q122" si="26">SUM(F120:F121)</f>
        <v>0</v>
      </c>
      <c r="G122" s="94">
        <f t="shared" si="26"/>
        <v>0</v>
      </c>
      <c r="H122" s="94">
        <f t="shared" si="26"/>
        <v>0</v>
      </c>
      <c r="I122" s="94">
        <f t="shared" si="26"/>
        <v>0</v>
      </c>
      <c r="J122" s="94">
        <f t="shared" si="26"/>
        <v>0</v>
      </c>
      <c r="K122" s="94">
        <f t="shared" si="26"/>
        <v>0</v>
      </c>
      <c r="L122" s="94">
        <f t="shared" si="26"/>
        <v>0</v>
      </c>
      <c r="M122" s="95">
        <f t="shared" si="26"/>
        <v>0</v>
      </c>
      <c r="N122" s="95">
        <f t="shared" si="26"/>
        <v>0</v>
      </c>
      <c r="O122" s="92">
        <f t="shared" si="26"/>
        <v>0</v>
      </c>
      <c r="P122" s="110">
        <f t="shared" si="26"/>
        <v>0</v>
      </c>
      <c r="Q122" s="110">
        <f t="shared" si="26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411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8</v>
      </c>
      <c r="E126" s="244"/>
      <c r="F126" s="245"/>
      <c r="G126" s="245"/>
      <c r="H126" s="245"/>
      <c r="I126" s="245"/>
      <c r="J126" s="245"/>
      <c r="K126" s="245"/>
      <c r="L126" s="74">
        <v>8</v>
      </c>
      <c r="M126" s="245"/>
      <c r="N126" s="246"/>
      <c r="O126" s="98">
        <v>5</v>
      </c>
      <c r="P126" s="145">
        <v>3</v>
      </c>
      <c r="Q126" s="247"/>
      <c r="R126" s="145"/>
      <c r="S126" s="35" t="str">
        <f t="shared" ref="S126:S142" si="27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8</v>
      </c>
      <c r="E127" s="249"/>
      <c r="F127" s="250"/>
      <c r="G127" s="250"/>
      <c r="H127" s="250"/>
      <c r="I127" s="250"/>
      <c r="J127" s="250"/>
      <c r="K127" s="250"/>
      <c r="L127" s="88">
        <v>8</v>
      </c>
      <c r="M127" s="250"/>
      <c r="N127" s="251"/>
      <c r="O127" s="153">
        <v>5</v>
      </c>
      <c r="P127" s="154">
        <v>3</v>
      </c>
      <c r="Q127" s="252"/>
      <c r="R127" s="154"/>
      <c r="S127" s="35" t="str">
        <f t="shared" si="27"/>
        <v xml:space="preserve"> </v>
      </c>
      <c r="T127" s="10"/>
      <c r="U127" s="10"/>
      <c r="V127" s="10"/>
      <c r="W127" s="10"/>
      <c r="X127" s="37" t="str">
        <f t="shared" ref="X127:X142" si="28">IF($D127&lt;&gt;($O127+$P127)," El número atenciones según sexo no puede ser diferente que el Total.","")</f>
        <v/>
      </c>
      <c r="Y127" s="38"/>
      <c r="Z127" s="38"/>
      <c r="AA127" s="39">
        <f t="shared" ref="AA127:AA142" si="29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7"/>
        <v xml:space="preserve"> </v>
      </c>
      <c r="T128" s="10"/>
      <c r="U128" s="10"/>
      <c r="V128" s="10"/>
      <c r="W128" s="10"/>
      <c r="X128" s="37" t="str">
        <f t="shared" si="28"/>
        <v/>
      </c>
      <c r="Y128" s="38"/>
      <c r="Z128" s="38"/>
      <c r="AA128" s="39">
        <f t="shared" si="29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7"/>
        <v xml:space="preserve"> </v>
      </c>
      <c r="T129" s="10"/>
      <c r="U129" s="10"/>
      <c r="V129" s="10"/>
      <c r="W129" s="10"/>
      <c r="X129" s="37" t="str">
        <f t="shared" si="28"/>
        <v/>
      </c>
      <c r="Y129" s="38"/>
      <c r="Z129" s="38"/>
      <c r="AA129" s="39">
        <f t="shared" si="29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7"/>
        <v xml:space="preserve"> </v>
      </c>
      <c r="T130" s="10"/>
      <c r="U130" s="10"/>
      <c r="V130" s="10"/>
      <c r="W130" s="10"/>
      <c r="X130" s="37" t="str">
        <f t="shared" si="28"/>
        <v/>
      </c>
      <c r="Y130" s="38"/>
      <c r="Z130" s="38"/>
      <c r="AA130" s="39">
        <f t="shared" si="29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0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7"/>
        <v xml:space="preserve"> </v>
      </c>
      <c r="T131" s="10"/>
      <c r="U131" s="10"/>
      <c r="V131" s="10"/>
      <c r="W131" s="10"/>
      <c r="X131" s="37" t="str">
        <f t="shared" si="28"/>
        <v/>
      </c>
      <c r="Y131" s="38"/>
      <c r="Z131" s="38"/>
      <c r="AA131" s="39">
        <f t="shared" si="29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0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7"/>
        <v xml:space="preserve"> </v>
      </c>
      <c r="T132" s="10"/>
      <c r="U132" s="10"/>
      <c r="V132" s="10"/>
      <c r="W132" s="10"/>
      <c r="X132" s="37" t="str">
        <f t="shared" si="28"/>
        <v/>
      </c>
      <c r="Y132" s="38"/>
      <c r="Z132" s="38"/>
      <c r="AA132" s="39">
        <f t="shared" si="29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0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7"/>
        <v xml:space="preserve"> </v>
      </c>
      <c r="T133" s="10"/>
      <c r="U133" s="10"/>
      <c r="V133" s="10"/>
      <c r="W133" s="10"/>
      <c r="X133" s="37" t="str">
        <f t="shared" si="28"/>
        <v/>
      </c>
      <c r="Y133" s="38"/>
      <c r="Z133" s="38"/>
      <c r="AA133" s="39">
        <f t="shared" si="29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0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7"/>
        <v xml:space="preserve"> </v>
      </c>
      <c r="T134" s="10"/>
      <c r="U134" s="10"/>
      <c r="V134" s="10"/>
      <c r="W134" s="10"/>
      <c r="X134" s="37" t="str">
        <f t="shared" si="28"/>
        <v/>
      </c>
      <c r="Y134" s="38"/>
      <c r="Z134" s="38"/>
      <c r="AA134" s="39">
        <f t="shared" si="29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0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7"/>
        <v xml:space="preserve"> </v>
      </c>
      <c r="T135" s="10"/>
      <c r="U135" s="10"/>
      <c r="V135" s="10"/>
      <c r="W135" s="10"/>
      <c r="X135" s="37" t="str">
        <f t="shared" si="28"/>
        <v/>
      </c>
      <c r="Y135" s="38"/>
      <c r="Z135" s="38"/>
      <c r="AA135" s="39">
        <f t="shared" si="29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0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7"/>
        <v xml:space="preserve"> </v>
      </c>
      <c r="T136" s="10"/>
      <c r="U136" s="10"/>
      <c r="V136" s="10"/>
      <c r="W136" s="10"/>
      <c r="X136" s="37" t="str">
        <f t="shared" si="28"/>
        <v/>
      </c>
      <c r="Y136" s="38"/>
      <c r="Z136" s="38"/>
      <c r="AA136" s="39">
        <f t="shared" si="29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0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7"/>
        <v xml:space="preserve"> </v>
      </c>
      <c r="T137" s="10"/>
      <c r="U137" s="10"/>
      <c r="V137" s="10"/>
      <c r="W137" s="10"/>
      <c r="X137" s="37" t="str">
        <f t="shared" si="28"/>
        <v/>
      </c>
      <c r="Y137" s="38"/>
      <c r="Z137" s="38"/>
      <c r="AA137" s="39">
        <f t="shared" si="29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0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7"/>
        <v xml:space="preserve"> </v>
      </c>
      <c r="T138" s="10"/>
      <c r="U138" s="10"/>
      <c r="V138" s="10"/>
      <c r="W138" s="10"/>
      <c r="X138" s="37" t="str">
        <f t="shared" si="28"/>
        <v/>
      </c>
      <c r="Y138" s="38"/>
      <c r="Z138" s="38"/>
      <c r="AA138" s="39">
        <f t="shared" si="29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0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7"/>
        <v xml:space="preserve"> </v>
      </c>
      <c r="T139" s="10"/>
      <c r="U139" s="10"/>
      <c r="V139" s="10"/>
      <c r="W139" s="10"/>
      <c r="X139" s="37" t="str">
        <f t="shared" si="28"/>
        <v/>
      </c>
      <c r="Y139" s="38"/>
      <c r="Z139" s="38"/>
      <c r="AA139" s="39">
        <f t="shared" si="29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0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7"/>
        <v xml:space="preserve"> </v>
      </c>
      <c r="T140" s="10"/>
      <c r="U140" s="10"/>
      <c r="V140" s="10"/>
      <c r="W140" s="10"/>
      <c r="X140" s="37" t="str">
        <f t="shared" si="28"/>
        <v/>
      </c>
      <c r="Y140" s="38"/>
      <c r="Z140" s="38"/>
      <c r="AA140" s="39">
        <f t="shared" si="29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0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7"/>
        <v xml:space="preserve"> </v>
      </c>
      <c r="T141" s="10"/>
      <c r="U141" s="10"/>
      <c r="V141" s="10"/>
      <c r="W141" s="10"/>
      <c r="X141" s="37" t="str">
        <f t="shared" si="28"/>
        <v/>
      </c>
      <c r="Y141" s="38"/>
      <c r="Z141" s="38"/>
      <c r="AA141" s="39">
        <f t="shared" si="29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0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7"/>
        <v xml:space="preserve"> </v>
      </c>
      <c r="T142" s="10"/>
      <c r="U142" s="10"/>
      <c r="V142" s="10"/>
      <c r="W142" s="10"/>
      <c r="X142" s="37" t="str">
        <f t="shared" si="28"/>
        <v/>
      </c>
      <c r="Y142" s="38"/>
      <c r="Z142" s="38"/>
      <c r="AA142" s="39">
        <f t="shared" si="29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411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411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412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31</v>
      </c>
      <c r="E152" s="98">
        <v>3</v>
      </c>
      <c r="F152" s="74"/>
      <c r="G152" s="74">
        <v>1</v>
      </c>
      <c r="H152" s="74"/>
      <c r="I152" s="74">
        <v>2</v>
      </c>
      <c r="J152" s="74">
        <v>5</v>
      </c>
      <c r="K152" s="74">
        <v>20</v>
      </c>
      <c r="L152" s="74"/>
      <c r="M152" s="75"/>
      <c r="N152" s="145"/>
      <c r="O152" s="98">
        <v>14</v>
      </c>
      <c r="P152" s="145">
        <v>17</v>
      </c>
      <c r="Q152" s="77">
        <v>1</v>
      </c>
      <c r="R152" s="35" t="str">
        <f t="shared" ref="R152:R166" si="31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2">SUM(E153:N153)</f>
        <v>26</v>
      </c>
      <c r="E153" s="100">
        <v>2</v>
      </c>
      <c r="F153" s="81"/>
      <c r="G153" s="81">
        <v>1</v>
      </c>
      <c r="H153" s="81"/>
      <c r="I153" s="81">
        <v>2</v>
      </c>
      <c r="J153" s="81">
        <v>5</v>
      </c>
      <c r="K153" s="81">
        <v>16</v>
      </c>
      <c r="L153" s="81"/>
      <c r="M153" s="82"/>
      <c r="N153" s="149"/>
      <c r="O153" s="100">
        <v>12</v>
      </c>
      <c r="P153" s="149">
        <v>14</v>
      </c>
      <c r="Q153" s="84">
        <v>1</v>
      </c>
      <c r="R153" s="35" t="str">
        <f t="shared" si="31"/>
        <v xml:space="preserve"> </v>
      </c>
      <c r="S153" s="36"/>
      <c r="T153" s="10"/>
      <c r="U153" s="10"/>
      <c r="V153" s="10"/>
      <c r="W153" s="10"/>
      <c r="X153" s="37" t="str">
        <f t="shared" ref="X153:X192" si="33">IF($D153&lt;&gt;($O153+$P153)," El número atenciones según sexo no puede ser diferente que el Total.","")</f>
        <v/>
      </c>
      <c r="Y153" s="38"/>
      <c r="Z153" s="38"/>
      <c r="AA153" s="39">
        <f t="shared" ref="AA153:AA192" si="34">IF($D153&lt;&gt;($O153+$P153),1,0)</f>
        <v>0</v>
      </c>
      <c r="AB153" s="39" t="str">
        <f t="shared" ref="AB153:AB192" si="35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2"/>
        <v>17</v>
      </c>
      <c r="E154" s="100">
        <v>3</v>
      </c>
      <c r="F154" s="81"/>
      <c r="G154" s="81"/>
      <c r="H154" s="81"/>
      <c r="I154" s="81">
        <v>2</v>
      </c>
      <c r="J154" s="81">
        <v>1</v>
      </c>
      <c r="K154" s="81">
        <v>10</v>
      </c>
      <c r="L154" s="81">
        <v>1</v>
      </c>
      <c r="M154" s="82"/>
      <c r="N154" s="149"/>
      <c r="O154" s="100">
        <v>5</v>
      </c>
      <c r="P154" s="149">
        <v>12</v>
      </c>
      <c r="Q154" s="84"/>
      <c r="R154" s="35" t="str">
        <f t="shared" si="31"/>
        <v xml:space="preserve"> </v>
      </c>
      <c r="S154" s="36"/>
      <c r="T154" s="10"/>
      <c r="U154" s="10"/>
      <c r="V154" s="10"/>
      <c r="W154" s="10"/>
      <c r="X154" s="37" t="str">
        <f t="shared" si="33"/>
        <v/>
      </c>
      <c r="Y154" s="38"/>
      <c r="Z154" s="38"/>
      <c r="AA154" s="39">
        <f t="shared" si="34"/>
        <v>0</v>
      </c>
      <c r="AB154" s="39" t="str">
        <f t="shared" si="35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2"/>
        <v>8</v>
      </c>
      <c r="E155" s="153">
        <v>2</v>
      </c>
      <c r="F155" s="88"/>
      <c r="G155" s="88"/>
      <c r="H155" s="88"/>
      <c r="I155" s="88"/>
      <c r="J155" s="88"/>
      <c r="K155" s="88">
        <v>6</v>
      </c>
      <c r="L155" s="88"/>
      <c r="M155" s="89"/>
      <c r="N155" s="154"/>
      <c r="O155" s="153">
        <v>1</v>
      </c>
      <c r="P155" s="154">
        <v>7</v>
      </c>
      <c r="Q155" s="91"/>
      <c r="R155" s="35" t="str">
        <f t="shared" si="31"/>
        <v xml:space="preserve"> </v>
      </c>
      <c r="S155" s="36"/>
      <c r="T155" s="10"/>
      <c r="U155" s="10"/>
      <c r="V155" s="10"/>
      <c r="W155" s="10"/>
      <c r="X155" s="37" t="str">
        <f t="shared" si="33"/>
        <v/>
      </c>
      <c r="Y155" s="38"/>
      <c r="Z155" s="38"/>
      <c r="AA155" s="39">
        <f t="shared" si="34"/>
        <v>0</v>
      </c>
      <c r="AB155" s="39" t="str">
        <f t="shared" si="35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2"/>
        <v>24</v>
      </c>
      <c r="E156" s="98">
        <v>2</v>
      </c>
      <c r="F156" s="74"/>
      <c r="G156" s="74">
        <v>4</v>
      </c>
      <c r="H156" s="74"/>
      <c r="I156" s="74">
        <v>1</v>
      </c>
      <c r="J156" s="74">
        <v>3</v>
      </c>
      <c r="K156" s="74">
        <v>12</v>
      </c>
      <c r="L156" s="74">
        <v>2</v>
      </c>
      <c r="M156" s="75"/>
      <c r="N156" s="145"/>
      <c r="O156" s="98">
        <v>13</v>
      </c>
      <c r="P156" s="145">
        <v>11</v>
      </c>
      <c r="Q156" s="77"/>
      <c r="R156" s="35" t="str">
        <f t="shared" si="31"/>
        <v xml:space="preserve"> </v>
      </c>
      <c r="S156" s="36"/>
      <c r="T156" s="10"/>
      <c r="U156" s="10"/>
      <c r="V156" s="10"/>
      <c r="W156" s="10"/>
      <c r="X156" s="37" t="str">
        <f t="shared" si="33"/>
        <v/>
      </c>
      <c r="Y156" s="38"/>
      <c r="Z156" s="38"/>
      <c r="AA156" s="39">
        <f t="shared" si="34"/>
        <v>0</v>
      </c>
      <c r="AB156" s="39" t="str">
        <f t="shared" si="35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2"/>
        <v>26</v>
      </c>
      <c r="E157" s="385">
        <v>2</v>
      </c>
      <c r="F157" s="386"/>
      <c r="G157" s="386">
        <v>4</v>
      </c>
      <c r="H157" s="386"/>
      <c r="I157" s="386">
        <v>1</v>
      </c>
      <c r="J157" s="386">
        <v>3</v>
      </c>
      <c r="K157" s="386">
        <v>14</v>
      </c>
      <c r="L157" s="386">
        <v>2</v>
      </c>
      <c r="M157" s="387"/>
      <c r="N157" s="388"/>
      <c r="O157" s="100">
        <v>14</v>
      </c>
      <c r="P157" s="149">
        <v>12</v>
      </c>
      <c r="Q157" s="389"/>
      <c r="R157" s="35" t="str">
        <f t="shared" si="31"/>
        <v xml:space="preserve"> </v>
      </c>
      <c r="S157" s="36"/>
      <c r="T157" s="10"/>
      <c r="U157" s="10"/>
      <c r="V157" s="10"/>
      <c r="W157" s="10"/>
      <c r="X157" s="37" t="str">
        <f t="shared" si="33"/>
        <v/>
      </c>
      <c r="Y157" s="38"/>
      <c r="Z157" s="38"/>
      <c r="AA157" s="39">
        <f t="shared" si="34"/>
        <v>0</v>
      </c>
      <c r="AB157" s="39" t="str">
        <f t="shared" si="35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2"/>
        <v>10</v>
      </c>
      <c r="E158" s="100">
        <v>1</v>
      </c>
      <c r="F158" s="81"/>
      <c r="G158" s="81">
        <v>1</v>
      </c>
      <c r="H158" s="81"/>
      <c r="I158" s="81"/>
      <c r="J158" s="81"/>
      <c r="K158" s="81">
        <v>8</v>
      </c>
      <c r="L158" s="81"/>
      <c r="M158" s="82"/>
      <c r="N158" s="149"/>
      <c r="O158" s="100">
        <v>4</v>
      </c>
      <c r="P158" s="149">
        <v>6</v>
      </c>
      <c r="Q158" s="84"/>
      <c r="R158" s="35" t="str">
        <f t="shared" si="31"/>
        <v xml:space="preserve"> </v>
      </c>
      <c r="S158" s="36"/>
      <c r="T158" s="10"/>
      <c r="U158" s="10"/>
      <c r="V158" s="10"/>
      <c r="W158" s="10"/>
      <c r="X158" s="37" t="str">
        <f t="shared" si="33"/>
        <v/>
      </c>
      <c r="Y158" s="38"/>
      <c r="Z158" s="38"/>
      <c r="AA158" s="39">
        <f t="shared" si="34"/>
        <v>0</v>
      </c>
      <c r="AB158" s="39" t="str">
        <f t="shared" si="35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2"/>
        <v>3</v>
      </c>
      <c r="E159" s="166">
        <v>1</v>
      </c>
      <c r="F159" s="167"/>
      <c r="G159" s="167"/>
      <c r="H159" s="167"/>
      <c r="I159" s="167">
        <v>1</v>
      </c>
      <c r="J159" s="167"/>
      <c r="K159" s="167">
        <v>1</v>
      </c>
      <c r="L159" s="167"/>
      <c r="M159" s="390"/>
      <c r="N159" s="225"/>
      <c r="O159" s="166">
        <v>1</v>
      </c>
      <c r="P159" s="225">
        <v>2</v>
      </c>
      <c r="Q159" s="226"/>
      <c r="R159" s="35" t="str">
        <f t="shared" si="31"/>
        <v xml:space="preserve"> </v>
      </c>
      <c r="S159" s="36"/>
      <c r="T159" s="10"/>
      <c r="U159" s="10"/>
      <c r="V159" s="10"/>
      <c r="W159" s="10"/>
      <c r="X159" s="37" t="str">
        <f t="shared" si="33"/>
        <v/>
      </c>
      <c r="Y159" s="38"/>
      <c r="Z159" s="38"/>
      <c r="AA159" s="39">
        <f t="shared" si="34"/>
        <v>0</v>
      </c>
      <c r="AB159" s="39" t="str">
        <f t="shared" si="35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2"/>
        <v>24</v>
      </c>
      <c r="E160" s="98"/>
      <c r="F160" s="74"/>
      <c r="G160" s="74"/>
      <c r="H160" s="74">
        <v>2</v>
      </c>
      <c r="I160" s="74"/>
      <c r="J160" s="74">
        <v>8</v>
      </c>
      <c r="K160" s="74">
        <v>10</v>
      </c>
      <c r="L160" s="74"/>
      <c r="M160" s="75">
        <v>1</v>
      </c>
      <c r="N160" s="145">
        <v>3</v>
      </c>
      <c r="O160" s="98">
        <v>4</v>
      </c>
      <c r="P160" s="145">
        <v>20</v>
      </c>
      <c r="Q160" s="77"/>
      <c r="R160" s="35" t="str">
        <f t="shared" si="31"/>
        <v xml:space="preserve"> </v>
      </c>
      <c r="S160" s="36"/>
      <c r="T160" s="10"/>
      <c r="U160" s="10"/>
      <c r="V160" s="10"/>
      <c r="W160" s="10"/>
      <c r="X160" s="37" t="str">
        <f t="shared" si="33"/>
        <v/>
      </c>
      <c r="Y160" s="38"/>
      <c r="Z160" s="38"/>
      <c r="AA160" s="39">
        <f t="shared" si="34"/>
        <v>0</v>
      </c>
      <c r="AB160" s="39" t="str">
        <f t="shared" si="35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2"/>
        <v>40</v>
      </c>
      <c r="E161" s="385"/>
      <c r="F161" s="386"/>
      <c r="G161" s="386"/>
      <c r="H161" s="386">
        <v>2</v>
      </c>
      <c r="I161" s="386">
        <v>1</v>
      </c>
      <c r="J161" s="386">
        <v>18</v>
      </c>
      <c r="K161" s="386">
        <v>14</v>
      </c>
      <c r="L161" s="386"/>
      <c r="M161" s="387">
        <v>1</v>
      </c>
      <c r="N161" s="388">
        <v>4</v>
      </c>
      <c r="O161" s="100">
        <v>10</v>
      </c>
      <c r="P161" s="149">
        <v>30</v>
      </c>
      <c r="Q161" s="389"/>
      <c r="R161" s="35" t="str">
        <f t="shared" si="31"/>
        <v xml:space="preserve"> </v>
      </c>
      <c r="S161" s="36"/>
      <c r="T161" s="10"/>
      <c r="U161" s="10"/>
      <c r="V161" s="10"/>
      <c r="W161" s="10"/>
      <c r="X161" s="37" t="str">
        <f t="shared" si="33"/>
        <v/>
      </c>
      <c r="Y161" s="38"/>
      <c r="Z161" s="38"/>
      <c r="AA161" s="39">
        <f t="shared" si="34"/>
        <v>0</v>
      </c>
      <c r="AB161" s="39" t="str">
        <f t="shared" si="35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2"/>
        <v>42</v>
      </c>
      <c r="E162" s="100"/>
      <c r="F162" s="81"/>
      <c r="G162" s="81"/>
      <c r="H162" s="81">
        <v>2</v>
      </c>
      <c r="I162" s="81">
        <v>2</v>
      </c>
      <c r="J162" s="81">
        <v>17</v>
      </c>
      <c r="K162" s="81">
        <v>16</v>
      </c>
      <c r="L162" s="81"/>
      <c r="M162" s="82"/>
      <c r="N162" s="149">
        <v>5</v>
      </c>
      <c r="O162" s="100">
        <v>14</v>
      </c>
      <c r="P162" s="149">
        <v>28</v>
      </c>
      <c r="Q162" s="84"/>
      <c r="R162" s="35" t="str">
        <f t="shared" si="31"/>
        <v xml:space="preserve"> </v>
      </c>
      <c r="S162" s="36"/>
      <c r="T162" s="10"/>
      <c r="U162" s="10"/>
      <c r="V162" s="10"/>
      <c r="W162" s="10"/>
      <c r="X162" s="37" t="str">
        <f t="shared" si="33"/>
        <v/>
      </c>
      <c r="Y162" s="38"/>
      <c r="Z162" s="38"/>
      <c r="AA162" s="39">
        <f t="shared" si="34"/>
        <v>0</v>
      </c>
      <c r="AB162" s="39" t="str">
        <f t="shared" si="35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2"/>
        <v>1</v>
      </c>
      <c r="E163" s="166"/>
      <c r="F163" s="167"/>
      <c r="G163" s="167"/>
      <c r="H163" s="167"/>
      <c r="I163" s="167">
        <v>1</v>
      </c>
      <c r="J163" s="167"/>
      <c r="K163" s="167"/>
      <c r="L163" s="167"/>
      <c r="M163" s="390"/>
      <c r="N163" s="225"/>
      <c r="O163" s="391"/>
      <c r="P163" s="392">
        <v>1</v>
      </c>
      <c r="Q163" s="226"/>
      <c r="R163" s="35" t="str">
        <f t="shared" si="31"/>
        <v xml:space="preserve"> </v>
      </c>
      <c r="S163" s="36"/>
      <c r="T163" s="10"/>
      <c r="U163" s="10"/>
      <c r="V163" s="10"/>
      <c r="W163" s="10"/>
      <c r="X163" s="37" t="str">
        <f t="shared" si="33"/>
        <v/>
      </c>
      <c r="Y163" s="38"/>
      <c r="Z163" s="38"/>
      <c r="AA163" s="39">
        <f t="shared" si="34"/>
        <v>0</v>
      </c>
      <c r="AB163" s="39" t="str">
        <f t="shared" si="35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28</v>
      </c>
      <c r="E164" s="98">
        <v>11</v>
      </c>
      <c r="F164" s="74">
        <v>4</v>
      </c>
      <c r="G164" s="74">
        <v>12</v>
      </c>
      <c r="H164" s="74"/>
      <c r="I164" s="74">
        <v>1</v>
      </c>
      <c r="J164" s="245"/>
      <c r="K164" s="245"/>
      <c r="L164" s="245"/>
      <c r="M164" s="393"/>
      <c r="N164" s="246"/>
      <c r="O164" s="98">
        <v>19</v>
      </c>
      <c r="P164" s="145">
        <v>9</v>
      </c>
      <c r="Q164" s="394"/>
      <c r="R164" s="35" t="str">
        <f t="shared" si="31"/>
        <v xml:space="preserve"> </v>
      </c>
      <c r="S164" s="36"/>
      <c r="T164" s="10"/>
      <c r="U164" s="10"/>
      <c r="V164" s="10"/>
      <c r="W164" s="10"/>
      <c r="X164" s="37" t="str">
        <f t="shared" si="33"/>
        <v/>
      </c>
      <c r="Y164" s="38"/>
      <c r="Z164" s="38"/>
      <c r="AA164" s="39">
        <f t="shared" si="34"/>
        <v>0</v>
      </c>
      <c r="AB164" s="39" t="str">
        <f t="shared" si="35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22</v>
      </c>
      <c r="E165" s="385">
        <v>10</v>
      </c>
      <c r="F165" s="386">
        <v>1</v>
      </c>
      <c r="G165" s="386">
        <v>11</v>
      </c>
      <c r="H165" s="386"/>
      <c r="I165" s="386"/>
      <c r="J165" s="395"/>
      <c r="K165" s="395"/>
      <c r="L165" s="395"/>
      <c r="M165" s="396"/>
      <c r="N165" s="397"/>
      <c r="O165" s="100">
        <v>16</v>
      </c>
      <c r="P165" s="149">
        <v>6</v>
      </c>
      <c r="Q165" s="398"/>
      <c r="R165" s="35" t="str">
        <f t="shared" si="31"/>
        <v xml:space="preserve"> </v>
      </c>
      <c r="S165" s="36"/>
      <c r="T165" s="10"/>
      <c r="U165" s="10"/>
      <c r="V165" s="10"/>
      <c r="W165" s="10"/>
      <c r="X165" s="37" t="str">
        <f t="shared" si="33"/>
        <v/>
      </c>
      <c r="Y165" s="38"/>
      <c r="Z165" s="38"/>
      <c r="AA165" s="39">
        <f t="shared" si="34"/>
        <v>0</v>
      </c>
      <c r="AB165" s="39" t="str">
        <f t="shared" si="35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9</v>
      </c>
      <c r="E166" s="100">
        <v>5</v>
      </c>
      <c r="F166" s="81">
        <v>1</v>
      </c>
      <c r="G166" s="81"/>
      <c r="H166" s="81"/>
      <c r="I166" s="81">
        <v>3</v>
      </c>
      <c r="J166" s="117"/>
      <c r="K166" s="117"/>
      <c r="L166" s="117"/>
      <c r="M166" s="115"/>
      <c r="N166" s="233"/>
      <c r="O166" s="100">
        <v>6</v>
      </c>
      <c r="P166" s="149">
        <v>3</v>
      </c>
      <c r="Q166" s="234"/>
      <c r="R166" s="35" t="str">
        <f t="shared" si="31"/>
        <v xml:space="preserve"> </v>
      </c>
      <c r="S166" s="36"/>
      <c r="T166" s="10"/>
      <c r="U166" s="10"/>
      <c r="V166" s="10"/>
      <c r="W166" s="10"/>
      <c r="X166" s="37" t="str">
        <f t="shared" si="33"/>
        <v/>
      </c>
      <c r="Y166" s="38"/>
      <c r="Z166" s="38"/>
      <c r="AA166" s="39">
        <f t="shared" si="34"/>
        <v>0</v>
      </c>
      <c r="AB166" s="39" t="str">
        <f t="shared" si="35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0</v>
      </c>
      <c r="E167" s="166"/>
      <c r="F167" s="167"/>
      <c r="G167" s="167"/>
      <c r="H167" s="167"/>
      <c r="I167" s="167"/>
      <c r="J167" s="255"/>
      <c r="K167" s="255"/>
      <c r="L167" s="255"/>
      <c r="M167" s="399"/>
      <c r="N167" s="256"/>
      <c r="O167" s="391"/>
      <c r="P167" s="392"/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3"/>
        <v/>
      </c>
      <c r="Y167" s="38"/>
      <c r="Z167" s="38"/>
      <c r="AA167" s="39">
        <f t="shared" si="34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2"/>
        <v>13</v>
      </c>
      <c r="E168" s="98"/>
      <c r="F168" s="74"/>
      <c r="G168" s="74"/>
      <c r="H168" s="74"/>
      <c r="I168" s="74"/>
      <c r="J168" s="74"/>
      <c r="K168" s="74">
        <v>12</v>
      </c>
      <c r="L168" s="74">
        <v>1</v>
      </c>
      <c r="M168" s="75"/>
      <c r="N168" s="145"/>
      <c r="O168" s="98">
        <v>4</v>
      </c>
      <c r="P168" s="145">
        <v>9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3"/>
        <v/>
      </c>
      <c r="Y168" s="38"/>
      <c r="Z168" s="38"/>
      <c r="AA168" s="39">
        <f t="shared" si="34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2"/>
        <v>11</v>
      </c>
      <c r="E169" s="100"/>
      <c r="F169" s="81"/>
      <c r="G169" s="81"/>
      <c r="H169" s="81"/>
      <c r="I169" s="81"/>
      <c r="J169" s="81"/>
      <c r="K169" s="81">
        <v>10</v>
      </c>
      <c r="L169" s="81">
        <v>1</v>
      </c>
      <c r="M169" s="82"/>
      <c r="N169" s="149"/>
      <c r="O169" s="100">
        <v>3</v>
      </c>
      <c r="P169" s="149">
        <v>8</v>
      </c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3"/>
        <v/>
      </c>
      <c r="Y169" s="38"/>
      <c r="Z169" s="38"/>
      <c r="AA169" s="39">
        <f t="shared" si="34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2"/>
        <v>9</v>
      </c>
      <c r="E170" s="100"/>
      <c r="F170" s="81"/>
      <c r="G170" s="81"/>
      <c r="H170" s="81"/>
      <c r="I170" s="81"/>
      <c r="J170" s="81"/>
      <c r="K170" s="81">
        <v>9</v>
      </c>
      <c r="L170" s="81"/>
      <c r="M170" s="82"/>
      <c r="N170" s="149"/>
      <c r="O170" s="100">
        <v>1</v>
      </c>
      <c r="P170" s="149">
        <v>8</v>
      </c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3"/>
        <v/>
      </c>
      <c r="Y170" s="38"/>
      <c r="Z170" s="38"/>
      <c r="AA170" s="39">
        <f t="shared" si="34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2"/>
        <v>0</v>
      </c>
      <c r="E171" s="153"/>
      <c r="F171" s="88"/>
      <c r="G171" s="88"/>
      <c r="H171" s="88"/>
      <c r="I171" s="88"/>
      <c r="J171" s="88"/>
      <c r="K171" s="88"/>
      <c r="L171" s="88"/>
      <c r="M171" s="89"/>
      <c r="N171" s="154"/>
      <c r="O171" s="401"/>
      <c r="P171" s="402"/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3"/>
        <v/>
      </c>
      <c r="Y171" s="38"/>
      <c r="Z171" s="38"/>
      <c r="AA171" s="39">
        <f t="shared" si="34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0</v>
      </c>
      <c r="E172" s="98"/>
      <c r="F172" s="74"/>
      <c r="G172" s="74"/>
      <c r="H172" s="74"/>
      <c r="I172" s="74"/>
      <c r="J172" s="245"/>
      <c r="K172" s="245"/>
      <c r="L172" s="245"/>
      <c r="M172" s="393"/>
      <c r="N172" s="246"/>
      <c r="O172" s="98"/>
      <c r="P172" s="145"/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3"/>
        <v/>
      </c>
      <c r="Y172" s="38"/>
      <c r="Z172" s="38"/>
      <c r="AA172" s="39">
        <f t="shared" si="34"/>
        <v>0</v>
      </c>
      <c r="AB172" s="39" t="str">
        <f t="shared" si="35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0</v>
      </c>
      <c r="E173" s="385"/>
      <c r="F173" s="386"/>
      <c r="G173" s="386"/>
      <c r="H173" s="386"/>
      <c r="I173" s="386"/>
      <c r="J173" s="395"/>
      <c r="K173" s="395"/>
      <c r="L173" s="395"/>
      <c r="M173" s="396"/>
      <c r="N173" s="397"/>
      <c r="O173" s="100"/>
      <c r="P173" s="149"/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3"/>
        <v/>
      </c>
      <c r="Y173" s="38"/>
      <c r="Z173" s="38"/>
      <c r="AA173" s="39">
        <f t="shared" si="34"/>
        <v>0</v>
      </c>
      <c r="AB173" s="39" t="str">
        <f t="shared" si="35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0</v>
      </c>
      <c r="E174" s="100"/>
      <c r="F174" s="81"/>
      <c r="G174" s="81"/>
      <c r="H174" s="81"/>
      <c r="I174" s="81"/>
      <c r="J174" s="117"/>
      <c r="K174" s="117"/>
      <c r="L174" s="117"/>
      <c r="M174" s="115"/>
      <c r="N174" s="233"/>
      <c r="O174" s="100"/>
      <c r="P174" s="149"/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3"/>
        <v/>
      </c>
      <c r="Y174" s="38"/>
      <c r="Z174" s="38"/>
      <c r="AA174" s="39">
        <f t="shared" si="34"/>
        <v>0</v>
      </c>
      <c r="AB174" s="39" t="str">
        <f t="shared" si="35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3"/>
        <v/>
      </c>
      <c r="Y175" s="38"/>
      <c r="Z175" s="38"/>
      <c r="AA175" s="39">
        <f t="shared" si="34"/>
        <v>0</v>
      </c>
      <c r="AB175" s="39" t="str">
        <f t="shared" si="35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2"/>
        <v>20</v>
      </c>
      <c r="E176" s="98"/>
      <c r="F176" s="74"/>
      <c r="G176" s="74"/>
      <c r="H176" s="74"/>
      <c r="I176" s="74"/>
      <c r="J176" s="74">
        <v>2</v>
      </c>
      <c r="K176" s="74">
        <v>16</v>
      </c>
      <c r="L176" s="74">
        <v>1</v>
      </c>
      <c r="M176" s="75">
        <v>1</v>
      </c>
      <c r="N176" s="145"/>
      <c r="O176" s="98">
        <v>8</v>
      </c>
      <c r="P176" s="145">
        <v>12</v>
      </c>
      <c r="Q176" s="77"/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3"/>
        <v/>
      </c>
      <c r="Y176" s="38"/>
      <c r="Z176" s="38"/>
      <c r="AA176" s="39">
        <f t="shared" si="34"/>
        <v>0</v>
      </c>
      <c r="AB176" s="39" t="str">
        <f t="shared" si="35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2"/>
        <v>30</v>
      </c>
      <c r="E177" s="385"/>
      <c r="F177" s="386"/>
      <c r="G177" s="386"/>
      <c r="H177" s="386">
        <v>1</v>
      </c>
      <c r="I177" s="386"/>
      <c r="J177" s="386">
        <v>3</v>
      </c>
      <c r="K177" s="386">
        <v>24</v>
      </c>
      <c r="L177" s="386">
        <v>1</v>
      </c>
      <c r="M177" s="387">
        <v>1</v>
      </c>
      <c r="N177" s="388"/>
      <c r="O177" s="100">
        <v>9</v>
      </c>
      <c r="P177" s="149">
        <v>21</v>
      </c>
      <c r="Q177" s="389"/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3"/>
        <v/>
      </c>
      <c r="Y177" s="38"/>
      <c r="Z177" s="38"/>
      <c r="AA177" s="39">
        <f t="shared" si="34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2"/>
        <v>22</v>
      </c>
      <c r="E178" s="100"/>
      <c r="F178" s="81"/>
      <c r="G178" s="81"/>
      <c r="H178" s="81">
        <v>1</v>
      </c>
      <c r="I178" s="81"/>
      <c r="J178" s="81">
        <v>1</v>
      </c>
      <c r="K178" s="81">
        <v>20</v>
      </c>
      <c r="L178" s="81"/>
      <c r="M178" s="82"/>
      <c r="N178" s="149"/>
      <c r="O178" s="100">
        <v>4</v>
      </c>
      <c r="P178" s="149">
        <v>18</v>
      </c>
      <c r="Q178" s="84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3"/>
        <v/>
      </c>
      <c r="Y178" s="38"/>
      <c r="Z178" s="38"/>
      <c r="AA178" s="39">
        <f t="shared" si="34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2"/>
        <v>0</v>
      </c>
      <c r="E179" s="153"/>
      <c r="F179" s="88"/>
      <c r="G179" s="88"/>
      <c r="H179" s="88"/>
      <c r="I179" s="88"/>
      <c r="J179" s="88"/>
      <c r="K179" s="88"/>
      <c r="L179" s="88"/>
      <c r="M179" s="89"/>
      <c r="N179" s="154"/>
      <c r="O179" s="401"/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3"/>
        <v/>
      </c>
      <c r="Y179" s="38"/>
      <c r="Z179" s="38"/>
      <c r="AA179" s="39">
        <f t="shared" si="34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2"/>
        <v>0</v>
      </c>
      <c r="E180" s="404"/>
      <c r="F180" s="405"/>
      <c r="G180" s="405"/>
      <c r="H180" s="74"/>
      <c r="I180" s="74"/>
      <c r="J180" s="74"/>
      <c r="K180" s="74"/>
      <c r="L180" s="74"/>
      <c r="M180" s="75"/>
      <c r="N180" s="145"/>
      <c r="O180" s="98"/>
      <c r="P180" s="145"/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3"/>
        <v/>
      </c>
      <c r="Y180" s="38"/>
      <c r="Z180" s="38"/>
      <c r="AA180" s="39">
        <f t="shared" si="34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2"/>
        <v>0</v>
      </c>
      <c r="E181" s="232"/>
      <c r="F181" s="117"/>
      <c r="G181" s="117"/>
      <c r="H181" s="386"/>
      <c r="I181" s="386"/>
      <c r="J181" s="386"/>
      <c r="K181" s="386"/>
      <c r="L181" s="386"/>
      <c r="M181" s="387"/>
      <c r="N181" s="388"/>
      <c r="O181" s="100"/>
      <c r="P181" s="149"/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3"/>
        <v/>
      </c>
      <c r="Y181" s="38"/>
      <c r="Z181" s="38"/>
      <c r="AA181" s="39">
        <f t="shared" si="34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2"/>
        <v>0</v>
      </c>
      <c r="E182" s="232"/>
      <c r="F182" s="117"/>
      <c r="G182" s="117"/>
      <c r="H182" s="81"/>
      <c r="I182" s="81"/>
      <c r="J182" s="81"/>
      <c r="K182" s="81"/>
      <c r="L182" s="81"/>
      <c r="M182" s="82"/>
      <c r="N182" s="149"/>
      <c r="O182" s="100"/>
      <c r="P182" s="149"/>
      <c r="Q182" s="84"/>
      <c r="R182" s="35" t="str">
        <f t="shared" ref="R182:R191" si="36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3"/>
        <v/>
      </c>
      <c r="Y182" s="38"/>
      <c r="Z182" s="38"/>
      <c r="AA182" s="39">
        <f t="shared" si="34"/>
        <v>0</v>
      </c>
      <c r="AB182" s="39" t="str">
        <f t="shared" si="35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2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6"/>
        <v xml:space="preserve"> </v>
      </c>
      <c r="S183" s="36"/>
      <c r="T183" s="10"/>
      <c r="U183" s="10"/>
      <c r="V183" s="10"/>
      <c r="W183" s="10"/>
      <c r="X183" s="37" t="str">
        <f t="shared" si="33"/>
        <v/>
      </c>
      <c r="Y183" s="38"/>
      <c r="Z183" s="38"/>
      <c r="AA183" s="39">
        <f t="shared" si="34"/>
        <v>0</v>
      </c>
      <c r="AB183" s="39" t="str">
        <f t="shared" si="35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2"/>
        <v>4</v>
      </c>
      <c r="E184" s="244"/>
      <c r="F184" s="245"/>
      <c r="G184" s="245"/>
      <c r="H184" s="74"/>
      <c r="I184" s="74"/>
      <c r="J184" s="74"/>
      <c r="K184" s="74">
        <v>4</v>
      </c>
      <c r="L184" s="74"/>
      <c r="M184" s="75"/>
      <c r="N184" s="145"/>
      <c r="O184" s="98"/>
      <c r="P184" s="145">
        <v>4</v>
      </c>
      <c r="Q184" s="77"/>
      <c r="R184" s="35" t="str">
        <f t="shared" si="36"/>
        <v xml:space="preserve"> </v>
      </c>
      <c r="S184" s="36"/>
      <c r="T184" s="10"/>
      <c r="U184" s="10"/>
      <c r="V184" s="10"/>
      <c r="W184" s="10"/>
      <c r="X184" s="37" t="str">
        <f t="shared" si="33"/>
        <v/>
      </c>
      <c r="Y184" s="38"/>
      <c r="Z184" s="38"/>
      <c r="AA184" s="39">
        <f t="shared" si="34"/>
        <v>0</v>
      </c>
      <c r="AB184" s="39" t="str">
        <f t="shared" si="35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2"/>
        <v>4</v>
      </c>
      <c r="E185" s="407"/>
      <c r="F185" s="395"/>
      <c r="G185" s="395"/>
      <c r="H185" s="386"/>
      <c r="I185" s="386"/>
      <c r="J185" s="386"/>
      <c r="K185" s="386">
        <v>4</v>
      </c>
      <c r="L185" s="386"/>
      <c r="M185" s="387"/>
      <c r="N185" s="388"/>
      <c r="O185" s="100"/>
      <c r="P185" s="149">
        <v>4</v>
      </c>
      <c r="Q185" s="389"/>
      <c r="R185" s="35" t="str">
        <f t="shared" si="36"/>
        <v xml:space="preserve"> </v>
      </c>
      <c r="S185" s="36"/>
      <c r="T185" s="10"/>
      <c r="U185" s="10"/>
      <c r="V185" s="10"/>
      <c r="W185" s="10"/>
      <c r="X185" s="37" t="str">
        <f t="shared" si="33"/>
        <v/>
      </c>
      <c r="Y185" s="38"/>
      <c r="Z185" s="38"/>
      <c r="AA185" s="39">
        <f t="shared" si="34"/>
        <v>0</v>
      </c>
      <c r="AB185" s="39" t="str">
        <f t="shared" si="35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2"/>
        <v>20</v>
      </c>
      <c r="E186" s="232"/>
      <c r="F186" s="117"/>
      <c r="G186" s="117"/>
      <c r="H186" s="81"/>
      <c r="I186" s="81"/>
      <c r="J186" s="81">
        <v>1</v>
      </c>
      <c r="K186" s="81">
        <v>8</v>
      </c>
      <c r="L186" s="81">
        <v>10</v>
      </c>
      <c r="M186" s="82"/>
      <c r="N186" s="149">
        <v>1</v>
      </c>
      <c r="O186" s="100">
        <v>5</v>
      </c>
      <c r="P186" s="149">
        <v>15</v>
      </c>
      <c r="Q186" s="84">
        <v>1</v>
      </c>
      <c r="R186" s="35" t="str">
        <f t="shared" si="36"/>
        <v xml:space="preserve"> </v>
      </c>
      <c r="S186" s="36"/>
      <c r="T186" s="10"/>
      <c r="U186" s="10"/>
      <c r="V186" s="10"/>
      <c r="W186" s="10"/>
      <c r="X186" s="37" t="str">
        <f t="shared" si="33"/>
        <v/>
      </c>
      <c r="Y186" s="38"/>
      <c r="Z186" s="38"/>
      <c r="AA186" s="39">
        <f t="shared" si="34"/>
        <v>0</v>
      </c>
      <c r="AB186" s="39" t="str">
        <f t="shared" si="35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2"/>
        <v>1</v>
      </c>
      <c r="E187" s="254"/>
      <c r="F187" s="255"/>
      <c r="G187" s="255"/>
      <c r="H187" s="88"/>
      <c r="I187" s="88"/>
      <c r="J187" s="88"/>
      <c r="K187" s="88">
        <v>1</v>
      </c>
      <c r="L187" s="88"/>
      <c r="M187" s="89"/>
      <c r="N187" s="154"/>
      <c r="O187" s="401"/>
      <c r="P187" s="402">
        <v>1</v>
      </c>
      <c r="Q187" s="91"/>
      <c r="R187" s="35" t="str">
        <f t="shared" si="36"/>
        <v xml:space="preserve"> </v>
      </c>
      <c r="S187" s="36"/>
      <c r="T187" s="10"/>
      <c r="U187" s="10"/>
      <c r="V187" s="10"/>
      <c r="W187" s="10"/>
      <c r="X187" s="37" t="str">
        <f t="shared" si="33"/>
        <v/>
      </c>
      <c r="Y187" s="38"/>
      <c r="Z187" s="38"/>
      <c r="AA187" s="39">
        <f t="shared" si="34"/>
        <v>0</v>
      </c>
      <c r="AB187" s="39" t="str">
        <f t="shared" si="35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2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6"/>
        <v xml:space="preserve"> </v>
      </c>
      <c r="S188" s="36"/>
      <c r="T188" s="10"/>
      <c r="U188" s="10"/>
      <c r="V188" s="10"/>
      <c r="W188" s="10"/>
      <c r="X188" s="37" t="str">
        <f t="shared" si="33"/>
        <v/>
      </c>
      <c r="Y188" s="38"/>
      <c r="Z188" s="38"/>
      <c r="AA188" s="39">
        <f t="shared" si="34"/>
        <v>0</v>
      </c>
      <c r="AB188" s="39" t="str">
        <f t="shared" si="35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2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6"/>
        <v xml:space="preserve"> </v>
      </c>
      <c r="S189" s="36"/>
      <c r="T189" s="10"/>
      <c r="U189" s="10"/>
      <c r="V189" s="10"/>
      <c r="W189" s="10"/>
      <c r="X189" s="37" t="str">
        <f t="shared" si="33"/>
        <v/>
      </c>
      <c r="Y189" s="38"/>
      <c r="Z189" s="38"/>
      <c r="AA189" s="39">
        <f t="shared" si="34"/>
        <v>0</v>
      </c>
      <c r="AB189" s="39" t="str">
        <f t="shared" si="35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2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6"/>
        <v xml:space="preserve"> </v>
      </c>
      <c r="S190" s="36"/>
      <c r="T190" s="10"/>
      <c r="U190" s="10"/>
      <c r="V190" s="10"/>
      <c r="W190" s="10"/>
      <c r="X190" s="37" t="str">
        <f t="shared" si="33"/>
        <v/>
      </c>
      <c r="Y190" s="38"/>
      <c r="Z190" s="38"/>
      <c r="AA190" s="39">
        <f t="shared" si="34"/>
        <v>0</v>
      </c>
      <c r="AB190" s="39" t="str">
        <f t="shared" si="35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2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6"/>
        <v xml:space="preserve"> </v>
      </c>
      <c r="S191" s="36"/>
      <c r="T191" s="10"/>
      <c r="U191" s="10"/>
      <c r="V191" s="10"/>
      <c r="W191" s="10"/>
      <c r="X191" s="37" t="str">
        <f t="shared" si="33"/>
        <v/>
      </c>
      <c r="Y191" s="38"/>
      <c r="Z191" s="38"/>
      <c r="AA191" s="39">
        <f t="shared" si="34"/>
        <v>0</v>
      </c>
      <c r="AB191" s="39" t="str">
        <f t="shared" si="35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3"/>
        <v/>
      </c>
      <c r="Y192" s="38"/>
      <c r="Z192" s="38"/>
      <c r="AA192" s="39">
        <f t="shared" si="34"/>
        <v>0</v>
      </c>
      <c r="AB192" s="39" t="str">
        <f t="shared" si="35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411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7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7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7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7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7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7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22426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sqref="A1:XFD1048576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",[9]NOMBRE!B6," - ","( ",[9]NOMBRE!C6,[9]NOMBRE!D6," )")</f>
        <v>MES: SEPTIEMBRE - ( 09 )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",[9]NOMBRE!B7)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413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414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413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414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143</v>
      </c>
      <c r="E15" s="29">
        <v>14</v>
      </c>
      <c r="F15" s="30">
        <v>7</v>
      </c>
      <c r="G15" s="30">
        <v>14</v>
      </c>
      <c r="H15" s="30">
        <v>4</v>
      </c>
      <c r="I15" s="30">
        <v>8</v>
      </c>
      <c r="J15" s="30">
        <v>14</v>
      </c>
      <c r="K15" s="30">
        <v>59</v>
      </c>
      <c r="L15" s="30">
        <v>6</v>
      </c>
      <c r="M15" s="31">
        <v>5</v>
      </c>
      <c r="N15" s="32">
        <v>12</v>
      </c>
      <c r="O15" s="33">
        <v>47</v>
      </c>
      <c r="P15" s="32">
        <v>96</v>
      </c>
      <c r="Q15" s="52">
        <v>1</v>
      </c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606</v>
      </c>
      <c r="E16" s="41">
        <v>52</v>
      </c>
      <c r="F16" s="42">
        <v>14</v>
      </c>
      <c r="G16" s="42">
        <v>48</v>
      </c>
      <c r="H16" s="42">
        <v>10</v>
      </c>
      <c r="I16" s="42">
        <v>27</v>
      </c>
      <c r="J16" s="42">
        <v>60</v>
      </c>
      <c r="K16" s="42">
        <v>287</v>
      </c>
      <c r="L16" s="42">
        <v>43</v>
      </c>
      <c r="M16" s="43">
        <v>18</v>
      </c>
      <c r="N16" s="44">
        <v>47</v>
      </c>
      <c r="O16" s="45">
        <v>191</v>
      </c>
      <c r="P16" s="44">
        <v>415</v>
      </c>
      <c r="Q16" s="46">
        <v>3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413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414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51</v>
      </c>
      <c r="E19" s="53">
        <v>3</v>
      </c>
      <c r="F19" s="54">
        <v>5</v>
      </c>
      <c r="G19" s="54">
        <v>8</v>
      </c>
      <c r="H19" s="54">
        <v>1</v>
      </c>
      <c r="I19" s="54">
        <v>5</v>
      </c>
      <c r="J19" s="54">
        <v>6</v>
      </c>
      <c r="K19" s="54">
        <v>21</v>
      </c>
      <c r="L19" s="54">
        <v>2</v>
      </c>
      <c r="M19" s="55"/>
      <c r="N19" s="56"/>
      <c r="O19" s="53">
        <v>22</v>
      </c>
      <c r="P19" s="56">
        <v>29</v>
      </c>
      <c r="Q19" s="56">
        <v>1</v>
      </c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38</v>
      </c>
      <c r="E20" s="41">
        <v>1</v>
      </c>
      <c r="F20" s="42"/>
      <c r="G20" s="42">
        <v>2</v>
      </c>
      <c r="H20" s="42">
        <v>1</v>
      </c>
      <c r="I20" s="42">
        <v>1</v>
      </c>
      <c r="J20" s="42">
        <v>2</v>
      </c>
      <c r="K20" s="42">
        <v>28</v>
      </c>
      <c r="L20" s="42">
        <v>3</v>
      </c>
      <c r="M20" s="43"/>
      <c r="N20" s="44"/>
      <c r="O20" s="41">
        <v>16</v>
      </c>
      <c r="P20" s="44">
        <v>22</v>
      </c>
      <c r="Q20" s="44">
        <v>1</v>
      </c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411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4</v>
      </c>
      <c r="E31" s="100">
        <v>1</v>
      </c>
      <c r="F31" s="101">
        <v>1</v>
      </c>
      <c r="G31" s="101">
        <v>1</v>
      </c>
      <c r="H31" s="101"/>
      <c r="I31" s="81">
        <v>1</v>
      </c>
      <c r="J31" s="102"/>
      <c r="K31" s="103"/>
      <c r="L31" s="103"/>
      <c r="M31" s="82"/>
      <c r="N31" s="104"/>
      <c r="O31" s="84">
        <v>4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0</v>
      </c>
      <c r="E32" s="100"/>
      <c r="F32" s="101"/>
      <c r="G32" s="101"/>
      <c r="H32" s="101"/>
      <c r="I32" s="81"/>
      <c r="J32" s="101"/>
      <c r="K32" s="81"/>
      <c r="L32" s="81"/>
      <c r="M32" s="82"/>
      <c r="N32" s="82"/>
      <c r="O32" s="84"/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200</v>
      </c>
      <c r="E33" s="100"/>
      <c r="F33" s="101"/>
      <c r="G33" s="101">
        <v>1</v>
      </c>
      <c r="H33" s="101">
        <v>1</v>
      </c>
      <c r="I33" s="81">
        <v>1</v>
      </c>
      <c r="J33" s="101">
        <v>4</v>
      </c>
      <c r="K33" s="81">
        <v>178</v>
      </c>
      <c r="L33" s="81">
        <v>10</v>
      </c>
      <c r="M33" s="82">
        <v>5</v>
      </c>
      <c r="N33" s="82"/>
      <c r="O33" s="84">
        <v>200</v>
      </c>
      <c r="P33" s="106"/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5</v>
      </c>
      <c r="E34" s="100"/>
      <c r="F34" s="101">
        <v>3</v>
      </c>
      <c r="G34" s="101">
        <v>2</v>
      </c>
      <c r="H34" s="101"/>
      <c r="I34" s="81"/>
      <c r="J34" s="101"/>
      <c r="K34" s="103"/>
      <c r="L34" s="103"/>
      <c r="M34" s="104"/>
      <c r="N34" s="104"/>
      <c r="O34" s="84">
        <v>5</v>
      </c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209</v>
      </c>
      <c r="E37" s="109">
        <f>SUM(E30:E36)</f>
        <v>1</v>
      </c>
      <c r="F37" s="94">
        <f t="shared" ref="F37:Q37" si="6">SUM(F30:F36)</f>
        <v>4</v>
      </c>
      <c r="G37" s="94">
        <f t="shared" si="6"/>
        <v>4</v>
      </c>
      <c r="H37" s="94">
        <f t="shared" si="6"/>
        <v>1</v>
      </c>
      <c r="I37" s="94">
        <f t="shared" si="6"/>
        <v>2</v>
      </c>
      <c r="J37" s="93">
        <f t="shared" si="6"/>
        <v>4</v>
      </c>
      <c r="K37" s="94">
        <f t="shared" si="6"/>
        <v>178</v>
      </c>
      <c r="L37" s="94">
        <f t="shared" si="6"/>
        <v>10</v>
      </c>
      <c r="M37" s="94">
        <f t="shared" si="6"/>
        <v>5</v>
      </c>
      <c r="N37" s="95">
        <f t="shared" si="6"/>
        <v>0</v>
      </c>
      <c r="O37" s="92">
        <f t="shared" si="6"/>
        <v>209</v>
      </c>
      <c r="P37" s="110">
        <f t="shared" si="6"/>
        <v>0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34</v>
      </c>
      <c r="E40" s="98"/>
      <c r="F40" s="74"/>
      <c r="G40" s="74"/>
      <c r="H40" s="74"/>
      <c r="I40" s="74"/>
      <c r="J40" s="74">
        <v>13</v>
      </c>
      <c r="K40" s="74">
        <v>21</v>
      </c>
      <c r="L40" s="74"/>
      <c r="M40" s="75"/>
      <c r="N40" s="75"/>
      <c r="O40" s="77">
        <v>34</v>
      </c>
      <c r="P40" s="99">
        <v>2</v>
      </c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2</v>
      </c>
      <c r="E41" s="100"/>
      <c r="F41" s="81"/>
      <c r="G41" s="81"/>
      <c r="H41" s="81"/>
      <c r="I41" s="81"/>
      <c r="J41" s="81"/>
      <c r="K41" s="81">
        <v>2</v>
      </c>
      <c r="L41" s="81"/>
      <c r="M41" s="82"/>
      <c r="N41" s="82"/>
      <c r="O41" s="84">
        <v>2</v>
      </c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225</v>
      </c>
      <c r="E42" s="100"/>
      <c r="F42" s="81">
        <v>5</v>
      </c>
      <c r="G42" s="81">
        <v>15</v>
      </c>
      <c r="H42" s="81">
        <v>2</v>
      </c>
      <c r="I42" s="81">
        <v>8</v>
      </c>
      <c r="J42" s="81">
        <v>3</v>
      </c>
      <c r="K42" s="81">
        <v>169</v>
      </c>
      <c r="L42" s="81">
        <v>23</v>
      </c>
      <c r="M42" s="82"/>
      <c r="N42" s="82"/>
      <c r="O42" s="84">
        <v>225</v>
      </c>
      <c r="P42" s="106">
        <v>1</v>
      </c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226</v>
      </c>
      <c r="E43" s="100">
        <v>18</v>
      </c>
      <c r="F43" s="81">
        <v>29</v>
      </c>
      <c r="G43" s="81">
        <v>41</v>
      </c>
      <c r="H43" s="81">
        <v>3</v>
      </c>
      <c r="I43" s="81">
        <v>20</v>
      </c>
      <c r="J43" s="81">
        <v>3</v>
      </c>
      <c r="K43" s="81">
        <v>102</v>
      </c>
      <c r="L43" s="81">
        <v>10</v>
      </c>
      <c r="M43" s="82"/>
      <c r="N43" s="82"/>
      <c r="O43" s="84">
        <v>226</v>
      </c>
      <c r="P43" s="106">
        <v>1</v>
      </c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408" t="s">
        <v>61</v>
      </c>
      <c r="B46" s="409"/>
      <c r="C46" s="410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410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0</v>
      </c>
      <c r="E52" s="100"/>
      <c r="F52" s="81"/>
      <c r="G52" s="81"/>
      <c r="H52" s="81"/>
      <c r="I52" s="81"/>
      <c r="J52" s="81"/>
      <c r="K52" s="81"/>
      <c r="L52" s="81"/>
      <c r="M52" s="82"/>
      <c r="N52" s="82"/>
      <c r="O52" s="84"/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487</v>
      </c>
      <c r="E57" s="109">
        <f>SUM(E40:E56)</f>
        <v>18</v>
      </c>
      <c r="F57" s="94">
        <f t="shared" ref="F57:Q57" si="12">SUM(F40:F56)</f>
        <v>34</v>
      </c>
      <c r="G57" s="94">
        <f t="shared" si="12"/>
        <v>56</v>
      </c>
      <c r="H57" s="94">
        <f t="shared" si="12"/>
        <v>5</v>
      </c>
      <c r="I57" s="94">
        <f t="shared" si="12"/>
        <v>28</v>
      </c>
      <c r="J57" s="94">
        <f t="shared" si="12"/>
        <v>19</v>
      </c>
      <c r="K57" s="94">
        <f t="shared" si="12"/>
        <v>294</v>
      </c>
      <c r="L57" s="94">
        <f t="shared" si="12"/>
        <v>33</v>
      </c>
      <c r="M57" s="94">
        <f t="shared" si="12"/>
        <v>0</v>
      </c>
      <c r="N57" s="95">
        <f t="shared" si="12"/>
        <v>0</v>
      </c>
      <c r="O57" s="92">
        <f t="shared" si="12"/>
        <v>487</v>
      </c>
      <c r="P57" s="110">
        <f t="shared" si="12"/>
        <v>4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802</v>
      </c>
      <c r="E59" s="127">
        <v>10</v>
      </c>
      <c r="F59" s="128">
        <v>28</v>
      </c>
      <c r="G59" s="128">
        <v>116</v>
      </c>
      <c r="H59" s="128">
        <v>30</v>
      </c>
      <c r="I59" s="128">
        <v>27</v>
      </c>
      <c r="J59" s="128">
        <v>76</v>
      </c>
      <c r="K59" s="128">
        <v>465</v>
      </c>
      <c r="L59" s="128">
        <v>14</v>
      </c>
      <c r="M59" s="129">
        <v>6</v>
      </c>
      <c r="N59" s="129">
        <v>30</v>
      </c>
      <c r="O59" s="130">
        <v>802</v>
      </c>
      <c r="P59" s="131">
        <v>38</v>
      </c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802</v>
      </c>
      <c r="E60" s="109">
        <f>E59</f>
        <v>10</v>
      </c>
      <c r="F60" s="94">
        <f t="shared" ref="F60:Q60" si="13">F59</f>
        <v>28</v>
      </c>
      <c r="G60" s="94">
        <f t="shared" si="13"/>
        <v>116</v>
      </c>
      <c r="H60" s="94">
        <f t="shared" si="13"/>
        <v>30</v>
      </c>
      <c r="I60" s="94">
        <f t="shared" si="13"/>
        <v>27</v>
      </c>
      <c r="J60" s="94">
        <f t="shared" si="13"/>
        <v>76</v>
      </c>
      <c r="K60" s="94">
        <f t="shared" si="13"/>
        <v>465</v>
      </c>
      <c r="L60" s="94">
        <f t="shared" si="13"/>
        <v>14</v>
      </c>
      <c r="M60" s="95">
        <f t="shared" si="13"/>
        <v>6</v>
      </c>
      <c r="N60" s="95">
        <f t="shared" si="13"/>
        <v>30</v>
      </c>
      <c r="O60" s="92">
        <f t="shared" si="13"/>
        <v>802</v>
      </c>
      <c r="P60" s="110">
        <f t="shared" si="13"/>
        <v>38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1289</v>
      </c>
      <c r="E61" s="133">
        <f>E57+E60</f>
        <v>28</v>
      </c>
      <c r="F61" s="134">
        <f t="shared" ref="F61:Q61" si="14">F57+F60</f>
        <v>62</v>
      </c>
      <c r="G61" s="134">
        <f t="shared" si="14"/>
        <v>172</v>
      </c>
      <c r="H61" s="134">
        <f t="shared" si="14"/>
        <v>35</v>
      </c>
      <c r="I61" s="134">
        <f t="shared" si="14"/>
        <v>55</v>
      </c>
      <c r="J61" s="134">
        <f t="shared" si="14"/>
        <v>95</v>
      </c>
      <c r="K61" s="134">
        <f t="shared" si="14"/>
        <v>759</v>
      </c>
      <c r="L61" s="134">
        <f t="shared" si="14"/>
        <v>47</v>
      </c>
      <c r="M61" s="135">
        <f t="shared" si="14"/>
        <v>6</v>
      </c>
      <c r="N61" s="135">
        <f t="shared" si="14"/>
        <v>30</v>
      </c>
      <c r="O61" s="132">
        <f t="shared" si="14"/>
        <v>1289</v>
      </c>
      <c r="P61" s="136">
        <f t="shared" si="14"/>
        <v>42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411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412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6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>$X66&amp;" "&amp;$Y66&amp;""&amp;$Z66&amp;AB66</f>
        <v xml:space="preserve"> </v>
      </c>
      <c r="S66" s="36"/>
      <c r="T66" s="10"/>
      <c r="U66" s="10"/>
      <c r="V66" s="10"/>
      <c r="W66" s="10"/>
      <c r="X66" s="37" t="str">
        <f t="shared" ref="X66:X79" si="17">IF($D66&lt;&gt;($O66+$P66)," El número atenciones según sexo no puede ser diferente que el Total.","")</f>
        <v/>
      </c>
      <c r="Y66" s="38"/>
      <c r="Z66" s="38"/>
      <c r="AA66" s="39">
        <f t="shared" si="16"/>
        <v>0</v>
      </c>
      <c r="AB66" s="39" t="str">
        <f t="shared" ref="AB66:AB71" si="18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>$X67&amp;" "&amp;$Y67&amp;""&amp;$Z67&amp;AB67</f>
        <v xml:space="preserve"> </v>
      </c>
      <c r="S67" s="36"/>
      <c r="T67" s="10"/>
      <c r="U67" s="10"/>
      <c r="V67" s="10"/>
      <c r="W67" s="10"/>
      <c r="X67" s="37" t="str">
        <f t="shared" si="17"/>
        <v/>
      </c>
      <c r="Y67" s="38"/>
      <c r="Z67" s="38"/>
      <c r="AA67" s="39">
        <f t="shared" si="16"/>
        <v>0</v>
      </c>
      <c r="AB67" s="39" t="str">
        <f t="shared" si="18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>$X68&amp;" "&amp;$Y68&amp;""&amp;$Z68&amp;AB68</f>
        <v xml:space="preserve"> </v>
      </c>
      <c r="S68" s="36"/>
      <c r="T68" s="10"/>
      <c r="U68" s="10"/>
      <c r="V68" s="10"/>
      <c r="W68" s="10"/>
      <c r="X68" s="37" t="str">
        <f t="shared" si="17"/>
        <v/>
      </c>
      <c r="Y68" s="38"/>
      <c r="Z68" s="38"/>
      <c r="AA68" s="39">
        <f t="shared" si="16"/>
        <v>0</v>
      </c>
      <c r="AB68" s="39" t="str">
        <f t="shared" si="18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>$X69&amp;" "&amp;$Y69&amp;""&amp;$Z69&amp;AB69</f>
        <v xml:space="preserve"> </v>
      </c>
      <c r="S69" s="36"/>
      <c r="T69" s="10"/>
      <c r="U69" s="10"/>
      <c r="V69" s="10"/>
      <c r="W69" s="10"/>
      <c r="X69" s="37" t="str">
        <f t="shared" si="17"/>
        <v/>
      </c>
      <c r="Y69" s="38"/>
      <c r="Z69" s="38"/>
      <c r="AA69" s="39">
        <f t="shared" si="16"/>
        <v>0</v>
      </c>
      <c r="AB69" s="39" t="str">
        <f t="shared" si="18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/>
      <c r="S70" s="36"/>
      <c r="T70" s="10"/>
      <c r="U70" s="10"/>
      <c r="V70" s="10"/>
      <c r="W70" s="10"/>
      <c r="X70" s="37" t="str">
        <f t="shared" si="17"/>
        <v/>
      </c>
      <c r="Y70" s="38"/>
      <c r="Z70" s="38"/>
      <c r="AA70" s="39">
        <f t="shared" si="16"/>
        <v>0</v>
      </c>
      <c r="AB70" s="39" t="str">
        <f t="shared" si="18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6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6</v>
      </c>
      <c r="M71" s="160">
        <f>SUM(M68:M70)+M143</f>
        <v>0</v>
      </c>
      <c r="N71" s="161">
        <f>SUM(N68:N70)+N143</f>
        <v>0</v>
      </c>
      <c r="O71" s="159">
        <f>SUM(O68:O70)+O126+O133+O143</f>
        <v>3</v>
      </c>
      <c r="P71" s="161">
        <f>SUM(P68:P70)+P126+P133+P143</f>
        <v>3</v>
      </c>
      <c r="Q71" s="162">
        <f>SUM(Q68:Q70)+Q143</f>
        <v>0</v>
      </c>
      <c r="R71" s="35"/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8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7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7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7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7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7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19">SUM(F75:F78)</f>
        <v>0</v>
      </c>
      <c r="G79" s="191">
        <f t="shared" si="19"/>
        <v>0</v>
      </c>
      <c r="H79" s="191">
        <f t="shared" si="19"/>
        <v>0</v>
      </c>
      <c r="I79" s="191">
        <f t="shared" si="19"/>
        <v>0</v>
      </c>
      <c r="J79" s="191">
        <f t="shared" si="19"/>
        <v>0</v>
      </c>
      <c r="K79" s="191">
        <f t="shared" si="19"/>
        <v>0</v>
      </c>
      <c r="L79" s="191">
        <f t="shared" si="19"/>
        <v>0</v>
      </c>
      <c r="M79" s="191">
        <f t="shared" si="19"/>
        <v>0</v>
      </c>
      <c r="N79" s="192">
        <f t="shared" si="19"/>
        <v>0</v>
      </c>
      <c r="O79" s="190">
        <f t="shared" si="19"/>
        <v>0</v>
      </c>
      <c r="P79" s="193">
        <f t="shared" si="19"/>
        <v>0</v>
      </c>
      <c r="Q79" s="194">
        <f t="shared" si="19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7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299</v>
      </c>
      <c r="E96" s="98">
        <v>6</v>
      </c>
      <c r="F96" s="74">
        <v>6</v>
      </c>
      <c r="G96" s="74">
        <v>17</v>
      </c>
      <c r="H96" s="74">
        <v>5</v>
      </c>
      <c r="I96" s="74">
        <v>10</v>
      </c>
      <c r="J96" s="74">
        <v>20</v>
      </c>
      <c r="K96" s="74">
        <v>194</v>
      </c>
      <c r="L96" s="74">
        <v>12</v>
      </c>
      <c r="M96" s="75">
        <v>10</v>
      </c>
      <c r="N96" s="145">
        <v>19</v>
      </c>
      <c r="O96" s="77">
        <v>299</v>
      </c>
      <c r="P96" s="77"/>
      <c r="Q96" s="77"/>
      <c r="R96" s="35" t="str">
        <f t="shared" ref="R96:R115" si="20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1">SUM(E97:N97)</f>
        <v>0</v>
      </c>
      <c r="E97" s="100"/>
      <c r="F97" s="81"/>
      <c r="G97" s="81"/>
      <c r="H97" s="81"/>
      <c r="I97" s="81"/>
      <c r="J97" s="81"/>
      <c r="K97" s="81"/>
      <c r="L97" s="81"/>
      <c r="M97" s="82"/>
      <c r="N97" s="149"/>
      <c r="O97" s="84"/>
      <c r="P97" s="84"/>
      <c r="Q97" s="84"/>
      <c r="R97" s="35" t="str">
        <f t="shared" si="20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2">IF($D97=0,"",IF($O97="",IF($D97="",""," No olvide escribir la columna Beneficiarios."),""))</f>
        <v/>
      </c>
      <c r="Z97" s="38" t="str">
        <f t="shared" ref="Z97:Z118" si="23">IF($D97&lt;$O97," El número de Beneficiarios no puede ser mayor que el Total.","")</f>
        <v/>
      </c>
      <c r="AA97" s="39"/>
      <c r="AB97" s="39">
        <f t="shared" ref="AB97:AB118" si="24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1"/>
        <v>0</v>
      </c>
      <c r="E98" s="100"/>
      <c r="F98" s="81"/>
      <c r="G98" s="81"/>
      <c r="H98" s="81"/>
      <c r="I98" s="81"/>
      <c r="J98" s="81"/>
      <c r="K98" s="81"/>
      <c r="L98" s="81"/>
      <c r="M98" s="82"/>
      <c r="N98" s="149"/>
      <c r="O98" s="84"/>
      <c r="P98" s="84"/>
      <c r="Q98" s="84"/>
      <c r="R98" s="35" t="str">
        <f t="shared" si="20"/>
        <v xml:space="preserve"> </v>
      </c>
      <c r="S98" s="36"/>
      <c r="T98" s="10"/>
      <c r="U98" s="10"/>
      <c r="V98" s="10"/>
      <c r="W98" s="10"/>
      <c r="X98" s="37"/>
      <c r="Y98" s="38" t="str">
        <f t="shared" si="22"/>
        <v/>
      </c>
      <c r="Z98" s="38" t="str">
        <f t="shared" si="23"/>
        <v/>
      </c>
      <c r="AA98" s="39"/>
      <c r="AB98" s="39">
        <f t="shared" si="24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1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0"/>
        <v xml:space="preserve"> </v>
      </c>
      <c r="S99" s="36"/>
      <c r="T99" s="10"/>
      <c r="U99" s="10"/>
      <c r="V99" s="10"/>
      <c r="W99" s="10"/>
      <c r="X99" s="37"/>
      <c r="Y99" s="38" t="str">
        <f t="shared" si="22"/>
        <v/>
      </c>
      <c r="Z99" s="38" t="str">
        <f t="shared" si="23"/>
        <v/>
      </c>
      <c r="AA99" s="39"/>
      <c r="AB99" s="39">
        <f t="shared" si="24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1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0"/>
        <v xml:space="preserve"> </v>
      </c>
      <c r="S100" s="36"/>
      <c r="T100" s="10"/>
      <c r="U100" s="10"/>
      <c r="V100" s="10"/>
      <c r="W100" s="10"/>
      <c r="X100" s="37"/>
      <c r="Y100" s="38" t="str">
        <f t="shared" si="22"/>
        <v/>
      </c>
      <c r="Z100" s="38" t="str">
        <f t="shared" si="23"/>
        <v/>
      </c>
      <c r="AA100" s="39"/>
      <c r="AB100" s="39">
        <f t="shared" si="24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1"/>
        <v>48</v>
      </c>
      <c r="E101" s="100">
        <v>2</v>
      </c>
      <c r="F101" s="81"/>
      <c r="G101" s="81"/>
      <c r="H101" s="81">
        <v>1</v>
      </c>
      <c r="I101" s="81">
        <v>5</v>
      </c>
      <c r="J101" s="81">
        <v>13</v>
      </c>
      <c r="K101" s="81">
        <v>8</v>
      </c>
      <c r="L101" s="81"/>
      <c r="M101" s="82">
        <v>3</v>
      </c>
      <c r="N101" s="149">
        <v>16</v>
      </c>
      <c r="O101" s="84">
        <v>48</v>
      </c>
      <c r="P101" s="84"/>
      <c r="Q101" s="84"/>
      <c r="R101" s="35" t="str">
        <f t="shared" si="20"/>
        <v xml:space="preserve"> </v>
      </c>
      <c r="S101" s="36"/>
      <c r="T101" s="10"/>
      <c r="U101" s="10"/>
      <c r="V101" s="10"/>
      <c r="W101" s="10"/>
      <c r="X101" s="37"/>
      <c r="Y101" s="38" t="str">
        <f t="shared" si="22"/>
        <v/>
      </c>
      <c r="Z101" s="38" t="str">
        <f t="shared" si="23"/>
        <v/>
      </c>
      <c r="AA101" s="39"/>
      <c r="AB101" s="39">
        <f t="shared" si="24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1"/>
        <v>0</v>
      </c>
      <c r="E102" s="232"/>
      <c r="F102" s="117"/>
      <c r="G102" s="117"/>
      <c r="H102" s="81"/>
      <c r="I102" s="81"/>
      <c r="J102" s="81"/>
      <c r="K102" s="81"/>
      <c r="L102" s="81"/>
      <c r="M102" s="81"/>
      <c r="N102" s="149"/>
      <c r="O102" s="84"/>
      <c r="P102" s="84"/>
      <c r="Q102" s="84"/>
      <c r="R102" s="35" t="str">
        <f t="shared" si="20"/>
        <v xml:space="preserve"> </v>
      </c>
      <c r="S102" s="36"/>
      <c r="T102" s="10"/>
      <c r="U102" s="10"/>
      <c r="V102" s="10"/>
      <c r="W102" s="10"/>
      <c r="X102" s="37"/>
      <c r="Y102" s="38" t="str">
        <f t="shared" si="22"/>
        <v/>
      </c>
      <c r="Z102" s="38" t="str">
        <f t="shared" si="23"/>
        <v/>
      </c>
      <c r="AA102" s="39"/>
      <c r="AB102" s="39">
        <f t="shared" si="24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1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0"/>
        <v xml:space="preserve"> </v>
      </c>
      <c r="S103" s="36"/>
      <c r="T103" s="10"/>
      <c r="U103" s="10"/>
      <c r="V103" s="10"/>
      <c r="W103" s="10"/>
      <c r="X103" s="37"/>
      <c r="Y103" s="38" t="str">
        <f t="shared" si="22"/>
        <v/>
      </c>
      <c r="Z103" s="38" t="str">
        <f t="shared" si="23"/>
        <v/>
      </c>
      <c r="AA103" s="39"/>
      <c r="AB103" s="39">
        <f t="shared" si="24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1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0"/>
        <v xml:space="preserve"> </v>
      </c>
      <c r="S104" s="36"/>
      <c r="T104" s="10"/>
      <c r="U104" s="10"/>
      <c r="V104" s="10"/>
      <c r="W104" s="10"/>
      <c r="X104" s="37"/>
      <c r="Y104" s="38" t="str">
        <f t="shared" si="22"/>
        <v/>
      </c>
      <c r="Z104" s="38" t="str">
        <f t="shared" si="23"/>
        <v/>
      </c>
      <c r="AA104" s="39"/>
      <c r="AB104" s="39">
        <f t="shared" si="24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1"/>
        <v>16</v>
      </c>
      <c r="E105" s="232"/>
      <c r="F105" s="117"/>
      <c r="G105" s="81"/>
      <c r="H105" s="81"/>
      <c r="I105" s="81"/>
      <c r="J105" s="81"/>
      <c r="K105" s="81">
        <v>12</v>
      </c>
      <c r="L105" s="81">
        <v>1</v>
      </c>
      <c r="M105" s="81">
        <v>3</v>
      </c>
      <c r="N105" s="149"/>
      <c r="O105" s="84">
        <v>16</v>
      </c>
      <c r="P105" s="84"/>
      <c r="Q105" s="84"/>
      <c r="R105" s="35" t="str">
        <f t="shared" si="20"/>
        <v xml:space="preserve"> </v>
      </c>
      <c r="S105" s="36"/>
      <c r="T105" s="10"/>
      <c r="U105" s="10"/>
      <c r="V105" s="10"/>
      <c r="W105" s="10"/>
      <c r="X105" s="37"/>
      <c r="Y105" s="38" t="str">
        <f t="shared" si="22"/>
        <v/>
      </c>
      <c r="Z105" s="38" t="str">
        <f t="shared" si="23"/>
        <v/>
      </c>
      <c r="AA105" s="39"/>
      <c r="AB105" s="39">
        <f t="shared" si="24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1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0"/>
        <v xml:space="preserve"> </v>
      </c>
      <c r="S106" s="36"/>
      <c r="T106" s="10"/>
      <c r="U106" s="10"/>
      <c r="V106" s="10"/>
      <c r="W106" s="10"/>
      <c r="X106" s="37"/>
      <c r="Y106" s="38" t="str">
        <f t="shared" si="22"/>
        <v/>
      </c>
      <c r="Z106" s="38" t="str">
        <f t="shared" si="23"/>
        <v/>
      </c>
      <c r="AA106" s="39"/>
      <c r="AB106" s="39">
        <f t="shared" si="24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1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0"/>
        <v xml:space="preserve"> </v>
      </c>
      <c r="S107" s="36"/>
      <c r="T107" s="10"/>
      <c r="U107" s="10"/>
      <c r="V107" s="10"/>
      <c r="W107" s="10"/>
      <c r="X107" s="37"/>
      <c r="Y107" s="38" t="str">
        <f t="shared" si="22"/>
        <v/>
      </c>
      <c r="Z107" s="38" t="str">
        <f t="shared" si="23"/>
        <v/>
      </c>
      <c r="AA107" s="39"/>
      <c r="AB107" s="39">
        <f t="shared" si="24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1"/>
        <v>0</v>
      </c>
      <c r="E108" s="100"/>
      <c r="F108" s="81"/>
      <c r="G108" s="81"/>
      <c r="H108" s="81"/>
      <c r="I108" s="81"/>
      <c r="J108" s="81"/>
      <c r="K108" s="81"/>
      <c r="L108" s="117"/>
      <c r="M108" s="117"/>
      <c r="N108" s="233"/>
      <c r="O108" s="84"/>
      <c r="P108" s="83"/>
      <c r="Q108" s="84"/>
      <c r="R108" s="35" t="str">
        <f t="shared" si="20"/>
        <v xml:space="preserve"> </v>
      </c>
      <c r="S108" s="36"/>
      <c r="T108" s="10"/>
      <c r="U108" s="10"/>
      <c r="V108" s="10"/>
      <c r="W108" s="10"/>
      <c r="X108" s="37"/>
      <c r="Y108" s="38" t="str">
        <f t="shared" si="22"/>
        <v/>
      </c>
      <c r="Z108" s="38" t="str">
        <f t="shared" si="23"/>
        <v/>
      </c>
      <c r="AA108" s="39"/>
      <c r="AB108" s="39">
        <f t="shared" si="24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1"/>
        <v>0</v>
      </c>
      <c r="E109" s="100"/>
      <c r="F109" s="81"/>
      <c r="G109" s="81"/>
      <c r="H109" s="81"/>
      <c r="I109" s="81"/>
      <c r="J109" s="81"/>
      <c r="K109" s="81"/>
      <c r="L109" s="117"/>
      <c r="M109" s="117"/>
      <c r="N109" s="233"/>
      <c r="O109" s="84"/>
      <c r="P109" s="83"/>
      <c r="Q109" s="84"/>
      <c r="R109" s="35" t="str">
        <f t="shared" si="20"/>
        <v xml:space="preserve"> </v>
      </c>
      <c r="S109" s="36"/>
      <c r="T109" s="10"/>
      <c r="U109" s="10"/>
      <c r="V109" s="10"/>
      <c r="W109" s="10"/>
      <c r="X109" s="37"/>
      <c r="Y109" s="38" t="str">
        <f t="shared" si="22"/>
        <v/>
      </c>
      <c r="Z109" s="38" t="str">
        <f t="shared" si="23"/>
        <v/>
      </c>
      <c r="AA109" s="39"/>
      <c r="AB109" s="39">
        <f t="shared" si="24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1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0"/>
        <v xml:space="preserve"> </v>
      </c>
      <c r="S110" s="36"/>
      <c r="T110" s="10"/>
      <c r="U110" s="10"/>
      <c r="V110" s="10"/>
      <c r="W110" s="10"/>
      <c r="X110" s="37"/>
      <c r="Y110" s="38" t="str">
        <f t="shared" si="22"/>
        <v/>
      </c>
      <c r="Z110" s="38" t="str">
        <f t="shared" si="23"/>
        <v/>
      </c>
      <c r="AA110" s="39"/>
      <c r="AB110" s="39">
        <f t="shared" si="24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1"/>
        <v>28</v>
      </c>
      <c r="E111" s="232"/>
      <c r="F111" s="117"/>
      <c r="G111" s="117"/>
      <c r="H111" s="81"/>
      <c r="I111" s="81"/>
      <c r="J111" s="81"/>
      <c r="K111" s="81">
        <v>10</v>
      </c>
      <c r="L111" s="81">
        <v>14</v>
      </c>
      <c r="M111" s="81">
        <v>2</v>
      </c>
      <c r="N111" s="149">
        <v>2</v>
      </c>
      <c r="O111" s="84">
        <v>28</v>
      </c>
      <c r="P111" s="84"/>
      <c r="Q111" s="84"/>
      <c r="R111" s="35" t="str">
        <f t="shared" si="20"/>
        <v xml:space="preserve"> </v>
      </c>
      <c r="S111" s="36"/>
      <c r="T111" s="10"/>
      <c r="U111" s="10"/>
      <c r="V111" s="10"/>
      <c r="W111" s="10"/>
      <c r="X111" s="37"/>
      <c r="Y111" s="38" t="str">
        <f t="shared" si="22"/>
        <v/>
      </c>
      <c r="Z111" s="38" t="str">
        <f t="shared" si="23"/>
        <v/>
      </c>
      <c r="AA111" s="39"/>
      <c r="AB111" s="39">
        <f t="shared" si="24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1"/>
        <v>4</v>
      </c>
      <c r="E112" s="232"/>
      <c r="F112" s="117"/>
      <c r="G112" s="117"/>
      <c r="H112" s="80"/>
      <c r="I112" s="80"/>
      <c r="J112" s="81"/>
      <c r="K112" s="81">
        <v>1</v>
      </c>
      <c r="L112" s="81">
        <v>3</v>
      </c>
      <c r="M112" s="81"/>
      <c r="N112" s="149"/>
      <c r="O112" s="84">
        <v>4</v>
      </c>
      <c r="P112" s="84"/>
      <c r="Q112" s="84"/>
      <c r="R112" s="35" t="str">
        <f t="shared" si="20"/>
        <v xml:space="preserve"> </v>
      </c>
      <c r="S112" s="36"/>
      <c r="T112" s="10"/>
      <c r="U112" s="10"/>
      <c r="V112" s="10"/>
      <c r="W112" s="10"/>
      <c r="X112" s="37"/>
      <c r="Y112" s="38" t="str">
        <f t="shared" si="22"/>
        <v/>
      </c>
      <c r="Z112" s="38" t="str">
        <f t="shared" si="23"/>
        <v/>
      </c>
      <c r="AA112" s="39"/>
      <c r="AB112" s="39">
        <f t="shared" si="24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1"/>
        <v>29</v>
      </c>
      <c r="E113" s="100"/>
      <c r="F113" s="81"/>
      <c r="G113" s="81">
        <v>2</v>
      </c>
      <c r="H113" s="81"/>
      <c r="I113" s="81">
        <v>4</v>
      </c>
      <c r="J113" s="81">
        <v>2</v>
      </c>
      <c r="K113" s="81">
        <v>21</v>
      </c>
      <c r="L113" s="81"/>
      <c r="M113" s="81"/>
      <c r="N113" s="149"/>
      <c r="O113" s="84">
        <v>29</v>
      </c>
      <c r="P113" s="84">
        <v>1</v>
      </c>
      <c r="Q113" s="84"/>
      <c r="R113" s="35" t="str">
        <f t="shared" si="20"/>
        <v xml:space="preserve"> </v>
      </c>
      <c r="S113" s="36"/>
      <c r="T113" s="10"/>
      <c r="U113" s="10"/>
      <c r="V113" s="10"/>
      <c r="W113" s="10"/>
      <c r="X113" s="37"/>
      <c r="Y113" s="38" t="str">
        <f t="shared" si="22"/>
        <v/>
      </c>
      <c r="Z113" s="38" t="str">
        <f t="shared" si="23"/>
        <v/>
      </c>
      <c r="AA113" s="39"/>
      <c r="AB113" s="39">
        <f t="shared" si="24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1"/>
        <v>63</v>
      </c>
      <c r="E114" s="100">
        <v>4</v>
      </c>
      <c r="F114" s="81"/>
      <c r="G114" s="81"/>
      <c r="H114" s="81"/>
      <c r="I114" s="81"/>
      <c r="J114" s="81">
        <v>29</v>
      </c>
      <c r="K114" s="81">
        <v>28</v>
      </c>
      <c r="L114" s="81">
        <v>2</v>
      </c>
      <c r="M114" s="81"/>
      <c r="N114" s="149"/>
      <c r="O114" s="84">
        <v>63</v>
      </c>
      <c r="P114" s="84">
        <v>2</v>
      </c>
      <c r="Q114" s="84"/>
      <c r="R114" s="35" t="str">
        <f t="shared" si="20"/>
        <v xml:space="preserve"> </v>
      </c>
      <c r="S114" s="36"/>
      <c r="T114" s="10"/>
      <c r="U114" s="10"/>
      <c r="V114" s="10"/>
      <c r="W114" s="10"/>
      <c r="X114" s="37"/>
      <c r="Y114" s="38" t="str">
        <f t="shared" si="22"/>
        <v/>
      </c>
      <c r="Z114" s="38" t="str">
        <f t="shared" si="23"/>
        <v/>
      </c>
      <c r="AA114" s="39"/>
      <c r="AB114" s="39">
        <f t="shared" si="24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1"/>
        <v>95</v>
      </c>
      <c r="E115" s="100">
        <v>3</v>
      </c>
      <c r="F115" s="81">
        <v>1</v>
      </c>
      <c r="G115" s="81">
        <v>5</v>
      </c>
      <c r="H115" s="81"/>
      <c r="I115" s="81">
        <v>2</v>
      </c>
      <c r="J115" s="81">
        <v>21</v>
      </c>
      <c r="K115" s="81">
        <v>58</v>
      </c>
      <c r="L115" s="81">
        <v>5</v>
      </c>
      <c r="M115" s="81"/>
      <c r="N115" s="149"/>
      <c r="O115" s="84">
        <v>95</v>
      </c>
      <c r="P115" s="84">
        <v>2</v>
      </c>
      <c r="Q115" s="84"/>
      <c r="R115" s="35" t="str">
        <f t="shared" si="20"/>
        <v xml:space="preserve"> </v>
      </c>
      <c r="S115" s="36"/>
      <c r="T115" s="10"/>
      <c r="U115" s="10"/>
      <c r="V115" s="10"/>
      <c r="W115" s="10"/>
      <c r="X115" s="37"/>
      <c r="Y115" s="38" t="str">
        <f t="shared" si="22"/>
        <v/>
      </c>
      <c r="Z115" s="38" t="str">
        <f t="shared" si="23"/>
        <v/>
      </c>
      <c r="AA115" s="39"/>
      <c r="AB115" s="39">
        <f t="shared" si="24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1"/>
        <v>30</v>
      </c>
      <c r="E116" s="100">
        <v>9</v>
      </c>
      <c r="F116" s="81"/>
      <c r="G116" s="81">
        <v>7</v>
      </c>
      <c r="H116" s="81">
        <v>1</v>
      </c>
      <c r="I116" s="81">
        <v>1</v>
      </c>
      <c r="J116" s="81">
        <v>4</v>
      </c>
      <c r="K116" s="81">
        <v>6</v>
      </c>
      <c r="L116" s="81">
        <v>2</v>
      </c>
      <c r="M116" s="81"/>
      <c r="N116" s="149"/>
      <c r="O116" s="84">
        <v>30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1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2"/>
        <v/>
      </c>
      <c r="Z117" s="38" t="str">
        <f t="shared" si="23"/>
        <v/>
      </c>
      <c r="AA117" s="39"/>
      <c r="AB117" s="39">
        <f t="shared" si="24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1"/>
        <v>612</v>
      </c>
      <c r="E118" s="93">
        <f>SUM(E96:E117)</f>
        <v>24</v>
      </c>
      <c r="F118" s="94">
        <f t="shared" ref="F118:Q118" si="25">SUM(F96:F117)</f>
        <v>7</v>
      </c>
      <c r="G118" s="94">
        <f t="shared" si="25"/>
        <v>31</v>
      </c>
      <c r="H118" s="94">
        <f t="shared" si="25"/>
        <v>7</v>
      </c>
      <c r="I118" s="94">
        <f t="shared" si="25"/>
        <v>22</v>
      </c>
      <c r="J118" s="94">
        <f t="shared" si="25"/>
        <v>89</v>
      </c>
      <c r="K118" s="94">
        <f t="shared" si="25"/>
        <v>338</v>
      </c>
      <c r="L118" s="94">
        <f t="shared" si="25"/>
        <v>39</v>
      </c>
      <c r="M118" s="95">
        <f t="shared" si="25"/>
        <v>18</v>
      </c>
      <c r="N118" s="95">
        <f t="shared" si="25"/>
        <v>37</v>
      </c>
      <c r="O118" s="92">
        <f t="shared" si="25"/>
        <v>612</v>
      </c>
      <c r="P118" s="110">
        <f t="shared" si="25"/>
        <v>5</v>
      </c>
      <c r="Q118" s="110">
        <f t="shared" si="25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2"/>
        <v/>
      </c>
      <c r="Z118" s="38" t="str">
        <f t="shared" si="23"/>
        <v/>
      </c>
      <c r="AA118" s="39"/>
      <c r="AB118" s="39">
        <f t="shared" si="24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1"/>
        <v>0</v>
      </c>
      <c r="E120" s="73"/>
      <c r="F120" s="74"/>
      <c r="G120" s="74"/>
      <c r="H120" s="74"/>
      <c r="I120" s="74"/>
      <c r="J120" s="74"/>
      <c r="K120" s="74"/>
      <c r="L120" s="74"/>
      <c r="M120" s="75"/>
      <c r="N120" s="145"/>
      <c r="O120" s="99"/>
      <c r="P120" s="77"/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1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1"/>
        <v>0</v>
      </c>
      <c r="E122" s="93">
        <f>SUM(E120:E121)</f>
        <v>0</v>
      </c>
      <c r="F122" s="94">
        <f t="shared" ref="F122:Q122" si="26">SUM(F120:F121)</f>
        <v>0</v>
      </c>
      <c r="G122" s="94">
        <f t="shared" si="26"/>
        <v>0</v>
      </c>
      <c r="H122" s="94">
        <f t="shared" si="26"/>
        <v>0</v>
      </c>
      <c r="I122" s="94">
        <f t="shared" si="26"/>
        <v>0</v>
      </c>
      <c r="J122" s="94">
        <f t="shared" si="26"/>
        <v>0</v>
      </c>
      <c r="K122" s="94">
        <f t="shared" si="26"/>
        <v>0</v>
      </c>
      <c r="L122" s="94">
        <f t="shared" si="26"/>
        <v>0</v>
      </c>
      <c r="M122" s="95">
        <f t="shared" si="26"/>
        <v>0</v>
      </c>
      <c r="N122" s="95">
        <f t="shared" si="26"/>
        <v>0</v>
      </c>
      <c r="O122" s="92">
        <f t="shared" si="26"/>
        <v>0</v>
      </c>
      <c r="P122" s="110">
        <f t="shared" si="26"/>
        <v>0</v>
      </c>
      <c r="Q122" s="110">
        <f t="shared" si="26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411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6</v>
      </c>
      <c r="E126" s="244"/>
      <c r="F126" s="245"/>
      <c r="G126" s="245"/>
      <c r="H126" s="245"/>
      <c r="I126" s="245"/>
      <c r="J126" s="245"/>
      <c r="K126" s="245"/>
      <c r="L126" s="74">
        <v>6</v>
      </c>
      <c r="M126" s="245"/>
      <c r="N126" s="246"/>
      <c r="O126" s="98">
        <v>3</v>
      </c>
      <c r="P126" s="145">
        <v>3</v>
      </c>
      <c r="Q126" s="247"/>
      <c r="R126" s="145"/>
      <c r="S126" s="35" t="str">
        <f t="shared" ref="S126:S142" si="27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12</v>
      </c>
      <c r="E127" s="249"/>
      <c r="F127" s="250"/>
      <c r="G127" s="250"/>
      <c r="H127" s="250"/>
      <c r="I127" s="250"/>
      <c r="J127" s="250"/>
      <c r="K127" s="250"/>
      <c r="L127" s="88">
        <v>12</v>
      </c>
      <c r="M127" s="250"/>
      <c r="N127" s="251"/>
      <c r="O127" s="153">
        <v>6</v>
      </c>
      <c r="P127" s="154">
        <v>6</v>
      </c>
      <c r="Q127" s="252"/>
      <c r="R127" s="154"/>
      <c r="S127" s="35" t="str">
        <f t="shared" si="27"/>
        <v xml:space="preserve"> </v>
      </c>
      <c r="T127" s="10"/>
      <c r="U127" s="10"/>
      <c r="V127" s="10"/>
      <c r="W127" s="10"/>
      <c r="X127" s="37" t="str">
        <f t="shared" ref="X127:X142" si="28">IF($D127&lt;&gt;($O127+$P127)," El número atenciones según sexo no puede ser diferente que el Total.","")</f>
        <v/>
      </c>
      <c r="Y127" s="38"/>
      <c r="Z127" s="38"/>
      <c r="AA127" s="39">
        <f t="shared" ref="AA127:AA142" si="29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7"/>
        <v xml:space="preserve"> </v>
      </c>
      <c r="T128" s="10"/>
      <c r="U128" s="10"/>
      <c r="V128" s="10"/>
      <c r="W128" s="10"/>
      <c r="X128" s="37" t="str">
        <f t="shared" si="28"/>
        <v/>
      </c>
      <c r="Y128" s="38"/>
      <c r="Z128" s="38"/>
      <c r="AA128" s="39">
        <f t="shared" si="29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7"/>
        <v xml:space="preserve"> </v>
      </c>
      <c r="T129" s="10"/>
      <c r="U129" s="10"/>
      <c r="V129" s="10"/>
      <c r="W129" s="10"/>
      <c r="X129" s="37" t="str">
        <f t="shared" si="28"/>
        <v/>
      </c>
      <c r="Y129" s="38"/>
      <c r="Z129" s="38"/>
      <c r="AA129" s="39">
        <f t="shared" si="29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7"/>
        <v xml:space="preserve"> </v>
      </c>
      <c r="T130" s="10"/>
      <c r="U130" s="10"/>
      <c r="V130" s="10"/>
      <c r="W130" s="10"/>
      <c r="X130" s="37" t="str">
        <f t="shared" si="28"/>
        <v/>
      </c>
      <c r="Y130" s="38"/>
      <c r="Z130" s="38"/>
      <c r="AA130" s="39">
        <f t="shared" si="29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0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7"/>
        <v xml:space="preserve"> </v>
      </c>
      <c r="T131" s="10"/>
      <c r="U131" s="10"/>
      <c r="V131" s="10"/>
      <c r="W131" s="10"/>
      <c r="X131" s="37" t="str">
        <f t="shared" si="28"/>
        <v/>
      </c>
      <c r="Y131" s="38"/>
      <c r="Z131" s="38"/>
      <c r="AA131" s="39">
        <f t="shared" si="29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0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7"/>
        <v xml:space="preserve"> </v>
      </c>
      <c r="T132" s="10"/>
      <c r="U132" s="10"/>
      <c r="V132" s="10"/>
      <c r="W132" s="10"/>
      <c r="X132" s="37" t="str">
        <f t="shared" si="28"/>
        <v/>
      </c>
      <c r="Y132" s="38"/>
      <c r="Z132" s="38"/>
      <c r="AA132" s="39">
        <f t="shared" si="29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0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7"/>
        <v xml:space="preserve"> </v>
      </c>
      <c r="T133" s="10"/>
      <c r="U133" s="10"/>
      <c r="V133" s="10"/>
      <c r="W133" s="10"/>
      <c r="X133" s="37" t="str">
        <f t="shared" si="28"/>
        <v/>
      </c>
      <c r="Y133" s="38"/>
      <c r="Z133" s="38"/>
      <c r="AA133" s="39">
        <f t="shared" si="29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0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7"/>
        <v xml:space="preserve"> </v>
      </c>
      <c r="T134" s="10"/>
      <c r="U134" s="10"/>
      <c r="V134" s="10"/>
      <c r="W134" s="10"/>
      <c r="X134" s="37" t="str">
        <f t="shared" si="28"/>
        <v/>
      </c>
      <c r="Y134" s="38"/>
      <c r="Z134" s="38"/>
      <c r="AA134" s="39">
        <f t="shared" si="29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0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7"/>
        <v xml:space="preserve"> </v>
      </c>
      <c r="T135" s="10"/>
      <c r="U135" s="10"/>
      <c r="V135" s="10"/>
      <c r="W135" s="10"/>
      <c r="X135" s="37" t="str">
        <f t="shared" si="28"/>
        <v/>
      </c>
      <c r="Y135" s="38"/>
      <c r="Z135" s="38"/>
      <c r="AA135" s="39">
        <f t="shared" si="29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0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7"/>
        <v xml:space="preserve"> </v>
      </c>
      <c r="T136" s="10"/>
      <c r="U136" s="10"/>
      <c r="V136" s="10"/>
      <c r="W136" s="10"/>
      <c r="X136" s="37" t="str">
        <f t="shared" si="28"/>
        <v/>
      </c>
      <c r="Y136" s="38"/>
      <c r="Z136" s="38"/>
      <c r="AA136" s="39">
        <f t="shared" si="29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0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7"/>
        <v xml:space="preserve"> </v>
      </c>
      <c r="T137" s="10"/>
      <c r="U137" s="10"/>
      <c r="V137" s="10"/>
      <c r="W137" s="10"/>
      <c r="X137" s="37" t="str">
        <f t="shared" si="28"/>
        <v/>
      </c>
      <c r="Y137" s="38"/>
      <c r="Z137" s="38"/>
      <c r="AA137" s="39">
        <f t="shared" si="29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0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7"/>
        <v xml:space="preserve"> </v>
      </c>
      <c r="T138" s="10"/>
      <c r="U138" s="10"/>
      <c r="V138" s="10"/>
      <c r="W138" s="10"/>
      <c r="X138" s="37" t="str">
        <f t="shared" si="28"/>
        <v/>
      </c>
      <c r="Y138" s="38"/>
      <c r="Z138" s="38"/>
      <c r="AA138" s="39">
        <f t="shared" si="29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0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7"/>
        <v xml:space="preserve"> </v>
      </c>
      <c r="T139" s="10"/>
      <c r="U139" s="10"/>
      <c r="V139" s="10"/>
      <c r="W139" s="10"/>
      <c r="X139" s="37" t="str">
        <f t="shared" si="28"/>
        <v/>
      </c>
      <c r="Y139" s="38"/>
      <c r="Z139" s="38"/>
      <c r="AA139" s="39">
        <f t="shared" si="29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0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7"/>
        <v xml:space="preserve"> </v>
      </c>
      <c r="T140" s="10"/>
      <c r="U140" s="10"/>
      <c r="V140" s="10"/>
      <c r="W140" s="10"/>
      <c r="X140" s="37" t="str">
        <f t="shared" si="28"/>
        <v/>
      </c>
      <c r="Y140" s="38"/>
      <c r="Z140" s="38"/>
      <c r="AA140" s="39">
        <f t="shared" si="29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0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7"/>
        <v xml:space="preserve"> </v>
      </c>
      <c r="T141" s="10"/>
      <c r="U141" s="10"/>
      <c r="V141" s="10"/>
      <c r="W141" s="10"/>
      <c r="X141" s="37" t="str">
        <f t="shared" si="28"/>
        <v/>
      </c>
      <c r="Y141" s="38"/>
      <c r="Z141" s="38"/>
      <c r="AA141" s="39">
        <f t="shared" si="29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0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7"/>
        <v xml:space="preserve"> </v>
      </c>
      <c r="T142" s="10"/>
      <c r="U142" s="10"/>
      <c r="V142" s="10"/>
      <c r="W142" s="10"/>
      <c r="X142" s="37" t="str">
        <f t="shared" si="28"/>
        <v/>
      </c>
      <c r="Y142" s="38"/>
      <c r="Z142" s="38"/>
      <c r="AA142" s="39">
        <f t="shared" si="29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411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411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412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20</v>
      </c>
      <c r="E152" s="98">
        <v>1</v>
      </c>
      <c r="F152" s="74"/>
      <c r="G152" s="74">
        <v>4</v>
      </c>
      <c r="H152" s="74"/>
      <c r="I152" s="74"/>
      <c r="J152" s="74">
        <v>2</v>
      </c>
      <c r="K152" s="74">
        <v>12</v>
      </c>
      <c r="L152" s="74">
        <v>1</v>
      </c>
      <c r="M152" s="75"/>
      <c r="N152" s="145"/>
      <c r="O152" s="98">
        <v>7</v>
      </c>
      <c r="P152" s="145">
        <v>13</v>
      </c>
      <c r="Q152" s="77">
        <v>1</v>
      </c>
      <c r="R152" s="35" t="str">
        <f t="shared" ref="R152:R166" si="31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2">SUM(E153:N153)</f>
        <v>19</v>
      </c>
      <c r="E153" s="100">
        <v>1</v>
      </c>
      <c r="F153" s="81"/>
      <c r="G153" s="81">
        <v>4</v>
      </c>
      <c r="H153" s="81"/>
      <c r="I153" s="81"/>
      <c r="J153" s="81">
        <v>2</v>
      </c>
      <c r="K153" s="81">
        <v>8</v>
      </c>
      <c r="L153" s="81">
        <v>3</v>
      </c>
      <c r="M153" s="82">
        <v>1</v>
      </c>
      <c r="N153" s="149"/>
      <c r="O153" s="100">
        <v>6</v>
      </c>
      <c r="P153" s="149">
        <v>13</v>
      </c>
      <c r="Q153" s="84">
        <v>1</v>
      </c>
      <c r="R153" s="35" t="str">
        <f t="shared" si="31"/>
        <v xml:space="preserve"> </v>
      </c>
      <c r="S153" s="36"/>
      <c r="T153" s="10"/>
      <c r="U153" s="10"/>
      <c r="V153" s="10"/>
      <c r="W153" s="10"/>
      <c r="X153" s="37" t="str">
        <f t="shared" ref="X153:X192" si="33">IF($D153&lt;&gt;($O153+$P153)," El número atenciones según sexo no puede ser diferente que el Total.","")</f>
        <v/>
      </c>
      <c r="Y153" s="38"/>
      <c r="Z153" s="38"/>
      <c r="AA153" s="39">
        <f t="shared" ref="AA153:AA192" si="34">IF($D153&lt;&gt;($O153+$P153),1,0)</f>
        <v>0</v>
      </c>
      <c r="AB153" s="39" t="str">
        <f t="shared" ref="AB153:AB192" si="35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2"/>
        <v>12</v>
      </c>
      <c r="E154" s="100">
        <v>2</v>
      </c>
      <c r="F154" s="81"/>
      <c r="G154" s="81"/>
      <c r="H154" s="81"/>
      <c r="I154" s="81"/>
      <c r="J154" s="81">
        <v>4</v>
      </c>
      <c r="K154" s="81">
        <v>6</v>
      </c>
      <c r="L154" s="81"/>
      <c r="M154" s="82"/>
      <c r="N154" s="149"/>
      <c r="O154" s="100">
        <v>5</v>
      </c>
      <c r="P154" s="149">
        <v>7</v>
      </c>
      <c r="Q154" s="84">
        <v>1</v>
      </c>
      <c r="R154" s="35" t="str">
        <f t="shared" si="31"/>
        <v xml:space="preserve"> </v>
      </c>
      <c r="S154" s="36"/>
      <c r="T154" s="10"/>
      <c r="U154" s="10"/>
      <c r="V154" s="10"/>
      <c r="W154" s="10"/>
      <c r="X154" s="37" t="str">
        <f t="shared" si="33"/>
        <v/>
      </c>
      <c r="Y154" s="38"/>
      <c r="Z154" s="38"/>
      <c r="AA154" s="39">
        <f t="shared" si="34"/>
        <v>0</v>
      </c>
      <c r="AB154" s="39" t="str">
        <f t="shared" si="35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2"/>
        <v>1</v>
      </c>
      <c r="E155" s="153"/>
      <c r="F155" s="88"/>
      <c r="G155" s="88"/>
      <c r="H155" s="88"/>
      <c r="I155" s="88">
        <v>1</v>
      </c>
      <c r="J155" s="88"/>
      <c r="K155" s="88"/>
      <c r="L155" s="88"/>
      <c r="M155" s="89"/>
      <c r="N155" s="154"/>
      <c r="O155" s="153"/>
      <c r="P155" s="154">
        <v>1</v>
      </c>
      <c r="Q155" s="91"/>
      <c r="R155" s="35" t="str">
        <f t="shared" si="31"/>
        <v xml:space="preserve"> </v>
      </c>
      <c r="S155" s="36"/>
      <c r="T155" s="10"/>
      <c r="U155" s="10"/>
      <c r="V155" s="10"/>
      <c r="W155" s="10"/>
      <c r="X155" s="37" t="str">
        <f t="shared" si="33"/>
        <v/>
      </c>
      <c r="Y155" s="38"/>
      <c r="Z155" s="38"/>
      <c r="AA155" s="39">
        <f t="shared" si="34"/>
        <v>0</v>
      </c>
      <c r="AB155" s="39" t="str">
        <f t="shared" si="35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2"/>
        <v>21</v>
      </c>
      <c r="E156" s="98">
        <v>2</v>
      </c>
      <c r="F156" s="74"/>
      <c r="G156" s="74">
        <v>1</v>
      </c>
      <c r="H156" s="74">
        <v>2</v>
      </c>
      <c r="I156" s="74">
        <v>1</v>
      </c>
      <c r="J156" s="74"/>
      <c r="K156" s="74">
        <v>12</v>
      </c>
      <c r="L156" s="74">
        <v>3</v>
      </c>
      <c r="M156" s="75"/>
      <c r="N156" s="145"/>
      <c r="O156" s="98">
        <v>9</v>
      </c>
      <c r="P156" s="145">
        <v>12</v>
      </c>
      <c r="Q156" s="77"/>
      <c r="R156" s="35" t="str">
        <f t="shared" si="31"/>
        <v xml:space="preserve"> </v>
      </c>
      <c r="S156" s="36"/>
      <c r="T156" s="10"/>
      <c r="U156" s="10"/>
      <c r="V156" s="10"/>
      <c r="W156" s="10"/>
      <c r="X156" s="37" t="str">
        <f t="shared" si="33"/>
        <v/>
      </c>
      <c r="Y156" s="38"/>
      <c r="Z156" s="38"/>
      <c r="AA156" s="39">
        <f t="shared" si="34"/>
        <v>0</v>
      </c>
      <c r="AB156" s="39" t="str">
        <f t="shared" si="35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2"/>
        <v>22</v>
      </c>
      <c r="E157" s="385">
        <v>3</v>
      </c>
      <c r="F157" s="386"/>
      <c r="G157" s="386">
        <v>1</v>
      </c>
      <c r="H157" s="386">
        <v>2</v>
      </c>
      <c r="I157" s="386">
        <v>1</v>
      </c>
      <c r="J157" s="386"/>
      <c r="K157" s="386">
        <v>11</v>
      </c>
      <c r="L157" s="386">
        <v>4</v>
      </c>
      <c r="M157" s="387"/>
      <c r="N157" s="388"/>
      <c r="O157" s="100">
        <v>11</v>
      </c>
      <c r="P157" s="149">
        <v>11</v>
      </c>
      <c r="Q157" s="389"/>
      <c r="R157" s="35" t="str">
        <f t="shared" si="31"/>
        <v xml:space="preserve"> </v>
      </c>
      <c r="S157" s="36"/>
      <c r="T157" s="10"/>
      <c r="U157" s="10"/>
      <c r="V157" s="10"/>
      <c r="W157" s="10"/>
      <c r="X157" s="37" t="str">
        <f t="shared" si="33"/>
        <v/>
      </c>
      <c r="Y157" s="38"/>
      <c r="Z157" s="38"/>
      <c r="AA157" s="39">
        <f t="shared" si="34"/>
        <v>0</v>
      </c>
      <c r="AB157" s="39" t="str">
        <f t="shared" si="35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2"/>
        <v>13</v>
      </c>
      <c r="E158" s="100">
        <v>4</v>
      </c>
      <c r="F158" s="81"/>
      <c r="G158" s="81"/>
      <c r="H158" s="81"/>
      <c r="I158" s="81">
        <v>1</v>
      </c>
      <c r="J158" s="81">
        <v>2</v>
      </c>
      <c r="K158" s="81">
        <v>4</v>
      </c>
      <c r="L158" s="81">
        <v>2</v>
      </c>
      <c r="M158" s="82"/>
      <c r="N158" s="149"/>
      <c r="O158" s="100">
        <v>6</v>
      </c>
      <c r="P158" s="149">
        <v>7</v>
      </c>
      <c r="Q158" s="84"/>
      <c r="R158" s="35" t="str">
        <f t="shared" si="31"/>
        <v xml:space="preserve"> </v>
      </c>
      <c r="S158" s="36"/>
      <c r="T158" s="10"/>
      <c r="U158" s="10"/>
      <c r="V158" s="10"/>
      <c r="W158" s="10"/>
      <c r="X158" s="37" t="str">
        <f t="shared" si="33"/>
        <v/>
      </c>
      <c r="Y158" s="38"/>
      <c r="Z158" s="38"/>
      <c r="AA158" s="39">
        <f t="shared" si="34"/>
        <v>0</v>
      </c>
      <c r="AB158" s="39" t="str">
        <f t="shared" si="35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2"/>
        <v>2</v>
      </c>
      <c r="E159" s="166"/>
      <c r="F159" s="167"/>
      <c r="G159" s="167"/>
      <c r="H159" s="167"/>
      <c r="I159" s="167"/>
      <c r="J159" s="167">
        <v>1</v>
      </c>
      <c r="K159" s="167">
        <v>1</v>
      </c>
      <c r="L159" s="167"/>
      <c r="M159" s="390"/>
      <c r="N159" s="225"/>
      <c r="O159" s="166">
        <v>2</v>
      </c>
      <c r="P159" s="225"/>
      <c r="Q159" s="226"/>
      <c r="R159" s="35" t="str">
        <f t="shared" si="31"/>
        <v xml:space="preserve"> </v>
      </c>
      <c r="S159" s="36"/>
      <c r="T159" s="10"/>
      <c r="U159" s="10"/>
      <c r="V159" s="10"/>
      <c r="W159" s="10"/>
      <c r="X159" s="37" t="str">
        <f t="shared" si="33"/>
        <v/>
      </c>
      <c r="Y159" s="38"/>
      <c r="Z159" s="38"/>
      <c r="AA159" s="39">
        <f t="shared" si="34"/>
        <v>0</v>
      </c>
      <c r="AB159" s="39" t="str">
        <f t="shared" si="35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2"/>
        <v>36</v>
      </c>
      <c r="E160" s="98"/>
      <c r="F160" s="74"/>
      <c r="G160" s="74">
        <v>1</v>
      </c>
      <c r="H160" s="74">
        <v>2</v>
      </c>
      <c r="I160" s="74">
        <v>4</v>
      </c>
      <c r="J160" s="74">
        <v>10</v>
      </c>
      <c r="K160" s="74">
        <v>4</v>
      </c>
      <c r="L160" s="74"/>
      <c r="M160" s="75">
        <v>4</v>
      </c>
      <c r="N160" s="145">
        <v>11</v>
      </c>
      <c r="O160" s="98">
        <v>10</v>
      </c>
      <c r="P160" s="145">
        <v>26</v>
      </c>
      <c r="Q160" s="77"/>
      <c r="R160" s="35" t="str">
        <f t="shared" si="31"/>
        <v xml:space="preserve"> </v>
      </c>
      <c r="S160" s="36"/>
      <c r="T160" s="10"/>
      <c r="U160" s="10"/>
      <c r="V160" s="10"/>
      <c r="W160" s="10"/>
      <c r="X160" s="37" t="str">
        <f t="shared" si="33"/>
        <v/>
      </c>
      <c r="Y160" s="38"/>
      <c r="Z160" s="38"/>
      <c r="AA160" s="39">
        <f t="shared" si="34"/>
        <v>0</v>
      </c>
      <c r="AB160" s="39" t="str">
        <f t="shared" si="35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2"/>
        <v>52</v>
      </c>
      <c r="E161" s="385"/>
      <c r="F161" s="386"/>
      <c r="G161" s="386">
        <v>2</v>
      </c>
      <c r="H161" s="386">
        <v>1</v>
      </c>
      <c r="I161" s="386">
        <v>4</v>
      </c>
      <c r="J161" s="386">
        <v>16</v>
      </c>
      <c r="K161" s="386">
        <v>6</v>
      </c>
      <c r="L161" s="386"/>
      <c r="M161" s="387">
        <v>6</v>
      </c>
      <c r="N161" s="388">
        <v>17</v>
      </c>
      <c r="O161" s="100">
        <v>13</v>
      </c>
      <c r="P161" s="149">
        <v>39</v>
      </c>
      <c r="Q161" s="389"/>
      <c r="R161" s="35" t="str">
        <f t="shared" si="31"/>
        <v xml:space="preserve"> </v>
      </c>
      <c r="S161" s="36"/>
      <c r="T161" s="10"/>
      <c r="U161" s="10"/>
      <c r="V161" s="10"/>
      <c r="W161" s="10"/>
      <c r="X161" s="37" t="str">
        <f t="shared" si="33"/>
        <v/>
      </c>
      <c r="Y161" s="38"/>
      <c r="Z161" s="38"/>
      <c r="AA161" s="39">
        <f t="shared" si="34"/>
        <v>0</v>
      </c>
      <c r="AB161" s="39" t="str">
        <f t="shared" si="35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2"/>
        <v>46</v>
      </c>
      <c r="E162" s="100"/>
      <c r="F162" s="81"/>
      <c r="G162" s="81"/>
      <c r="H162" s="81">
        <v>1</v>
      </c>
      <c r="I162" s="81">
        <v>4</v>
      </c>
      <c r="J162" s="81">
        <v>14</v>
      </c>
      <c r="K162" s="81">
        <v>9</v>
      </c>
      <c r="L162" s="81"/>
      <c r="M162" s="82">
        <v>2</v>
      </c>
      <c r="N162" s="149">
        <v>16</v>
      </c>
      <c r="O162" s="100">
        <v>8</v>
      </c>
      <c r="P162" s="149">
        <v>38</v>
      </c>
      <c r="Q162" s="84"/>
      <c r="R162" s="35" t="str">
        <f t="shared" si="31"/>
        <v xml:space="preserve"> </v>
      </c>
      <c r="S162" s="36"/>
      <c r="T162" s="10"/>
      <c r="U162" s="10"/>
      <c r="V162" s="10"/>
      <c r="W162" s="10"/>
      <c r="X162" s="37" t="str">
        <f t="shared" si="33"/>
        <v/>
      </c>
      <c r="Y162" s="38"/>
      <c r="Z162" s="38"/>
      <c r="AA162" s="39">
        <f t="shared" si="34"/>
        <v>0</v>
      </c>
      <c r="AB162" s="39" t="str">
        <f t="shared" si="35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2"/>
        <v>0</v>
      </c>
      <c r="E163" s="166"/>
      <c r="F163" s="167"/>
      <c r="G163" s="167"/>
      <c r="H163" s="167"/>
      <c r="I163" s="167"/>
      <c r="J163" s="167"/>
      <c r="K163" s="167"/>
      <c r="L163" s="167"/>
      <c r="M163" s="390"/>
      <c r="N163" s="225"/>
      <c r="O163" s="391"/>
      <c r="P163" s="392"/>
      <c r="Q163" s="226"/>
      <c r="R163" s="35" t="str">
        <f t="shared" si="31"/>
        <v xml:space="preserve"> </v>
      </c>
      <c r="S163" s="36"/>
      <c r="T163" s="10"/>
      <c r="U163" s="10"/>
      <c r="V163" s="10"/>
      <c r="W163" s="10"/>
      <c r="X163" s="37" t="str">
        <f t="shared" si="33"/>
        <v/>
      </c>
      <c r="Y163" s="38"/>
      <c r="Z163" s="38"/>
      <c r="AA163" s="39">
        <f t="shared" si="34"/>
        <v>0</v>
      </c>
      <c r="AB163" s="39" t="str">
        <f t="shared" si="35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28</v>
      </c>
      <c r="E164" s="98">
        <v>11</v>
      </c>
      <c r="F164" s="74">
        <v>7</v>
      </c>
      <c r="G164" s="74">
        <v>7</v>
      </c>
      <c r="H164" s="74"/>
      <c r="I164" s="74">
        <v>3</v>
      </c>
      <c r="J164" s="245"/>
      <c r="K164" s="245"/>
      <c r="L164" s="245"/>
      <c r="M164" s="393"/>
      <c r="N164" s="246"/>
      <c r="O164" s="98">
        <v>12</v>
      </c>
      <c r="P164" s="145">
        <v>16</v>
      </c>
      <c r="Q164" s="394"/>
      <c r="R164" s="35" t="str">
        <f t="shared" si="31"/>
        <v xml:space="preserve"> </v>
      </c>
      <c r="S164" s="36"/>
      <c r="T164" s="10"/>
      <c r="U164" s="10"/>
      <c r="V164" s="10"/>
      <c r="W164" s="10"/>
      <c r="X164" s="37" t="str">
        <f t="shared" si="33"/>
        <v/>
      </c>
      <c r="Y164" s="38"/>
      <c r="Z164" s="38"/>
      <c r="AA164" s="39">
        <f t="shared" si="34"/>
        <v>0</v>
      </c>
      <c r="AB164" s="39" t="str">
        <f t="shared" si="35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31</v>
      </c>
      <c r="E165" s="385">
        <v>12</v>
      </c>
      <c r="F165" s="386">
        <v>6</v>
      </c>
      <c r="G165" s="386">
        <v>8</v>
      </c>
      <c r="H165" s="386">
        <v>1</v>
      </c>
      <c r="I165" s="386">
        <v>4</v>
      </c>
      <c r="J165" s="395"/>
      <c r="K165" s="395"/>
      <c r="L165" s="395"/>
      <c r="M165" s="396"/>
      <c r="N165" s="397"/>
      <c r="O165" s="100">
        <v>15</v>
      </c>
      <c r="P165" s="149">
        <v>16</v>
      </c>
      <c r="Q165" s="398"/>
      <c r="R165" s="35" t="str">
        <f t="shared" si="31"/>
        <v xml:space="preserve"> </v>
      </c>
      <c r="S165" s="36"/>
      <c r="T165" s="10"/>
      <c r="U165" s="10"/>
      <c r="V165" s="10"/>
      <c r="W165" s="10"/>
      <c r="X165" s="37" t="str">
        <f t="shared" si="33"/>
        <v/>
      </c>
      <c r="Y165" s="38"/>
      <c r="Z165" s="38"/>
      <c r="AA165" s="39">
        <f t="shared" si="34"/>
        <v>0</v>
      </c>
      <c r="AB165" s="39" t="str">
        <f t="shared" si="35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16</v>
      </c>
      <c r="E166" s="100">
        <v>8</v>
      </c>
      <c r="F166" s="81"/>
      <c r="G166" s="81">
        <v>6</v>
      </c>
      <c r="H166" s="81"/>
      <c r="I166" s="81">
        <v>2</v>
      </c>
      <c r="J166" s="117"/>
      <c r="K166" s="117"/>
      <c r="L166" s="117"/>
      <c r="M166" s="115"/>
      <c r="N166" s="233"/>
      <c r="O166" s="100">
        <v>10</v>
      </c>
      <c r="P166" s="149">
        <v>6</v>
      </c>
      <c r="Q166" s="234"/>
      <c r="R166" s="35" t="str">
        <f t="shared" si="31"/>
        <v xml:space="preserve"> </v>
      </c>
      <c r="S166" s="36"/>
      <c r="T166" s="10"/>
      <c r="U166" s="10"/>
      <c r="V166" s="10"/>
      <c r="W166" s="10"/>
      <c r="X166" s="37" t="str">
        <f t="shared" si="33"/>
        <v/>
      </c>
      <c r="Y166" s="38"/>
      <c r="Z166" s="38"/>
      <c r="AA166" s="39">
        <f t="shared" si="34"/>
        <v>0</v>
      </c>
      <c r="AB166" s="39" t="str">
        <f t="shared" si="35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0</v>
      </c>
      <c r="E167" s="166"/>
      <c r="F167" s="167"/>
      <c r="G167" s="167"/>
      <c r="H167" s="167"/>
      <c r="I167" s="167"/>
      <c r="J167" s="255"/>
      <c r="K167" s="255"/>
      <c r="L167" s="255"/>
      <c r="M167" s="399"/>
      <c r="N167" s="256"/>
      <c r="O167" s="391"/>
      <c r="P167" s="392"/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3"/>
        <v/>
      </c>
      <c r="Y167" s="38"/>
      <c r="Z167" s="38"/>
      <c r="AA167" s="39">
        <f t="shared" si="34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2"/>
        <v>3</v>
      </c>
      <c r="E168" s="98"/>
      <c r="F168" s="74"/>
      <c r="G168" s="74"/>
      <c r="H168" s="74"/>
      <c r="I168" s="74"/>
      <c r="J168" s="74"/>
      <c r="K168" s="74">
        <v>2</v>
      </c>
      <c r="L168" s="74">
        <v>1</v>
      </c>
      <c r="M168" s="75"/>
      <c r="N168" s="145"/>
      <c r="O168" s="98"/>
      <c r="P168" s="145">
        <v>3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3"/>
        <v/>
      </c>
      <c r="Y168" s="38"/>
      <c r="Z168" s="38"/>
      <c r="AA168" s="39">
        <f t="shared" si="34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2"/>
        <v>2</v>
      </c>
      <c r="E169" s="100"/>
      <c r="F169" s="81"/>
      <c r="G169" s="81"/>
      <c r="H169" s="81"/>
      <c r="I169" s="81"/>
      <c r="J169" s="81"/>
      <c r="K169" s="81">
        <v>1</v>
      </c>
      <c r="L169" s="81">
        <v>1</v>
      </c>
      <c r="M169" s="82"/>
      <c r="N169" s="149"/>
      <c r="O169" s="100"/>
      <c r="P169" s="149">
        <v>2</v>
      </c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3"/>
        <v/>
      </c>
      <c r="Y169" s="38"/>
      <c r="Z169" s="38"/>
      <c r="AA169" s="39">
        <f t="shared" si="34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2"/>
        <v>6</v>
      </c>
      <c r="E170" s="100"/>
      <c r="F170" s="81"/>
      <c r="G170" s="81"/>
      <c r="H170" s="81"/>
      <c r="I170" s="81"/>
      <c r="J170" s="81"/>
      <c r="K170" s="81">
        <v>5</v>
      </c>
      <c r="L170" s="81">
        <v>1</v>
      </c>
      <c r="M170" s="82"/>
      <c r="N170" s="149"/>
      <c r="O170" s="100">
        <v>2</v>
      </c>
      <c r="P170" s="149">
        <v>4</v>
      </c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3"/>
        <v/>
      </c>
      <c r="Y170" s="38"/>
      <c r="Z170" s="38"/>
      <c r="AA170" s="39">
        <f t="shared" si="34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2"/>
        <v>1</v>
      </c>
      <c r="E171" s="153"/>
      <c r="F171" s="88"/>
      <c r="G171" s="88"/>
      <c r="H171" s="88"/>
      <c r="I171" s="88"/>
      <c r="J171" s="88"/>
      <c r="K171" s="88">
        <v>1</v>
      </c>
      <c r="L171" s="88"/>
      <c r="M171" s="89"/>
      <c r="N171" s="154"/>
      <c r="O171" s="401"/>
      <c r="P171" s="402">
        <v>1</v>
      </c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3"/>
        <v/>
      </c>
      <c r="Y171" s="38"/>
      <c r="Z171" s="38"/>
      <c r="AA171" s="39">
        <f t="shared" si="34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0</v>
      </c>
      <c r="E172" s="98"/>
      <c r="F172" s="74"/>
      <c r="G172" s="74"/>
      <c r="H172" s="74"/>
      <c r="I172" s="74"/>
      <c r="J172" s="245"/>
      <c r="K172" s="245"/>
      <c r="L172" s="245"/>
      <c r="M172" s="393"/>
      <c r="N172" s="246"/>
      <c r="O172" s="98"/>
      <c r="P172" s="145"/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3"/>
        <v/>
      </c>
      <c r="Y172" s="38"/>
      <c r="Z172" s="38"/>
      <c r="AA172" s="39">
        <f t="shared" si="34"/>
        <v>0</v>
      </c>
      <c r="AB172" s="39" t="str">
        <f t="shared" si="35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0</v>
      </c>
      <c r="E173" s="385"/>
      <c r="F173" s="386"/>
      <c r="G173" s="386"/>
      <c r="H173" s="386"/>
      <c r="I173" s="386"/>
      <c r="J173" s="395"/>
      <c r="K173" s="395"/>
      <c r="L173" s="395"/>
      <c r="M173" s="396"/>
      <c r="N173" s="397"/>
      <c r="O173" s="100"/>
      <c r="P173" s="149"/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3"/>
        <v/>
      </c>
      <c r="Y173" s="38"/>
      <c r="Z173" s="38"/>
      <c r="AA173" s="39">
        <f t="shared" si="34"/>
        <v>0</v>
      </c>
      <c r="AB173" s="39" t="str">
        <f t="shared" si="35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0</v>
      </c>
      <c r="E174" s="100"/>
      <c r="F174" s="81"/>
      <c r="G174" s="81"/>
      <c r="H174" s="81"/>
      <c r="I174" s="81"/>
      <c r="J174" s="117"/>
      <c r="K174" s="117"/>
      <c r="L174" s="117"/>
      <c r="M174" s="115"/>
      <c r="N174" s="233"/>
      <c r="O174" s="100"/>
      <c r="P174" s="149"/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3"/>
        <v/>
      </c>
      <c r="Y174" s="38"/>
      <c r="Z174" s="38"/>
      <c r="AA174" s="39">
        <f t="shared" si="34"/>
        <v>0</v>
      </c>
      <c r="AB174" s="39" t="str">
        <f t="shared" si="35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3"/>
        <v/>
      </c>
      <c r="Y175" s="38"/>
      <c r="Z175" s="38"/>
      <c r="AA175" s="39">
        <f t="shared" si="34"/>
        <v>0</v>
      </c>
      <c r="AB175" s="39" t="str">
        <f t="shared" si="35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2"/>
        <v>16</v>
      </c>
      <c r="E176" s="98"/>
      <c r="F176" s="74"/>
      <c r="G176" s="74">
        <v>1</v>
      </c>
      <c r="H176" s="74"/>
      <c r="I176" s="74"/>
      <c r="J176" s="74">
        <v>1</v>
      </c>
      <c r="K176" s="74">
        <v>13</v>
      </c>
      <c r="L176" s="74">
        <v>1</v>
      </c>
      <c r="M176" s="75"/>
      <c r="N176" s="145"/>
      <c r="O176" s="98">
        <v>6</v>
      </c>
      <c r="P176" s="145">
        <v>10</v>
      </c>
      <c r="Q176" s="77"/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3"/>
        <v/>
      </c>
      <c r="Y176" s="38"/>
      <c r="Z176" s="38"/>
      <c r="AA176" s="39">
        <f t="shared" si="34"/>
        <v>0</v>
      </c>
      <c r="AB176" s="39" t="str">
        <f t="shared" si="35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2"/>
        <v>23</v>
      </c>
      <c r="E177" s="385"/>
      <c r="F177" s="386"/>
      <c r="G177" s="386">
        <v>1</v>
      </c>
      <c r="H177" s="386"/>
      <c r="I177" s="386"/>
      <c r="J177" s="386">
        <v>1</v>
      </c>
      <c r="K177" s="386">
        <v>20</v>
      </c>
      <c r="L177" s="386">
        <v>1</v>
      </c>
      <c r="M177" s="387"/>
      <c r="N177" s="388"/>
      <c r="O177" s="100">
        <v>8</v>
      </c>
      <c r="P177" s="149">
        <v>15</v>
      </c>
      <c r="Q177" s="389"/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3"/>
        <v/>
      </c>
      <c r="Y177" s="38"/>
      <c r="Z177" s="38"/>
      <c r="AA177" s="39">
        <f t="shared" si="34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2"/>
        <v>30</v>
      </c>
      <c r="E178" s="100"/>
      <c r="F178" s="81"/>
      <c r="G178" s="81">
        <v>1</v>
      </c>
      <c r="H178" s="81">
        <v>1</v>
      </c>
      <c r="I178" s="81"/>
      <c r="J178" s="81"/>
      <c r="K178" s="81">
        <v>25</v>
      </c>
      <c r="L178" s="81">
        <v>2</v>
      </c>
      <c r="M178" s="82">
        <v>1</v>
      </c>
      <c r="N178" s="149"/>
      <c r="O178" s="100">
        <v>11</v>
      </c>
      <c r="P178" s="149">
        <v>19</v>
      </c>
      <c r="Q178" s="84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3"/>
        <v/>
      </c>
      <c r="Y178" s="38"/>
      <c r="Z178" s="38"/>
      <c r="AA178" s="39">
        <f t="shared" si="34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2"/>
        <v>0</v>
      </c>
      <c r="E179" s="153"/>
      <c r="F179" s="88"/>
      <c r="G179" s="88"/>
      <c r="H179" s="88"/>
      <c r="I179" s="88"/>
      <c r="J179" s="88"/>
      <c r="K179" s="88"/>
      <c r="L179" s="88"/>
      <c r="M179" s="89"/>
      <c r="N179" s="154"/>
      <c r="O179" s="401"/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3"/>
        <v/>
      </c>
      <c r="Y179" s="38"/>
      <c r="Z179" s="38"/>
      <c r="AA179" s="39">
        <f t="shared" si="34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2"/>
        <v>0</v>
      </c>
      <c r="E180" s="404"/>
      <c r="F180" s="405"/>
      <c r="G180" s="405"/>
      <c r="H180" s="74"/>
      <c r="I180" s="74"/>
      <c r="J180" s="74"/>
      <c r="K180" s="74"/>
      <c r="L180" s="74"/>
      <c r="M180" s="75"/>
      <c r="N180" s="145"/>
      <c r="O180" s="98"/>
      <c r="P180" s="145"/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3"/>
        <v/>
      </c>
      <c r="Y180" s="38"/>
      <c r="Z180" s="38"/>
      <c r="AA180" s="39">
        <f t="shared" si="34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2"/>
        <v>0</v>
      </c>
      <c r="E181" s="232"/>
      <c r="F181" s="117"/>
      <c r="G181" s="117"/>
      <c r="H181" s="386"/>
      <c r="I181" s="386"/>
      <c r="J181" s="386"/>
      <c r="K181" s="386"/>
      <c r="L181" s="386"/>
      <c r="M181" s="387"/>
      <c r="N181" s="388"/>
      <c r="O181" s="100"/>
      <c r="P181" s="149"/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3"/>
        <v/>
      </c>
      <c r="Y181" s="38"/>
      <c r="Z181" s="38"/>
      <c r="AA181" s="39">
        <f t="shared" si="34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2"/>
        <v>0</v>
      </c>
      <c r="E182" s="232"/>
      <c r="F182" s="117"/>
      <c r="G182" s="117"/>
      <c r="H182" s="81"/>
      <c r="I182" s="81"/>
      <c r="J182" s="81"/>
      <c r="K182" s="81"/>
      <c r="L182" s="81"/>
      <c r="M182" s="82"/>
      <c r="N182" s="149"/>
      <c r="O182" s="100"/>
      <c r="P182" s="149"/>
      <c r="Q182" s="84"/>
      <c r="R182" s="35" t="str">
        <f t="shared" ref="R182:R191" si="36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3"/>
        <v/>
      </c>
      <c r="Y182" s="38"/>
      <c r="Z182" s="38"/>
      <c r="AA182" s="39">
        <f t="shared" si="34"/>
        <v>0</v>
      </c>
      <c r="AB182" s="39" t="str">
        <f t="shared" si="35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2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6"/>
        <v xml:space="preserve"> </v>
      </c>
      <c r="S183" s="36"/>
      <c r="T183" s="10"/>
      <c r="U183" s="10"/>
      <c r="V183" s="10"/>
      <c r="W183" s="10"/>
      <c r="X183" s="37" t="str">
        <f t="shared" si="33"/>
        <v/>
      </c>
      <c r="Y183" s="38"/>
      <c r="Z183" s="38"/>
      <c r="AA183" s="39">
        <f t="shared" si="34"/>
        <v>0</v>
      </c>
      <c r="AB183" s="39" t="str">
        <f t="shared" si="35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2"/>
        <v>10</v>
      </c>
      <c r="E184" s="244"/>
      <c r="F184" s="245"/>
      <c r="G184" s="245"/>
      <c r="H184" s="74"/>
      <c r="I184" s="74"/>
      <c r="J184" s="74"/>
      <c r="K184" s="74">
        <v>8</v>
      </c>
      <c r="L184" s="74"/>
      <c r="M184" s="75">
        <v>1</v>
      </c>
      <c r="N184" s="145">
        <v>1</v>
      </c>
      <c r="O184" s="98">
        <v>2</v>
      </c>
      <c r="P184" s="145">
        <v>8</v>
      </c>
      <c r="Q184" s="77"/>
      <c r="R184" s="35" t="str">
        <f t="shared" si="36"/>
        <v xml:space="preserve"> </v>
      </c>
      <c r="S184" s="36"/>
      <c r="T184" s="10"/>
      <c r="U184" s="10"/>
      <c r="V184" s="10"/>
      <c r="W184" s="10"/>
      <c r="X184" s="37" t="str">
        <f t="shared" si="33"/>
        <v/>
      </c>
      <c r="Y184" s="38"/>
      <c r="Z184" s="38"/>
      <c r="AA184" s="39">
        <f t="shared" si="34"/>
        <v>0</v>
      </c>
      <c r="AB184" s="39" t="str">
        <f t="shared" si="35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2"/>
        <v>11</v>
      </c>
      <c r="E185" s="407"/>
      <c r="F185" s="395"/>
      <c r="G185" s="395"/>
      <c r="H185" s="386"/>
      <c r="I185" s="386"/>
      <c r="J185" s="386"/>
      <c r="K185" s="386">
        <v>8</v>
      </c>
      <c r="L185" s="386"/>
      <c r="M185" s="387">
        <v>1</v>
      </c>
      <c r="N185" s="388">
        <v>2</v>
      </c>
      <c r="O185" s="100">
        <v>2</v>
      </c>
      <c r="P185" s="149">
        <v>9</v>
      </c>
      <c r="Q185" s="389"/>
      <c r="R185" s="35" t="str">
        <f t="shared" si="36"/>
        <v xml:space="preserve"> </v>
      </c>
      <c r="S185" s="36"/>
      <c r="T185" s="10"/>
      <c r="U185" s="10"/>
      <c r="V185" s="10"/>
      <c r="W185" s="10"/>
      <c r="X185" s="37" t="str">
        <f t="shared" si="33"/>
        <v/>
      </c>
      <c r="Y185" s="38"/>
      <c r="Z185" s="38"/>
      <c r="AA185" s="39">
        <f t="shared" si="34"/>
        <v>0</v>
      </c>
      <c r="AB185" s="39" t="str">
        <f t="shared" si="35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2"/>
        <v>13</v>
      </c>
      <c r="E186" s="232"/>
      <c r="F186" s="117"/>
      <c r="G186" s="117"/>
      <c r="H186" s="81"/>
      <c r="I186" s="81"/>
      <c r="J186" s="81"/>
      <c r="K186" s="81">
        <v>5</v>
      </c>
      <c r="L186" s="81">
        <v>7</v>
      </c>
      <c r="M186" s="82">
        <v>1</v>
      </c>
      <c r="N186" s="149"/>
      <c r="O186" s="100">
        <v>5</v>
      </c>
      <c r="P186" s="149">
        <v>8</v>
      </c>
      <c r="Q186" s="84"/>
      <c r="R186" s="35" t="str">
        <f t="shared" si="36"/>
        <v xml:space="preserve"> </v>
      </c>
      <c r="S186" s="36"/>
      <c r="T186" s="10"/>
      <c r="U186" s="10"/>
      <c r="V186" s="10"/>
      <c r="W186" s="10"/>
      <c r="X186" s="37" t="str">
        <f t="shared" si="33"/>
        <v/>
      </c>
      <c r="Y186" s="38"/>
      <c r="Z186" s="38"/>
      <c r="AA186" s="39">
        <f t="shared" si="34"/>
        <v>0</v>
      </c>
      <c r="AB186" s="39" t="str">
        <f t="shared" si="35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2"/>
        <v>3</v>
      </c>
      <c r="E187" s="254"/>
      <c r="F187" s="255"/>
      <c r="G187" s="255"/>
      <c r="H187" s="88"/>
      <c r="I187" s="88"/>
      <c r="J187" s="88"/>
      <c r="K187" s="88">
        <v>3</v>
      </c>
      <c r="L187" s="88"/>
      <c r="M187" s="89"/>
      <c r="N187" s="154"/>
      <c r="O187" s="401"/>
      <c r="P187" s="402">
        <v>3</v>
      </c>
      <c r="Q187" s="91"/>
      <c r="R187" s="35" t="str">
        <f t="shared" si="36"/>
        <v xml:space="preserve"> </v>
      </c>
      <c r="S187" s="36"/>
      <c r="T187" s="10"/>
      <c r="U187" s="10"/>
      <c r="V187" s="10"/>
      <c r="W187" s="10"/>
      <c r="X187" s="37" t="str">
        <f t="shared" si="33"/>
        <v/>
      </c>
      <c r="Y187" s="38"/>
      <c r="Z187" s="38"/>
      <c r="AA187" s="39">
        <f t="shared" si="34"/>
        <v>0</v>
      </c>
      <c r="AB187" s="39" t="str">
        <f t="shared" si="35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2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6"/>
        <v xml:space="preserve"> </v>
      </c>
      <c r="S188" s="36"/>
      <c r="T188" s="10"/>
      <c r="U188" s="10"/>
      <c r="V188" s="10"/>
      <c r="W188" s="10"/>
      <c r="X188" s="37" t="str">
        <f t="shared" si="33"/>
        <v/>
      </c>
      <c r="Y188" s="38"/>
      <c r="Z188" s="38"/>
      <c r="AA188" s="39">
        <f t="shared" si="34"/>
        <v>0</v>
      </c>
      <c r="AB188" s="39" t="str">
        <f t="shared" si="35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2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6"/>
        <v xml:space="preserve"> </v>
      </c>
      <c r="S189" s="36"/>
      <c r="T189" s="10"/>
      <c r="U189" s="10"/>
      <c r="V189" s="10"/>
      <c r="W189" s="10"/>
      <c r="X189" s="37" t="str">
        <f t="shared" si="33"/>
        <v/>
      </c>
      <c r="Y189" s="38"/>
      <c r="Z189" s="38"/>
      <c r="AA189" s="39">
        <f t="shared" si="34"/>
        <v>0</v>
      </c>
      <c r="AB189" s="39" t="str">
        <f t="shared" si="35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2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6"/>
        <v xml:space="preserve"> </v>
      </c>
      <c r="S190" s="36"/>
      <c r="T190" s="10"/>
      <c r="U190" s="10"/>
      <c r="V190" s="10"/>
      <c r="W190" s="10"/>
      <c r="X190" s="37" t="str">
        <f t="shared" si="33"/>
        <v/>
      </c>
      <c r="Y190" s="38"/>
      <c r="Z190" s="38"/>
      <c r="AA190" s="39">
        <f t="shared" si="34"/>
        <v>0</v>
      </c>
      <c r="AB190" s="39" t="str">
        <f t="shared" si="35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2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6"/>
        <v xml:space="preserve"> </v>
      </c>
      <c r="S191" s="36"/>
      <c r="T191" s="10"/>
      <c r="U191" s="10"/>
      <c r="V191" s="10"/>
      <c r="W191" s="10"/>
      <c r="X191" s="37" t="str">
        <f t="shared" si="33"/>
        <v/>
      </c>
      <c r="Y191" s="38"/>
      <c r="Z191" s="38"/>
      <c r="AA191" s="39">
        <f t="shared" si="34"/>
        <v>0</v>
      </c>
      <c r="AB191" s="39" t="str">
        <f t="shared" si="35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3"/>
        <v/>
      </c>
      <c r="Y192" s="38"/>
      <c r="Z192" s="38"/>
      <c r="AA192" s="39">
        <f t="shared" si="34"/>
        <v>0</v>
      </c>
      <c r="AB192" s="39" t="str">
        <f t="shared" si="35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411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7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7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7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7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7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7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20569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sqref="A1:XFD1048576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",[10]NOMBRE!B6," - ","( ",[10]NOMBRE!C6,[10]NOMBRE!D6," )")</f>
        <v>MES: OCTUBRE - ( 10 )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",[10]NOMBRE!B7)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415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416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415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416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151</v>
      </c>
      <c r="E15" s="29">
        <v>6</v>
      </c>
      <c r="F15" s="30">
        <v>3</v>
      </c>
      <c r="G15" s="30">
        <v>7</v>
      </c>
      <c r="H15" s="30">
        <v>7</v>
      </c>
      <c r="I15" s="30">
        <v>10</v>
      </c>
      <c r="J15" s="30">
        <v>25</v>
      </c>
      <c r="K15" s="30">
        <v>62</v>
      </c>
      <c r="L15" s="30">
        <v>20</v>
      </c>
      <c r="M15" s="31">
        <v>6</v>
      </c>
      <c r="N15" s="32">
        <v>5</v>
      </c>
      <c r="O15" s="33">
        <v>53</v>
      </c>
      <c r="P15" s="32">
        <v>98</v>
      </c>
      <c r="Q15" s="52">
        <v>4</v>
      </c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649</v>
      </c>
      <c r="E16" s="41">
        <v>46</v>
      </c>
      <c r="F16" s="42">
        <v>35</v>
      </c>
      <c r="G16" s="42">
        <v>71</v>
      </c>
      <c r="H16" s="42">
        <v>18</v>
      </c>
      <c r="I16" s="42">
        <v>32</v>
      </c>
      <c r="J16" s="42">
        <v>74</v>
      </c>
      <c r="K16" s="42">
        <v>279</v>
      </c>
      <c r="L16" s="42">
        <v>35</v>
      </c>
      <c r="M16" s="43">
        <v>22</v>
      </c>
      <c r="N16" s="44">
        <v>37</v>
      </c>
      <c r="O16" s="45">
        <v>227</v>
      </c>
      <c r="P16" s="44">
        <v>422</v>
      </c>
      <c r="Q16" s="46">
        <v>7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415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416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39</v>
      </c>
      <c r="E19" s="53">
        <v>2</v>
      </c>
      <c r="F19" s="54"/>
      <c r="G19" s="54">
        <v>12</v>
      </c>
      <c r="H19" s="54">
        <v>1</v>
      </c>
      <c r="I19" s="54">
        <v>6</v>
      </c>
      <c r="J19" s="54">
        <v>4</v>
      </c>
      <c r="K19" s="54">
        <v>11</v>
      </c>
      <c r="L19" s="54">
        <v>3</v>
      </c>
      <c r="M19" s="55"/>
      <c r="N19" s="56"/>
      <c r="O19" s="53">
        <v>16</v>
      </c>
      <c r="P19" s="56">
        <v>23</v>
      </c>
      <c r="Q19" s="56">
        <v>2</v>
      </c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35</v>
      </c>
      <c r="E20" s="41">
        <v>1</v>
      </c>
      <c r="F20" s="42"/>
      <c r="G20" s="42">
        <v>1</v>
      </c>
      <c r="H20" s="42">
        <v>1</v>
      </c>
      <c r="I20" s="42">
        <v>3</v>
      </c>
      <c r="J20" s="42">
        <v>3</v>
      </c>
      <c r="K20" s="42">
        <v>24</v>
      </c>
      <c r="L20" s="42">
        <v>2</v>
      </c>
      <c r="M20" s="43"/>
      <c r="N20" s="44"/>
      <c r="O20" s="41">
        <v>15</v>
      </c>
      <c r="P20" s="44">
        <v>20</v>
      </c>
      <c r="Q20" s="44">
        <v>2</v>
      </c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417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5</v>
      </c>
      <c r="E31" s="100"/>
      <c r="F31" s="101"/>
      <c r="G31" s="101">
        <v>1</v>
      </c>
      <c r="H31" s="101"/>
      <c r="I31" s="81">
        <v>4</v>
      </c>
      <c r="J31" s="102"/>
      <c r="K31" s="103"/>
      <c r="L31" s="103"/>
      <c r="M31" s="82"/>
      <c r="N31" s="104"/>
      <c r="O31" s="84">
        <v>5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0</v>
      </c>
      <c r="E32" s="100"/>
      <c r="F32" s="101"/>
      <c r="G32" s="101"/>
      <c r="H32" s="101"/>
      <c r="I32" s="81"/>
      <c r="J32" s="101"/>
      <c r="K32" s="81"/>
      <c r="L32" s="81"/>
      <c r="M32" s="82"/>
      <c r="N32" s="82"/>
      <c r="O32" s="84"/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233</v>
      </c>
      <c r="E33" s="100"/>
      <c r="F33" s="101"/>
      <c r="G33" s="101">
        <v>2</v>
      </c>
      <c r="H33" s="101"/>
      <c r="I33" s="81">
        <v>3</v>
      </c>
      <c r="J33" s="101"/>
      <c r="K33" s="81">
        <v>215</v>
      </c>
      <c r="L33" s="81">
        <v>8</v>
      </c>
      <c r="M33" s="82">
        <v>2</v>
      </c>
      <c r="N33" s="82">
        <v>3</v>
      </c>
      <c r="O33" s="84">
        <v>233</v>
      </c>
      <c r="P33" s="106"/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3</v>
      </c>
      <c r="E34" s="100"/>
      <c r="F34" s="101">
        <v>1</v>
      </c>
      <c r="G34" s="101">
        <v>2</v>
      </c>
      <c r="H34" s="101"/>
      <c r="I34" s="81"/>
      <c r="J34" s="101"/>
      <c r="K34" s="103"/>
      <c r="L34" s="103"/>
      <c r="M34" s="104"/>
      <c r="N34" s="104"/>
      <c r="O34" s="84">
        <v>3</v>
      </c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241</v>
      </c>
      <c r="E37" s="109">
        <f>SUM(E30:E36)</f>
        <v>0</v>
      </c>
      <c r="F37" s="94">
        <f t="shared" ref="F37:Q37" si="6">SUM(F30:F36)</f>
        <v>1</v>
      </c>
      <c r="G37" s="94">
        <f t="shared" si="6"/>
        <v>5</v>
      </c>
      <c r="H37" s="94">
        <f t="shared" si="6"/>
        <v>0</v>
      </c>
      <c r="I37" s="94">
        <f t="shared" si="6"/>
        <v>7</v>
      </c>
      <c r="J37" s="93">
        <f t="shared" si="6"/>
        <v>0</v>
      </c>
      <c r="K37" s="94">
        <f t="shared" si="6"/>
        <v>215</v>
      </c>
      <c r="L37" s="94">
        <f t="shared" si="6"/>
        <v>8</v>
      </c>
      <c r="M37" s="94">
        <f t="shared" si="6"/>
        <v>2</v>
      </c>
      <c r="N37" s="95">
        <f t="shared" si="6"/>
        <v>3</v>
      </c>
      <c r="O37" s="92">
        <f t="shared" si="6"/>
        <v>241</v>
      </c>
      <c r="P37" s="110">
        <f t="shared" si="6"/>
        <v>0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67</v>
      </c>
      <c r="E40" s="98"/>
      <c r="F40" s="74"/>
      <c r="G40" s="74">
        <v>5</v>
      </c>
      <c r="H40" s="74"/>
      <c r="I40" s="74"/>
      <c r="J40" s="74">
        <v>17</v>
      </c>
      <c r="K40" s="74">
        <v>41</v>
      </c>
      <c r="L40" s="74">
        <v>4</v>
      </c>
      <c r="M40" s="75"/>
      <c r="N40" s="75"/>
      <c r="O40" s="77">
        <v>67</v>
      </c>
      <c r="P40" s="99">
        <v>2</v>
      </c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0</v>
      </c>
      <c r="E41" s="100"/>
      <c r="F41" s="81"/>
      <c r="G41" s="81"/>
      <c r="H41" s="81"/>
      <c r="I41" s="81"/>
      <c r="J41" s="81"/>
      <c r="K41" s="81"/>
      <c r="L41" s="81"/>
      <c r="M41" s="82"/>
      <c r="N41" s="82"/>
      <c r="O41" s="84"/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222</v>
      </c>
      <c r="E42" s="100">
        <v>1</v>
      </c>
      <c r="F42" s="81">
        <v>5</v>
      </c>
      <c r="G42" s="81">
        <v>27</v>
      </c>
      <c r="H42" s="81"/>
      <c r="I42" s="81">
        <v>5</v>
      </c>
      <c r="J42" s="81">
        <v>1</v>
      </c>
      <c r="K42" s="81">
        <v>164</v>
      </c>
      <c r="L42" s="81">
        <v>19</v>
      </c>
      <c r="M42" s="82"/>
      <c r="N42" s="82"/>
      <c r="O42" s="84">
        <v>222</v>
      </c>
      <c r="P42" s="106"/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236</v>
      </c>
      <c r="E43" s="100">
        <v>16</v>
      </c>
      <c r="F43" s="81">
        <v>32</v>
      </c>
      <c r="G43" s="81">
        <v>56</v>
      </c>
      <c r="H43" s="81">
        <v>2</v>
      </c>
      <c r="I43" s="81">
        <v>29</v>
      </c>
      <c r="J43" s="81"/>
      <c r="K43" s="81">
        <v>98</v>
      </c>
      <c r="L43" s="81">
        <v>3</v>
      </c>
      <c r="M43" s="82"/>
      <c r="N43" s="82"/>
      <c r="O43" s="84">
        <v>236</v>
      </c>
      <c r="P43" s="106">
        <v>2</v>
      </c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419" t="s">
        <v>61</v>
      </c>
      <c r="B46" s="420"/>
      <c r="C46" s="421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421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0</v>
      </c>
      <c r="E52" s="100"/>
      <c r="F52" s="81"/>
      <c r="G52" s="81"/>
      <c r="H52" s="81"/>
      <c r="I52" s="81"/>
      <c r="J52" s="81"/>
      <c r="K52" s="81"/>
      <c r="L52" s="81"/>
      <c r="M52" s="82"/>
      <c r="N52" s="82"/>
      <c r="O52" s="84"/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525</v>
      </c>
      <c r="E57" s="109">
        <f>SUM(E40:E56)</f>
        <v>17</v>
      </c>
      <c r="F57" s="94">
        <f t="shared" ref="F57:Q57" si="12">SUM(F40:F56)</f>
        <v>37</v>
      </c>
      <c r="G57" s="94">
        <f t="shared" si="12"/>
        <v>88</v>
      </c>
      <c r="H57" s="94">
        <f t="shared" si="12"/>
        <v>2</v>
      </c>
      <c r="I57" s="94">
        <f t="shared" si="12"/>
        <v>34</v>
      </c>
      <c r="J57" s="94">
        <f t="shared" si="12"/>
        <v>18</v>
      </c>
      <c r="K57" s="94">
        <f t="shared" si="12"/>
        <v>303</v>
      </c>
      <c r="L57" s="94">
        <f t="shared" si="12"/>
        <v>26</v>
      </c>
      <c r="M57" s="94">
        <f t="shared" si="12"/>
        <v>0</v>
      </c>
      <c r="N57" s="95">
        <f t="shared" si="12"/>
        <v>0</v>
      </c>
      <c r="O57" s="92">
        <f t="shared" si="12"/>
        <v>525</v>
      </c>
      <c r="P57" s="110">
        <f t="shared" si="12"/>
        <v>4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624</v>
      </c>
      <c r="E59" s="127">
        <v>4</v>
      </c>
      <c r="F59" s="128">
        <v>14</v>
      </c>
      <c r="G59" s="128">
        <v>140</v>
      </c>
      <c r="H59" s="128">
        <v>25</v>
      </c>
      <c r="I59" s="128">
        <v>44</v>
      </c>
      <c r="J59" s="128">
        <v>117</v>
      </c>
      <c r="K59" s="128">
        <v>224</v>
      </c>
      <c r="L59" s="128">
        <v>30</v>
      </c>
      <c r="M59" s="129">
        <v>9</v>
      </c>
      <c r="N59" s="129">
        <v>17</v>
      </c>
      <c r="O59" s="130">
        <v>624</v>
      </c>
      <c r="P59" s="131">
        <v>26</v>
      </c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624</v>
      </c>
      <c r="E60" s="109">
        <f>E59</f>
        <v>4</v>
      </c>
      <c r="F60" s="94">
        <f t="shared" ref="F60:Q60" si="13">F59</f>
        <v>14</v>
      </c>
      <c r="G60" s="94">
        <f t="shared" si="13"/>
        <v>140</v>
      </c>
      <c r="H60" s="94">
        <f t="shared" si="13"/>
        <v>25</v>
      </c>
      <c r="I60" s="94">
        <f t="shared" si="13"/>
        <v>44</v>
      </c>
      <c r="J60" s="94">
        <f t="shared" si="13"/>
        <v>117</v>
      </c>
      <c r="K60" s="94">
        <f t="shared" si="13"/>
        <v>224</v>
      </c>
      <c r="L60" s="94">
        <f t="shared" si="13"/>
        <v>30</v>
      </c>
      <c r="M60" s="95">
        <f t="shared" si="13"/>
        <v>9</v>
      </c>
      <c r="N60" s="95">
        <f t="shared" si="13"/>
        <v>17</v>
      </c>
      <c r="O60" s="92">
        <f t="shared" si="13"/>
        <v>624</v>
      </c>
      <c r="P60" s="110">
        <f t="shared" si="13"/>
        <v>26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1149</v>
      </c>
      <c r="E61" s="133">
        <f>E57+E60</f>
        <v>21</v>
      </c>
      <c r="F61" s="134">
        <f t="shared" ref="F61:Q61" si="14">F57+F60</f>
        <v>51</v>
      </c>
      <c r="G61" s="134">
        <f t="shared" si="14"/>
        <v>228</v>
      </c>
      <c r="H61" s="134">
        <f t="shared" si="14"/>
        <v>27</v>
      </c>
      <c r="I61" s="134">
        <f t="shared" si="14"/>
        <v>78</v>
      </c>
      <c r="J61" s="134">
        <f t="shared" si="14"/>
        <v>135</v>
      </c>
      <c r="K61" s="134">
        <f t="shared" si="14"/>
        <v>527</v>
      </c>
      <c r="L61" s="134">
        <f t="shared" si="14"/>
        <v>56</v>
      </c>
      <c r="M61" s="135">
        <f t="shared" si="14"/>
        <v>9</v>
      </c>
      <c r="N61" s="135">
        <f t="shared" si="14"/>
        <v>17</v>
      </c>
      <c r="O61" s="132">
        <f t="shared" si="14"/>
        <v>1149</v>
      </c>
      <c r="P61" s="136">
        <f t="shared" si="14"/>
        <v>30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417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418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6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>$X66&amp;" "&amp;$Y66&amp;""&amp;$Z66&amp;AB66</f>
        <v xml:space="preserve"> </v>
      </c>
      <c r="S66" s="36"/>
      <c r="T66" s="10"/>
      <c r="U66" s="10"/>
      <c r="V66" s="10"/>
      <c r="W66" s="10"/>
      <c r="X66" s="37" t="str">
        <f t="shared" ref="X66:X79" si="17">IF($D66&lt;&gt;($O66+$P66)," El número atenciones según sexo no puede ser diferente que el Total.","")</f>
        <v/>
      </c>
      <c r="Y66" s="38"/>
      <c r="Z66" s="38"/>
      <c r="AA66" s="39">
        <f t="shared" si="16"/>
        <v>0</v>
      </c>
      <c r="AB66" s="39" t="str">
        <f t="shared" ref="AB66:AB71" si="18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>$X67&amp;" "&amp;$Y67&amp;""&amp;$Z67&amp;AB67</f>
        <v xml:space="preserve"> </v>
      </c>
      <c r="S67" s="36"/>
      <c r="T67" s="10"/>
      <c r="U67" s="10"/>
      <c r="V67" s="10"/>
      <c r="W67" s="10"/>
      <c r="X67" s="37" t="str">
        <f t="shared" si="17"/>
        <v/>
      </c>
      <c r="Y67" s="38"/>
      <c r="Z67" s="38"/>
      <c r="AA67" s="39">
        <f t="shared" si="16"/>
        <v>0</v>
      </c>
      <c r="AB67" s="39" t="str">
        <f t="shared" si="18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>$X68&amp;" "&amp;$Y68&amp;""&amp;$Z68&amp;AB68</f>
        <v xml:space="preserve"> </v>
      </c>
      <c r="S68" s="36"/>
      <c r="T68" s="10"/>
      <c r="U68" s="10"/>
      <c r="V68" s="10"/>
      <c r="W68" s="10"/>
      <c r="X68" s="37" t="str">
        <f t="shared" si="17"/>
        <v/>
      </c>
      <c r="Y68" s="38"/>
      <c r="Z68" s="38"/>
      <c r="AA68" s="39">
        <f t="shared" si="16"/>
        <v>0</v>
      </c>
      <c r="AB68" s="39" t="str">
        <f t="shared" si="18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>$X69&amp;" "&amp;$Y69&amp;""&amp;$Z69&amp;AB69</f>
        <v xml:space="preserve"> </v>
      </c>
      <c r="S69" s="36"/>
      <c r="T69" s="10"/>
      <c r="U69" s="10"/>
      <c r="V69" s="10"/>
      <c r="W69" s="10"/>
      <c r="X69" s="37" t="str">
        <f t="shared" si="17"/>
        <v/>
      </c>
      <c r="Y69" s="38"/>
      <c r="Z69" s="38"/>
      <c r="AA69" s="39">
        <f t="shared" si="16"/>
        <v>0</v>
      </c>
      <c r="AB69" s="39" t="str">
        <f t="shared" si="18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/>
      <c r="S70" s="36"/>
      <c r="T70" s="10"/>
      <c r="U70" s="10"/>
      <c r="V70" s="10"/>
      <c r="W70" s="10"/>
      <c r="X70" s="37" t="str">
        <f t="shared" si="17"/>
        <v/>
      </c>
      <c r="Y70" s="38"/>
      <c r="Z70" s="38"/>
      <c r="AA70" s="39">
        <f t="shared" si="16"/>
        <v>0</v>
      </c>
      <c r="AB70" s="39" t="str">
        <f t="shared" si="18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4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4</v>
      </c>
      <c r="M71" s="160">
        <f>SUM(M68:M70)+M143</f>
        <v>0</v>
      </c>
      <c r="N71" s="161">
        <f>SUM(N68:N70)+N143</f>
        <v>0</v>
      </c>
      <c r="O71" s="159">
        <f>SUM(O68:O70)+O126+O133+O143</f>
        <v>2</v>
      </c>
      <c r="P71" s="161">
        <f>SUM(P68:P70)+P126+P133+P143</f>
        <v>2</v>
      </c>
      <c r="Q71" s="162">
        <f>SUM(Q68:Q70)+Q143</f>
        <v>0</v>
      </c>
      <c r="R71" s="35"/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8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7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7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7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7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7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19">SUM(F75:F78)</f>
        <v>0</v>
      </c>
      <c r="G79" s="191">
        <f t="shared" si="19"/>
        <v>0</v>
      </c>
      <c r="H79" s="191">
        <f t="shared" si="19"/>
        <v>0</v>
      </c>
      <c r="I79" s="191">
        <f t="shared" si="19"/>
        <v>0</v>
      </c>
      <c r="J79" s="191">
        <f t="shared" si="19"/>
        <v>0</v>
      </c>
      <c r="K79" s="191">
        <f t="shared" si="19"/>
        <v>0</v>
      </c>
      <c r="L79" s="191">
        <f t="shared" si="19"/>
        <v>0</v>
      </c>
      <c r="M79" s="191">
        <f t="shared" si="19"/>
        <v>0</v>
      </c>
      <c r="N79" s="192">
        <f t="shared" si="19"/>
        <v>0</v>
      </c>
      <c r="O79" s="190">
        <f t="shared" si="19"/>
        <v>0</v>
      </c>
      <c r="P79" s="193">
        <f t="shared" si="19"/>
        <v>0</v>
      </c>
      <c r="Q79" s="194">
        <f t="shared" si="19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7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323</v>
      </c>
      <c r="E96" s="98">
        <v>1</v>
      </c>
      <c r="F96" s="74">
        <v>2</v>
      </c>
      <c r="G96" s="74">
        <v>18</v>
      </c>
      <c r="H96" s="74">
        <v>5</v>
      </c>
      <c r="I96" s="74">
        <v>9</v>
      </c>
      <c r="J96" s="74">
        <v>26</v>
      </c>
      <c r="K96" s="74">
        <v>219</v>
      </c>
      <c r="L96" s="74">
        <v>21</v>
      </c>
      <c r="M96" s="75">
        <v>9</v>
      </c>
      <c r="N96" s="145">
        <v>13</v>
      </c>
      <c r="O96" s="77">
        <v>323</v>
      </c>
      <c r="P96" s="77"/>
      <c r="Q96" s="77"/>
      <c r="R96" s="35" t="str">
        <f t="shared" ref="R96:R115" si="20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1">SUM(E97:N97)</f>
        <v>0</v>
      </c>
      <c r="E97" s="100"/>
      <c r="F97" s="81"/>
      <c r="G97" s="81"/>
      <c r="H97" s="81"/>
      <c r="I97" s="81"/>
      <c r="J97" s="81"/>
      <c r="K97" s="81"/>
      <c r="L97" s="81"/>
      <c r="M97" s="82"/>
      <c r="N97" s="149"/>
      <c r="O97" s="84"/>
      <c r="P97" s="84"/>
      <c r="Q97" s="84"/>
      <c r="R97" s="35" t="str">
        <f t="shared" si="20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2">IF($D97=0,"",IF($O97="",IF($D97="",""," No olvide escribir la columna Beneficiarios."),""))</f>
        <v/>
      </c>
      <c r="Z97" s="38" t="str">
        <f t="shared" ref="Z97:Z118" si="23">IF($D97&lt;$O97," El número de Beneficiarios no puede ser mayor que el Total.","")</f>
        <v/>
      </c>
      <c r="AA97" s="39"/>
      <c r="AB97" s="39">
        <f t="shared" ref="AB97:AB118" si="24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1"/>
        <v>0</v>
      </c>
      <c r="E98" s="100"/>
      <c r="F98" s="81"/>
      <c r="G98" s="81"/>
      <c r="H98" s="81"/>
      <c r="I98" s="81"/>
      <c r="J98" s="81"/>
      <c r="K98" s="81"/>
      <c r="L98" s="81"/>
      <c r="M98" s="82"/>
      <c r="N98" s="149"/>
      <c r="O98" s="84"/>
      <c r="P98" s="84"/>
      <c r="Q98" s="84"/>
      <c r="R98" s="35" t="str">
        <f t="shared" si="20"/>
        <v xml:space="preserve"> </v>
      </c>
      <c r="S98" s="36"/>
      <c r="T98" s="10"/>
      <c r="U98" s="10"/>
      <c r="V98" s="10"/>
      <c r="W98" s="10"/>
      <c r="X98" s="37"/>
      <c r="Y98" s="38" t="str">
        <f t="shared" si="22"/>
        <v/>
      </c>
      <c r="Z98" s="38" t="str">
        <f t="shared" si="23"/>
        <v/>
      </c>
      <c r="AA98" s="39"/>
      <c r="AB98" s="39">
        <f t="shared" si="24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1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0"/>
        <v xml:space="preserve"> </v>
      </c>
      <c r="S99" s="36"/>
      <c r="T99" s="10"/>
      <c r="U99" s="10"/>
      <c r="V99" s="10"/>
      <c r="W99" s="10"/>
      <c r="X99" s="37"/>
      <c r="Y99" s="38" t="str">
        <f t="shared" si="22"/>
        <v/>
      </c>
      <c r="Z99" s="38" t="str">
        <f t="shared" si="23"/>
        <v/>
      </c>
      <c r="AA99" s="39"/>
      <c r="AB99" s="39">
        <f t="shared" si="24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1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0"/>
        <v xml:space="preserve"> </v>
      </c>
      <c r="S100" s="36"/>
      <c r="T100" s="10"/>
      <c r="U100" s="10"/>
      <c r="V100" s="10"/>
      <c r="W100" s="10"/>
      <c r="X100" s="37"/>
      <c r="Y100" s="38" t="str">
        <f t="shared" si="22"/>
        <v/>
      </c>
      <c r="Z100" s="38" t="str">
        <f t="shared" si="23"/>
        <v/>
      </c>
      <c r="AA100" s="39"/>
      <c r="AB100" s="39">
        <f t="shared" si="24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1"/>
        <v>80</v>
      </c>
      <c r="E101" s="100">
        <v>4</v>
      </c>
      <c r="F101" s="81">
        <v>4</v>
      </c>
      <c r="G101" s="81">
        <v>9</v>
      </c>
      <c r="H101" s="81">
        <v>3</v>
      </c>
      <c r="I101" s="81">
        <v>4</v>
      </c>
      <c r="J101" s="81">
        <v>25</v>
      </c>
      <c r="K101" s="81">
        <v>16</v>
      </c>
      <c r="L101" s="81">
        <v>1</v>
      </c>
      <c r="M101" s="82">
        <v>4</v>
      </c>
      <c r="N101" s="149">
        <v>10</v>
      </c>
      <c r="O101" s="84">
        <v>80</v>
      </c>
      <c r="P101" s="84"/>
      <c r="Q101" s="84"/>
      <c r="R101" s="35" t="str">
        <f t="shared" si="20"/>
        <v xml:space="preserve"> </v>
      </c>
      <c r="S101" s="36"/>
      <c r="T101" s="10"/>
      <c r="U101" s="10"/>
      <c r="V101" s="10"/>
      <c r="W101" s="10"/>
      <c r="X101" s="37"/>
      <c r="Y101" s="38" t="str">
        <f t="shared" si="22"/>
        <v/>
      </c>
      <c r="Z101" s="38" t="str">
        <f t="shared" si="23"/>
        <v/>
      </c>
      <c r="AA101" s="39"/>
      <c r="AB101" s="39">
        <f t="shared" si="24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1"/>
        <v>0</v>
      </c>
      <c r="E102" s="232"/>
      <c r="F102" s="117"/>
      <c r="G102" s="117"/>
      <c r="H102" s="81"/>
      <c r="I102" s="81"/>
      <c r="J102" s="81"/>
      <c r="K102" s="81"/>
      <c r="L102" s="81"/>
      <c r="M102" s="81"/>
      <c r="N102" s="149"/>
      <c r="O102" s="84"/>
      <c r="P102" s="84"/>
      <c r="Q102" s="84"/>
      <c r="R102" s="35" t="str">
        <f t="shared" si="20"/>
        <v xml:space="preserve"> </v>
      </c>
      <c r="S102" s="36"/>
      <c r="T102" s="10"/>
      <c r="U102" s="10"/>
      <c r="V102" s="10"/>
      <c r="W102" s="10"/>
      <c r="X102" s="37"/>
      <c r="Y102" s="38" t="str">
        <f t="shared" si="22"/>
        <v/>
      </c>
      <c r="Z102" s="38" t="str">
        <f t="shared" si="23"/>
        <v/>
      </c>
      <c r="AA102" s="39"/>
      <c r="AB102" s="39">
        <f t="shared" si="24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1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0"/>
        <v xml:space="preserve"> </v>
      </c>
      <c r="S103" s="36"/>
      <c r="T103" s="10"/>
      <c r="U103" s="10"/>
      <c r="V103" s="10"/>
      <c r="W103" s="10"/>
      <c r="X103" s="37"/>
      <c r="Y103" s="38" t="str">
        <f t="shared" si="22"/>
        <v/>
      </c>
      <c r="Z103" s="38" t="str">
        <f t="shared" si="23"/>
        <v/>
      </c>
      <c r="AA103" s="39"/>
      <c r="AB103" s="39">
        <f t="shared" si="24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1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0"/>
        <v xml:space="preserve"> </v>
      </c>
      <c r="S104" s="36"/>
      <c r="T104" s="10"/>
      <c r="U104" s="10"/>
      <c r="V104" s="10"/>
      <c r="W104" s="10"/>
      <c r="X104" s="37"/>
      <c r="Y104" s="38" t="str">
        <f t="shared" si="22"/>
        <v/>
      </c>
      <c r="Z104" s="38" t="str">
        <f t="shared" si="23"/>
        <v/>
      </c>
      <c r="AA104" s="39"/>
      <c r="AB104" s="39">
        <f t="shared" si="24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1"/>
        <v>21</v>
      </c>
      <c r="E105" s="232"/>
      <c r="F105" s="117"/>
      <c r="G105" s="81">
        <v>1</v>
      </c>
      <c r="H105" s="81"/>
      <c r="I105" s="81"/>
      <c r="J105" s="81"/>
      <c r="K105" s="81">
        <v>20</v>
      </c>
      <c r="L105" s="81"/>
      <c r="M105" s="81"/>
      <c r="N105" s="149"/>
      <c r="O105" s="84">
        <v>21</v>
      </c>
      <c r="P105" s="84"/>
      <c r="Q105" s="84"/>
      <c r="R105" s="35" t="str">
        <f t="shared" si="20"/>
        <v xml:space="preserve"> </v>
      </c>
      <c r="S105" s="36"/>
      <c r="T105" s="10"/>
      <c r="U105" s="10"/>
      <c r="V105" s="10"/>
      <c r="W105" s="10"/>
      <c r="X105" s="37"/>
      <c r="Y105" s="38" t="str">
        <f t="shared" si="22"/>
        <v/>
      </c>
      <c r="Z105" s="38" t="str">
        <f t="shared" si="23"/>
        <v/>
      </c>
      <c r="AA105" s="39"/>
      <c r="AB105" s="39">
        <f t="shared" si="24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1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0"/>
        <v xml:space="preserve"> </v>
      </c>
      <c r="S106" s="36"/>
      <c r="T106" s="10"/>
      <c r="U106" s="10"/>
      <c r="V106" s="10"/>
      <c r="W106" s="10"/>
      <c r="X106" s="37"/>
      <c r="Y106" s="38" t="str">
        <f t="shared" si="22"/>
        <v/>
      </c>
      <c r="Z106" s="38" t="str">
        <f t="shared" si="23"/>
        <v/>
      </c>
      <c r="AA106" s="39"/>
      <c r="AB106" s="39">
        <f t="shared" si="24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1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0"/>
        <v xml:space="preserve"> </v>
      </c>
      <c r="S107" s="36"/>
      <c r="T107" s="10"/>
      <c r="U107" s="10"/>
      <c r="V107" s="10"/>
      <c r="W107" s="10"/>
      <c r="X107" s="37"/>
      <c r="Y107" s="38" t="str">
        <f t="shared" si="22"/>
        <v/>
      </c>
      <c r="Z107" s="38" t="str">
        <f t="shared" si="23"/>
        <v/>
      </c>
      <c r="AA107" s="39"/>
      <c r="AB107" s="39">
        <f t="shared" si="24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1"/>
        <v>0</v>
      </c>
      <c r="E108" s="100"/>
      <c r="F108" s="81"/>
      <c r="G108" s="81"/>
      <c r="H108" s="81"/>
      <c r="I108" s="81"/>
      <c r="J108" s="81"/>
      <c r="K108" s="81"/>
      <c r="L108" s="117"/>
      <c r="M108" s="117"/>
      <c r="N108" s="233"/>
      <c r="O108" s="84"/>
      <c r="P108" s="83"/>
      <c r="Q108" s="84"/>
      <c r="R108" s="35" t="str">
        <f t="shared" si="20"/>
        <v xml:space="preserve"> </v>
      </c>
      <c r="S108" s="36"/>
      <c r="T108" s="10"/>
      <c r="U108" s="10"/>
      <c r="V108" s="10"/>
      <c r="W108" s="10"/>
      <c r="X108" s="37"/>
      <c r="Y108" s="38" t="str">
        <f t="shared" si="22"/>
        <v/>
      </c>
      <c r="Z108" s="38" t="str">
        <f t="shared" si="23"/>
        <v/>
      </c>
      <c r="AA108" s="39"/>
      <c r="AB108" s="39">
        <f t="shared" si="24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1"/>
        <v>0</v>
      </c>
      <c r="E109" s="100"/>
      <c r="F109" s="81"/>
      <c r="G109" s="81"/>
      <c r="H109" s="81"/>
      <c r="I109" s="81"/>
      <c r="J109" s="81"/>
      <c r="K109" s="81"/>
      <c r="L109" s="117"/>
      <c r="M109" s="117"/>
      <c r="N109" s="233"/>
      <c r="O109" s="84"/>
      <c r="P109" s="83"/>
      <c r="Q109" s="84"/>
      <c r="R109" s="35" t="str">
        <f t="shared" si="20"/>
        <v xml:space="preserve"> </v>
      </c>
      <c r="S109" s="36"/>
      <c r="T109" s="10"/>
      <c r="U109" s="10"/>
      <c r="V109" s="10"/>
      <c r="W109" s="10"/>
      <c r="X109" s="37"/>
      <c r="Y109" s="38" t="str">
        <f t="shared" si="22"/>
        <v/>
      </c>
      <c r="Z109" s="38" t="str">
        <f t="shared" si="23"/>
        <v/>
      </c>
      <c r="AA109" s="39"/>
      <c r="AB109" s="39">
        <f t="shared" si="24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1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0"/>
        <v xml:space="preserve"> </v>
      </c>
      <c r="S110" s="36"/>
      <c r="T110" s="10"/>
      <c r="U110" s="10"/>
      <c r="V110" s="10"/>
      <c r="W110" s="10"/>
      <c r="X110" s="37"/>
      <c r="Y110" s="38" t="str">
        <f t="shared" si="22"/>
        <v/>
      </c>
      <c r="Z110" s="38" t="str">
        <f t="shared" si="23"/>
        <v/>
      </c>
      <c r="AA110" s="39"/>
      <c r="AB110" s="39">
        <f t="shared" si="24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1"/>
        <v>35</v>
      </c>
      <c r="E111" s="232"/>
      <c r="F111" s="117"/>
      <c r="G111" s="117"/>
      <c r="H111" s="81"/>
      <c r="I111" s="81">
        <v>1</v>
      </c>
      <c r="J111" s="81"/>
      <c r="K111" s="81">
        <v>15</v>
      </c>
      <c r="L111" s="81">
        <v>7</v>
      </c>
      <c r="M111" s="81">
        <v>4</v>
      </c>
      <c r="N111" s="149">
        <v>8</v>
      </c>
      <c r="O111" s="84">
        <v>35</v>
      </c>
      <c r="P111" s="84"/>
      <c r="Q111" s="84"/>
      <c r="R111" s="35" t="str">
        <f t="shared" si="20"/>
        <v xml:space="preserve"> </v>
      </c>
      <c r="S111" s="36"/>
      <c r="T111" s="10"/>
      <c r="U111" s="10"/>
      <c r="V111" s="10"/>
      <c r="W111" s="10"/>
      <c r="X111" s="37"/>
      <c r="Y111" s="38" t="str">
        <f t="shared" si="22"/>
        <v/>
      </c>
      <c r="Z111" s="38" t="str">
        <f t="shared" si="23"/>
        <v/>
      </c>
      <c r="AA111" s="39"/>
      <c r="AB111" s="39">
        <f t="shared" si="24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1"/>
        <v>4</v>
      </c>
      <c r="E112" s="232"/>
      <c r="F112" s="117"/>
      <c r="G112" s="117"/>
      <c r="H112" s="80"/>
      <c r="I112" s="80"/>
      <c r="J112" s="81"/>
      <c r="K112" s="81">
        <v>2</v>
      </c>
      <c r="L112" s="81">
        <v>2</v>
      </c>
      <c r="M112" s="81"/>
      <c r="N112" s="149"/>
      <c r="O112" s="84">
        <v>4</v>
      </c>
      <c r="P112" s="84"/>
      <c r="Q112" s="84"/>
      <c r="R112" s="35" t="str">
        <f t="shared" si="20"/>
        <v xml:space="preserve"> </v>
      </c>
      <c r="S112" s="36"/>
      <c r="T112" s="10"/>
      <c r="U112" s="10"/>
      <c r="V112" s="10"/>
      <c r="W112" s="10"/>
      <c r="X112" s="37"/>
      <c r="Y112" s="38" t="str">
        <f t="shared" si="22"/>
        <v/>
      </c>
      <c r="Z112" s="38" t="str">
        <f t="shared" si="23"/>
        <v/>
      </c>
      <c r="AA112" s="39"/>
      <c r="AB112" s="39">
        <f t="shared" si="24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1"/>
        <v>13</v>
      </c>
      <c r="E113" s="100"/>
      <c r="F113" s="81"/>
      <c r="G113" s="81">
        <v>1</v>
      </c>
      <c r="H113" s="81">
        <v>1</v>
      </c>
      <c r="I113" s="81">
        <v>3</v>
      </c>
      <c r="J113" s="81">
        <v>1</v>
      </c>
      <c r="K113" s="81">
        <v>7</v>
      </c>
      <c r="L113" s="81"/>
      <c r="M113" s="81"/>
      <c r="N113" s="149"/>
      <c r="O113" s="84">
        <v>13</v>
      </c>
      <c r="P113" s="84">
        <v>1</v>
      </c>
      <c r="Q113" s="84"/>
      <c r="R113" s="35" t="str">
        <f t="shared" si="20"/>
        <v xml:space="preserve"> </v>
      </c>
      <c r="S113" s="36"/>
      <c r="T113" s="10"/>
      <c r="U113" s="10"/>
      <c r="V113" s="10"/>
      <c r="W113" s="10"/>
      <c r="X113" s="37"/>
      <c r="Y113" s="38" t="str">
        <f t="shared" si="22"/>
        <v/>
      </c>
      <c r="Z113" s="38" t="str">
        <f t="shared" si="23"/>
        <v/>
      </c>
      <c r="AA113" s="39"/>
      <c r="AB113" s="39">
        <f t="shared" si="24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1"/>
        <v>98</v>
      </c>
      <c r="E114" s="100"/>
      <c r="F114" s="81"/>
      <c r="G114" s="81">
        <v>8</v>
      </c>
      <c r="H114" s="81">
        <v>4</v>
      </c>
      <c r="I114" s="81"/>
      <c r="J114" s="81">
        <v>34</v>
      </c>
      <c r="K114" s="81">
        <v>51</v>
      </c>
      <c r="L114" s="81">
        <v>1</v>
      </c>
      <c r="M114" s="81"/>
      <c r="N114" s="149"/>
      <c r="O114" s="84">
        <v>98</v>
      </c>
      <c r="P114" s="84"/>
      <c r="Q114" s="84"/>
      <c r="R114" s="35" t="str">
        <f t="shared" si="20"/>
        <v xml:space="preserve"> </v>
      </c>
      <c r="S114" s="36"/>
      <c r="T114" s="10"/>
      <c r="U114" s="10"/>
      <c r="V114" s="10"/>
      <c r="W114" s="10"/>
      <c r="X114" s="37"/>
      <c r="Y114" s="38" t="str">
        <f t="shared" si="22"/>
        <v/>
      </c>
      <c r="Z114" s="38" t="str">
        <f t="shared" si="23"/>
        <v/>
      </c>
      <c r="AA114" s="39"/>
      <c r="AB114" s="39">
        <f t="shared" si="24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1"/>
        <v>89</v>
      </c>
      <c r="E115" s="100"/>
      <c r="F115" s="81"/>
      <c r="G115" s="81">
        <v>6</v>
      </c>
      <c r="H115" s="81">
        <v>8</v>
      </c>
      <c r="I115" s="81">
        <v>1</v>
      </c>
      <c r="J115" s="81">
        <v>15</v>
      </c>
      <c r="K115" s="81">
        <v>53</v>
      </c>
      <c r="L115" s="81">
        <v>6</v>
      </c>
      <c r="M115" s="81"/>
      <c r="N115" s="149"/>
      <c r="O115" s="84">
        <v>89</v>
      </c>
      <c r="P115" s="84">
        <v>1</v>
      </c>
      <c r="Q115" s="84"/>
      <c r="R115" s="35" t="str">
        <f t="shared" si="20"/>
        <v xml:space="preserve"> </v>
      </c>
      <c r="S115" s="36"/>
      <c r="T115" s="10"/>
      <c r="U115" s="10"/>
      <c r="V115" s="10"/>
      <c r="W115" s="10"/>
      <c r="X115" s="37"/>
      <c r="Y115" s="38" t="str">
        <f t="shared" si="22"/>
        <v/>
      </c>
      <c r="Z115" s="38" t="str">
        <f t="shared" si="23"/>
        <v/>
      </c>
      <c r="AA115" s="39"/>
      <c r="AB115" s="39">
        <f t="shared" si="24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1"/>
        <v>33</v>
      </c>
      <c r="E116" s="100">
        <v>2</v>
      </c>
      <c r="F116" s="81">
        <v>2</v>
      </c>
      <c r="G116" s="81">
        <v>14</v>
      </c>
      <c r="H116" s="81"/>
      <c r="I116" s="81">
        <v>3</v>
      </c>
      <c r="J116" s="81">
        <v>1</v>
      </c>
      <c r="K116" s="81">
        <v>8</v>
      </c>
      <c r="L116" s="81">
        <v>3</v>
      </c>
      <c r="M116" s="81"/>
      <c r="N116" s="149"/>
      <c r="O116" s="84">
        <v>33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1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2"/>
        <v/>
      </c>
      <c r="Z117" s="38" t="str">
        <f t="shared" si="23"/>
        <v/>
      </c>
      <c r="AA117" s="39"/>
      <c r="AB117" s="39">
        <f t="shared" si="24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1"/>
        <v>696</v>
      </c>
      <c r="E118" s="93">
        <f>SUM(E96:E117)</f>
        <v>7</v>
      </c>
      <c r="F118" s="94">
        <f t="shared" ref="F118:Q118" si="25">SUM(F96:F117)</f>
        <v>8</v>
      </c>
      <c r="G118" s="94">
        <f t="shared" si="25"/>
        <v>57</v>
      </c>
      <c r="H118" s="94">
        <f t="shared" si="25"/>
        <v>21</v>
      </c>
      <c r="I118" s="94">
        <f t="shared" si="25"/>
        <v>21</v>
      </c>
      <c r="J118" s="94">
        <f t="shared" si="25"/>
        <v>102</v>
      </c>
      <c r="K118" s="94">
        <f t="shared" si="25"/>
        <v>391</v>
      </c>
      <c r="L118" s="94">
        <f t="shared" si="25"/>
        <v>41</v>
      </c>
      <c r="M118" s="95">
        <f t="shared" si="25"/>
        <v>17</v>
      </c>
      <c r="N118" s="95">
        <f t="shared" si="25"/>
        <v>31</v>
      </c>
      <c r="O118" s="92">
        <f t="shared" si="25"/>
        <v>696</v>
      </c>
      <c r="P118" s="110">
        <f t="shared" si="25"/>
        <v>2</v>
      </c>
      <c r="Q118" s="110">
        <f t="shared" si="25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2"/>
        <v/>
      </c>
      <c r="Z118" s="38" t="str">
        <f t="shared" si="23"/>
        <v/>
      </c>
      <c r="AA118" s="39"/>
      <c r="AB118" s="39">
        <f t="shared" si="24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1"/>
        <v>0</v>
      </c>
      <c r="E120" s="73"/>
      <c r="F120" s="74"/>
      <c r="G120" s="74"/>
      <c r="H120" s="74"/>
      <c r="I120" s="74"/>
      <c r="J120" s="74"/>
      <c r="K120" s="74"/>
      <c r="L120" s="74"/>
      <c r="M120" s="75"/>
      <c r="N120" s="145"/>
      <c r="O120" s="99"/>
      <c r="P120" s="77"/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1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1"/>
        <v>0</v>
      </c>
      <c r="E122" s="93">
        <f>SUM(E120:E121)</f>
        <v>0</v>
      </c>
      <c r="F122" s="94">
        <f t="shared" ref="F122:Q122" si="26">SUM(F120:F121)</f>
        <v>0</v>
      </c>
      <c r="G122" s="94">
        <f t="shared" si="26"/>
        <v>0</v>
      </c>
      <c r="H122" s="94">
        <f t="shared" si="26"/>
        <v>0</v>
      </c>
      <c r="I122" s="94">
        <f t="shared" si="26"/>
        <v>0</v>
      </c>
      <c r="J122" s="94">
        <f t="shared" si="26"/>
        <v>0</v>
      </c>
      <c r="K122" s="94">
        <f t="shared" si="26"/>
        <v>0</v>
      </c>
      <c r="L122" s="94">
        <f t="shared" si="26"/>
        <v>0</v>
      </c>
      <c r="M122" s="95">
        <f t="shared" si="26"/>
        <v>0</v>
      </c>
      <c r="N122" s="95">
        <f t="shared" si="26"/>
        <v>0</v>
      </c>
      <c r="O122" s="92">
        <f t="shared" si="26"/>
        <v>0</v>
      </c>
      <c r="P122" s="110">
        <f t="shared" si="26"/>
        <v>0</v>
      </c>
      <c r="Q122" s="110">
        <f t="shared" si="26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417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4</v>
      </c>
      <c r="E126" s="244"/>
      <c r="F126" s="245"/>
      <c r="G126" s="245"/>
      <c r="H126" s="245"/>
      <c r="I126" s="245"/>
      <c r="J126" s="245"/>
      <c r="K126" s="245"/>
      <c r="L126" s="74">
        <v>4</v>
      </c>
      <c r="M126" s="245"/>
      <c r="N126" s="246"/>
      <c r="O126" s="98">
        <v>2</v>
      </c>
      <c r="P126" s="145">
        <v>2</v>
      </c>
      <c r="Q126" s="247"/>
      <c r="R126" s="145"/>
      <c r="S126" s="35" t="str">
        <f t="shared" ref="S126:S142" si="27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0</v>
      </c>
      <c r="E127" s="249"/>
      <c r="F127" s="250"/>
      <c r="G127" s="250"/>
      <c r="H127" s="250"/>
      <c r="I127" s="250"/>
      <c r="J127" s="250"/>
      <c r="K127" s="250"/>
      <c r="L127" s="88"/>
      <c r="M127" s="250"/>
      <c r="N127" s="251"/>
      <c r="O127" s="153"/>
      <c r="P127" s="154"/>
      <c r="Q127" s="252"/>
      <c r="R127" s="154"/>
      <c r="S127" s="35" t="str">
        <f t="shared" si="27"/>
        <v xml:space="preserve"> </v>
      </c>
      <c r="T127" s="10"/>
      <c r="U127" s="10"/>
      <c r="V127" s="10"/>
      <c r="W127" s="10"/>
      <c r="X127" s="37" t="str">
        <f t="shared" ref="X127:X142" si="28">IF($D127&lt;&gt;($O127+$P127)," El número atenciones según sexo no puede ser diferente que el Total.","")</f>
        <v/>
      </c>
      <c r="Y127" s="38"/>
      <c r="Z127" s="38"/>
      <c r="AA127" s="39">
        <f t="shared" ref="AA127:AA142" si="29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7</v>
      </c>
      <c r="E128" s="244"/>
      <c r="F128" s="245"/>
      <c r="G128" s="245"/>
      <c r="H128" s="245"/>
      <c r="I128" s="245"/>
      <c r="J128" s="245"/>
      <c r="K128" s="245"/>
      <c r="L128" s="74">
        <v>7</v>
      </c>
      <c r="M128" s="245"/>
      <c r="N128" s="246"/>
      <c r="O128" s="98">
        <v>4</v>
      </c>
      <c r="P128" s="145">
        <v>3</v>
      </c>
      <c r="Q128" s="247"/>
      <c r="R128" s="145"/>
      <c r="S128" s="35" t="str">
        <f t="shared" si="27"/>
        <v xml:space="preserve"> </v>
      </c>
      <c r="T128" s="10"/>
      <c r="U128" s="10"/>
      <c r="V128" s="10"/>
      <c r="W128" s="10"/>
      <c r="X128" s="37" t="str">
        <f t="shared" si="28"/>
        <v/>
      </c>
      <c r="Y128" s="38"/>
      <c r="Z128" s="38"/>
      <c r="AA128" s="39">
        <f t="shared" si="29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7"/>
        <v xml:space="preserve"> </v>
      </c>
      <c r="T129" s="10"/>
      <c r="U129" s="10"/>
      <c r="V129" s="10"/>
      <c r="W129" s="10"/>
      <c r="X129" s="37" t="str">
        <f t="shared" si="28"/>
        <v/>
      </c>
      <c r="Y129" s="38"/>
      <c r="Z129" s="38"/>
      <c r="AA129" s="39">
        <f t="shared" si="29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7"/>
        <v xml:space="preserve"> </v>
      </c>
      <c r="T130" s="10"/>
      <c r="U130" s="10"/>
      <c r="V130" s="10"/>
      <c r="W130" s="10"/>
      <c r="X130" s="37" t="str">
        <f t="shared" si="28"/>
        <v/>
      </c>
      <c r="Y130" s="38"/>
      <c r="Z130" s="38"/>
      <c r="AA130" s="39">
        <f t="shared" si="29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0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7"/>
        <v xml:space="preserve"> </v>
      </c>
      <c r="T131" s="10"/>
      <c r="U131" s="10"/>
      <c r="V131" s="10"/>
      <c r="W131" s="10"/>
      <c r="X131" s="37" t="str">
        <f t="shared" si="28"/>
        <v/>
      </c>
      <c r="Y131" s="38"/>
      <c r="Z131" s="38"/>
      <c r="AA131" s="39">
        <f t="shared" si="29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0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7"/>
        <v xml:space="preserve"> </v>
      </c>
      <c r="T132" s="10"/>
      <c r="U132" s="10"/>
      <c r="V132" s="10"/>
      <c r="W132" s="10"/>
      <c r="X132" s="37" t="str">
        <f t="shared" si="28"/>
        <v/>
      </c>
      <c r="Y132" s="38"/>
      <c r="Z132" s="38"/>
      <c r="AA132" s="39">
        <f t="shared" si="29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0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7"/>
        <v xml:space="preserve"> </v>
      </c>
      <c r="T133" s="10"/>
      <c r="U133" s="10"/>
      <c r="V133" s="10"/>
      <c r="W133" s="10"/>
      <c r="X133" s="37" t="str">
        <f t="shared" si="28"/>
        <v/>
      </c>
      <c r="Y133" s="38"/>
      <c r="Z133" s="38"/>
      <c r="AA133" s="39">
        <f t="shared" si="29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0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7"/>
        <v xml:space="preserve"> </v>
      </c>
      <c r="T134" s="10"/>
      <c r="U134" s="10"/>
      <c r="V134" s="10"/>
      <c r="W134" s="10"/>
      <c r="X134" s="37" t="str">
        <f t="shared" si="28"/>
        <v/>
      </c>
      <c r="Y134" s="38"/>
      <c r="Z134" s="38"/>
      <c r="AA134" s="39">
        <f t="shared" si="29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0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7"/>
        <v xml:space="preserve"> </v>
      </c>
      <c r="T135" s="10"/>
      <c r="U135" s="10"/>
      <c r="V135" s="10"/>
      <c r="W135" s="10"/>
      <c r="X135" s="37" t="str">
        <f t="shared" si="28"/>
        <v/>
      </c>
      <c r="Y135" s="38"/>
      <c r="Z135" s="38"/>
      <c r="AA135" s="39">
        <f t="shared" si="29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0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7"/>
        <v xml:space="preserve"> </v>
      </c>
      <c r="T136" s="10"/>
      <c r="U136" s="10"/>
      <c r="V136" s="10"/>
      <c r="W136" s="10"/>
      <c r="X136" s="37" t="str">
        <f t="shared" si="28"/>
        <v/>
      </c>
      <c r="Y136" s="38"/>
      <c r="Z136" s="38"/>
      <c r="AA136" s="39">
        <f t="shared" si="29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0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7"/>
        <v xml:space="preserve"> </v>
      </c>
      <c r="T137" s="10"/>
      <c r="U137" s="10"/>
      <c r="V137" s="10"/>
      <c r="W137" s="10"/>
      <c r="X137" s="37" t="str">
        <f t="shared" si="28"/>
        <v/>
      </c>
      <c r="Y137" s="38"/>
      <c r="Z137" s="38"/>
      <c r="AA137" s="39">
        <f t="shared" si="29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0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7"/>
        <v xml:space="preserve"> </v>
      </c>
      <c r="T138" s="10"/>
      <c r="U138" s="10"/>
      <c r="V138" s="10"/>
      <c r="W138" s="10"/>
      <c r="X138" s="37" t="str">
        <f t="shared" si="28"/>
        <v/>
      </c>
      <c r="Y138" s="38"/>
      <c r="Z138" s="38"/>
      <c r="AA138" s="39">
        <f t="shared" si="29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0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7"/>
        <v xml:space="preserve"> </v>
      </c>
      <c r="T139" s="10"/>
      <c r="U139" s="10"/>
      <c r="V139" s="10"/>
      <c r="W139" s="10"/>
      <c r="X139" s="37" t="str">
        <f t="shared" si="28"/>
        <v/>
      </c>
      <c r="Y139" s="38"/>
      <c r="Z139" s="38"/>
      <c r="AA139" s="39">
        <f t="shared" si="29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0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7"/>
        <v xml:space="preserve"> </v>
      </c>
      <c r="T140" s="10"/>
      <c r="U140" s="10"/>
      <c r="V140" s="10"/>
      <c r="W140" s="10"/>
      <c r="X140" s="37" t="str">
        <f t="shared" si="28"/>
        <v/>
      </c>
      <c r="Y140" s="38"/>
      <c r="Z140" s="38"/>
      <c r="AA140" s="39">
        <f t="shared" si="29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0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7"/>
        <v xml:space="preserve"> </v>
      </c>
      <c r="T141" s="10"/>
      <c r="U141" s="10"/>
      <c r="V141" s="10"/>
      <c r="W141" s="10"/>
      <c r="X141" s="37" t="str">
        <f t="shared" si="28"/>
        <v/>
      </c>
      <c r="Y141" s="38"/>
      <c r="Z141" s="38"/>
      <c r="AA141" s="39">
        <f t="shared" si="29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0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7"/>
        <v xml:space="preserve"> </v>
      </c>
      <c r="T142" s="10"/>
      <c r="U142" s="10"/>
      <c r="V142" s="10"/>
      <c r="W142" s="10"/>
      <c r="X142" s="37" t="str">
        <f t="shared" si="28"/>
        <v/>
      </c>
      <c r="Y142" s="38"/>
      <c r="Z142" s="38"/>
      <c r="AA142" s="39">
        <f t="shared" si="29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417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417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418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26</v>
      </c>
      <c r="E152" s="98">
        <v>3</v>
      </c>
      <c r="F152" s="74"/>
      <c r="G152" s="74"/>
      <c r="H152" s="74">
        <v>1</v>
      </c>
      <c r="I152" s="74">
        <v>1</v>
      </c>
      <c r="J152" s="74">
        <v>3</v>
      </c>
      <c r="K152" s="74">
        <v>15</v>
      </c>
      <c r="L152" s="74">
        <v>3</v>
      </c>
      <c r="M152" s="75"/>
      <c r="N152" s="145"/>
      <c r="O152" s="98">
        <v>15</v>
      </c>
      <c r="P152" s="145">
        <v>11</v>
      </c>
      <c r="Q152" s="77">
        <v>1</v>
      </c>
      <c r="R152" s="35" t="str">
        <f t="shared" ref="R152:R166" si="31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2">SUM(E153:N153)</f>
        <v>15</v>
      </c>
      <c r="E153" s="100">
        <v>2</v>
      </c>
      <c r="F153" s="81"/>
      <c r="G153" s="81"/>
      <c r="H153" s="81"/>
      <c r="I153" s="81">
        <v>1</v>
      </c>
      <c r="J153" s="81">
        <v>2</v>
      </c>
      <c r="K153" s="81">
        <v>8</v>
      </c>
      <c r="L153" s="81">
        <v>2</v>
      </c>
      <c r="M153" s="82"/>
      <c r="N153" s="149"/>
      <c r="O153" s="100">
        <v>7</v>
      </c>
      <c r="P153" s="149">
        <v>8</v>
      </c>
      <c r="Q153" s="84"/>
      <c r="R153" s="35" t="str">
        <f t="shared" si="31"/>
        <v xml:space="preserve"> </v>
      </c>
      <c r="S153" s="36"/>
      <c r="T153" s="10"/>
      <c r="U153" s="10"/>
      <c r="V153" s="10"/>
      <c r="W153" s="10"/>
      <c r="X153" s="37" t="str">
        <f t="shared" ref="X153:X192" si="33">IF($D153&lt;&gt;($O153+$P153)," El número atenciones según sexo no puede ser diferente que el Total.","")</f>
        <v/>
      </c>
      <c r="Y153" s="38"/>
      <c r="Z153" s="38"/>
      <c r="AA153" s="39">
        <f t="shared" ref="AA153:AA192" si="34">IF($D153&lt;&gt;($O153+$P153),1,0)</f>
        <v>0</v>
      </c>
      <c r="AB153" s="39" t="str">
        <f t="shared" ref="AB153:AB192" si="35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2"/>
        <v>15</v>
      </c>
      <c r="E154" s="100"/>
      <c r="F154" s="81"/>
      <c r="G154" s="81">
        <v>1</v>
      </c>
      <c r="H154" s="81">
        <v>1</v>
      </c>
      <c r="I154" s="81"/>
      <c r="J154" s="81">
        <v>1</v>
      </c>
      <c r="K154" s="81">
        <v>11</v>
      </c>
      <c r="L154" s="81">
        <v>1</v>
      </c>
      <c r="M154" s="82"/>
      <c r="N154" s="149"/>
      <c r="O154" s="100">
        <v>10</v>
      </c>
      <c r="P154" s="149">
        <v>5</v>
      </c>
      <c r="Q154" s="84"/>
      <c r="R154" s="35" t="str">
        <f t="shared" si="31"/>
        <v xml:space="preserve"> </v>
      </c>
      <c r="S154" s="36"/>
      <c r="T154" s="10"/>
      <c r="U154" s="10"/>
      <c r="V154" s="10"/>
      <c r="W154" s="10"/>
      <c r="X154" s="37" t="str">
        <f t="shared" si="33"/>
        <v/>
      </c>
      <c r="Y154" s="38"/>
      <c r="Z154" s="38"/>
      <c r="AA154" s="39">
        <f t="shared" si="34"/>
        <v>0</v>
      </c>
      <c r="AB154" s="39" t="str">
        <f t="shared" si="35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2"/>
        <v>1</v>
      </c>
      <c r="E155" s="153"/>
      <c r="F155" s="88"/>
      <c r="G155" s="88"/>
      <c r="H155" s="88"/>
      <c r="I155" s="88"/>
      <c r="J155" s="88"/>
      <c r="K155" s="88"/>
      <c r="L155" s="88">
        <v>1</v>
      </c>
      <c r="M155" s="89"/>
      <c r="N155" s="154"/>
      <c r="O155" s="153">
        <v>1</v>
      </c>
      <c r="P155" s="154"/>
      <c r="Q155" s="91"/>
      <c r="R155" s="35" t="str">
        <f t="shared" si="31"/>
        <v xml:space="preserve"> </v>
      </c>
      <c r="S155" s="36"/>
      <c r="T155" s="10"/>
      <c r="U155" s="10"/>
      <c r="V155" s="10"/>
      <c r="W155" s="10"/>
      <c r="X155" s="37" t="str">
        <f t="shared" si="33"/>
        <v/>
      </c>
      <c r="Y155" s="38"/>
      <c r="Z155" s="38"/>
      <c r="AA155" s="39">
        <f t="shared" si="34"/>
        <v>0</v>
      </c>
      <c r="AB155" s="39" t="str">
        <f t="shared" si="35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2"/>
        <v>27</v>
      </c>
      <c r="E156" s="98"/>
      <c r="F156" s="74">
        <v>1</v>
      </c>
      <c r="G156" s="74">
        <v>2</v>
      </c>
      <c r="H156" s="74">
        <v>1</v>
      </c>
      <c r="I156" s="74">
        <v>3</v>
      </c>
      <c r="J156" s="74">
        <v>2</v>
      </c>
      <c r="K156" s="74">
        <v>15</v>
      </c>
      <c r="L156" s="74">
        <v>3</v>
      </c>
      <c r="M156" s="75"/>
      <c r="N156" s="145"/>
      <c r="O156" s="98">
        <v>7</v>
      </c>
      <c r="P156" s="145">
        <v>20</v>
      </c>
      <c r="Q156" s="77">
        <v>3</v>
      </c>
      <c r="R156" s="35" t="str">
        <f t="shared" si="31"/>
        <v xml:space="preserve"> </v>
      </c>
      <c r="S156" s="36"/>
      <c r="T156" s="10"/>
      <c r="U156" s="10"/>
      <c r="V156" s="10"/>
      <c r="W156" s="10"/>
      <c r="X156" s="37" t="str">
        <f t="shared" si="33"/>
        <v/>
      </c>
      <c r="Y156" s="38"/>
      <c r="Z156" s="38"/>
      <c r="AA156" s="39">
        <f t="shared" si="34"/>
        <v>0</v>
      </c>
      <c r="AB156" s="39" t="str">
        <f t="shared" si="35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2"/>
        <v>24</v>
      </c>
      <c r="E157" s="385"/>
      <c r="F157" s="386">
        <v>1</v>
      </c>
      <c r="G157" s="386">
        <v>2</v>
      </c>
      <c r="H157" s="386">
        <v>1</v>
      </c>
      <c r="I157" s="386">
        <v>3</v>
      </c>
      <c r="J157" s="386">
        <v>1</v>
      </c>
      <c r="K157" s="386">
        <v>13</v>
      </c>
      <c r="L157" s="386">
        <v>3</v>
      </c>
      <c r="M157" s="387"/>
      <c r="N157" s="388"/>
      <c r="O157" s="100">
        <v>9</v>
      </c>
      <c r="P157" s="149">
        <v>15</v>
      </c>
      <c r="Q157" s="389">
        <v>3</v>
      </c>
      <c r="R157" s="35" t="str">
        <f t="shared" si="31"/>
        <v xml:space="preserve"> </v>
      </c>
      <c r="S157" s="36"/>
      <c r="T157" s="10"/>
      <c r="U157" s="10"/>
      <c r="V157" s="10"/>
      <c r="W157" s="10"/>
      <c r="X157" s="37" t="str">
        <f t="shared" si="33"/>
        <v/>
      </c>
      <c r="Y157" s="38"/>
      <c r="Z157" s="38"/>
      <c r="AA157" s="39">
        <f t="shared" si="34"/>
        <v>0</v>
      </c>
      <c r="AB157" s="39" t="str">
        <f t="shared" si="35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2"/>
        <v>13</v>
      </c>
      <c r="E158" s="100"/>
      <c r="F158" s="81"/>
      <c r="G158" s="81"/>
      <c r="H158" s="81"/>
      <c r="I158" s="81"/>
      <c r="J158" s="81">
        <v>4</v>
      </c>
      <c r="K158" s="81">
        <v>7</v>
      </c>
      <c r="L158" s="81">
        <v>2</v>
      </c>
      <c r="M158" s="82"/>
      <c r="N158" s="149"/>
      <c r="O158" s="100">
        <v>6</v>
      </c>
      <c r="P158" s="149">
        <v>7</v>
      </c>
      <c r="Q158" s="84"/>
      <c r="R158" s="35" t="str">
        <f t="shared" si="31"/>
        <v xml:space="preserve"> </v>
      </c>
      <c r="S158" s="36"/>
      <c r="T158" s="10"/>
      <c r="U158" s="10"/>
      <c r="V158" s="10"/>
      <c r="W158" s="10"/>
      <c r="X158" s="37" t="str">
        <f t="shared" si="33"/>
        <v/>
      </c>
      <c r="Y158" s="38"/>
      <c r="Z158" s="38"/>
      <c r="AA158" s="39">
        <f t="shared" si="34"/>
        <v>0</v>
      </c>
      <c r="AB158" s="39" t="str">
        <f t="shared" si="35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2"/>
        <v>4</v>
      </c>
      <c r="E159" s="166"/>
      <c r="F159" s="167"/>
      <c r="G159" s="167">
        <v>1</v>
      </c>
      <c r="H159" s="167"/>
      <c r="I159" s="167"/>
      <c r="J159" s="167">
        <v>1</v>
      </c>
      <c r="K159" s="167">
        <v>2</v>
      </c>
      <c r="L159" s="167"/>
      <c r="M159" s="390"/>
      <c r="N159" s="225"/>
      <c r="O159" s="166">
        <v>2</v>
      </c>
      <c r="P159" s="225">
        <v>2</v>
      </c>
      <c r="Q159" s="226"/>
      <c r="R159" s="35" t="str">
        <f t="shared" si="31"/>
        <v xml:space="preserve"> </v>
      </c>
      <c r="S159" s="36"/>
      <c r="T159" s="10"/>
      <c r="U159" s="10"/>
      <c r="V159" s="10"/>
      <c r="W159" s="10"/>
      <c r="X159" s="37" t="str">
        <f t="shared" si="33"/>
        <v/>
      </c>
      <c r="Y159" s="38"/>
      <c r="Z159" s="38"/>
      <c r="AA159" s="39">
        <f t="shared" si="34"/>
        <v>0</v>
      </c>
      <c r="AB159" s="39" t="str">
        <f t="shared" si="35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2"/>
        <v>43</v>
      </c>
      <c r="E160" s="98"/>
      <c r="F160" s="74"/>
      <c r="G160" s="74">
        <v>2</v>
      </c>
      <c r="H160" s="74">
        <v>4</v>
      </c>
      <c r="I160" s="74">
        <v>3</v>
      </c>
      <c r="J160" s="74">
        <v>19</v>
      </c>
      <c r="K160" s="74">
        <v>7</v>
      </c>
      <c r="L160" s="74"/>
      <c r="M160" s="75">
        <v>4</v>
      </c>
      <c r="N160" s="145">
        <v>4</v>
      </c>
      <c r="O160" s="98">
        <v>17</v>
      </c>
      <c r="P160" s="145">
        <v>26</v>
      </c>
      <c r="Q160" s="77"/>
      <c r="R160" s="35" t="str">
        <f t="shared" si="31"/>
        <v xml:space="preserve"> </v>
      </c>
      <c r="S160" s="36"/>
      <c r="T160" s="10"/>
      <c r="U160" s="10"/>
      <c r="V160" s="10"/>
      <c r="W160" s="10"/>
      <c r="X160" s="37" t="str">
        <f t="shared" si="33"/>
        <v/>
      </c>
      <c r="Y160" s="38"/>
      <c r="Z160" s="38"/>
      <c r="AA160" s="39">
        <f t="shared" si="34"/>
        <v>0</v>
      </c>
      <c r="AB160" s="39" t="str">
        <f t="shared" si="35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2"/>
        <v>66</v>
      </c>
      <c r="E161" s="385"/>
      <c r="F161" s="386"/>
      <c r="G161" s="386">
        <v>5</v>
      </c>
      <c r="H161" s="386">
        <v>6</v>
      </c>
      <c r="I161" s="386">
        <v>5</v>
      </c>
      <c r="J161" s="386">
        <v>28</v>
      </c>
      <c r="K161" s="386">
        <v>5</v>
      </c>
      <c r="L161" s="386"/>
      <c r="M161" s="387">
        <v>7</v>
      </c>
      <c r="N161" s="388">
        <v>10</v>
      </c>
      <c r="O161" s="100">
        <v>23</v>
      </c>
      <c r="P161" s="149">
        <v>43</v>
      </c>
      <c r="Q161" s="389"/>
      <c r="R161" s="35" t="str">
        <f t="shared" si="31"/>
        <v xml:space="preserve"> </v>
      </c>
      <c r="S161" s="36"/>
      <c r="T161" s="10"/>
      <c r="U161" s="10"/>
      <c r="V161" s="10"/>
      <c r="W161" s="10"/>
      <c r="X161" s="37" t="str">
        <f t="shared" si="33"/>
        <v/>
      </c>
      <c r="Y161" s="38"/>
      <c r="Z161" s="38"/>
      <c r="AA161" s="39">
        <f t="shared" si="34"/>
        <v>0</v>
      </c>
      <c r="AB161" s="39" t="str">
        <f t="shared" si="35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2"/>
        <v>46</v>
      </c>
      <c r="E162" s="100"/>
      <c r="F162" s="81"/>
      <c r="G162" s="81">
        <v>3</v>
      </c>
      <c r="H162" s="81">
        <v>2</v>
      </c>
      <c r="I162" s="81">
        <v>3</v>
      </c>
      <c r="J162" s="81">
        <v>20</v>
      </c>
      <c r="K162" s="81">
        <v>8</v>
      </c>
      <c r="L162" s="81"/>
      <c r="M162" s="82">
        <v>1</v>
      </c>
      <c r="N162" s="149">
        <v>9</v>
      </c>
      <c r="O162" s="100">
        <v>14</v>
      </c>
      <c r="P162" s="149">
        <v>32</v>
      </c>
      <c r="Q162" s="84"/>
      <c r="R162" s="35" t="str">
        <f t="shared" si="31"/>
        <v xml:space="preserve"> </v>
      </c>
      <c r="S162" s="36"/>
      <c r="T162" s="10"/>
      <c r="U162" s="10"/>
      <c r="V162" s="10"/>
      <c r="W162" s="10"/>
      <c r="X162" s="37" t="str">
        <f t="shared" si="33"/>
        <v/>
      </c>
      <c r="Y162" s="38"/>
      <c r="Z162" s="38"/>
      <c r="AA162" s="39">
        <f t="shared" si="34"/>
        <v>0</v>
      </c>
      <c r="AB162" s="39" t="str">
        <f t="shared" si="35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2"/>
        <v>3</v>
      </c>
      <c r="E163" s="166"/>
      <c r="F163" s="167"/>
      <c r="G163" s="167"/>
      <c r="H163" s="167"/>
      <c r="I163" s="167"/>
      <c r="J163" s="167">
        <v>3</v>
      </c>
      <c r="K163" s="167"/>
      <c r="L163" s="167"/>
      <c r="M163" s="390"/>
      <c r="N163" s="225"/>
      <c r="O163" s="391">
        <v>1</v>
      </c>
      <c r="P163" s="392">
        <v>2</v>
      </c>
      <c r="Q163" s="226"/>
      <c r="R163" s="35" t="str">
        <f t="shared" si="31"/>
        <v xml:space="preserve"> </v>
      </c>
      <c r="S163" s="36"/>
      <c r="T163" s="10"/>
      <c r="U163" s="10"/>
      <c r="V163" s="10"/>
      <c r="W163" s="10"/>
      <c r="X163" s="37" t="str">
        <f t="shared" si="33"/>
        <v/>
      </c>
      <c r="Y163" s="38"/>
      <c r="Z163" s="38"/>
      <c r="AA163" s="39">
        <f t="shared" si="34"/>
        <v>0</v>
      </c>
      <c r="AB163" s="39" t="str">
        <f t="shared" si="35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7</v>
      </c>
      <c r="E164" s="98">
        <v>3</v>
      </c>
      <c r="F164" s="74">
        <v>2</v>
      </c>
      <c r="G164" s="74">
        <v>2</v>
      </c>
      <c r="H164" s="74"/>
      <c r="I164" s="74"/>
      <c r="J164" s="245"/>
      <c r="K164" s="245"/>
      <c r="L164" s="245"/>
      <c r="M164" s="393"/>
      <c r="N164" s="246"/>
      <c r="O164" s="98">
        <v>4</v>
      </c>
      <c r="P164" s="145">
        <v>3</v>
      </c>
      <c r="Q164" s="394"/>
      <c r="R164" s="35" t="str">
        <f t="shared" si="31"/>
        <v xml:space="preserve"> </v>
      </c>
      <c r="S164" s="36"/>
      <c r="T164" s="10"/>
      <c r="U164" s="10"/>
      <c r="V164" s="10"/>
      <c r="W164" s="10"/>
      <c r="X164" s="37" t="str">
        <f t="shared" si="33"/>
        <v/>
      </c>
      <c r="Y164" s="38"/>
      <c r="Z164" s="38"/>
      <c r="AA164" s="39">
        <f t="shared" si="34"/>
        <v>0</v>
      </c>
      <c r="AB164" s="39" t="str">
        <f t="shared" si="35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13</v>
      </c>
      <c r="E165" s="385">
        <v>5</v>
      </c>
      <c r="F165" s="386">
        <v>2</v>
      </c>
      <c r="G165" s="386">
        <v>5</v>
      </c>
      <c r="H165" s="386"/>
      <c r="I165" s="386">
        <v>1</v>
      </c>
      <c r="J165" s="395"/>
      <c r="K165" s="395"/>
      <c r="L165" s="395"/>
      <c r="M165" s="396"/>
      <c r="N165" s="397"/>
      <c r="O165" s="100">
        <v>6</v>
      </c>
      <c r="P165" s="149">
        <v>7</v>
      </c>
      <c r="Q165" s="398"/>
      <c r="R165" s="35" t="str">
        <f t="shared" si="31"/>
        <v xml:space="preserve"> </v>
      </c>
      <c r="S165" s="36"/>
      <c r="T165" s="10"/>
      <c r="U165" s="10"/>
      <c r="V165" s="10"/>
      <c r="W165" s="10"/>
      <c r="X165" s="37" t="str">
        <f t="shared" si="33"/>
        <v/>
      </c>
      <c r="Y165" s="38"/>
      <c r="Z165" s="38"/>
      <c r="AA165" s="39">
        <f t="shared" si="34"/>
        <v>0</v>
      </c>
      <c r="AB165" s="39" t="str">
        <f t="shared" si="35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20</v>
      </c>
      <c r="E166" s="100">
        <v>5</v>
      </c>
      <c r="F166" s="81">
        <v>3</v>
      </c>
      <c r="G166" s="81">
        <v>10</v>
      </c>
      <c r="H166" s="81"/>
      <c r="I166" s="81">
        <v>2</v>
      </c>
      <c r="J166" s="117"/>
      <c r="K166" s="117"/>
      <c r="L166" s="117"/>
      <c r="M166" s="115"/>
      <c r="N166" s="233"/>
      <c r="O166" s="100">
        <v>15</v>
      </c>
      <c r="P166" s="149">
        <v>5</v>
      </c>
      <c r="Q166" s="234"/>
      <c r="R166" s="35" t="str">
        <f t="shared" si="31"/>
        <v xml:space="preserve"> </v>
      </c>
      <c r="S166" s="36"/>
      <c r="T166" s="10"/>
      <c r="U166" s="10"/>
      <c r="V166" s="10"/>
      <c r="W166" s="10"/>
      <c r="X166" s="37" t="str">
        <f t="shared" si="33"/>
        <v/>
      </c>
      <c r="Y166" s="38"/>
      <c r="Z166" s="38"/>
      <c r="AA166" s="39">
        <f t="shared" si="34"/>
        <v>0</v>
      </c>
      <c r="AB166" s="39" t="str">
        <f t="shared" si="35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2</v>
      </c>
      <c r="E167" s="166">
        <v>1</v>
      </c>
      <c r="F167" s="167"/>
      <c r="G167" s="167"/>
      <c r="H167" s="167"/>
      <c r="I167" s="167">
        <v>1</v>
      </c>
      <c r="J167" s="255"/>
      <c r="K167" s="255"/>
      <c r="L167" s="255"/>
      <c r="M167" s="399"/>
      <c r="N167" s="256"/>
      <c r="O167" s="391"/>
      <c r="P167" s="392">
        <v>2</v>
      </c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3"/>
        <v/>
      </c>
      <c r="Y167" s="38"/>
      <c r="Z167" s="38"/>
      <c r="AA167" s="39">
        <f t="shared" si="34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2"/>
        <v>5</v>
      </c>
      <c r="E168" s="98"/>
      <c r="F168" s="74"/>
      <c r="G168" s="74"/>
      <c r="H168" s="74"/>
      <c r="I168" s="74"/>
      <c r="J168" s="74"/>
      <c r="K168" s="74">
        <v>2</v>
      </c>
      <c r="L168" s="74">
        <v>3</v>
      </c>
      <c r="M168" s="75"/>
      <c r="N168" s="145"/>
      <c r="O168" s="98">
        <v>1</v>
      </c>
      <c r="P168" s="145">
        <v>4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3"/>
        <v/>
      </c>
      <c r="Y168" s="38"/>
      <c r="Z168" s="38"/>
      <c r="AA168" s="39">
        <f t="shared" si="34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2"/>
        <v>6</v>
      </c>
      <c r="E169" s="100"/>
      <c r="F169" s="81"/>
      <c r="G169" s="81"/>
      <c r="H169" s="81"/>
      <c r="I169" s="81"/>
      <c r="J169" s="81"/>
      <c r="K169" s="81">
        <v>3</v>
      </c>
      <c r="L169" s="81">
        <v>3</v>
      </c>
      <c r="M169" s="82"/>
      <c r="N169" s="149"/>
      <c r="O169" s="100">
        <v>1</v>
      </c>
      <c r="P169" s="149">
        <v>5</v>
      </c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3"/>
        <v/>
      </c>
      <c r="Y169" s="38"/>
      <c r="Z169" s="38"/>
      <c r="AA169" s="39">
        <f t="shared" si="34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2"/>
        <v>1</v>
      </c>
      <c r="E170" s="100"/>
      <c r="F170" s="81"/>
      <c r="G170" s="81"/>
      <c r="H170" s="81"/>
      <c r="I170" s="81"/>
      <c r="J170" s="81"/>
      <c r="K170" s="81">
        <v>1</v>
      </c>
      <c r="L170" s="81"/>
      <c r="M170" s="82"/>
      <c r="N170" s="149"/>
      <c r="O170" s="100"/>
      <c r="P170" s="149">
        <v>1</v>
      </c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3"/>
        <v/>
      </c>
      <c r="Y170" s="38"/>
      <c r="Z170" s="38"/>
      <c r="AA170" s="39">
        <f t="shared" si="34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2"/>
        <v>1</v>
      </c>
      <c r="E171" s="153"/>
      <c r="F171" s="88"/>
      <c r="G171" s="88"/>
      <c r="H171" s="88"/>
      <c r="I171" s="88"/>
      <c r="J171" s="88"/>
      <c r="K171" s="88">
        <v>1</v>
      </c>
      <c r="L171" s="88"/>
      <c r="M171" s="89"/>
      <c r="N171" s="154"/>
      <c r="O171" s="401"/>
      <c r="P171" s="402">
        <v>1</v>
      </c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3"/>
        <v/>
      </c>
      <c r="Y171" s="38"/>
      <c r="Z171" s="38"/>
      <c r="AA171" s="39">
        <f t="shared" si="34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0</v>
      </c>
      <c r="E172" s="98"/>
      <c r="F172" s="74"/>
      <c r="G172" s="74"/>
      <c r="H172" s="74"/>
      <c r="I172" s="74"/>
      <c r="J172" s="245"/>
      <c r="K172" s="245"/>
      <c r="L172" s="245"/>
      <c r="M172" s="393"/>
      <c r="N172" s="246"/>
      <c r="O172" s="98"/>
      <c r="P172" s="145"/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3"/>
        <v/>
      </c>
      <c r="Y172" s="38"/>
      <c r="Z172" s="38"/>
      <c r="AA172" s="39">
        <f t="shared" si="34"/>
        <v>0</v>
      </c>
      <c r="AB172" s="39" t="str">
        <f t="shared" si="35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0</v>
      </c>
      <c r="E173" s="385"/>
      <c r="F173" s="386"/>
      <c r="G173" s="386"/>
      <c r="H173" s="386"/>
      <c r="I173" s="386"/>
      <c r="J173" s="395"/>
      <c r="K173" s="395"/>
      <c r="L173" s="395"/>
      <c r="M173" s="396"/>
      <c r="N173" s="397"/>
      <c r="O173" s="100"/>
      <c r="P173" s="149"/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3"/>
        <v/>
      </c>
      <c r="Y173" s="38"/>
      <c r="Z173" s="38"/>
      <c r="AA173" s="39">
        <f t="shared" si="34"/>
        <v>0</v>
      </c>
      <c r="AB173" s="39" t="str">
        <f t="shared" si="35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0</v>
      </c>
      <c r="E174" s="100"/>
      <c r="F174" s="81"/>
      <c r="G174" s="81"/>
      <c r="H174" s="81"/>
      <c r="I174" s="81"/>
      <c r="J174" s="117"/>
      <c r="K174" s="117"/>
      <c r="L174" s="117"/>
      <c r="M174" s="115"/>
      <c r="N174" s="233"/>
      <c r="O174" s="100"/>
      <c r="P174" s="149"/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3"/>
        <v/>
      </c>
      <c r="Y174" s="38"/>
      <c r="Z174" s="38"/>
      <c r="AA174" s="39">
        <f t="shared" si="34"/>
        <v>0</v>
      </c>
      <c r="AB174" s="39" t="str">
        <f t="shared" si="35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3"/>
        <v/>
      </c>
      <c r="Y175" s="38"/>
      <c r="Z175" s="38"/>
      <c r="AA175" s="39">
        <f t="shared" si="34"/>
        <v>0</v>
      </c>
      <c r="AB175" s="39" t="str">
        <f t="shared" si="35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2"/>
        <v>22</v>
      </c>
      <c r="E176" s="98"/>
      <c r="F176" s="74"/>
      <c r="G176" s="74">
        <v>1</v>
      </c>
      <c r="H176" s="74"/>
      <c r="I176" s="74">
        <v>1</v>
      </c>
      <c r="J176" s="74"/>
      <c r="K176" s="74">
        <v>17</v>
      </c>
      <c r="L176" s="74">
        <v>2</v>
      </c>
      <c r="M176" s="75"/>
      <c r="N176" s="145">
        <v>1</v>
      </c>
      <c r="O176" s="98">
        <v>5</v>
      </c>
      <c r="P176" s="145">
        <v>17</v>
      </c>
      <c r="Q176" s="77"/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3"/>
        <v/>
      </c>
      <c r="Y176" s="38"/>
      <c r="Z176" s="38"/>
      <c r="AA176" s="39">
        <f t="shared" si="34"/>
        <v>0</v>
      </c>
      <c r="AB176" s="39" t="str">
        <f t="shared" si="35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2"/>
        <v>30</v>
      </c>
      <c r="E177" s="385"/>
      <c r="F177" s="386"/>
      <c r="G177" s="386"/>
      <c r="H177" s="386"/>
      <c r="I177" s="386">
        <v>1</v>
      </c>
      <c r="J177" s="386"/>
      <c r="K177" s="386">
        <v>25</v>
      </c>
      <c r="L177" s="386">
        <v>3</v>
      </c>
      <c r="M177" s="387"/>
      <c r="N177" s="388">
        <v>1</v>
      </c>
      <c r="O177" s="100">
        <v>6</v>
      </c>
      <c r="P177" s="149">
        <v>24</v>
      </c>
      <c r="Q177" s="389"/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3"/>
        <v/>
      </c>
      <c r="Y177" s="38"/>
      <c r="Z177" s="38"/>
      <c r="AA177" s="39">
        <f t="shared" si="34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2"/>
        <v>23</v>
      </c>
      <c r="E178" s="100"/>
      <c r="F178" s="81"/>
      <c r="G178" s="81"/>
      <c r="H178" s="81"/>
      <c r="I178" s="81"/>
      <c r="J178" s="81"/>
      <c r="K178" s="81">
        <v>19</v>
      </c>
      <c r="L178" s="81">
        <v>2</v>
      </c>
      <c r="M178" s="82">
        <v>1</v>
      </c>
      <c r="N178" s="149">
        <v>1</v>
      </c>
      <c r="O178" s="100">
        <v>4</v>
      </c>
      <c r="P178" s="149">
        <v>19</v>
      </c>
      <c r="Q178" s="84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3"/>
        <v/>
      </c>
      <c r="Y178" s="38"/>
      <c r="Z178" s="38"/>
      <c r="AA178" s="39">
        <f t="shared" si="34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2"/>
        <v>0</v>
      </c>
      <c r="E179" s="153"/>
      <c r="F179" s="88"/>
      <c r="G179" s="88"/>
      <c r="H179" s="88"/>
      <c r="I179" s="88"/>
      <c r="J179" s="88"/>
      <c r="K179" s="88"/>
      <c r="L179" s="88"/>
      <c r="M179" s="89"/>
      <c r="N179" s="154"/>
      <c r="O179" s="401"/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3"/>
        <v/>
      </c>
      <c r="Y179" s="38"/>
      <c r="Z179" s="38"/>
      <c r="AA179" s="39">
        <f t="shared" si="34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2"/>
        <v>0</v>
      </c>
      <c r="E180" s="404"/>
      <c r="F180" s="405"/>
      <c r="G180" s="405"/>
      <c r="H180" s="74"/>
      <c r="I180" s="74"/>
      <c r="J180" s="74"/>
      <c r="K180" s="74"/>
      <c r="L180" s="74"/>
      <c r="M180" s="75"/>
      <c r="N180" s="145"/>
      <c r="O180" s="98"/>
      <c r="P180" s="145"/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3"/>
        <v/>
      </c>
      <c r="Y180" s="38"/>
      <c r="Z180" s="38"/>
      <c r="AA180" s="39">
        <f t="shared" si="34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2"/>
        <v>0</v>
      </c>
      <c r="E181" s="232"/>
      <c r="F181" s="117"/>
      <c r="G181" s="117"/>
      <c r="H181" s="386"/>
      <c r="I181" s="386"/>
      <c r="J181" s="386"/>
      <c r="K181" s="386"/>
      <c r="L181" s="386"/>
      <c r="M181" s="387"/>
      <c r="N181" s="388"/>
      <c r="O181" s="100"/>
      <c r="P181" s="149"/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3"/>
        <v/>
      </c>
      <c r="Y181" s="38"/>
      <c r="Z181" s="38"/>
      <c r="AA181" s="39">
        <f t="shared" si="34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2"/>
        <v>0</v>
      </c>
      <c r="E182" s="232"/>
      <c r="F182" s="117"/>
      <c r="G182" s="117"/>
      <c r="H182" s="81"/>
      <c r="I182" s="81"/>
      <c r="J182" s="81"/>
      <c r="K182" s="81"/>
      <c r="L182" s="81"/>
      <c r="M182" s="82"/>
      <c r="N182" s="149"/>
      <c r="O182" s="100"/>
      <c r="P182" s="149"/>
      <c r="Q182" s="84"/>
      <c r="R182" s="35" t="str">
        <f t="shared" ref="R182:R191" si="36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3"/>
        <v/>
      </c>
      <c r="Y182" s="38"/>
      <c r="Z182" s="38"/>
      <c r="AA182" s="39">
        <f t="shared" si="34"/>
        <v>0</v>
      </c>
      <c r="AB182" s="39" t="str">
        <f t="shared" si="35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2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6"/>
        <v xml:space="preserve"> </v>
      </c>
      <c r="S183" s="36"/>
      <c r="T183" s="10"/>
      <c r="U183" s="10"/>
      <c r="V183" s="10"/>
      <c r="W183" s="10"/>
      <c r="X183" s="37" t="str">
        <f t="shared" si="33"/>
        <v/>
      </c>
      <c r="Y183" s="38"/>
      <c r="Z183" s="38"/>
      <c r="AA183" s="39">
        <f t="shared" si="34"/>
        <v>0</v>
      </c>
      <c r="AB183" s="39" t="str">
        <f t="shared" si="35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2"/>
        <v>14</v>
      </c>
      <c r="E184" s="244"/>
      <c r="F184" s="245"/>
      <c r="G184" s="245"/>
      <c r="H184" s="74"/>
      <c r="I184" s="74"/>
      <c r="J184" s="74"/>
      <c r="K184" s="74">
        <v>3</v>
      </c>
      <c r="L184" s="74">
        <v>9</v>
      </c>
      <c r="M184" s="75">
        <v>2</v>
      </c>
      <c r="N184" s="145"/>
      <c r="O184" s="98">
        <v>3</v>
      </c>
      <c r="P184" s="145">
        <v>11</v>
      </c>
      <c r="Q184" s="77"/>
      <c r="R184" s="35" t="str">
        <f t="shared" si="36"/>
        <v xml:space="preserve"> </v>
      </c>
      <c r="S184" s="36"/>
      <c r="T184" s="10"/>
      <c r="U184" s="10"/>
      <c r="V184" s="10"/>
      <c r="W184" s="10"/>
      <c r="X184" s="37" t="str">
        <f t="shared" si="33"/>
        <v/>
      </c>
      <c r="Y184" s="38"/>
      <c r="Z184" s="38"/>
      <c r="AA184" s="39">
        <f t="shared" si="34"/>
        <v>0</v>
      </c>
      <c r="AB184" s="39" t="str">
        <f t="shared" si="35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2"/>
        <v>14</v>
      </c>
      <c r="E185" s="407"/>
      <c r="F185" s="395"/>
      <c r="G185" s="395"/>
      <c r="H185" s="386"/>
      <c r="I185" s="386"/>
      <c r="J185" s="386"/>
      <c r="K185" s="386">
        <v>3</v>
      </c>
      <c r="L185" s="386">
        <v>9</v>
      </c>
      <c r="M185" s="387">
        <v>2</v>
      </c>
      <c r="N185" s="388"/>
      <c r="O185" s="100">
        <v>3</v>
      </c>
      <c r="P185" s="149">
        <v>11</v>
      </c>
      <c r="Q185" s="389"/>
      <c r="R185" s="35" t="str">
        <f t="shared" si="36"/>
        <v xml:space="preserve"> </v>
      </c>
      <c r="S185" s="36"/>
      <c r="T185" s="10"/>
      <c r="U185" s="10"/>
      <c r="V185" s="10"/>
      <c r="W185" s="10"/>
      <c r="X185" s="37" t="str">
        <f t="shared" si="33"/>
        <v/>
      </c>
      <c r="Y185" s="38"/>
      <c r="Z185" s="38"/>
      <c r="AA185" s="39">
        <f t="shared" si="34"/>
        <v>0</v>
      </c>
      <c r="AB185" s="39" t="str">
        <f t="shared" si="35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2"/>
        <v>18</v>
      </c>
      <c r="E186" s="232"/>
      <c r="F186" s="117"/>
      <c r="G186" s="117"/>
      <c r="H186" s="81"/>
      <c r="I186" s="81"/>
      <c r="J186" s="81"/>
      <c r="K186" s="81">
        <v>7</v>
      </c>
      <c r="L186" s="81">
        <v>6</v>
      </c>
      <c r="M186" s="82">
        <v>1</v>
      </c>
      <c r="N186" s="149">
        <v>4</v>
      </c>
      <c r="O186" s="100">
        <v>6</v>
      </c>
      <c r="P186" s="149">
        <v>12</v>
      </c>
      <c r="Q186" s="84"/>
      <c r="R186" s="35" t="str">
        <f t="shared" si="36"/>
        <v xml:space="preserve"> </v>
      </c>
      <c r="S186" s="36"/>
      <c r="T186" s="10"/>
      <c r="U186" s="10"/>
      <c r="V186" s="10"/>
      <c r="W186" s="10"/>
      <c r="X186" s="37" t="str">
        <f t="shared" si="33"/>
        <v/>
      </c>
      <c r="Y186" s="38"/>
      <c r="Z186" s="38"/>
      <c r="AA186" s="39">
        <f t="shared" si="34"/>
        <v>0</v>
      </c>
      <c r="AB186" s="39" t="str">
        <f t="shared" si="35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2"/>
        <v>2</v>
      </c>
      <c r="E187" s="254"/>
      <c r="F187" s="255"/>
      <c r="G187" s="255"/>
      <c r="H187" s="88"/>
      <c r="I187" s="88"/>
      <c r="J187" s="88"/>
      <c r="K187" s="88">
        <v>1</v>
      </c>
      <c r="L187" s="88">
        <v>1</v>
      </c>
      <c r="M187" s="89"/>
      <c r="N187" s="154"/>
      <c r="O187" s="401"/>
      <c r="P187" s="402">
        <v>2</v>
      </c>
      <c r="Q187" s="91"/>
      <c r="R187" s="35" t="str">
        <f t="shared" si="36"/>
        <v xml:space="preserve"> </v>
      </c>
      <c r="S187" s="36"/>
      <c r="T187" s="10"/>
      <c r="U187" s="10"/>
      <c r="V187" s="10"/>
      <c r="W187" s="10"/>
      <c r="X187" s="37" t="str">
        <f t="shared" si="33"/>
        <v/>
      </c>
      <c r="Y187" s="38"/>
      <c r="Z187" s="38"/>
      <c r="AA187" s="39">
        <f t="shared" si="34"/>
        <v>0</v>
      </c>
      <c r="AB187" s="39" t="str">
        <f t="shared" si="35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2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6"/>
        <v xml:space="preserve"> </v>
      </c>
      <c r="S188" s="36"/>
      <c r="T188" s="10"/>
      <c r="U188" s="10"/>
      <c r="V188" s="10"/>
      <c r="W188" s="10"/>
      <c r="X188" s="37" t="str">
        <f t="shared" si="33"/>
        <v/>
      </c>
      <c r="Y188" s="38"/>
      <c r="Z188" s="38"/>
      <c r="AA188" s="39">
        <f t="shared" si="34"/>
        <v>0</v>
      </c>
      <c r="AB188" s="39" t="str">
        <f t="shared" si="35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2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6"/>
        <v xml:space="preserve"> </v>
      </c>
      <c r="S189" s="36"/>
      <c r="T189" s="10"/>
      <c r="U189" s="10"/>
      <c r="V189" s="10"/>
      <c r="W189" s="10"/>
      <c r="X189" s="37" t="str">
        <f t="shared" si="33"/>
        <v/>
      </c>
      <c r="Y189" s="38"/>
      <c r="Z189" s="38"/>
      <c r="AA189" s="39">
        <f t="shared" si="34"/>
        <v>0</v>
      </c>
      <c r="AB189" s="39" t="str">
        <f t="shared" si="35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2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6"/>
        <v xml:space="preserve"> </v>
      </c>
      <c r="S190" s="36"/>
      <c r="T190" s="10"/>
      <c r="U190" s="10"/>
      <c r="V190" s="10"/>
      <c r="W190" s="10"/>
      <c r="X190" s="37" t="str">
        <f t="shared" si="33"/>
        <v/>
      </c>
      <c r="Y190" s="38"/>
      <c r="Z190" s="38"/>
      <c r="AA190" s="39">
        <f t="shared" si="34"/>
        <v>0</v>
      </c>
      <c r="AB190" s="39" t="str">
        <f t="shared" si="35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2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6"/>
        <v xml:space="preserve"> </v>
      </c>
      <c r="S191" s="36"/>
      <c r="T191" s="10"/>
      <c r="U191" s="10"/>
      <c r="V191" s="10"/>
      <c r="W191" s="10"/>
      <c r="X191" s="37" t="str">
        <f t="shared" si="33"/>
        <v/>
      </c>
      <c r="Y191" s="38"/>
      <c r="Z191" s="38"/>
      <c r="AA191" s="39">
        <f t="shared" si="34"/>
        <v>0</v>
      </c>
      <c r="AB191" s="39" t="str">
        <f t="shared" si="35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3"/>
        <v/>
      </c>
      <c r="Y192" s="38"/>
      <c r="Z192" s="38"/>
      <c r="AA192" s="39">
        <f t="shared" si="34"/>
        <v>0</v>
      </c>
      <c r="AB192" s="39" t="str">
        <f t="shared" si="35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417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7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7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7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7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7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7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20129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201:C201"/>
    <mergeCell ref="A196:C196"/>
    <mergeCell ref="A197:C197"/>
    <mergeCell ref="A198:C198"/>
    <mergeCell ref="A199:C199"/>
    <mergeCell ref="A200:C200"/>
    <mergeCell ref="A193:C194"/>
    <mergeCell ref="D193:D194"/>
    <mergeCell ref="E193:N193"/>
    <mergeCell ref="O193:O194"/>
    <mergeCell ref="A195:C195"/>
    <mergeCell ref="A188:A191"/>
    <mergeCell ref="B188:C188"/>
    <mergeCell ref="B189:C189"/>
    <mergeCell ref="B190:C190"/>
    <mergeCell ref="B191:C191"/>
    <mergeCell ref="A184:A187"/>
    <mergeCell ref="B184:C184"/>
    <mergeCell ref="B185:C185"/>
    <mergeCell ref="B186:C186"/>
    <mergeCell ref="B187:C187"/>
    <mergeCell ref="A180:A183"/>
    <mergeCell ref="B180:C180"/>
    <mergeCell ref="B181:C181"/>
    <mergeCell ref="B182:C182"/>
    <mergeCell ref="B183:C183"/>
    <mergeCell ref="A176:A179"/>
    <mergeCell ref="B176:C176"/>
    <mergeCell ref="B177:C177"/>
    <mergeCell ref="B178:C178"/>
    <mergeCell ref="B179:C179"/>
    <mergeCell ref="A172:A175"/>
    <mergeCell ref="B172:C172"/>
    <mergeCell ref="B173:C173"/>
    <mergeCell ref="B174:C174"/>
    <mergeCell ref="B175:C175"/>
    <mergeCell ref="A168:A171"/>
    <mergeCell ref="B168:C168"/>
    <mergeCell ref="B169:C169"/>
    <mergeCell ref="B170:C170"/>
    <mergeCell ref="B171:C171"/>
    <mergeCell ref="A164:A167"/>
    <mergeCell ref="B164:C164"/>
    <mergeCell ref="B165:C165"/>
    <mergeCell ref="B166:C166"/>
    <mergeCell ref="B167:C167"/>
    <mergeCell ref="A160:A163"/>
    <mergeCell ref="B160:C160"/>
    <mergeCell ref="B161:C161"/>
    <mergeCell ref="B162:C162"/>
    <mergeCell ref="B163:C163"/>
    <mergeCell ref="A156:A159"/>
    <mergeCell ref="B156:C156"/>
    <mergeCell ref="B157:C157"/>
    <mergeCell ref="B158:C158"/>
    <mergeCell ref="B159:C159"/>
    <mergeCell ref="O150:P150"/>
    <mergeCell ref="Q150:Q151"/>
    <mergeCell ref="A152:A155"/>
    <mergeCell ref="B152:C152"/>
    <mergeCell ref="B153:C153"/>
    <mergeCell ref="B154:C154"/>
    <mergeCell ref="B155:C155"/>
    <mergeCell ref="D145:D146"/>
    <mergeCell ref="E145:L145"/>
    <mergeCell ref="A147:C147"/>
    <mergeCell ref="A148:C148"/>
    <mergeCell ref="A150:C151"/>
    <mergeCell ref="D150:D151"/>
    <mergeCell ref="E150:N150"/>
    <mergeCell ref="A139:A142"/>
    <mergeCell ref="B139:B140"/>
    <mergeCell ref="B141:B142"/>
    <mergeCell ref="B143:C143"/>
    <mergeCell ref="A145:C146"/>
    <mergeCell ref="A130:A138"/>
    <mergeCell ref="B130:C130"/>
    <mergeCell ref="B131:C131"/>
    <mergeCell ref="B132:C132"/>
    <mergeCell ref="B133:B136"/>
    <mergeCell ref="B137:B138"/>
    <mergeCell ref="O124:P124"/>
    <mergeCell ref="Q124:Q125"/>
    <mergeCell ref="R124:R125"/>
    <mergeCell ref="A126:A129"/>
    <mergeCell ref="B126:B127"/>
    <mergeCell ref="B128:B129"/>
    <mergeCell ref="A121:C121"/>
    <mergeCell ref="A122:C122"/>
    <mergeCell ref="A124:C125"/>
    <mergeCell ref="D124:D125"/>
    <mergeCell ref="E124:N124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96:C96"/>
    <mergeCell ref="A97:C97"/>
    <mergeCell ref="A98:C98"/>
    <mergeCell ref="A99:C99"/>
    <mergeCell ref="A100:C100"/>
    <mergeCell ref="D94:D95"/>
    <mergeCell ref="E94:N94"/>
    <mergeCell ref="O94:O95"/>
    <mergeCell ref="P94:P95"/>
    <mergeCell ref="Q94:Q95"/>
    <mergeCell ref="D89:F89"/>
    <mergeCell ref="G89:G90"/>
    <mergeCell ref="A91:A92"/>
    <mergeCell ref="B91:C91"/>
    <mergeCell ref="B92:C92"/>
    <mergeCell ref="E63:N63"/>
    <mergeCell ref="O63:P63"/>
    <mergeCell ref="Q63:Q64"/>
    <mergeCell ref="A65:C65"/>
    <mergeCell ref="A66:C66"/>
    <mergeCell ref="A59:C59"/>
    <mergeCell ref="A60:C60"/>
    <mergeCell ref="A61:C61"/>
    <mergeCell ref="A63:C64"/>
    <mergeCell ref="D63:D64"/>
    <mergeCell ref="A36:C36"/>
    <mergeCell ref="A37:C37"/>
    <mergeCell ref="A40:C40"/>
    <mergeCell ref="A41:C41"/>
    <mergeCell ref="A42:C42"/>
    <mergeCell ref="A31:C31"/>
    <mergeCell ref="A32:C32"/>
    <mergeCell ref="A33:C33"/>
    <mergeCell ref="A34:C34"/>
    <mergeCell ref="A35:C35"/>
    <mergeCell ref="A25:C25"/>
    <mergeCell ref="A26:C26"/>
    <mergeCell ref="A27:C27"/>
    <mergeCell ref="A28:C28"/>
    <mergeCell ref="A30:C30"/>
    <mergeCell ref="A18:C18"/>
    <mergeCell ref="A19:C19"/>
    <mergeCell ref="A20:C20"/>
    <mergeCell ref="A22:C23"/>
    <mergeCell ref="D22:D23"/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  <mergeCell ref="E22:N22"/>
    <mergeCell ref="O22:O23"/>
    <mergeCell ref="P22:P23"/>
    <mergeCell ref="Q22:Q23"/>
    <mergeCell ref="A43:C43"/>
    <mergeCell ref="A44:C44"/>
    <mergeCell ref="A45:C45"/>
    <mergeCell ref="A47:C47"/>
    <mergeCell ref="A48:B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67:C67"/>
    <mergeCell ref="A68:C68"/>
    <mergeCell ref="A69:C69"/>
    <mergeCell ref="A70:C70"/>
    <mergeCell ref="A86:C86"/>
    <mergeCell ref="A87:C87"/>
    <mergeCell ref="A89:C90"/>
    <mergeCell ref="A94:C95"/>
    <mergeCell ref="A71:C71"/>
    <mergeCell ref="A72:C72"/>
    <mergeCell ref="A73:C73"/>
    <mergeCell ref="A75:B79"/>
    <mergeCell ref="A81:C81"/>
    <mergeCell ref="A82:C82"/>
    <mergeCell ref="A83:C83"/>
    <mergeCell ref="A84:C84"/>
    <mergeCell ref="A85:C8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sqref="A1:XFD1048576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",[11]NOMBRE!B2," - ","( ",[11]NOMBRE!C2,[11]NOMBRE!D2,[11]NOMBRE!E2,[11]NOMBRE!F2,[11]NOMBRE!G2,"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BASE DE LINARES 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",[11]NOMBRE!B6," - ","( ",[11]NOMBRE!C6,[11]NOMBRE!D6," )")</f>
        <v>MES: NOVIEMBRE - ( 11 )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",[11]NOMBRE!B7)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415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416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415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416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133</v>
      </c>
      <c r="E15" s="29">
        <v>11</v>
      </c>
      <c r="F15" s="30">
        <v>3</v>
      </c>
      <c r="G15" s="30">
        <v>7</v>
      </c>
      <c r="H15" s="30">
        <v>4</v>
      </c>
      <c r="I15" s="30">
        <v>8</v>
      </c>
      <c r="J15" s="30">
        <v>13</v>
      </c>
      <c r="K15" s="30">
        <v>60</v>
      </c>
      <c r="L15" s="30">
        <v>14</v>
      </c>
      <c r="M15" s="31">
        <v>4</v>
      </c>
      <c r="N15" s="32">
        <v>9</v>
      </c>
      <c r="O15" s="33">
        <v>50</v>
      </c>
      <c r="P15" s="32">
        <v>83</v>
      </c>
      <c r="Q15" s="52">
        <v>2</v>
      </c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624</v>
      </c>
      <c r="E16" s="41">
        <v>58</v>
      </c>
      <c r="F16" s="42">
        <v>15</v>
      </c>
      <c r="G16" s="42">
        <v>60</v>
      </c>
      <c r="H16" s="42">
        <v>15</v>
      </c>
      <c r="I16" s="42">
        <v>27</v>
      </c>
      <c r="J16" s="42">
        <v>63</v>
      </c>
      <c r="K16" s="42">
        <v>296</v>
      </c>
      <c r="L16" s="42">
        <v>40</v>
      </c>
      <c r="M16" s="43">
        <v>9</v>
      </c>
      <c r="N16" s="44">
        <v>41</v>
      </c>
      <c r="O16" s="45">
        <v>210</v>
      </c>
      <c r="P16" s="44">
        <v>414</v>
      </c>
      <c r="Q16" s="46">
        <v>6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415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416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63</v>
      </c>
      <c r="E19" s="53">
        <v>4</v>
      </c>
      <c r="F19" s="54">
        <v>7</v>
      </c>
      <c r="G19" s="54">
        <v>19</v>
      </c>
      <c r="H19" s="54">
        <v>2</v>
      </c>
      <c r="I19" s="54">
        <v>4</v>
      </c>
      <c r="J19" s="54">
        <v>1</v>
      </c>
      <c r="K19" s="54">
        <v>24</v>
      </c>
      <c r="L19" s="54"/>
      <c r="M19" s="55"/>
      <c r="N19" s="56">
        <v>2</v>
      </c>
      <c r="O19" s="53">
        <v>31</v>
      </c>
      <c r="P19" s="56">
        <v>32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36</v>
      </c>
      <c r="E20" s="41"/>
      <c r="F20" s="42"/>
      <c r="G20" s="42">
        <v>2</v>
      </c>
      <c r="H20" s="42"/>
      <c r="I20" s="42">
        <v>2</v>
      </c>
      <c r="J20" s="42">
        <v>6</v>
      </c>
      <c r="K20" s="42">
        <v>23</v>
      </c>
      <c r="L20" s="42">
        <v>3</v>
      </c>
      <c r="M20" s="43"/>
      <c r="N20" s="44"/>
      <c r="O20" s="41">
        <v>12</v>
      </c>
      <c r="P20" s="44">
        <v>24</v>
      </c>
      <c r="Q20" s="44"/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417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7</v>
      </c>
      <c r="E31" s="100">
        <v>1</v>
      </c>
      <c r="F31" s="101">
        <v>4</v>
      </c>
      <c r="G31" s="101">
        <v>2</v>
      </c>
      <c r="H31" s="101"/>
      <c r="I31" s="81"/>
      <c r="J31" s="102"/>
      <c r="K31" s="103"/>
      <c r="L31" s="103"/>
      <c r="M31" s="82"/>
      <c r="N31" s="104"/>
      <c r="O31" s="84">
        <v>7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0</v>
      </c>
      <c r="E32" s="100"/>
      <c r="F32" s="101"/>
      <c r="G32" s="101"/>
      <c r="H32" s="101"/>
      <c r="I32" s="81"/>
      <c r="J32" s="101"/>
      <c r="K32" s="81"/>
      <c r="L32" s="81"/>
      <c r="M32" s="82"/>
      <c r="N32" s="82"/>
      <c r="O32" s="84"/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218</v>
      </c>
      <c r="E33" s="100"/>
      <c r="F33" s="101"/>
      <c r="G33" s="101"/>
      <c r="H33" s="101">
        <v>2</v>
      </c>
      <c r="I33" s="81">
        <v>4</v>
      </c>
      <c r="J33" s="101">
        <v>3</v>
      </c>
      <c r="K33" s="81">
        <v>200</v>
      </c>
      <c r="L33" s="81">
        <v>3</v>
      </c>
      <c r="M33" s="82"/>
      <c r="N33" s="82">
        <v>6</v>
      </c>
      <c r="O33" s="84">
        <v>218</v>
      </c>
      <c r="P33" s="106">
        <v>6</v>
      </c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2</v>
      </c>
      <c r="E34" s="100"/>
      <c r="F34" s="101">
        <v>1</v>
      </c>
      <c r="G34" s="101">
        <v>1</v>
      </c>
      <c r="H34" s="101"/>
      <c r="I34" s="81"/>
      <c r="J34" s="101"/>
      <c r="K34" s="103"/>
      <c r="L34" s="103"/>
      <c r="M34" s="104"/>
      <c r="N34" s="104"/>
      <c r="O34" s="84">
        <v>2</v>
      </c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227</v>
      </c>
      <c r="E37" s="109">
        <f>SUM(E30:E36)</f>
        <v>1</v>
      </c>
      <c r="F37" s="94">
        <f t="shared" ref="F37:Q37" si="6">SUM(F30:F36)</f>
        <v>5</v>
      </c>
      <c r="G37" s="94">
        <f t="shared" si="6"/>
        <v>3</v>
      </c>
      <c r="H37" s="94">
        <f t="shared" si="6"/>
        <v>2</v>
      </c>
      <c r="I37" s="94">
        <f t="shared" si="6"/>
        <v>4</v>
      </c>
      <c r="J37" s="93">
        <f t="shared" si="6"/>
        <v>3</v>
      </c>
      <c r="K37" s="94">
        <f t="shared" si="6"/>
        <v>200</v>
      </c>
      <c r="L37" s="94">
        <f t="shared" si="6"/>
        <v>3</v>
      </c>
      <c r="M37" s="94">
        <f t="shared" si="6"/>
        <v>0</v>
      </c>
      <c r="N37" s="95">
        <f t="shared" si="6"/>
        <v>6</v>
      </c>
      <c r="O37" s="92">
        <f t="shared" si="6"/>
        <v>227</v>
      </c>
      <c r="P37" s="110">
        <f t="shared" si="6"/>
        <v>6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11</v>
      </c>
      <c r="E40" s="98"/>
      <c r="F40" s="74"/>
      <c r="G40" s="74">
        <v>1</v>
      </c>
      <c r="H40" s="74"/>
      <c r="I40" s="74"/>
      <c r="J40" s="74"/>
      <c r="K40" s="74">
        <v>10</v>
      </c>
      <c r="L40" s="74"/>
      <c r="M40" s="75"/>
      <c r="N40" s="75"/>
      <c r="O40" s="77">
        <v>11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0</v>
      </c>
      <c r="E41" s="100"/>
      <c r="F41" s="81"/>
      <c r="G41" s="81"/>
      <c r="H41" s="81"/>
      <c r="I41" s="81"/>
      <c r="J41" s="81"/>
      <c r="K41" s="81"/>
      <c r="L41" s="81"/>
      <c r="M41" s="82"/>
      <c r="N41" s="82"/>
      <c r="O41" s="84"/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238</v>
      </c>
      <c r="E42" s="100"/>
      <c r="F42" s="81">
        <v>1</v>
      </c>
      <c r="G42" s="81">
        <v>7</v>
      </c>
      <c r="H42" s="81"/>
      <c r="I42" s="81">
        <v>3</v>
      </c>
      <c r="J42" s="81">
        <v>8</v>
      </c>
      <c r="K42" s="81">
        <v>197</v>
      </c>
      <c r="L42" s="81">
        <v>22</v>
      </c>
      <c r="M42" s="82"/>
      <c r="N42" s="82"/>
      <c r="O42" s="84">
        <v>238</v>
      </c>
      <c r="P42" s="106">
        <v>2</v>
      </c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309</v>
      </c>
      <c r="E43" s="100">
        <v>14</v>
      </c>
      <c r="F43" s="81">
        <v>40</v>
      </c>
      <c r="G43" s="81">
        <v>70</v>
      </c>
      <c r="H43" s="81">
        <v>1</v>
      </c>
      <c r="I43" s="81">
        <v>7</v>
      </c>
      <c r="J43" s="81">
        <v>9</v>
      </c>
      <c r="K43" s="81">
        <v>159</v>
      </c>
      <c r="L43" s="81">
        <v>9</v>
      </c>
      <c r="M43" s="82"/>
      <c r="N43" s="82"/>
      <c r="O43" s="84">
        <v>309</v>
      </c>
      <c r="P43" s="106">
        <v>2</v>
      </c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419" t="s">
        <v>61</v>
      </c>
      <c r="B46" s="420"/>
      <c r="C46" s="421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421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47</v>
      </c>
      <c r="E52" s="100"/>
      <c r="F52" s="81">
        <v>1</v>
      </c>
      <c r="G52" s="81">
        <v>3</v>
      </c>
      <c r="H52" s="81">
        <v>5</v>
      </c>
      <c r="I52" s="81">
        <v>2</v>
      </c>
      <c r="J52" s="81">
        <v>2</v>
      </c>
      <c r="K52" s="81">
        <v>4</v>
      </c>
      <c r="L52" s="81">
        <v>29</v>
      </c>
      <c r="M52" s="82">
        <v>1</v>
      </c>
      <c r="N52" s="82"/>
      <c r="O52" s="84">
        <v>47</v>
      </c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605</v>
      </c>
      <c r="E57" s="109">
        <f>SUM(E40:E56)</f>
        <v>14</v>
      </c>
      <c r="F57" s="94">
        <f t="shared" ref="F57:Q57" si="12">SUM(F40:F56)</f>
        <v>42</v>
      </c>
      <c r="G57" s="94">
        <f t="shared" si="12"/>
        <v>81</v>
      </c>
      <c r="H57" s="94">
        <f t="shared" si="12"/>
        <v>6</v>
      </c>
      <c r="I57" s="94">
        <f t="shared" si="12"/>
        <v>12</v>
      </c>
      <c r="J57" s="94">
        <f t="shared" si="12"/>
        <v>19</v>
      </c>
      <c r="K57" s="94">
        <f t="shared" si="12"/>
        <v>370</v>
      </c>
      <c r="L57" s="94">
        <f t="shared" si="12"/>
        <v>60</v>
      </c>
      <c r="M57" s="94">
        <f t="shared" si="12"/>
        <v>1</v>
      </c>
      <c r="N57" s="95">
        <f t="shared" si="12"/>
        <v>0</v>
      </c>
      <c r="O57" s="92">
        <f t="shared" si="12"/>
        <v>605</v>
      </c>
      <c r="P57" s="110">
        <f t="shared" si="12"/>
        <v>4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683</v>
      </c>
      <c r="E59" s="127">
        <v>2</v>
      </c>
      <c r="F59" s="128">
        <v>20</v>
      </c>
      <c r="G59" s="128">
        <v>81</v>
      </c>
      <c r="H59" s="128">
        <v>23</v>
      </c>
      <c r="I59" s="128">
        <v>26</v>
      </c>
      <c r="J59" s="128">
        <v>86</v>
      </c>
      <c r="K59" s="128">
        <v>399</v>
      </c>
      <c r="L59" s="128">
        <v>19</v>
      </c>
      <c r="M59" s="129">
        <v>8</v>
      </c>
      <c r="N59" s="129">
        <v>19</v>
      </c>
      <c r="O59" s="130">
        <v>683</v>
      </c>
      <c r="P59" s="131">
        <v>6</v>
      </c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683</v>
      </c>
      <c r="E60" s="109">
        <f>E59</f>
        <v>2</v>
      </c>
      <c r="F60" s="94">
        <f t="shared" ref="F60:Q60" si="13">F59</f>
        <v>20</v>
      </c>
      <c r="G60" s="94">
        <f t="shared" si="13"/>
        <v>81</v>
      </c>
      <c r="H60" s="94">
        <f t="shared" si="13"/>
        <v>23</v>
      </c>
      <c r="I60" s="94">
        <f t="shared" si="13"/>
        <v>26</v>
      </c>
      <c r="J60" s="94">
        <f t="shared" si="13"/>
        <v>86</v>
      </c>
      <c r="K60" s="94">
        <f t="shared" si="13"/>
        <v>399</v>
      </c>
      <c r="L60" s="94">
        <f t="shared" si="13"/>
        <v>19</v>
      </c>
      <c r="M60" s="95">
        <f t="shared" si="13"/>
        <v>8</v>
      </c>
      <c r="N60" s="95">
        <f t="shared" si="13"/>
        <v>19</v>
      </c>
      <c r="O60" s="92">
        <f t="shared" si="13"/>
        <v>683</v>
      </c>
      <c r="P60" s="110">
        <f t="shared" si="13"/>
        <v>6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1288</v>
      </c>
      <c r="E61" s="133">
        <f>E57+E60</f>
        <v>16</v>
      </c>
      <c r="F61" s="134">
        <f t="shared" ref="F61:Q61" si="14">F57+F60</f>
        <v>62</v>
      </c>
      <c r="G61" s="134">
        <f t="shared" si="14"/>
        <v>162</v>
      </c>
      <c r="H61" s="134">
        <f t="shared" si="14"/>
        <v>29</v>
      </c>
      <c r="I61" s="134">
        <f t="shared" si="14"/>
        <v>38</v>
      </c>
      <c r="J61" s="134">
        <f t="shared" si="14"/>
        <v>105</v>
      </c>
      <c r="K61" s="134">
        <f t="shared" si="14"/>
        <v>769</v>
      </c>
      <c r="L61" s="134">
        <f t="shared" si="14"/>
        <v>79</v>
      </c>
      <c r="M61" s="135">
        <f t="shared" si="14"/>
        <v>9</v>
      </c>
      <c r="N61" s="135">
        <f t="shared" si="14"/>
        <v>19</v>
      </c>
      <c r="O61" s="132">
        <f t="shared" si="14"/>
        <v>1288</v>
      </c>
      <c r="P61" s="136">
        <f t="shared" si="14"/>
        <v>10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417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418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6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>$X66&amp;" "&amp;$Y66&amp;""&amp;$Z66&amp;AB66</f>
        <v xml:space="preserve"> </v>
      </c>
      <c r="S66" s="36"/>
      <c r="T66" s="10"/>
      <c r="U66" s="10"/>
      <c r="V66" s="10"/>
      <c r="W66" s="10"/>
      <c r="X66" s="37" t="str">
        <f t="shared" ref="X66:X79" si="17">IF($D66&lt;&gt;($O66+$P66)," El número atenciones según sexo no puede ser diferente que el Total.","")</f>
        <v/>
      </c>
      <c r="Y66" s="38"/>
      <c r="Z66" s="38"/>
      <c r="AA66" s="39">
        <f t="shared" si="16"/>
        <v>0</v>
      </c>
      <c r="AB66" s="39" t="str">
        <f t="shared" ref="AB66:AB71" si="18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>$X67&amp;" "&amp;$Y67&amp;""&amp;$Z67&amp;AB67</f>
        <v xml:space="preserve"> </v>
      </c>
      <c r="S67" s="36"/>
      <c r="T67" s="10"/>
      <c r="U67" s="10"/>
      <c r="V67" s="10"/>
      <c r="W67" s="10"/>
      <c r="X67" s="37" t="str">
        <f t="shared" si="17"/>
        <v/>
      </c>
      <c r="Y67" s="38"/>
      <c r="Z67" s="38"/>
      <c r="AA67" s="39">
        <f t="shared" si="16"/>
        <v>0</v>
      </c>
      <c r="AB67" s="39" t="str">
        <f t="shared" si="18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>$X68&amp;" "&amp;$Y68&amp;""&amp;$Z68&amp;AB68</f>
        <v xml:space="preserve"> </v>
      </c>
      <c r="S68" s="36"/>
      <c r="T68" s="10"/>
      <c r="U68" s="10"/>
      <c r="V68" s="10"/>
      <c r="W68" s="10"/>
      <c r="X68" s="37" t="str">
        <f t="shared" si="17"/>
        <v/>
      </c>
      <c r="Y68" s="38"/>
      <c r="Z68" s="38"/>
      <c r="AA68" s="39">
        <f t="shared" si="16"/>
        <v>0</v>
      </c>
      <c r="AB68" s="39" t="str">
        <f t="shared" si="18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>$X69&amp;" "&amp;$Y69&amp;""&amp;$Z69&amp;AB69</f>
        <v xml:space="preserve"> </v>
      </c>
      <c r="S69" s="36"/>
      <c r="T69" s="10"/>
      <c r="U69" s="10"/>
      <c r="V69" s="10"/>
      <c r="W69" s="10"/>
      <c r="X69" s="37" t="str">
        <f t="shared" si="17"/>
        <v/>
      </c>
      <c r="Y69" s="38"/>
      <c r="Z69" s="38"/>
      <c r="AA69" s="39">
        <f t="shared" si="16"/>
        <v>0</v>
      </c>
      <c r="AB69" s="39" t="str">
        <f t="shared" si="18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/>
      <c r="S70" s="36"/>
      <c r="T70" s="10"/>
      <c r="U70" s="10"/>
      <c r="V70" s="10"/>
      <c r="W70" s="10"/>
      <c r="X70" s="37" t="str">
        <f t="shared" si="17"/>
        <v/>
      </c>
      <c r="Y70" s="38"/>
      <c r="Z70" s="38"/>
      <c r="AA70" s="39">
        <f t="shared" si="16"/>
        <v>0</v>
      </c>
      <c r="AB70" s="39" t="str">
        <f t="shared" si="18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3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3</v>
      </c>
      <c r="M71" s="160">
        <f>SUM(M68:M70)+M143</f>
        <v>0</v>
      </c>
      <c r="N71" s="161">
        <f>SUM(N68:N70)+N143</f>
        <v>0</v>
      </c>
      <c r="O71" s="159">
        <f>SUM(O68:O70)+O126+O133+O143</f>
        <v>2</v>
      </c>
      <c r="P71" s="161">
        <f>SUM(P68:P70)+P126+P133+P143</f>
        <v>1</v>
      </c>
      <c r="Q71" s="162">
        <f>SUM(Q68:Q70)+Q143</f>
        <v>0</v>
      </c>
      <c r="R71" s="35"/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8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7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7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7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7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7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19">SUM(F75:F78)</f>
        <v>0</v>
      </c>
      <c r="G79" s="191">
        <f t="shared" si="19"/>
        <v>0</v>
      </c>
      <c r="H79" s="191">
        <f t="shared" si="19"/>
        <v>0</v>
      </c>
      <c r="I79" s="191">
        <f t="shared" si="19"/>
        <v>0</v>
      </c>
      <c r="J79" s="191">
        <f t="shared" si="19"/>
        <v>0</v>
      </c>
      <c r="K79" s="191">
        <f t="shared" si="19"/>
        <v>0</v>
      </c>
      <c r="L79" s="191">
        <f t="shared" si="19"/>
        <v>0</v>
      </c>
      <c r="M79" s="191">
        <f t="shared" si="19"/>
        <v>0</v>
      </c>
      <c r="N79" s="192">
        <f t="shared" si="19"/>
        <v>0</v>
      </c>
      <c r="O79" s="190">
        <f t="shared" si="19"/>
        <v>0</v>
      </c>
      <c r="P79" s="193">
        <f t="shared" si="19"/>
        <v>0</v>
      </c>
      <c r="Q79" s="194">
        <f t="shared" si="19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7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288</v>
      </c>
      <c r="E96" s="98">
        <v>4</v>
      </c>
      <c r="F96" s="74">
        <v>4</v>
      </c>
      <c r="G96" s="74">
        <v>13</v>
      </c>
      <c r="H96" s="74">
        <v>6</v>
      </c>
      <c r="I96" s="74">
        <v>12</v>
      </c>
      <c r="J96" s="74">
        <v>19</v>
      </c>
      <c r="K96" s="74">
        <v>188</v>
      </c>
      <c r="L96" s="74">
        <v>17</v>
      </c>
      <c r="M96" s="75">
        <v>5</v>
      </c>
      <c r="N96" s="145">
        <v>20</v>
      </c>
      <c r="O96" s="77">
        <v>288</v>
      </c>
      <c r="P96" s="77">
        <v>8</v>
      </c>
      <c r="Q96" s="77"/>
      <c r="R96" s="35" t="str">
        <f t="shared" ref="R96:R115" si="20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1">SUM(E97:N97)</f>
        <v>0</v>
      </c>
      <c r="E97" s="100"/>
      <c r="F97" s="81"/>
      <c r="G97" s="81"/>
      <c r="H97" s="81"/>
      <c r="I97" s="81"/>
      <c r="J97" s="81"/>
      <c r="K97" s="81"/>
      <c r="L97" s="81"/>
      <c r="M97" s="82"/>
      <c r="N97" s="149"/>
      <c r="O97" s="84"/>
      <c r="P97" s="84"/>
      <c r="Q97" s="84"/>
      <c r="R97" s="35" t="str">
        <f t="shared" si="20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2">IF($D97=0,"",IF($O97="",IF($D97="",""," No olvide escribir la columna Beneficiarios."),""))</f>
        <v/>
      </c>
      <c r="Z97" s="38" t="str">
        <f t="shared" ref="Z97:Z118" si="23">IF($D97&lt;$O97," El número de Beneficiarios no puede ser mayor que el Total.","")</f>
        <v/>
      </c>
      <c r="AA97" s="39"/>
      <c r="AB97" s="39">
        <f t="shared" ref="AB97:AB118" si="24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1"/>
        <v>0</v>
      </c>
      <c r="E98" s="100"/>
      <c r="F98" s="81"/>
      <c r="G98" s="81"/>
      <c r="H98" s="81"/>
      <c r="I98" s="81"/>
      <c r="J98" s="81"/>
      <c r="K98" s="81"/>
      <c r="L98" s="81"/>
      <c r="M98" s="82"/>
      <c r="N98" s="149"/>
      <c r="O98" s="84"/>
      <c r="P98" s="84"/>
      <c r="Q98" s="84"/>
      <c r="R98" s="35" t="str">
        <f t="shared" si="20"/>
        <v xml:space="preserve"> </v>
      </c>
      <c r="S98" s="36"/>
      <c r="T98" s="10"/>
      <c r="U98" s="10"/>
      <c r="V98" s="10"/>
      <c r="W98" s="10"/>
      <c r="X98" s="37"/>
      <c r="Y98" s="38" t="str">
        <f t="shared" si="22"/>
        <v/>
      </c>
      <c r="Z98" s="38" t="str">
        <f t="shared" si="23"/>
        <v/>
      </c>
      <c r="AA98" s="39"/>
      <c r="AB98" s="39">
        <f t="shared" si="24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1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0"/>
        <v xml:space="preserve"> </v>
      </c>
      <c r="S99" s="36"/>
      <c r="T99" s="10"/>
      <c r="U99" s="10"/>
      <c r="V99" s="10"/>
      <c r="W99" s="10"/>
      <c r="X99" s="37"/>
      <c r="Y99" s="38" t="str">
        <f t="shared" si="22"/>
        <v/>
      </c>
      <c r="Z99" s="38" t="str">
        <f t="shared" si="23"/>
        <v/>
      </c>
      <c r="AA99" s="39"/>
      <c r="AB99" s="39">
        <f t="shared" si="24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1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0"/>
        <v xml:space="preserve"> </v>
      </c>
      <c r="S100" s="36"/>
      <c r="T100" s="10"/>
      <c r="U100" s="10"/>
      <c r="V100" s="10"/>
      <c r="W100" s="10"/>
      <c r="X100" s="37"/>
      <c r="Y100" s="38" t="str">
        <f t="shared" si="22"/>
        <v/>
      </c>
      <c r="Z100" s="38" t="str">
        <f t="shared" si="23"/>
        <v/>
      </c>
      <c r="AA100" s="39"/>
      <c r="AB100" s="39">
        <f t="shared" si="24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1"/>
        <v>39</v>
      </c>
      <c r="E101" s="100">
        <v>7</v>
      </c>
      <c r="F101" s="81">
        <v>2</v>
      </c>
      <c r="G101" s="81">
        <v>1</v>
      </c>
      <c r="H101" s="81">
        <v>3</v>
      </c>
      <c r="I101" s="81">
        <v>2</v>
      </c>
      <c r="J101" s="81">
        <v>6</v>
      </c>
      <c r="K101" s="81">
        <v>6</v>
      </c>
      <c r="L101" s="81"/>
      <c r="M101" s="82">
        <v>3</v>
      </c>
      <c r="N101" s="149">
        <v>9</v>
      </c>
      <c r="O101" s="84">
        <v>39</v>
      </c>
      <c r="P101" s="84"/>
      <c r="Q101" s="84"/>
      <c r="R101" s="35" t="str">
        <f t="shared" si="20"/>
        <v xml:space="preserve"> </v>
      </c>
      <c r="S101" s="36"/>
      <c r="T101" s="10"/>
      <c r="U101" s="10"/>
      <c r="V101" s="10"/>
      <c r="W101" s="10"/>
      <c r="X101" s="37"/>
      <c r="Y101" s="38" t="str">
        <f t="shared" si="22"/>
        <v/>
      </c>
      <c r="Z101" s="38" t="str">
        <f t="shared" si="23"/>
        <v/>
      </c>
      <c r="AA101" s="39"/>
      <c r="AB101" s="39">
        <f t="shared" si="24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1"/>
        <v>0</v>
      </c>
      <c r="E102" s="232"/>
      <c r="F102" s="117"/>
      <c r="G102" s="117"/>
      <c r="H102" s="81"/>
      <c r="I102" s="81"/>
      <c r="J102" s="81"/>
      <c r="K102" s="81"/>
      <c r="L102" s="81"/>
      <c r="M102" s="81"/>
      <c r="N102" s="149"/>
      <c r="O102" s="84"/>
      <c r="P102" s="84"/>
      <c r="Q102" s="84"/>
      <c r="R102" s="35" t="str">
        <f t="shared" si="20"/>
        <v xml:space="preserve"> </v>
      </c>
      <c r="S102" s="36"/>
      <c r="T102" s="10"/>
      <c r="U102" s="10"/>
      <c r="V102" s="10"/>
      <c r="W102" s="10"/>
      <c r="X102" s="37"/>
      <c r="Y102" s="38" t="str">
        <f t="shared" si="22"/>
        <v/>
      </c>
      <c r="Z102" s="38" t="str">
        <f t="shared" si="23"/>
        <v/>
      </c>
      <c r="AA102" s="39"/>
      <c r="AB102" s="39">
        <f t="shared" si="24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1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0"/>
        <v xml:space="preserve"> </v>
      </c>
      <c r="S103" s="36"/>
      <c r="T103" s="10"/>
      <c r="U103" s="10"/>
      <c r="V103" s="10"/>
      <c r="W103" s="10"/>
      <c r="X103" s="37"/>
      <c r="Y103" s="38" t="str">
        <f t="shared" si="22"/>
        <v/>
      </c>
      <c r="Z103" s="38" t="str">
        <f t="shared" si="23"/>
        <v/>
      </c>
      <c r="AA103" s="39"/>
      <c r="AB103" s="39">
        <f t="shared" si="24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1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0"/>
        <v xml:space="preserve"> </v>
      </c>
      <c r="S104" s="36"/>
      <c r="T104" s="10"/>
      <c r="U104" s="10"/>
      <c r="V104" s="10"/>
      <c r="W104" s="10"/>
      <c r="X104" s="37"/>
      <c r="Y104" s="38" t="str">
        <f t="shared" si="22"/>
        <v/>
      </c>
      <c r="Z104" s="38" t="str">
        <f t="shared" si="23"/>
        <v/>
      </c>
      <c r="AA104" s="39"/>
      <c r="AB104" s="39">
        <f t="shared" si="24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1"/>
        <v>17</v>
      </c>
      <c r="E105" s="232"/>
      <c r="F105" s="117"/>
      <c r="G105" s="81"/>
      <c r="H105" s="81"/>
      <c r="I105" s="81">
        <v>1</v>
      </c>
      <c r="J105" s="81">
        <v>1</v>
      </c>
      <c r="K105" s="81">
        <v>15</v>
      </c>
      <c r="L105" s="81"/>
      <c r="M105" s="81"/>
      <c r="N105" s="149"/>
      <c r="O105" s="84">
        <v>17</v>
      </c>
      <c r="P105" s="84"/>
      <c r="Q105" s="84"/>
      <c r="R105" s="35" t="str">
        <f t="shared" si="20"/>
        <v xml:space="preserve"> </v>
      </c>
      <c r="S105" s="36"/>
      <c r="T105" s="10"/>
      <c r="U105" s="10"/>
      <c r="V105" s="10"/>
      <c r="W105" s="10"/>
      <c r="X105" s="37"/>
      <c r="Y105" s="38" t="str">
        <f t="shared" si="22"/>
        <v/>
      </c>
      <c r="Z105" s="38" t="str">
        <f t="shared" si="23"/>
        <v/>
      </c>
      <c r="AA105" s="39"/>
      <c r="AB105" s="39">
        <f t="shared" si="24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1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0"/>
        <v xml:space="preserve"> </v>
      </c>
      <c r="S106" s="36"/>
      <c r="T106" s="10"/>
      <c r="U106" s="10"/>
      <c r="V106" s="10"/>
      <c r="W106" s="10"/>
      <c r="X106" s="37"/>
      <c r="Y106" s="38" t="str">
        <f t="shared" si="22"/>
        <v/>
      </c>
      <c r="Z106" s="38" t="str">
        <f t="shared" si="23"/>
        <v/>
      </c>
      <c r="AA106" s="39"/>
      <c r="AB106" s="39">
        <f t="shared" si="24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1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0"/>
        <v xml:space="preserve"> </v>
      </c>
      <c r="S107" s="36"/>
      <c r="T107" s="10"/>
      <c r="U107" s="10"/>
      <c r="V107" s="10"/>
      <c r="W107" s="10"/>
      <c r="X107" s="37"/>
      <c r="Y107" s="38" t="str">
        <f t="shared" si="22"/>
        <v/>
      </c>
      <c r="Z107" s="38" t="str">
        <f t="shared" si="23"/>
        <v/>
      </c>
      <c r="AA107" s="39"/>
      <c r="AB107" s="39">
        <f t="shared" si="24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1"/>
        <v>0</v>
      </c>
      <c r="E108" s="100"/>
      <c r="F108" s="81"/>
      <c r="G108" s="81"/>
      <c r="H108" s="81"/>
      <c r="I108" s="81"/>
      <c r="J108" s="81"/>
      <c r="K108" s="81"/>
      <c r="L108" s="117"/>
      <c r="M108" s="117"/>
      <c r="N108" s="233"/>
      <c r="O108" s="84"/>
      <c r="P108" s="83"/>
      <c r="Q108" s="84"/>
      <c r="R108" s="35" t="str">
        <f t="shared" si="20"/>
        <v xml:space="preserve"> </v>
      </c>
      <c r="S108" s="36"/>
      <c r="T108" s="10"/>
      <c r="U108" s="10"/>
      <c r="V108" s="10"/>
      <c r="W108" s="10"/>
      <c r="X108" s="37"/>
      <c r="Y108" s="38" t="str">
        <f t="shared" si="22"/>
        <v/>
      </c>
      <c r="Z108" s="38" t="str">
        <f t="shared" si="23"/>
        <v/>
      </c>
      <c r="AA108" s="39"/>
      <c r="AB108" s="39">
        <f t="shared" si="24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1"/>
        <v>0</v>
      </c>
      <c r="E109" s="100"/>
      <c r="F109" s="81"/>
      <c r="G109" s="81"/>
      <c r="H109" s="81"/>
      <c r="I109" s="81"/>
      <c r="J109" s="81"/>
      <c r="K109" s="81"/>
      <c r="L109" s="117"/>
      <c r="M109" s="117"/>
      <c r="N109" s="233"/>
      <c r="O109" s="84"/>
      <c r="P109" s="83"/>
      <c r="Q109" s="84"/>
      <c r="R109" s="35" t="str">
        <f t="shared" si="20"/>
        <v xml:space="preserve"> </v>
      </c>
      <c r="S109" s="36"/>
      <c r="T109" s="10"/>
      <c r="U109" s="10"/>
      <c r="V109" s="10"/>
      <c r="W109" s="10"/>
      <c r="X109" s="37"/>
      <c r="Y109" s="38" t="str">
        <f t="shared" si="22"/>
        <v/>
      </c>
      <c r="Z109" s="38" t="str">
        <f t="shared" si="23"/>
        <v/>
      </c>
      <c r="AA109" s="39"/>
      <c r="AB109" s="39">
        <f t="shared" si="24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1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0"/>
        <v xml:space="preserve"> </v>
      </c>
      <c r="S110" s="36"/>
      <c r="T110" s="10"/>
      <c r="U110" s="10"/>
      <c r="V110" s="10"/>
      <c r="W110" s="10"/>
      <c r="X110" s="37"/>
      <c r="Y110" s="38" t="str">
        <f t="shared" si="22"/>
        <v/>
      </c>
      <c r="Z110" s="38" t="str">
        <f t="shared" si="23"/>
        <v/>
      </c>
      <c r="AA110" s="39"/>
      <c r="AB110" s="39">
        <f t="shared" si="24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1"/>
        <v>13</v>
      </c>
      <c r="E111" s="232"/>
      <c r="F111" s="117"/>
      <c r="G111" s="117"/>
      <c r="H111" s="81"/>
      <c r="I111" s="81"/>
      <c r="J111" s="81"/>
      <c r="K111" s="81">
        <v>5</v>
      </c>
      <c r="L111" s="81">
        <v>6</v>
      </c>
      <c r="M111" s="81"/>
      <c r="N111" s="149">
        <v>2</v>
      </c>
      <c r="O111" s="84">
        <v>13</v>
      </c>
      <c r="P111" s="84"/>
      <c r="Q111" s="84"/>
      <c r="R111" s="35" t="str">
        <f t="shared" si="20"/>
        <v xml:space="preserve"> </v>
      </c>
      <c r="S111" s="36"/>
      <c r="T111" s="10"/>
      <c r="U111" s="10"/>
      <c r="V111" s="10"/>
      <c r="W111" s="10"/>
      <c r="X111" s="37"/>
      <c r="Y111" s="38" t="str">
        <f t="shared" si="22"/>
        <v/>
      </c>
      <c r="Z111" s="38" t="str">
        <f t="shared" si="23"/>
        <v/>
      </c>
      <c r="AA111" s="39"/>
      <c r="AB111" s="39">
        <f t="shared" si="24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1"/>
        <v>0</v>
      </c>
      <c r="E112" s="232"/>
      <c r="F112" s="117"/>
      <c r="G112" s="117"/>
      <c r="H112" s="80"/>
      <c r="I112" s="80"/>
      <c r="J112" s="81"/>
      <c r="K112" s="81"/>
      <c r="L112" s="81"/>
      <c r="M112" s="81"/>
      <c r="N112" s="149"/>
      <c r="O112" s="84"/>
      <c r="P112" s="84"/>
      <c r="Q112" s="84"/>
      <c r="R112" s="35" t="str">
        <f t="shared" si="20"/>
        <v xml:space="preserve"> </v>
      </c>
      <c r="S112" s="36"/>
      <c r="T112" s="10"/>
      <c r="U112" s="10"/>
      <c r="V112" s="10"/>
      <c r="W112" s="10"/>
      <c r="X112" s="37"/>
      <c r="Y112" s="38" t="str">
        <f t="shared" si="22"/>
        <v/>
      </c>
      <c r="Z112" s="38" t="str">
        <f t="shared" si="23"/>
        <v/>
      </c>
      <c r="AA112" s="39"/>
      <c r="AB112" s="39">
        <f t="shared" si="24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1"/>
        <v>23</v>
      </c>
      <c r="E113" s="100">
        <v>2</v>
      </c>
      <c r="F113" s="81"/>
      <c r="G113" s="81">
        <v>1</v>
      </c>
      <c r="H113" s="81">
        <v>1</v>
      </c>
      <c r="I113" s="81"/>
      <c r="J113" s="81"/>
      <c r="K113" s="81">
        <v>19</v>
      </c>
      <c r="L113" s="81"/>
      <c r="M113" s="81"/>
      <c r="N113" s="149"/>
      <c r="O113" s="84">
        <v>23</v>
      </c>
      <c r="P113" s="84"/>
      <c r="Q113" s="84"/>
      <c r="R113" s="35" t="str">
        <f t="shared" si="20"/>
        <v xml:space="preserve"> </v>
      </c>
      <c r="S113" s="36"/>
      <c r="T113" s="10"/>
      <c r="U113" s="10"/>
      <c r="V113" s="10"/>
      <c r="W113" s="10"/>
      <c r="X113" s="37"/>
      <c r="Y113" s="38" t="str">
        <f t="shared" si="22"/>
        <v/>
      </c>
      <c r="Z113" s="38" t="str">
        <f t="shared" si="23"/>
        <v/>
      </c>
      <c r="AA113" s="39"/>
      <c r="AB113" s="39">
        <f t="shared" si="24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1"/>
        <v>36</v>
      </c>
      <c r="E114" s="100">
        <v>4</v>
      </c>
      <c r="F114" s="81"/>
      <c r="G114" s="81">
        <v>2</v>
      </c>
      <c r="H114" s="81"/>
      <c r="I114" s="81"/>
      <c r="J114" s="81">
        <v>12</v>
      </c>
      <c r="K114" s="81">
        <v>18</v>
      </c>
      <c r="L114" s="81"/>
      <c r="M114" s="81"/>
      <c r="N114" s="149"/>
      <c r="O114" s="84">
        <v>36</v>
      </c>
      <c r="P114" s="84">
        <v>2</v>
      </c>
      <c r="Q114" s="84"/>
      <c r="R114" s="35" t="str">
        <f t="shared" si="20"/>
        <v xml:space="preserve"> </v>
      </c>
      <c r="S114" s="36"/>
      <c r="T114" s="10"/>
      <c r="U114" s="10"/>
      <c r="V114" s="10"/>
      <c r="W114" s="10"/>
      <c r="X114" s="37"/>
      <c r="Y114" s="38" t="str">
        <f t="shared" si="22"/>
        <v/>
      </c>
      <c r="Z114" s="38" t="str">
        <f t="shared" si="23"/>
        <v/>
      </c>
      <c r="AA114" s="39"/>
      <c r="AB114" s="39">
        <f t="shared" si="24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1"/>
        <v>98</v>
      </c>
      <c r="E115" s="100">
        <v>8</v>
      </c>
      <c r="F115" s="81"/>
      <c r="G115" s="81">
        <v>8</v>
      </c>
      <c r="H115" s="81">
        <v>2</v>
      </c>
      <c r="I115" s="81">
        <v>4</v>
      </c>
      <c r="J115" s="81">
        <v>13</v>
      </c>
      <c r="K115" s="81">
        <v>61</v>
      </c>
      <c r="L115" s="81">
        <v>2</v>
      </c>
      <c r="M115" s="81"/>
      <c r="N115" s="149"/>
      <c r="O115" s="84">
        <v>98</v>
      </c>
      <c r="P115" s="84">
        <v>4</v>
      </c>
      <c r="Q115" s="84"/>
      <c r="R115" s="35" t="str">
        <f t="shared" si="20"/>
        <v xml:space="preserve"> </v>
      </c>
      <c r="S115" s="36"/>
      <c r="T115" s="10"/>
      <c r="U115" s="10"/>
      <c r="V115" s="10"/>
      <c r="W115" s="10"/>
      <c r="X115" s="37"/>
      <c r="Y115" s="38" t="str">
        <f t="shared" si="22"/>
        <v/>
      </c>
      <c r="Z115" s="38" t="str">
        <f t="shared" si="23"/>
        <v/>
      </c>
      <c r="AA115" s="39"/>
      <c r="AB115" s="39">
        <f t="shared" si="24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1"/>
        <v>43</v>
      </c>
      <c r="E116" s="100">
        <v>10</v>
      </c>
      <c r="F116" s="81">
        <v>3</v>
      </c>
      <c r="G116" s="81">
        <v>18</v>
      </c>
      <c r="H116" s="81">
        <v>1</v>
      </c>
      <c r="I116" s="81">
        <v>5</v>
      </c>
      <c r="J116" s="81">
        <v>1</v>
      </c>
      <c r="K116" s="81">
        <v>5</v>
      </c>
      <c r="L116" s="81"/>
      <c r="M116" s="81"/>
      <c r="N116" s="149"/>
      <c r="O116" s="84">
        <v>43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1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2"/>
        <v/>
      </c>
      <c r="Z117" s="38" t="str">
        <f t="shared" si="23"/>
        <v/>
      </c>
      <c r="AA117" s="39"/>
      <c r="AB117" s="39">
        <f t="shared" si="24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1"/>
        <v>557</v>
      </c>
      <c r="E118" s="93">
        <f>SUM(E96:E117)</f>
        <v>35</v>
      </c>
      <c r="F118" s="94">
        <f t="shared" ref="F118:Q118" si="25">SUM(F96:F117)</f>
        <v>9</v>
      </c>
      <c r="G118" s="94">
        <f t="shared" si="25"/>
        <v>43</v>
      </c>
      <c r="H118" s="94">
        <f t="shared" si="25"/>
        <v>13</v>
      </c>
      <c r="I118" s="94">
        <f t="shared" si="25"/>
        <v>24</v>
      </c>
      <c r="J118" s="94">
        <f t="shared" si="25"/>
        <v>52</v>
      </c>
      <c r="K118" s="94">
        <f t="shared" si="25"/>
        <v>317</v>
      </c>
      <c r="L118" s="94">
        <f t="shared" si="25"/>
        <v>25</v>
      </c>
      <c r="M118" s="95">
        <f t="shared" si="25"/>
        <v>8</v>
      </c>
      <c r="N118" s="95">
        <f t="shared" si="25"/>
        <v>31</v>
      </c>
      <c r="O118" s="92">
        <f t="shared" si="25"/>
        <v>557</v>
      </c>
      <c r="P118" s="110">
        <f t="shared" si="25"/>
        <v>14</v>
      </c>
      <c r="Q118" s="110">
        <f t="shared" si="25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2"/>
        <v/>
      </c>
      <c r="Z118" s="38" t="str">
        <f t="shared" si="23"/>
        <v/>
      </c>
      <c r="AA118" s="39"/>
      <c r="AB118" s="39">
        <f t="shared" si="24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1"/>
        <v>0</v>
      </c>
      <c r="E120" s="73"/>
      <c r="F120" s="74"/>
      <c r="G120" s="74"/>
      <c r="H120" s="74"/>
      <c r="I120" s="74"/>
      <c r="J120" s="74"/>
      <c r="K120" s="74"/>
      <c r="L120" s="74"/>
      <c r="M120" s="75"/>
      <c r="N120" s="145"/>
      <c r="O120" s="99"/>
      <c r="P120" s="77"/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1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1"/>
        <v>0</v>
      </c>
      <c r="E122" s="93">
        <f>SUM(E120:E121)</f>
        <v>0</v>
      </c>
      <c r="F122" s="94">
        <f t="shared" ref="F122:Q122" si="26">SUM(F120:F121)</f>
        <v>0</v>
      </c>
      <c r="G122" s="94">
        <f t="shared" si="26"/>
        <v>0</v>
      </c>
      <c r="H122" s="94">
        <f t="shared" si="26"/>
        <v>0</v>
      </c>
      <c r="I122" s="94">
        <f t="shared" si="26"/>
        <v>0</v>
      </c>
      <c r="J122" s="94">
        <f t="shared" si="26"/>
        <v>0</v>
      </c>
      <c r="K122" s="94">
        <f t="shared" si="26"/>
        <v>0</v>
      </c>
      <c r="L122" s="94">
        <f t="shared" si="26"/>
        <v>0</v>
      </c>
      <c r="M122" s="95">
        <f t="shared" si="26"/>
        <v>0</v>
      </c>
      <c r="N122" s="95">
        <f t="shared" si="26"/>
        <v>0</v>
      </c>
      <c r="O122" s="92">
        <f t="shared" si="26"/>
        <v>0</v>
      </c>
      <c r="P122" s="110">
        <f t="shared" si="26"/>
        <v>0</v>
      </c>
      <c r="Q122" s="110">
        <f t="shared" si="26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417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3</v>
      </c>
      <c r="E126" s="244"/>
      <c r="F126" s="245"/>
      <c r="G126" s="245"/>
      <c r="H126" s="245"/>
      <c r="I126" s="245"/>
      <c r="J126" s="245"/>
      <c r="K126" s="245"/>
      <c r="L126" s="74">
        <v>3</v>
      </c>
      <c r="M126" s="245"/>
      <c r="N126" s="246"/>
      <c r="O126" s="98">
        <v>2</v>
      </c>
      <c r="P126" s="145">
        <v>1</v>
      </c>
      <c r="Q126" s="247"/>
      <c r="R126" s="145"/>
      <c r="S126" s="35" t="str">
        <f t="shared" ref="S126:S142" si="27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0</v>
      </c>
      <c r="E127" s="249"/>
      <c r="F127" s="250"/>
      <c r="G127" s="250"/>
      <c r="H127" s="250"/>
      <c r="I127" s="250"/>
      <c r="J127" s="250"/>
      <c r="K127" s="250"/>
      <c r="L127" s="88"/>
      <c r="M127" s="250"/>
      <c r="N127" s="251"/>
      <c r="O127" s="153"/>
      <c r="P127" s="154"/>
      <c r="Q127" s="252"/>
      <c r="R127" s="154"/>
      <c r="S127" s="35" t="str">
        <f t="shared" si="27"/>
        <v xml:space="preserve"> </v>
      </c>
      <c r="T127" s="10"/>
      <c r="U127" s="10"/>
      <c r="V127" s="10"/>
      <c r="W127" s="10"/>
      <c r="X127" s="37" t="str">
        <f t="shared" ref="X127:X142" si="28">IF($D127&lt;&gt;($O127+$P127)," El número atenciones según sexo no puede ser diferente que el Total.","")</f>
        <v/>
      </c>
      <c r="Y127" s="38"/>
      <c r="Z127" s="38"/>
      <c r="AA127" s="39">
        <f t="shared" ref="AA127:AA142" si="29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0</v>
      </c>
      <c r="E128" s="244"/>
      <c r="F128" s="245"/>
      <c r="G128" s="245"/>
      <c r="H128" s="245"/>
      <c r="I128" s="245"/>
      <c r="J128" s="245"/>
      <c r="K128" s="245"/>
      <c r="L128" s="74"/>
      <c r="M128" s="245"/>
      <c r="N128" s="246"/>
      <c r="O128" s="98"/>
      <c r="P128" s="145"/>
      <c r="Q128" s="247"/>
      <c r="R128" s="145"/>
      <c r="S128" s="35" t="str">
        <f t="shared" si="27"/>
        <v xml:space="preserve"> </v>
      </c>
      <c r="T128" s="10"/>
      <c r="U128" s="10"/>
      <c r="V128" s="10"/>
      <c r="W128" s="10"/>
      <c r="X128" s="37" t="str">
        <f t="shared" si="28"/>
        <v/>
      </c>
      <c r="Y128" s="38"/>
      <c r="Z128" s="38"/>
      <c r="AA128" s="39">
        <f t="shared" si="29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7"/>
        <v xml:space="preserve"> </v>
      </c>
      <c r="T129" s="10"/>
      <c r="U129" s="10"/>
      <c r="V129" s="10"/>
      <c r="W129" s="10"/>
      <c r="X129" s="37" t="str">
        <f t="shared" si="28"/>
        <v/>
      </c>
      <c r="Y129" s="38"/>
      <c r="Z129" s="38"/>
      <c r="AA129" s="39">
        <f t="shared" si="29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7"/>
        <v xml:space="preserve"> </v>
      </c>
      <c r="T130" s="10"/>
      <c r="U130" s="10"/>
      <c r="V130" s="10"/>
      <c r="W130" s="10"/>
      <c r="X130" s="37" t="str">
        <f t="shared" si="28"/>
        <v/>
      </c>
      <c r="Y130" s="38"/>
      <c r="Z130" s="38"/>
      <c r="AA130" s="39">
        <f t="shared" si="29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0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7"/>
        <v xml:space="preserve"> </v>
      </c>
      <c r="T131" s="10"/>
      <c r="U131" s="10"/>
      <c r="V131" s="10"/>
      <c r="W131" s="10"/>
      <c r="X131" s="37" t="str">
        <f t="shared" si="28"/>
        <v/>
      </c>
      <c r="Y131" s="38"/>
      <c r="Z131" s="38"/>
      <c r="AA131" s="39">
        <f t="shared" si="29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0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7"/>
        <v xml:space="preserve"> </v>
      </c>
      <c r="T132" s="10"/>
      <c r="U132" s="10"/>
      <c r="V132" s="10"/>
      <c r="W132" s="10"/>
      <c r="X132" s="37" t="str">
        <f t="shared" si="28"/>
        <v/>
      </c>
      <c r="Y132" s="38"/>
      <c r="Z132" s="38"/>
      <c r="AA132" s="39">
        <f t="shared" si="29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0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7"/>
        <v xml:space="preserve"> </v>
      </c>
      <c r="T133" s="10"/>
      <c r="U133" s="10"/>
      <c r="V133" s="10"/>
      <c r="W133" s="10"/>
      <c r="X133" s="37" t="str">
        <f t="shared" si="28"/>
        <v/>
      </c>
      <c r="Y133" s="38"/>
      <c r="Z133" s="38"/>
      <c r="AA133" s="39">
        <f t="shared" si="29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0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7"/>
        <v xml:space="preserve"> </v>
      </c>
      <c r="T134" s="10"/>
      <c r="U134" s="10"/>
      <c r="V134" s="10"/>
      <c r="W134" s="10"/>
      <c r="X134" s="37" t="str">
        <f t="shared" si="28"/>
        <v/>
      </c>
      <c r="Y134" s="38"/>
      <c r="Z134" s="38"/>
      <c r="AA134" s="39">
        <f t="shared" si="29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0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7"/>
        <v xml:space="preserve"> </v>
      </c>
      <c r="T135" s="10"/>
      <c r="U135" s="10"/>
      <c r="V135" s="10"/>
      <c r="W135" s="10"/>
      <c r="X135" s="37" t="str">
        <f t="shared" si="28"/>
        <v/>
      </c>
      <c r="Y135" s="38"/>
      <c r="Z135" s="38"/>
      <c r="AA135" s="39">
        <f t="shared" si="29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0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7"/>
        <v xml:space="preserve"> </v>
      </c>
      <c r="T136" s="10"/>
      <c r="U136" s="10"/>
      <c r="V136" s="10"/>
      <c r="W136" s="10"/>
      <c r="X136" s="37" t="str">
        <f t="shared" si="28"/>
        <v/>
      </c>
      <c r="Y136" s="38"/>
      <c r="Z136" s="38"/>
      <c r="AA136" s="39">
        <f t="shared" si="29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0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7"/>
        <v xml:space="preserve"> </v>
      </c>
      <c r="T137" s="10"/>
      <c r="U137" s="10"/>
      <c r="V137" s="10"/>
      <c r="W137" s="10"/>
      <c r="X137" s="37" t="str">
        <f t="shared" si="28"/>
        <v/>
      </c>
      <c r="Y137" s="38"/>
      <c r="Z137" s="38"/>
      <c r="AA137" s="39">
        <f t="shared" si="29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0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7"/>
        <v xml:space="preserve"> </v>
      </c>
      <c r="T138" s="10"/>
      <c r="U138" s="10"/>
      <c r="V138" s="10"/>
      <c r="W138" s="10"/>
      <c r="X138" s="37" t="str">
        <f t="shared" si="28"/>
        <v/>
      </c>
      <c r="Y138" s="38"/>
      <c r="Z138" s="38"/>
      <c r="AA138" s="39">
        <f t="shared" si="29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0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7"/>
        <v xml:space="preserve"> </v>
      </c>
      <c r="T139" s="10"/>
      <c r="U139" s="10"/>
      <c r="V139" s="10"/>
      <c r="W139" s="10"/>
      <c r="X139" s="37" t="str">
        <f t="shared" si="28"/>
        <v/>
      </c>
      <c r="Y139" s="38"/>
      <c r="Z139" s="38"/>
      <c r="AA139" s="39">
        <f t="shared" si="29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0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7"/>
        <v xml:space="preserve"> </v>
      </c>
      <c r="T140" s="10"/>
      <c r="U140" s="10"/>
      <c r="V140" s="10"/>
      <c r="W140" s="10"/>
      <c r="X140" s="37" t="str">
        <f t="shared" si="28"/>
        <v/>
      </c>
      <c r="Y140" s="38"/>
      <c r="Z140" s="38"/>
      <c r="AA140" s="39">
        <f t="shared" si="29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0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7"/>
        <v xml:space="preserve"> </v>
      </c>
      <c r="T141" s="10"/>
      <c r="U141" s="10"/>
      <c r="V141" s="10"/>
      <c r="W141" s="10"/>
      <c r="X141" s="37" t="str">
        <f t="shared" si="28"/>
        <v/>
      </c>
      <c r="Y141" s="38"/>
      <c r="Z141" s="38"/>
      <c r="AA141" s="39">
        <f t="shared" si="29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0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7"/>
        <v xml:space="preserve"> </v>
      </c>
      <c r="T142" s="10"/>
      <c r="U142" s="10"/>
      <c r="V142" s="10"/>
      <c r="W142" s="10"/>
      <c r="X142" s="37" t="str">
        <f t="shared" si="28"/>
        <v/>
      </c>
      <c r="Y142" s="38"/>
      <c r="Z142" s="38"/>
      <c r="AA142" s="39">
        <f t="shared" si="29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417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417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418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18</v>
      </c>
      <c r="E152" s="98">
        <v>2</v>
      </c>
      <c r="F152" s="74"/>
      <c r="G152" s="74">
        <v>2</v>
      </c>
      <c r="H152" s="74"/>
      <c r="I152" s="74">
        <v>1</v>
      </c>
      <c r="J152" s="74">
        <v>3</v>
      </c>
      <c r="K152" s="74">
        <v>9</v>
      </c>
      <c r="L152" s="74">
        <v>1</v>
      </c>
      <c r="M152" s="75"/>
      <c r="N152" s="145"/>
      <c r="O152" s="98">
        <v>9</v>
      </c>
      <c r="P152" s="145">
        <v>9</v>
      </c>
      <c r="Q152" s="77"/>
      <c r="R152" s="35" t="str">
        <f t="shared" ref="R152:R166" si="31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2">SUM(E153:N153)</f>
        <v>18</v>
      </c>
      <c r="E153" s="100">
        <v>2</v>
      </c>
      <c r="F153" s="81"/>
      <c r="G153" s="81">
        <v>2</v>
      </c>
      <c r="H153" s="81"/>
      <c r="I153" s="81">
        <v>1</v>
      </c>
      <c r="J153" s="81">
        <v>3</v>
      </c>
      <c r="K153" s="81">
        <v>9</v>
      </c>
      <c r="L153" s="81">
        <v>1</v>
      </c>
      <c r="M153" s="82"/>
      <c r="N153" s="149"/>
      <c r="O153" s="100">
        <v>9</v>
      </c>
      <c r="P153" s="149">
        <v>9</v>
      </c>
      <c r="Q153" s="84"/>
      <c r="R153" s="35" t="str">
        <f t="shared" si="31"/>
        <v xml:space="preserve"> </v>
      </c>
      <c r="S153" s="36"/>
      <c r="T153" s="10"/>
      <c r="U153" s="10"/>
      <c r="V153" s="10"/>
      <c r="W153" s="10"/>
      <c r="X153" s="37" t="str">
        <f t="shared" ref="X153:X192" si="33">IF($D153&lt;&gt;($O153+$P153)," El número atenciones según sexo no puede ser diferente que el Total.","")</f>
        <v/>
      </c>
      <c r="Y153" s="38"/>
      <c r="Z153" s="38"/>
      <c r="AA153" s="39">
        <f t="shared" ref="AA153:AA192" si="34">IF($D153&lt;&gt;($O153+$P153),1,0)</f>
        <v>0</v>
      </c>
      <c r="AB153" s="39" t="str">
        <f t="shared" ref="AB153:AB192" si="35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2"/>
        <v>8</v>
      </c>
      <c r="E154" s="100">
        <v>1</v>
      </c>
      <c r="F154" s="81"/>
      <c r="G154" s="81">
        <v>2</v>
      </c>
      <c r="H154" s="81">
        <v>1</v>
      </c>
      <c r="I154" s="81"/>
      <c r="J154" s="81"/>
      <c r="K154" s="81">
        <v>4</v>
      </c>
      <c r="L154" s="81"/>
      <c r="M154" s="82"/>
      <c r="N154" s="149"/>
      <c r="O154" s="100">
        <v>5</v>
      </c>
      <c r="P154" s="149">
        <v>3</v>
      </c>
      <c r="Q154" s="84">
        <v>1</v>
      </c>
      <c r="R154" s="35" t="str">
        <f t="shared" si="31"/>
        <v xml:space="preserve"> </v>
      </c>
      <c r="S154" s="36"/>
      <c r="T154" s="10"/>
      <c r="U154" s="10"/>
      <c r="V154" s="10"/>
      <c r="W154" s="10"/>
      <c r="X154" s="37" t="str">
        <f t="shared" si="33"/>
        <v/>
      </c>
      <c r="Y154" s="38"/>
      <c r="Z154" s="38"/>
      <c r="AA154" s="39">
        <f t="shared" si="34"/>
        <v>0</v>
      </c>
      <c r="AB154" s="39" t="str">
        <f t="shared" si="35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2"/>
        <v>0</v>
      </c>
      <c r="E155" s="153"/>
      <c r="F155" s="88"/>
      <c r="G155" s="88"/>
      <c r="H155" s="88"/>
      <c r="I155" s="88"/>
      <c r="J155" s="88"/>
      <c r="K155" s="88"/>
      <c r="L155" s="88"/>
      <c r="M155" s="89"/>
      <c r="N155" s="154"/>
      <c r="O155" s="153"/>
      <c r="P155" s="154"/>
      <c r="Q155" s="91"/>
      <c r="R155" s="35" t="str">
        <f t="shared" si="31"/>
        <v xml:space="preserve"> </v>
      </c>
      <c r="S155" s="36"/>
      <c r="T155" s="10"/>
      <c r="U155" s="10"/>
      <c r="V155" s="10"/>
      <c r="W155" s="10"/>
      <c r="X155" s="37" t="str">
        <f t="shared" si="33"/>
        <v/>
      </c>
      <c r="Y155" s="38"/>
      <c r="Z155" s="38"/>
      <c r="AA155" s="39">
        <f t="shared" si="34"/>
        <v>0</v>
      </c>
      <c r="AB155" s="39" t="str">
        <f t="shared" si="35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2"/>
        <v>23</v>
      </c>
      <c r="E156" s="98">
        <v>3</v>
      </c>
      <c r="F156" s="74">
        <v>1</v>
      </c>
      <c r="G156" s="74"/>
      <c r="H156" s="74">
        <v>1</v>
      </c>
      <c r="I156" s="74"/>
      <c r="J156" s="74">
        <v>3</v>
      </c>
      <c r="K156" s="74">
        <v>15</v>
      </c>
      <c r="L156" s="74"/>
      <c r="M156" s="75"/>
      <c r="N156" s="145"/>
      <c r="O156" s="98">
        <v>12</v>
      </c>
      <c r="P156" s="145">
        <v>11</v>
      </c>
      <c r="Q156" s="77"/>
      <c r="R156" s="35" t="str">
        <f t="shared" si="31"/>
        <v xml:space="preserve"> </v>
      </c>
      <c r="S156" s="36"/>
      <c r="T156" s="10"/>
      <c r="U156" s="10"/>
      <c r="V156" s="10"/>
      <c r="W156" s="10"/>
      <c r="X156" s="37" t="str">
        <f t="shared" si="33"/>
        <v/>
      </c>
      <c r="Y156" s="38"/>
      <c r="Z156" s="38"/>
      <c r="AA156" s="39">
        <f t="shared" si="34"/>
        <v>0</v>
      </c>
      <c r="AB156" s="39" t="str">
        <f t="shared" si="35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2"/>
        <v>20</v>
      </c>
      <c r="E157" s="385">
        <v>3</v>
      </c>
      <c r="F157" s="386"/>
      <c r="G157" s="386"/>
      <c r="H157" s="386"/>
      <c r="I157" s="386"/>
      <c r="J157" s="386">
        <v>2</v>
      </c>
      <c r="K157" s="386">
        <v>14</v>
      </c>
      <c r="L157" s="386">
        <v>1</v>
      </c>
      <c r="M157" s="387"/>
      <c r="N157" s="388"/>
      <c r="O157" s="100">
        <v>10</v>
      </c>
      <c r="P157" s="149">
        <v>10</v>
      </c>
      <c r="Q157" s="389"/>
      <c r="R157" s="35" t="str">
        <f t="shared" si="31"/>
        <v xml:space="preserve"> </v>
      </c>
      <c r="S157" s="36"/>
      <c r="T157" s="10"/>
      <c r="U157" s="10"/>
      <c r="V157" s="10"/>
      <c r="W157" s="10"/>
      <c r="X157" s="37" t="str">
        <f t="shared" si="33"/>
        <v/>
      </c>
      <c r="Y157" s="38"/>
      <c r="Z157" s="38"/>
      <c r="AA157" s="39">
        <f t="shared" si="34"/>
        <v>0</v>
      </c>
      <c r="AB157" s="39" t="str">
        <f t="shared" si="35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2"/>
        <v>20</v>
      </c>
      <c r="E158" s="100">
        <v>2</v>
      </c>
      <c r="F158" s="81"/>
      <c r="G158" s="81">
        <v>1</v>
      </c>
      <c r="H158" s="81"/>
      <c r="I158" s="81"/>
      <c r="J158" s="81">
        <v>2</v>
      </c>
      <c r="K158" s="81">
        <v>13</v>
      </c>
      <c r="L158" s="81">
        <v>2</v>
      </c>
      <c r="M158" s="82"/>
      <c r="N158" s="149"/>
      <c r="O158" s="100">
        <v>11</v>
      </c>
      <c r="P158" s="149">
        <v>9</v>
      </c>
      <c r="Q158" s="84">
        <v>1</v>
      </c>
      <c r="R158" s="35" t="str">
        <f t="shared" si="31"/>
        <v xml:space="preserve"> </v>
      </c>
      <c r="S158" s="36"/>
      <c r="T158" s="10"/>
      <c r="U158" s="10"/>
      <c r="V158" s="10"/>
      <c r="W158" s="10"/>
      <c r="X158" s="37" t="str">
        <f t="shared" si="33"/>
        <v/>
      </c>
      <c r="Y158" s="38"/>
      <c r="Z158" s="38"/>
      <c r="AA158" s="39">
        <f t="shared" si="34"/>
        <v>0</v>
      </c>
      <c r="AB158" s="39" t="str">
        <f t="shared" si="35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2"/>
        <v>10</v>
      </c>
      <c r="E159" s="166"/>
      <c r="F159" s="167"/>
      <c r="G159" s="167">
        <v>1</v>
      </c>
      <c r="H159" s="167">
        <v>1</v>
      </c>
      <c r="I159" s="167"/>
      <c r="J159" s="167">
        <v>4</v>
      </c>
      <c r="K159" s="167">
        <v>3</v>
      </c>
      <c r="L159" s="167">
        <v>1</v>
      </c>
      <c r="M159" s="390"/>
      <c r="N159" s="225"/>
      <c r="O159" s="166">
        <v>2</v>
      </c>
      <c r="P159" s="225">
        <v>8</v>
      </c>
      <c r="Q159" s="226"/>
      <c r="R159" s="35" t="str">
        <f t="shared" si="31"/>
        <v xml:space="preserve"> </v>
      </c>
      <c r="S159" s="36"/>
      <c r="T159" s="10"/>
      <c r="U159" s="10"/>
      <c r="V159" s="10"/>
      <c r="W159" s="10"/>
      <c r="X159" s="37" t="str">
        <f t="shared" si="33"/>
        <v/>
      </c>
      <c r="Y159" s="38"/>
      <c r="Z159" s="38"/>
      <c r="AA159" s="39">
        <f t="shared" si="34"/>
        <v>0</v>
      </c>
      <c r="AB159" s="39" t="str">
        <f t="shared" si="35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2"/>
        <v>33</v>
      </c>
      <c r="E160" s="98"/>
      <c r="F160" s="74"/>
      <c r="G160" s="74"/>
      <c r="H160" s="74">
        <v>3</v>
      </c>
      <c r="I160" s="74">
        <v>4</v>
      </c>
      <c r="J160" s="74">
        <v>6</v>
      </c>
      <c r="K160" s="74">
        <v>10</v>
      </c>
      <c r="L160" s="74"/>
      <c r="M160" s="75">
        <v>3</v>
      </c>
      <c r="N160" s="145">
        <v>7</v>
      </c>
      <c r="O160" s="98">
        <v>13</v>
      </c>
      <c r="P160" s="145">
        <v>20</v>
      </c>
      <c r="Q160" s="77"/>
      <c r="R160" s="35" t="str">
        <f t="shared" si="31"/>
        <v xml:space="preserve"> </v>
      </c>
      <c r="S160" s="36"/>
      <c r="T160" s="10"/>
      <c r="U160" s="10"/>
      <c r="V160" s="10"/>
      <c r="W160" s="10"/>
      <c r="X160" s="37" t="str">
        <f t="shared" si="33"/>
        <v/>
      </c>
      <c r="Y160" s="38"/>
      <c r="Z160" s="38"/>
      <c r="AA160" s="39">
        <f t="shared" si="34"/>
        <v>0</v>
      </c>
      <c r="AB160" s="39" t="str">
        <f t="shared" si="35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2"/>
        <v>44</v>
      </c>
      <c r="E161" s="385"/>
      <c r="F161" s="386"/>
      <c r="G161" s="386">
        <v>1</v>
      </c>
      <c r="H161" s="386">
        <v>5</v>
      </c>
      <c r="I161" s="386">
        <v>2</v>
      </c>
      <c r="J161" s="386">
        <v>13</v>
      </c>
      <c r="K161" s="386">
        <v>12</v>
      </c>
      <c r="L161" s="386"/>
      <c r="M161" s="387">
        <v>3</v>
      </c>
      <c r="N161" s="388">
        <v>8</v>
      </c>
      <c r="O161" s="100">
        <v>16</v>
      </c>
      <c r="P161" s="149">
        <v>28</v>
      </c>
      <c r="Q161" s="389"/>
      <c r="R161" s="35" t="str">
        <f t="shared" si="31"/>
        <v xml:space="preserve"> </v>
      </c>
      <c r="S161" s="36"/>
      <c r="T161" s="10"/>
      <c r="U161" s="10"/>
      <c r="V161" s="10"/>
      <c r="W161" s="10"/>
      <c r="X161" s="37" t="str">
        <f t="shared" si="33"/>
        <v/>
      </c>
      <c r="Y161" s="38"/>
      <c r="Z161" s="38"/>
      <c r="AA161" s="39">
        <f t="shared" si="34"/>
        <v>0</v>
      </c>
      <c r="AB161" s="39" t="str">
        <f t="shared" si="35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2"/>
        <v>33</v>
      </c>
      <c r="E162" s="100"/>
      <c r="F162" s="81"/>
      <c r="G162" s="81"/>
      <c r="H162" s="81">
        <v>2</v>
      </c>
      <c r="I162" s="81">
        <v>2</v>
      </c>
      <c r="J162" s="81">
        <v>8</v>
      </c>
      <c r="K162" s="81">
        <v>9</v>
      </c>
      <c r="L162" s="81"/>
      <c r="M162" s="82">
        <v>4</v>
      </c>
      <c r="N162" s="149">
        <v>8</v>
      </c>
      <c r="O162" s="100">
        <v>7</v>
      </c>
      <c r="P162" s="149">
        <v>26</v>
      </c>
      <c r="Q162" s="84"/>
      <c r="R162" s="35" t="str">
        <f t="shared" si="31"/>
        <v xml:space="preserve"> </v>
      </c>
      <c r="S162" s="36"/>
      <c r="T162" s="10"/>
      <c r="U162" s="10"/>
      <c r="V162" s="10"/>
      <c r="W162" s="10"/>
      <c r="X162" s="37" t="str">
        <f t="shared" si="33"/>
        <v/>
      </c>
      <c r="Y162" s="38"/>
      <c r="Z162" s="38"/>
      <c r="AA162" s="39">
        <f t="shared" si="34"/>
        <v>0</v>
      </c>
      <c r="AB162" s="39" t="str">
        <f t="shared" si="35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2"/>
        <v>23</v>
      </c>
      <c r="E163" s="166"/>
      <c r="F163" s="167"/>
      <c r="G163" s="167"/>
      <c r="H163" s="167"/>
      <c r="I163" s="167">
        <v>1</v>
      </c>
      <c r="J163" s="167">
        <v>6</v>
      </c>
      <c r="K163" s="167">
        <v>6</v>
      </c>
      <c r="L163" s="167"/>
      <c r="M163" s="390">
        <v>5</v>
      </c>
      <c r="N163" s="225">
        <v>5</v>
      </c>
      <c r="O163" s="391">
        <v>4</v>
      </c>
      <c r="P163" s="392">
        <v>19</v>
      </c>
      <c r="Q163" s="226"/>
      <c r="R163" s="35" t="str">
        <f t="shared" si="31"/>
        <v xml:space="preserve"> </v>
      </c>
      <c r="S163" s="36"/>
      <c r="T163" s="10"/>
      <c r="U163" s="10"/>
      <c r="V163" s="10"/>
      <c r="W163" s="10"/>
      <c r="X163" s="37" t="str">
        <f t="shared" si="33"/>
        <v/>
      </c>
      <c r="Y163" s="38"/>
      <c r="Z163" s="38"/>
      <c r="AA163" s="39">
        <f t="shared" si="34"/>
        <v>0</v>
      </c>
      <c r="AB163" s="39" t="str">
        <f t="shared" si="35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16</v>
      </c>
      <c r="E164" s="98">
        <v>6</v>
      </c>
      <c r="F164" s="74">
        <v>2</v>
      </c>
      <c r="G164" s="74">
        <v>5</v>
      </c>
      <c r="H164" s="74"/>
      <c r="I164" s="74">
        <v>3</v>
      </c>
      <c r="J164" s="245"/>
      <c r="K164" s="245"/>
      <c r="L164" s="245"/>
      <c r="M164" s="393"/>
      <c r="N164" s="246"/>
      <c r="O164" s="98">
        <v>7</v>
      </c>
      <c r="P164" s="145">
        <v>9</v>
      </c>
      <c r="Q164" s="394"/>
      <c r="R164" s="35" t="str">
        <f t="shared" si="31"/>
        <v xml:space="preserve"> </v>
      </c>
      <c r="S164" s="36"/>
      <c r="T164" s="10"/>
      <c r="U164" s="10"/>
      <c r="V164" s="10"/>
      <c r="W164" s="10"/>
      <c r="X164" s="37" t="str">
        <f t="shared" si="33"/>
        <v/>
      </c>
      <c r="Y164" s="38"/>
      <c r="Z164" s="38"/>
      <c r="AA164" s="39">
        <f t="shared" si="34"/>
        <v>0</v>
      </c>
      <c r="AB164" s="39" t="str">
        <f t="shared" si="35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24</v>
      </c>
      <c r="E165" s="385">
        <v>10</v>
      </c>
      <c r="F165" s="386">
        <v>3</v>
      </c>
      <c r="G165" s="386">
        <v>10</v>
      </c>
      <c r="H165" s="386"/>
      <c r="I165" s="386">
        <v>1</v>
      </c>
      <c r="J165" s="395"/>
      <c r="K165" s="395"/>
      <c r="L165" s="395"/>
      <c r="M165" s="396"/>
      <c r="N165" s="397"/>
      <c r="O165" s="100">
        <v>14</v>
      </c>
      <c r="P165" s="149">
        <v>10</v>
      </c>
      <c r="Q165" s="398"/>
      <c r="R165" s="35" t="str">
        <f t="shared" si="31"/>
        <v xml:space="preserve"> </v>
      </c>
      <c r="S165" s="36"/>
      <c r="T165" s="10"/>
      <c r="U165" s="10"/>
      <c r="V165" s="10"/>
      <c r="W165" s="10"/>
      <c r="X165" s="37" t="str">
        <f t="shared" si="33"/>
        <v/>
      </c>
      <c r="Y165" s="38"/>
      <c r="Z165" s="38"/>
      <c r="AA165" s="39">
        <f t="shared" si="34"/>
        <v>0</v>
      </c>
      <c r="AB165" s="39" t="str">
        <f t="shared" si="35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15</v>
      </c>
      <c r="E166" s="100">
        <v>5</v>
      </c>
      <c r="F166" s="81">
        <v>1</v>
      </c>
      <c r="G166" s="81">
        <v>8</v>
      </c>
      <c r="H166" s="81"/>
      <c r="I166" s="81">
        <v>1</v>
      </c>
      <c r="J166" s="117"/>
      <c r="K166" s="117"/>
      <c r="L166" s="117"/>
      <c r="M166" s="115"/>
      <c r="N166" s="233"/>
      <c r="O166" s="100">
        <v>9</v>
      </c>
      <c r="P166" s="149">
        <v>6</v>
      </c>
      <c r="Q166" s="234"/>
      <c r="R166" s="35" t="str">
        <f t="shared" si="31"/>
        <v xml:space="preserve"> </v>
      </c>
      <c r="S166" s="36"/>
      <c r="T166" s="10"/>
      <c r="U166" s="10"/>
      <c r="V166" s="10"/>
      <c r="W166" s="10"/>
      <c r="X166" s="37" t="str">
        <f t="shared" si="33"/>
        <v/>
      </c>
      <c r="Y166" s="38"/>
      <c r="Z166" s="38"/>
      <c r="AA166" s="39">
        <f t="shared" si="34"/>
        <v>0</v>
      </c>
      <c r="AB166" s="39" t="str">
        <f t="shared" si="35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0</v>
      </c>
      <c r="E167" s="166"/>
      <c r="F167" s="167"/>
      <c r="G167" s="167"/>
      <c r="H167" s="167"/>
      <c r="I167" s="167"/>
      <c r="J167" s="255"/>
      <c r="K167" s="255"/>
      <c r="L167" s="255"/>
      <c r="M167" s="399"/>
      <c r="N167" s="256"/>
      <c r="O167" s="391"/>
      <c r="P167" s="392"/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3"/>
        <v/>
      </c>
      <c r="Y167" s="38"/>
      <c r="Z167" s="38"/>
      <c r="AA167" s="39">
        <f t="shared" si="34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2"/>
        <v>3</v>
      </c>
      <c r="E168" s="98"/>
      <c r="F168" s="74"/>
      <c r="G168" s="74"/>
      <c r="H168" s="74"/>
      <c r="I168" s="74"/>
      <c r="J168" s="74"/>
      <c r="K168" s="74">
        <v>3</v>
      </c>
      <c r="L168" s="74"/>
      <c r="M168" s="75"/>
      <c r="N168" s="145"/>
      <c r="O168" s="98">
        <v>1</v>
      </c>
      <c r="P168" s="145">
        <v>2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3"/>
        <v/>
      </c>
      <c r="Y168" s="38"/>
      <c r="Z168" s="38"/>
      <c r="AA168" s="39">
        <f t="shared" si="34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2"/>
        <v>1</v>
      </c>
      <c r="E169" s="100"/>
      <c r="F169" s="81"/>
      <c r="G169" s="81"/>
      <c r="H169" s="81"/>
      <c r="I169" s="81"/>
      <c r="J169" s="81"/>
      <c r="K169" s="81">
        <v>1</v>
      </c>
      <c r="L169" s="81"/>
      <c r="M169" s="82"/>
      <c r="N169" s="149"/>
      <c r="O169" s="100">
        <v>1</v>
      </c>
      <c r="P169" s="149"/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3"/>
        <v/>
      </c>
      <c r="Y169" s="38"/>
      <c r="Z169" s="38"/>
      <c r="AA169" s="39">
        <f t="shared" si="34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2"/>
        <v>7</v>
      </c>
      <c r="E170" s="100"/>
      <c r="F170" s="81"/>
      <c r="G170" s="81"/>
      <c r="H170" s="81"/>
      <c r="I170" s="81"/>
      <c r="J170" s="81"/>
      <c r="K170" s="81">
        <v>6</v>
      </c>
      <c r="L170" s="81">
        <v>1</v>
      </c>
      <c r="M170" s="82"/>
      <c r="N170" s="149"/>
      <c r="O170" s="100"/>
      <c r="P170" s="149">
        <v>7</v>
      </c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3"/>
        <v/>
      </c>
      <c r="Y170" s="38"/>
      <c r="Z170" s="38"/>
      <c r="AA170" s="39">
        <f t="shared" si="34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2"/>
        <v>3</v>
      </c>
      <c r="E171" s="153"/>
      <c r="F171" s="88"/>
      <c r="G171" s="88"/>
      <c r="H171" s="88"/>
      <c r="I171" s="88"/>
      <c r="J171" s="88"/>
      <c r="K171" s="88">
        <v>3</v>
      </c>
      <c r="L171" s="88"/>
      <c r="M171" s="89"/>
      <c r="N171" s="154"/>
      <c r="O171" s="401">
        <v>1</v>
      </c>
      <c r="P171" s="402">
        <v>2</v>
      </c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3"/>
        <v/>
      </c>
      <c r="Y171" s="38"/>
      <c r="Z171" s="38"/>
      <c r="AA171" s="39">
        <f t="shared" si="34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0</v>
      </c>
      <c r="E172" s="98"/>
      <c r="F172" s="74"/>
      <c r="G172" s="74"/>
      <c r="H172" s="74"/>
      <c r="I172" s="74"/>
      <c r="J172" s="245"/>
      <c r="K172" s="245"/>
      <c r="L172" s="245"/>
      <c r="M172" s="393"/>
      <c r="N172" s="246"/>
      <c r="O172" s="98"/>
      <c r="P172" s="145"/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3"/>
        <v/>
      </c>
      <c r="Y172" s="38"/>
      <c r="Z172" s="38"/>
      <c r="AA172" s="39">
        <f t="shared" si="34"/>
        <v>0</v>
      </c>
      <c r="AB172" s="39" t="str">
        <f t="shared" si="35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0</v>
      </c>
      <c r="E173" s="385"/>
      <c r="F173" s="386"/>
      <c r="G173" s="386"/>
      <c r="H173" s="386"/>
      <c r="I173" s="386"/>
      <c r="J173" s="395"/>
      <c r="K173" s="395"/>
      <c r="L173" s="395"/>
      <c r="M173" s="396"/>
      <c r="N173" s="397"/>
      <c r="O173" s="100"/>
      <c r="P173" s="149"/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3"/>
        <v/>
      </c>
      <c r="Y173" s="38"/>
      <c r="Z173" s="38"/>
      <c r="AA173" s="39">
        <f t="shared" si="34"/>
        <v>0</v>
      </c>
      <c r="AB173" s="39" t="str">
        <f t="shared" si="35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0</v>
      </c>
      <c r="E174" s="100"/>
      <c r="F174" s="81"/>
      <c r="G174" s="81"/>
      <c r="H174" s="81"/>
      <c r="I174" s="81"/>
      <c r="J174" s="117"/>
      <c r="K174" s="117"/>
      <c r="L174" s="117"/>
      <c r="M174" s="115"/>
      <c r="N174" s="233"/>
      <c r="O174" s="100"/>
      <c r="P174" s="149"/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3"/>
        <v/>
      </c>
      <c r="Y174" s="38"/>
      <c r="Z174" s="38"/>
      <c r="AA174" s="39">
        <f t="shared" si="34"/>
        <v>0</v>
      </c>
      <c r="AB174" s="39" t="str">
        <f t="shared" si="35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3"/>
        <v/>
      </c>
      <c r="Y175" s="38"/>
      <c r="Z175" s="38"/>
      <c r="AA175" s="39">
        <f t="shared" si="34"/>
        <v>0</v>
      </c>
      <c r="AB175" s="39" t="str">
        <f t="shared" si="35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2"/>
        <v>18</v>
      </c>
      <c r="E176" s="98"/>
      <c r="F176" s="74"/>
      <c r="G176" s="74"/>
      <c r="H176" s="74"/>
      <c r="I176" s="74"/>
      <c r="J176" s="74">
        <v>1</v>
      </c>
      <c r="K176" s="74">
        <v>15</v>
      </c>
      <c r="L176" s="74"/>
      <c r="M176" s="75"/>
      <c r="N176" s="145">
        <v>2</v>
      </c>
      <c r="O176" s="98">
        <v>2</v>
      </c>
      <c r="P176" s="145">
        <v>16</v>
      </c>
      <c r="Q176" s="77">
        <v>2</v>
      </c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3"/>
        <v/>
      </c>
      <c r="Y176" s="38"/>
      <c r="Z176" s="38"/>
      <c r="AA176" s="39">
        <f t="shared" si="34"/>
        <v>0</v>
      </c>
      <c r="AB176" s="39" t="str">
        <f t="shared" si="35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2"/>
        <v>24</v>
      </c>
      <c r="E177" s="385"/>
      <c r="F177" s="386"/>
      <c r="G177" s="386"/>
      <c r="H177" s="386"/>
      <c r="I177" s="386">
        <v>1</v>
      </c>
      <c r="J177" s="386"/>
      <c r="K177" s="386">
        <v>19</v>
      </c>
      <c r="L177" s="386">
        <v>1</v>
      </c>
      <c r="M177" s="387"/>
      <c r="N177" s="388">
        <v>3</v>
      </c>
      <c r="O177" s="100">
        <v>5</v>
      </c>
      <c r="P177" s="149">
        <v>19</v>
      </c>
      <c r="Q177" s="389">
        <v>2</v>
      </c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3"/>
        <v/>
      </c>
      <c r="Y177" s="38"/>
      <c r="Z177" s="38"/>
      <c r="AA177" s="39">
        <f t="shared" si="34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2"/>
        <v>22</v>
      </c>
      <c r="E178" s="100"/>
      <c r="F178" s="81"/>
      <c r="G178" s="81"/>
      <c r="H178" s="81"/>
      <c r="I178" s="81">
        <v>1</v>
      </c>
      <c r="J178" s="81"/>
      <c r="K178" s="81">
        <v>20</v>
      </c>
      <c r="L178" s="81">
        <v>1</v>
      </c>
      <c r="M178" s="82"/>
      <c r="N178" s="149"/>
      <c r="O178" s="100">
        <v>5</v>
      </c>
      <c r="P178" s="149">
        <v>17</v>
      </c>
      <c r="Q178" s="84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3"/>
        <v/>
      </c>
      <c r="Y178" s="38"/>
      <c r="Z178" s="38"/>
      <c r="AA178" s="39">
        <f t="shared" si="34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2"/>
        <v>0</v>
      </c>
      <c r="E179" s="153"/>
      <c r="F179" s="88"/>
      <c r="G179" s="88"/>
      <c r="H179" s="88"/>
      <c r="I179" s="88"/>
      <c r="J179" s="88"/>
      <c r="K179" s="88"/>
      <c r="L179" s="88"/>
      <c r="M179" s="89"/>
      <c r="N179" s="154"/>
      <c r="O179" s="401"/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3"/>
        <v/>
      </c>
      <c r="Y179" s="38"/>
      <c r="Z179" s="38"/>
      <c r="AA179" s="39">
        <f t="shared" si="34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2"/>
        <v>0</v>
      </c>
      <c r="E180" s="404"/>
      <c r="F180" s="405"/>
      <c r="G180" s="405"/>
      <c r="H180" s="74"/>
      <c r="I180" s="74"/>
      <c r="J180" s="74"/>
      <c r="K180" s="74"/>
      <c r="L180" s="74"/>
      <c r="M180" s="75"/>
      <c r="N180" s="145"/>
      <c r="O180" s="98"/>
      <c r="P180" s="145"/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3"/>
        <v/>
      </c>
      <c r="Y180" s="38"/>
      <c r="Z180" s="38"/>
      <c r="AA180" s="39">
        <f t="shared" si="34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2"/>
        <v>0</v>
      </c>
      <c r="E181" s="232"/>
      <c r="F181" s="117"/>
      <c r="G181" s="117"/>
      <c r="H181" s="386"/>
      <c r="I181" s="386"/>
      <c r="J181" s="386"/>
      <c r="K181" s="386"/>
      <c r="L181" s="386"/>
      <c r="M181" s="387"/>
      <c r="N181" s="388"/>
      <c r="O181" s="100"/>
      <c r="P181" s="149"/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3"/>
        <v/>
      </c>
      <c r="Y181" s="38"/>
      <c r="Z181" s="38"/>
      <c r="AA181" s="39">
        <f t="shared" si="34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2"/>
        <v>0</v>
      </c>
      <c r="E182" s="232"/>
      <c r="F182" s="117"/>
      <c r="G182" s="117"/>
      <c r="H182" s="81"/>
      <c r="I182" s="81"/>
      <c r="J182" s="81"/>
      <c r="K182" s="81"/>
      <c r="L182" s="81"/>
      <c r="M182" s="82"/>
      <c r="N182" s="149"/>
      <c r="O182" s="100"/>
      <c r="P182" s="149"/>
      <c r="Q182" s="84"/>
      <c r="R182" s="35" t="str">
        <f t="shared" ref="R182:R191" si="36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3"/>
        <v/>
      </c>
      <c r="Y182" s="38"/>
      <c r="Z182" s="38"/>
      <c r="AA182" s="39">
        <f t="shared" si="34"/>
        <v>0</v>
      </c>
      <c r="AB182" s="39" t="str">
        <f t="shared" si="35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2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6"/>
        <v xml:space="preserve"> </v>
      </c>
      <c r="S183" s="36"/>
      <c r="T183" s="10"/>
      <c r="U183" s="10"/>
      <c r="V183" s="10"/>
      <c r="W183" s="10"/>
      <c r="X183" s="37" t="str">
        <f t="shared" si="33"/>
        <v/>
      </c>
      <c r="Y183" s="38"/>
      <c r="Z183" s="38"/>
      <c r="AA183" s="39">
        <f t="shared" si="34"/>
        <v>0</v>
      </c>
      <c r="AB183" s="39" t="str">
        <f t="shared" si="35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2"/>
        <v>15</v>
      </c>
      <c r="E184" s="244"/>
      <c r="F184" s="245"/>
      <c r="G184" s="245"/>
      <c r="H184" s="74"/>
      <c r="I184" s="74"/>
      <c r="J184" s="74"/>
      <c r="K184" s="74">
        <v>2</v>
      </c>
      <c r="L184" s="74">
        <v>12</v>
      </c>
      <c r="M184" s="75">
        <v>1</v>
      </c>
      <c r="N184" s="145"/>
      <c r="O184" s="98">
        <v>5</v>
      </c>
      <c r="P184" s="145">
        <v>10</v>
      </c>
      <c r="Q184" s="77"/>
      <c r="R184" s="35" t="str">
        <f t="shared" si="36"/>
        <v xml:space="preserve"> </v>
      </c>
      <c r="S184" s="36"/>
      <c r="T184" s="10"/>
      <c r="U184" s="10"/>
      <c r="V184" s="10"/>
      <c r="W184" s="10"/>
      <c r="X184" s="37" t="str">
        <f t="shared" si="33"/>
        <v/>
      </c>
      <c r="Y184" s="38"/>
      <c r="Z184" s="38"/>
      <c r="AA184" s="39">
        <f t="shared" si="34"/>
        <v>0</v>
      </c>
      <c r="AB184" s="39" t="str">
        <f t="shared" si="35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2"/>
        <v>15</v>
      </c>
      <c r="E185" s="407"/>
      <c r="F185" s="395"/>
      <c r="G185" s="395"/>
      <c r="H185" s="386"/>
      <c r="I185" s="386"/>
      <c r="J185" s="386"/>
      <c r="K185" s="386">
        <v>2</v>
      </c>
      <c r="L185" s="386">
        <v>12</v>
      </c>
      <c r="M185" s="387">
        <v>1</v>
      </c>
      <c r="N185" s="388"/>
      <c r="O185" s="100">
        <v>4</v>
      </c>
      <c r="P185" s="149">
        <v>11</v>
      </c>
      <c r="Q185" s="389"/>
      <c r="R185" s="35" t="str">
        <f t="shared" si="36"/>
        <v xml:space="preserve"> </v>
      </c>
      <c r="S185" s="36"/>
      <c r="T185" s="10"/>
      <c r="U185" s="10"/>
      <c r="V185" s="10"/>
      <c r="W185" s="10"/>
      <c r="X185" s="37" t="str">
        <f t="shared" si="33"/>
        <v/>
      </c>
      <c r="Y185" s="38"/>
      <c r="Z185" s="38"/>
      <c r="AA185" s="39">
        <f t="shared" si="34"/>
        <v>0</v>
      </c>
      <c r="AB185" s="39" t="str">
        <f t="shared" si="35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2"/>
        <v>5</v>
      </c>
      <c r="E186" s="232"/>
      <c r="F186" s="117"/>
      <c r="G186" s="117"/>
      <c r="H186" s="81"/>
      <c r="I186" s="81"/>
      <c r="J186" s="81"/>
      <c r="K186" s="81">
        <v>1</v>
      </c>
      <c r="L186" s="81">
        <v>3</v>
      </c>
      <c r="M186" s="82"/>
      <c r="N186" s="149">
        <v>1</v>
      </c>
      <c r="O186" s="100">
        <v>2</v>
      </c>
      <c r="P186" s="149">
        <v>3</v>
      </c>
      <c r="Q186" s="84"/>
      <c r="R186" s="35" t="str">
        <f t="shared" si="36"/>
        <v xml:space="preserve"> </v>
      </c>
      <c r="S186" s="36"/>
      <c r="T186" s="10"/>
      <c r="U186" s="10"/>
      <c r="V186" s="10"/>
      <c r="W186" s="10"/>
      <c r="X186" s="37" t="str">
        <f t="shared" si="33"/>
        <v/>
      </c>
      <c r="Y186" s="38"/>
      <c r="Z186" s="38"/>
      <c r="AA186" s="39">
        <f t="shared" si="34"/>
        <v>0</v>
      </c>
      <c r="AB186" s="39" t="str">
        <f t="shared" si="35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2"/>
        <v>2</v>
      </c>
      <c r="E187" s="254"/>
      <c r="F187" s="255"/>
      <c r="G187" s="255"/>
      <c r="H187" s="88"/>
      <c r="I187" s="88"/>
      <c r="J187" s="88"/>
      <c r="K187" s="88">
        <v>1</v>
      </c>
      <c r="L187" s="88">
        <v>1</v>
      </c>
      <c r="M187" s="89"/>
      <c r="N187" s="154"/>
      <c r="O187" s="401"/>
      <c r="P187" s="402">
        <v>2</v>
      </c>
      <c r="Q187" s="91"/>
      <c r="R187" s="35" t="str">
        <f t="shared" si="36"/>
        <v xml:space="preserve"> </v>
      </c>
      <c r="S187" s="36"/>
      <c r="T187" s="10"/>
      <c r="U187" s="10"/>
      <c r="V187" s="10"/>
      <c r="W187" s="10"/>
      <c r="X187" s="37" t="str">
        <f t="shared" si="33"/>
        <v/>
      </c>
      <c r="Y187" s="38"/>
      <c r="Z187" s="38"/>
      <c r="AA187" s="39">
        <f t="shared" si="34"/>
        <v>0</v>
      </c>
      <c r="AB187" s="39" t="str">
        <f t="shared" si="35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2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6"/>
        <v xml:space="preserve"> </v>
      </c>
      <c r="S188" s="36"/>
      <c r="T188" s="10"/>
      <c r="U188" s="10"/>
      <c r="V188" s="10"/>
      <c r="W188" s="10"/>
      <c r="X188" s="37" t="str">
        <f t="shared" si="33"/>
        <v/>
      </c>
      <c r="Y188" s="38"/>
      <c r="Z188" s="38"/>
      <c r="AA188" s="39">
        <f t="shared" si="34"/>
        <v>0</v>
      </c>
      <c r="AB188" s="39" t="str">
        <f t="shared" si="35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2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6"/>
        <v xml:space="preserve"> </v>
      </c>
      <c r="S189" s="36"/>
      <c r="T189" s="10"/>
      <c r="U189" s="10"/>
      <c r="V189" s="10"/>
      <c r="W189" s="10"/>
      <c r="X189" s="37" t="str">
        <f t="shared" si="33"/>
        <v/>
      </c>
      <c r="Y189" s="38"/>
      <c r="Z189" s="38"/>
      <c r="AA189" s="39">
        <f t="shared" si="34"/>
        <v>0</v>
      </c>
      <c r="AB189" s="39" t="str">
        <f t="shared" si="35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2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6"/>
        <v xml:space="preserve"> </v>
      </c>
      <c r="S190" s="36"/>
      <c r="T190" s="10"/>
      <c r="U190" s="10"/>
      <c r="V190" s="10"/>
      <c r="W190" s="10"/>
      <c r="X190" s="37" t="str">
        <f t="shared" si="33"/>
        <v/>
      </c>
      <c r="Y190" s="38"/>
      <c r="Z190" s="38"/>
      <c r="AA190" s="39">
        <f t="shared" si="34"/>
        <v>0</v>
      </c>
      <c r="AB190" s="39" t="str">
        <f t="shared" si="35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2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6"/>
        <v xml:space="preserve"> </v>
      </c>
      <c r="S191" s="36"/>
      <c r="T191" s="10"/>
      <c r="U191" s="10"/>
      <c r="V191" s="10"/>
      <c r="W191" s="10"/>
      <c r="X191" s="37" t="str">
        <f t="shared" si="33"/>
        <v/>
      </c>
      <c r="Y191" s="38"/>
      <c r="Z191" s="38"/>
      <c r="AA191" s="39">
        <f t="shared" si="34"/>
        <v>0</v>
      </c>
      <c r="AB191" s="39" t="str">
        <f t="shared" si="35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3"/>
        <v/>
      </c>
      <c r="Y192" s="38"/>
      <c r="Z192" s="38"/>
      <c r="AA192" s="39">
        <f t="shared" si="34"/>
        <v>0</v>
      </c>
      <c r="AB192" s="39" t="str">
        <f t="shared" si="35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417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7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7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7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7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7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7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20226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2"/>
  <sheetViews>
    <sheetView workbookViewId="0">
      <selection activeCell="J14" sqref="J14"/>
    </sheetView>
  </sheetViews>
  <sheetFormatPr baseColWidth="10" defaultRowHeight="15" x14ac:dyDescent="0.2"/>
  <cols>
    <col min="1" max="1" width="20.5703125" style="18" customWidth="1"/>
    <col min="2" max="2" width="13.28515625" style="357" customWidth="1"/>
    <col min="3" max="3" width="13.85546875" style="357" customWidth="1"/>
    <col min="4" max="4" width="11.140625" style="18" customWidth="1"/>
    <col min="5" max="17" width="10.28515625" style="18" customWidth="1"/>
    <col min="18" max="18" width="14.28515625" style="364" customWidth="1"/>
    <col min="19" max="22" width="14.28515625" style="365" customWidth="1"/>
    <col min="23" max="23" width="26.5703125" style="365" customWidth="1"/>
    <col min="24" max="24" width="15.28515625" style="365" hidden="1" customWidth="1"/>
    <col min="25" max="25" width="15.42578125" style="365" hidden="1" customWidth="1"/>
    <col min="26" max="28" width="15.42578125" style="367" hidden="1" customWidth="1"/>
    <col min="29" max="29" width="15.42578125" style="367" customWidth="1"/>
    <col min="30" max="30" width="15.42578125" style="366" customWidth="1"/>
    <col min="31" max="52" width="14.28515625" style="366" customWidth="1"/>
    <col min="53" max="72" width="12.7109375" style="366" customWidth="1"/>
    <col min="73" max="256" width="11.42578125" style="366"/>
    <col min="257" max="257" width="20.5703125" style="366" customWidth="1"/>
    <col min="258" max="258" width="13.28515625" style="366" customWidth="1"/>
    <col min="259" max="259" width="13.85546875" style="366" customWidth="1"/>
    <col min="260" max="260" width="11.140625" style="366" customWidth="1"/>
    <col min="261" max="273" width="10.28515625" style="366" customWidth="1"/>
    <col min="274" max="278" width="14.28515625" style="366" customWidth="1"/>
    <col min="279" max="279" width="26.5703125" style="366" customWidth="1"/>
    <col min="280" max="284" width="0" style="366" hidden="1" customWidth="1"/>
    <col min="285" max="286" width="15.42578125" style="366" customWidth="1"/>
    <col min="287" max="308" width="14.28515625" style="366" customWidth="1"/>
    <col min="309" max="328" width="12.7109375" style="366" customWidth="1"/>
    <col min="329" max="512" width="11.42578125" style="366"/>
    <col min="513" max="513" width="20.5703125" style="366" customWidth="1"/>
    <col min="514" max="514" width="13.28515625" style="366" customWidth="1"/>
    <col min="515" max="515" width="13.85546875" style="366" customWidth="1"/>
    <col min="516" max="516" width="11.140625" style="366" customWidth="1"/>
    <col min="517" max="529" width="10.28515625" style="366" customWidth="1"/>
    <col min="530" max="534" width="14.28515625" style="366" customWidth="1"/>
    <col min="535" max="535" width="26.5703125" style="366" customWidth="1"/>
    <col min="536" max="540" width="0" style="366" hidden="1" customWidth="1"/>
    <col min="541" max="542" width="15.42578125" style="366" customWidth="1"/>
    <col min="543" max="564" width="14.28515625" style="366" customWidth="1"/>
    <col min="565" max="584" width="12.7109375" style="366" customWidth="1"/>
    <col min="585" max="768" width="11.42578125" style="366"/>
    <col min="769" max="769" width="20.5703125" style="366" customWidth="1"/>
    <col min="770" max="770" width="13.28515625" style="366" customWidth="1"/>
    <col min="771" max="771" width="13.85546875" style="366" customWidth="1"/>
    <col min="772" max="772" width="11.140625" style="366" customWidth="1"/>
    <col min="773" max="785" width="10.28515625" style="366" customWidth="1"/>
    <col min="786" max="790" width="14.28515625" style="366" customWidth="1"/>
    <col min="791" max="791" width="26.5703125" style="366" customWidth="1"/>
    <col min="792" max="796" width="0" style="366" hidden="1" customWidth="1"/>
    <col min="797" max="798" width="15.42578125" style="366" customWidth="1"/>
    <col min="799" max="820" width="14.28515625" style="366" customWidth="1"/>
    <col min="821" max="840" width="12.7109375" style="366" customWidth="1"/>
    <col min="841" max="1024" width="11.42578125" style="366"/>
    <col min="1025" max="1025" width="20.5703125" style="366" customWidth="1"/>
    <col min="1026" max="1026" width="13.28515625" style="366" customWidth="1"/>
    <col min="1027" max="1027" width="13.85546875" style="366" customWidth="1"/>
    <col min="1028" max="1028" width="11.140625" style="366" customWidth="1"/>
    <col min="1029" max="1041" width="10.28515625" style="366" customWidth="1"/>
    <col min="1042" max="1046" width="14.28515625" style="366" customWidth="1"/>
    <col min="1047" max="1047" width="26.5703125" style="366" customWidth="1"/>
    <col min="1048" max="1052" width="0" style="366" hidden="1" customWidth="1"/>
    <col min="1053" max="1054" width="15.42578125" style="366" customWidth="1"/>
    <col min="1055" max="1076" width="14.28515625" style="366" customWidth="1"/>
    <col min="1077" max="1096" width="12.7109375" style="366" customWidth="1"/>
    <col min="1097" max="1280" width="11.42578125" style="366"/>
    <col min="1281" max="1281" width="20.5703125" style="366" customWidth="1"/>
    <col min="1282" max="1282" width="13.28515625" style="366" customWidth="1"/>
    <col min="1283" max="1283" width="13.85546875" style="366" customWidth="1"/>
    <col min="1284" max="1284" width="11.140625" style="366" customWidth="1"/>
    <col min="1285" max="1297" width="10.28515625" style="366" customWidth="1"/>
    <col min="1298" max="1302" width="14.28515625" style="366" customWidth="1"/>
    <col min="1303" max="1303" width="26.5703125" style="366" customWidth="1"/>
    <col min="1304" max="1308" width="0" style="366" hidden="1" customWidth="1"/>
    <col min="1309" max="1310" width="15.42578125" style="366" customWidth="1"/>
    <col min="1311" max="1332" width="14.28515625" style="366" customWidth="1"/>
    <col min="1333" max="1352" width="12.7109375" style="366" customWidth="1"/>
    <col min="1353" max="1536" width="11.42578125" style="366"/>
    <col min="1537" max="1537" width="20.5703125" style="366" customWidth="1"/>
    <col min="1538" max="1538" width="13.28515625" style="366" customWidth="1"/>
    <col min="1539" max="1539" width="13.85546875" style="366" customWidth="1"/>
    <col min="1540" max="1540" width="11.140625" style="366" customWidth="1"/>
    <col min="1541" max="1553" width="10.28515625" style="366" customWidth="1"/>
    <col min="1554" max="1558" width="14.28515625" style="366" customWidth="1"/>
    <col min="1559" max="1559" width="26.5703125" style="366" customWidth="1"/>
    <col min="1560" max="1564" width="0" style="366" hidden="1" customWidth="1"/>
    <col min="1565" max="1566" width="15.42578125" style="366" customWidth="1"/>
    <col min="1567" max="1588" width="14.28515625" style="366" customWidth="1"/>
    <col min="1589" max="1608" width="12.7109375" style="366" customWidth="1"/>
    <col min="1609" max="1792" width="11.42578125" style="366"/>
    <col min="1793" max="1793" width="20.5703125" style="366" customWidth="1"/>
    <col min="1794" max="1794" width="13.28515625" style="366" customWidth="1"/>
    <col min="1795" max="1795" width="13.85546875" style="366" customWidth="1"/>
    <col min="1796" max="1796" width="11.140625" style="366" customWidth="1"/>
    <col min="1797" max="1809" width="10.28515625" style="366" customWidth="1"/>
    <col min="1810" max="1814" width="14.28515625" style="366" customWidth="1"/>
    <col min="1815" max="1815" width="26.5703125" style="366" customWidth="1"/>
    <col min="1816" max="1820" width="0" style="366" hidden="1" customWidth="1"/>
    <col min="1821" max="1822" width="15.42578125" style="366" customWidth="1"/>
    <col min="1823" max="1844" width="14.28515625" style="366" customWidth="1"/>
    <col min="1845" max="1864" width="12.7109375" style="366" customWidth="1"/>
    <col min="1865" max="2048" width="11.42578125" style="366"/>
    <col min="2049" max="2049" width="20.5703125" style="366" customWidth="1"/>
    <col min="2050" max="2050" width="13.28515625" style="366" customWidth="1"/>
    <col min="2051" max="2051" width="13.85546875" style="366" customWidth="1"/>
    <col min="2052" max="2052" width="11.140625" style="366" customWidth="1"/>
    <col min="2053" max="2065" width="10.28515625" style="366" customWidth="1"/>
    <col min="2066" max="2070" width="14.28515625" style="366" customWidth="1"/>
    <col min="2071" max="2071" width="26.5703125" style="366" customWidth="1"/>
    <col min="2072" max="2076" width="0" style="366" hidden="1" customWidth="1"/>
    <col min="2077" max="2078" width="15.42578125" style="366" customWidth="1"/>
    <col min="2079" max="2100" width="14.28515625" style="366" customWidth="1"/>
    <col min="2101" max="2120" width="12.7109375" style="366" customWidth="1"/>
    <col min="2121" max="2304" width="11.42578125" style="366"/>
    <col min="2305" max="2305" width="20.5703125" style="366" customWidth="1"/>
    <col min="2306" max="2306" width="13.28515625" style="366" customWidth="1"/>
    <col min="2307" max="2307" width="13.85546875" style="366" customWidth="1"/>
    <col min="2308" max="2308" width="11.140625" style="366" customWidth="1"/>
    <col min="2309" max="2321" width="10.28515625" style="366" customWidth="1"/>
    <col min="2322" max="2326" width="14.28515625" style="366" customWidth="1"/>
    <col min="2327" max="2327" width="26.5703125" style="366" customWidth="1"/>
    <col min="2328" max="2332" width="0" style="366" hidden="1" customWidth="1"/>
    <col min="2333" max="2334" width="15.42578125" style="366" customWidth="1"/>
    <col min="2335" max="2356" width="14.28515625" style="366" customWidth="1"/>
    <col min="2357" max="2376" width="12.7109375" style="366" customWidth="1"/>
    <col min="2377" max="2560" width="11.42578125" style="366"/>
    <col min="2561" max="2561" width="20.5703125" style="366" customWidth="1"/>
    <col min="2562" max="2562" width="13.28515625" style="366" customWidth="1"/>
    <col min="2563" max="2563" width="13.85546875" style="366" customWidth="1"/>
    <col min="2564" max="2564" width="11.140625" style="366" customWidth="1"/>
    <col min="2565" max="2577" width="10.28515625" style="366" customWidth="1"/>
    <col min="2578" max="2582" width="14.28515625" style="366" customWidth="1"/>
    <col min="2583" max="2583" width="26.5703125" style="366" customWidth="1"/>
    <col min="2584" max="2588" width="0" style="366" hidden="1" customWidth="1"/>
    <col min="2589" max="2590" width="15.42578125" style="366" customWidth="1"/>
    <col min="2591" max="2612" width="14.28515625" style="366" customWidth="1"/>
    <col min="2613" max="2632" width="12.7109375" style="366" customWidth="1"/>
    <col min="2633" max="2816" width="11.42578125" style="366"/>
    <col min="2817" max="2817" width="20.5703125" style="366" customWidth="1"/>
    <col min="2818" max="2818" width="13.28515625" style="366" customWidth="1"/>
    <col min="2819" max="2819" width="13.85546875" style="366" customWidth="1"/>
    <col min="2820" max="2820" width="11.140625" style="366" customWidth="1"/>
    <col min="2821" max="2833" width="10.28515625" style="366" customWidth="1"/>
    <col min="2834" max="2838" width="14.28515625" style="366" customWidth="1"/>
    <col min="2839" max="2839" width="26.5703125" style="366" customWidth="1"/>
    <col min="2840" max="2844" width="0" style="366" hidden="1" customWidth="1"/>
    <col min="2845" max="2846" width="15.42578125" style="366" customWidth="1"/>
    <col min="2847" max="2868" width="14.28515625" style="366" customWidth="1"/>
    <col min="2869" max="2888" width="12.7109375" style="366" customWidth="1"/>
    <col min="2889" max="3072" width="11.42578125" style="366"/>
    <col min="3073" max="3073" width="20.5703125" style="366" customWidth="1"/>
    <col min="3074" max="3074" width="13.28515625" style="366" customWidth="1"/>
    <col min="3075" max="3075" width="13.85546875" style="366" customWidth="1"/>
    <col min="3076" max="3076" width="11.140625" style="366" customWidth="1"/>
    <col min="3077" max="3089" width="10.28515625" style="366" customWidth="1"/>
    <col min="3090" max="3094" width="14.28515625" style="366" customWidth="1"/>
    <col min="3095" max="3095" width="26.5703125" style="366" customWidth="1"/>
    <col min="3096" max="3100" width="0" style="366" hidden="1" customWidth="1"/>
    <col min="3101" max="3102" width="15.42578125" style="366" customWidth="1"/>
    <col min="3103" max="3124" width="14.28515625" style="366" customWidth="1"/>
    <col min="3125" max="3144" width="12.7109375" style="366" customWidth="1"/>
    <col min="3145" max="3328" width="11.42578125" style="366"/>
    <col min="3329" max="3329" width="20.5703125" style="366" customWidth="1"/>
    <col min="3330" max="3330" width="13.28515625" style="366" customWidth="1"/>
    <col min="3331" max="3331" width="13.85546875" style="366" customWidth="1"/>
    <col min="3332" max="3332" width="11.140625" style="366" customWidth="1"/>
    <col min="3333" max="3345" width="10.28515625" style="366" customWidth="1"/>
    <col min="3346" max="3350" width="14.28515625" style="366" customWidth="1"/>
    <col min="3351" max="3351" width="26.5703125" style="366" customWidth="1"/>
    <col min="3352" max="3356" width="0" style="366" hidden="1" customWidth="1"/>
    <col min="3357" max="3358" width="15.42578125" style="366" customWidth="1"/>
    <col min="3359" max="3380" width="14.28515625" style="366" customWidth="1"/>
    <col min="3381" max="3400" width="12.7109375" style="366" customWidth="1"/>
    <col min="3401" max="3584" width="11.42578125" style="366"/>
    <col min="3585" max="3585" width="20.5703125" style="366" customWidth="1"/>
    <col min="3586" max="3586" width="13.28515625" style="366" customWidth="1"/>
    <col min="3587" max="3587" width="13.85546875" style="366" customWidth="1"/>
    <col min="3588" max="3588" width="11.140625" style="366" customWidth="1"/>
    <col min="3589" max="3601" width="10.28515625" style="366" customWidth="1"/>
    <col min="3602" max="3606" width="14.28515625" style="366" customWidth="1"/>
    <col min="3607" max="3607" width="26.5703125" style="366" customWidth="1"/>
    <col min="3608" max="3612" width="0" style="366" hidden="1" customWidth="1"/>
    <col min="3613" max="3614" width="15.42578125" style="366" customWidth="1"/>
    <col min="3615" max="3636" width="14.28515625" style="366" customWidth="1"/>
    <col min="3637" max="3656" width="12.7109375" style="366" customWidth="1"/>
    <col min="3657" max="3840" width="11.42578125" style="366"/>
    <col min="3841" max="3841" width="20.5703125" style="366" customWidth="1"/>
    <col min="3842" max="3842" width="13.28515625" style="366" customWidth="1"/>
    <col min="3843" max="3843" width="13.85546875" style="366" customWidth="1"/>
    <col min="3844" max="3844" width="11.140625" style="366" customWidth="1"/>
    <col min="3845" max="3857" width="10.28515625" style="366" customWidth="1"/>
    <col min="3858" max="3862" width="14.28515625" style="366" customWidth="1"/>
    <col min="3863" max="3863" width="26.5703125" style="366" customWidth="1"/>
    <col min="3864" max="3868" width="0" style="366" hidden="1" customWidth="1"/>
    <col min="3869" max="3870" width="15.42578125" style="366" customWidth="1"/>
    <col min="3871" max="3892" width="14.28515625" style="366" customWidth="1"/>
    <col min="3893" max="3912" width="12.7109375" style="366" customWidth="1"/>
    <col min="3913" max="4096" width="11.42578125" style="366"/>
    <col min="4097" max="4097" width="20.5703125" style="366" customWidth="1"/>
    <col min="4098" max="4098" width="13.28515625" style="366" customWidth="1"/>
    <col min="4099" max="4099" width="13.85546875" style="366" customWidth="1"/>
    <col min="4100" max="4100" width="11.140625" style="366" customWidth="1"/>
    <col min="4101" max="4113" width="10.28515625" style="366" customWidth="1"/>
    <col min="4114" max="4118" width="14.28515625" style="366" customWidth="1"/>
    <col min="4119" max="4119" width="26.5703125" style="366" customWidth="1"/>
    <col min="4120" max="4124" width="0" style="366" hidden="1" customWidth="1"/>
    <col min="4125" max="4126" width="15.42578125" style="366" customWidth="1"/>
    <col min="4127" max="4148" width="14.28515625" style="366" customWidth="1"/>
    <col min="4149" max="4168" width="12.7109375" style="366" customWidth="1"/>
    <col min="4169" max="4352" width="11.42578125" style="366"/>
    <col min="4353" max="4353" width="20.5703125" style="366" customWidth="1"/>
    <col min="4354" max="4354" width="13.28515625" style="366" customWidth="1"/>
    <col min="4355" max="4355" width="13.85546875" style="366" customWidth="1"/>
    <col min="4356" max="4356" width="11.140625" style="366" customWidth="1"/>
    <col min="4357" max="4369" width="10.28515625" style="366" customWidth="1"/>
    <col min="4370" max="4374" width="14.28515625" style="366" customWidth="1"/>
    <col min="4375" max="4375" width="26.5703125" style="366" customWidth="1"/>
    <col min="4376" max="4380" width="0" style="366" hidden="1" customWidth="1"/>
    <col min="4381" max="4382" width="15.42578125" style="366" customWidth="1"/>
    <col min="4383" max="4404" width="14.28515625" style="366" customWidth="1"/>
    <col min="4405" max="4424" width="12.7109375" style="366" customWidth="1"/>
    <col min="4425" max="4608" width="11.42578125" style="366"/>
    <col min="4609" max="4609" width="20.5703125" style="366" customWidth="1"/>
    <col min="4610" max="4610" width="13.28515625" style="366" customWidth="1"/>
    <col min="4611" max="4611" width="13.85546875" style="366" customWidth="1"/>
    <col min="4612" max="4612" width="11.140625" style="366" customWidth="1"/>
    <col min="4613" max="4625" width="10.28515625" style="366" customWidth="1"/>
    <col min="4626" max="4630" width="14.28515625" style="366" customWidth="1"/>
    <col min="4631" max="4631" width="26.5703125" style="366" customWidth="1"/>
    <col min="4632" max="4636" width="0" style="366" hidden="1" customWidth="1"/>
    <col min="4637" max="4638" width="15.42578125" style="366" customWidth="1"/>
    <col min="4639" max="4660" width="14.28515625" style="366" customWidth="1"/>
    <col min="4661" max="4680" width="12.7109375" style="366" customWidth="1"/>
    <col min="4681" max="4864" width="11.42578125" style="366"/>
    <col min="4865" max="4865" width="20.5703125" style="366" customWidth="1"/>
    <col min="4866" max="4866" width="13.28515625" style="366" customWidth="1"/>
    <col min="4867" max="4867" width="13.85546875" style="366" customWidth="1"/>
    <col min="4868" max="4868" width="11.140625" style="366" customWidth="1"/>
    <col min="4869" max="4881" width="10.28515625" style="366" customWidth="1"/>
    <col min="4882" max="4886" width="14.28515625" style="366" customWidth="1"/>
    <col min="4887" max="4887" width="26.5703125" style="366" customWidth="1"/>
    <col min="4888" max="4892" width="0" style="366" hidden="1" customWidth="1"/>
    <col min="4893" max="4894" width="15.42578125" style="366" customWidth="1"/>
    <col min="4895" max="4916" width="14.28515625" style="366" customWidth="1"/>
    <col min="4917" max="4936" width="12.7109375" style="366" customWidth="1"/>
    <col min="4937" max="5120" width="11.42578125" style="366"/>
    <col min="5121" max="5121" width="20.5703125" style="366" customWidth="1"/>
    <col min="5122" max="5122" width="13.28515625" style="366" customWidth="1"/>
    <col min="5123" max="5123" width="13.85546875" style="366" customWidth="1"/>
    <col min="5124" max="5124" width="11.140625" style="366" customWidth="1"/>
    <col min="5125" max="5137" width="10.28515625" style="366" customWidth="1"/>
    <col min="5138" max="5142" width="14.28515625" style="366" customWidth="1"/>
    <col min="5143" max="5143" width="26.5703125" style="366" customWidth="1"/>
    <col min="5144" max="5148" width="0" style="366" hidden="1" customWidth="1"/>
    <col min="5149" max="5150" width="15.42578125" style="366" customWidth="1"/>
    <col min="5151" max="5172" width="14.28515625" style="366" customWidth="1"/>
    <col min="5173" max="5192" width="12.7109375" style="366" customWidth="1"/>
    <col min="5193" max="5376" width="11.42578125" style="366"/>
    <col min="5377" max="5377" width="20.5703125" style="366" customWidth="1"/>
    <col min="5378" max="5378" width="13.28515625" style="366" customWidth="1"/>
    <col min="5379" max="5379" width="13.85546875" style="366" customWidth="1"/>
    <col min="5380" max="5380" width="11.140625" style="366" customWidth="1"/>
    <col min="5381" max="5393" width="10.28515625" style="366" customWidth="1"/>
    <col min="5394" max="5398" width="14.28515625" style="366" customWidth="1"/>
    <col min="5399" max="5399" width="26.5703125" style="366" customWidth="1"/>
    <col min="5400" max="5404" width="0" style="366" hidden="1" customWidth="1"/>
    <col min="5405" max="5406" width="15.42578125" style="366" customWidth="1"/>
    <col min="5407" max="5428" width="14.28515625" style="366" customWidth="1"/>
    <col min="5429" max="5448" width="12.7109375" style="366" customWidth="1"/>
    <col min="5449" max="5632" width="11.42578125" style="366"/>
    <col min="5633" max="5633" width="20.5703125" style="366" customWidth="1"/>
    <col min="5634" max="5634" width="13.28515625" style="366" customWidth="1"/>
    <col min="5635" max="5635" width="13.85546875" style="366" customWidth="1"/>
    <col min="5636" max="5636" width="11.140625" style="366" customWidth="1"/>
    <col min="5637" max="5649" width="10.28515625" style="366" customWidth="1"/>
    <col min="5650" max="5654" width="14.28515625" style="366" customWidth="1"/>
    <col min="5655" max="5655" width="26.5703125" style="366" customWidth="1"/>
    <col min="5656" max="5660" width="0" style="366" hidden="1" customWidth="1"/>
    <col min="5661" max="5662" width="15.42578125" style="366" customWidth="1"/>
    <col min="5663" max="5684" width="14.28515625" style="366" customWidth="1"/>
    <col min="5685" max="5704" width="12.7109375" style="366" customWidth="1"/>
    <col min="5705" max="5888" width="11.42578125" style="366"/>
    <col min="5889" max="5889" width="20.5703125" style="366" customWidth="1"/>
    <col min="5890" max="5890" width="13.28515625" style="366" customWidth="1"/>
    <col min="5891" max="5891" width="13.85546875" style="366" customWidth="1"/>
    <col min="5892" max="5892" width="11.140625" style="366" customWidth="1"/>
    <col min="5893" max="5905" width="10.28515625" style="366" customWidth="1"/>
    <col min="5906" max="5910" width="14.28515625" style="366" customWidth="1"/>
    <col min="5911" max="5911" width="26.5703125" style="366" customWidth="1"/>
    <col min="5912" max="5916" width="0" style="366" hidden="1" customWidth="1"/>
    <col min="5917" max="5918" width="15.42578125" style="366" customWidth="1"/>
    <col min="5919" max="5940" width="14.28515625" style="366" customWidth="1"/>
    <col min="5941" max="5960" width="12.7109375" style="366" customWidth="1"/>
    <col min="5961" max="6144" width="11.42578125" style="366"/>
    <col min="6145" max="6145" width="20.5703125" style="366" customWidth="1"/>
    <col min="6146" max="6146" width="13.28515625" style="366" customWidth="1"/>
    <col min="6147" max="6147" width="13.85546875" style="366" customWidth="1"/>
    <col min="6148" max="6148" width="11.140625" style="366" customWidth="1"/>
    <col min="6149" max="6161" width="10.28515625" style="366" customWidth="1"/>
    <col min="6162" max="6166" width="14.28515625" style="366" customWidth="1"/>
    <col min="6167" max="6167" width="26.5703125" style="366" customWidth="1"/>
    <col min="6168" max="6172" width="0" style="366" hidden="1" customWidth="1"/>
    <col min="6173" max="6174" width="15.42578125" style="366" customWidth="1"/>
    <col min="6175" max="6196" width="14.28515625" style="366" customWidth="1"/>
    <col min="6197" max="6216" width="12.7109375" style="366" customWidth="1"/>
    <col min="6217" max="6400" width="11.42578125" style="366"/>
    <col min="6401" max="6401" width="20.5703125" style="366" customWidth="1"/>
    <col min="6402" max="6402" width="13.28515625" style="366" customWidth="1"/>
    <col min="6403" max="6403" width="13.85546875" style="366" customWidth="1"/>
    <col min="6404" max="6404" width="11.140625" style="366" customWidth="1"/>
    <col min="6405" max="6417" width="10.28515625" style="366" customWidth="1"/>
    <col min="6418" max="6422" width="14.28515625" style="366" customWidth="1"/>
    <col min="6423" max="6423" width="26.5703125" style="366" customWidth="1"/>
    <col min="6424" max="6428" width="0" style="366" hidden="1" customWidth="1"/>
    <col min="6429" max="6430" width="15.42578125" style="366" customWidth="1"/>
    <col min="6431" max="6452" width="14.28515625" style="366" customWidth="1"/>
    <col min="6453" max="6472" width="12.7109375" style="366" customWidth="1"/>
    <col min="6473" max="6656" width="11.42578125" style="366"/>
    <col min="6657" max="6657" width="20.5703125" style="366" customWidth="1"/>
    <col min="6658" max="6658" width="13.28515625" style="366" customWidth="1"/>
    <col min="6659" max="6659" width="13.85546875" style="366" customWidth="1"/>
    <col min="6660" max="6660" width="11.140625" style="366" customWidth="1"/>
    <col min="6661" max="6673" width="10.28515625" style="366" customWidth="1"/>
    <col min="6674" max="6678" width="14.28515625" style="366" customWidth="1"/>
    <col min="6679" max="6679" width="26.5703125" style="366" customWidth="1"/>
    <col min="6680" max="6684" width="0" style="366" hidden="1" customWidth="1"/>
    <col min="6685" max="6686" width="15.42578125" style="366" customWidth="1"/>
    <col min="6687" max="6708" width="14.28515625" style="366" customWidth="1"/>
    <col min="6709" max="6728" width="12.7109375" style="366" customWidth="1"/>
    <col min="6729" max="6912" width="11.42578125" style="366"/>
    <col min="6913" max="6913" width="20.5703125" style="366" customWidth="1"/>
    <col min="6914" max="6914" width="13.28515625" style="366" customWidth="1"/>
    <col min="6915" max="6915" width="13.85546875" style="366" customWidth="1"/>
    <col min="6916" max="6916" width="11.140625" style="366" customWidth="1"/>
    <col min="6917" max="6929" width="10.28515625" style="366" customWidth="1"/>
    <col min="6930" max="6934" width="14.28515625" style="366" customWidth="1"/>
    <col min="6935" max="6935" width="26.5703125" style="366" customWidth="1"/>
    <col min="6936" max="6940" width="0" style="366" hidden="1" customWidth="1"/>
    <col min="6941" max="6942" width="15.42578125" style="366" customWidth="1"/>
    <col min="6943" max="6964" width="14.28515625" style="366" customWidth="1"/>
    <col min="6965" max="6984" width="12.7109375" style="366" customWidth="1"/>
    <col min="6985" max="7168" width="11.42578125" style="366"/>
    <col min="7169" max="7169" width="20.5703125" style="366" customWidth="1"/>
    <col min="7170" max="7170" width="13.28515625" style="366" customWidth="1"/>
    <col min="7171" max="7171" width="13.85546875" style="366" customWidth="1"/>
    <col min="7172" max="7172" width="11.140625" style="366" customWidth="1"/>
    <col min="7173" max="7185" width="10.28515625" style="366" customWidth="1"/>
    <col min="7186" max="7190" width="14.28515625" style="366" customWidth="1"/>
    <col min="7191" max="7191" width="26.5703125" style="366" customWidth="1"/>
    <col min="7192" max="7196" width="0" style="366" hidden="1" customWidth="1"/>
    <col min="7197" max="7198" width="15.42578125" style="366" customWidth="1"/>
    <col min="7199" max="7220" width="14.28515625" style="366" customWidth="1"/>
    <col min="7221" max="7240" width="12.7109375" style="366" customWidth="1"/>
    <col min="7241" max="7424" width="11.42578125" style="366"/>
    <col min="7425" max="7425" width="20.5703125" style="366" customWidth="1"/>
    <col min="7426" max="7426" width="13.28515625" style="366" customWidth="1"/>
    <col min="7427" max="7427" width="13.85546875" style="366" customWidth="1"/>
    <col min="7428" max="7428" width="11.140625" style="366" customWidth="1"/>
    <col min="7429" max="7441" width="10.28515625" style="366" customWidth="1"/>
    <col min="7442" max="7446" width="14.28515625" style="366" customWidth="1"/>
    <col min="7447" max="7447" width="26.5703125" style="366" customWidth="1"/>
    <col min="7448" max="7452" width="0" style="366" hidden="1" customWidth="1"/>
    <col min="7453" max="7454" width="15.42578125" style="366" customWidth="1"/>
    <col min="7455" max="7476" width="14.28515625" style="366" customWidth="1"/>
    <col min="7477" max="7496" width="12.7109375" style="366" customWidth="1"/>
    <col min="7497" max="7680" width="11.42578125" style="366"/>
    <col min="7681" max="7681" width="20.5703125" style="366" customWidth="1"/>
    <col min="7682" max="7682" width="13.28515625" style="366" customWidth="1"/>
    <col min="7683" max="7683" width="13.85546875" style="366" customWidth="1"/>
    <col min="7684" max="7684" width="11.140625" style="366" customWidth="1"/>
    <col min="7685" max="7697" width="10.28515625" style="366" customWidth="1"/>
    <col min="7698" max="7702" width="14.28515625" style="366" customWidth="1"/>
    <col min="7703" max="7703" width="26.5703125" style="366" customWidth="1"/>
    <col min="7704" max="7708" width="0" style="366" hidden="1" customWidth="1"/>
    <col min="7709" max="7710" width="15.42578125" style="366" customWidth="1"/>
    <col min="7711" max="7732" width="14.28515625" style="366" customWidth="1"/>
    <col min="7733" max="7752" width="12.7109375" style="366" customWidth="1"/>
    <col min="7753" max="7936" width="11.42578125" style="366"/>
    <col min="7937" max="7937" width="20.5703125" style="366" customWidth="1"/>
    <col min="7938" max="7938" width="13.28515625" style="366" customWidth="1"/>
    <col min="7939" max="7939" width="13.85546875" style="366" customWidth="1"/>
    <col min="7940" max="7940" width="11.140625" style="366" customWidth="1"/>
    <col min="7941" max="7953" width="10.28515625" style="366" customWidth="1"/>
    <col min="7954" max="7958" width="14.28515625" style="366" customWidth="1"/>
    <col min="7959" max="7959" width="26.5703125" style="366" customWidth="1"/>
    <col min="7960" max="7964" width="0" style="366" hidden="1" customWidth="1"/>
    <col min="7965" max="7966" width="15.42578125" style="366" customWidth="1"/>
    <col min="7967" max="7988" width="14.28515625" style="366" customWidth="1"/>
    <col min="7989" max="8008" width="12.7109375" style="366" customWidth="1"/>
    <col min="8009" max="8192" width="11.42578125" style="366"/>
    <col min="8193" max="8193" width="20.5703125" style="366" customWidth="1"/>
    <col min="8194" max="8194" width="13.28515625" style="366" customWidth="1"/>
    <col min="8195" max="8195" width="13.85546875" style="366" customWidth="1"/>
    <col min="8196" max="8196" width="11.140625" style="366" customWidth="1"/>
    <col min="8197" max="8209" width="10.28515625" style="366" customWidth="1"/>
    <col min="8210" max="8214" width="14.28515625" style="366" customWidth="1"/>
    <col min="8215" max="8215" width="26.5703125" style="366" customWidth="1"/>
    <col min="8216" max="8220" width="0" style="366" hidden="1" customWidth="1"/>
    <col min="8221" max="8222" width="15.42578125" style="366" customWidth="1"/>
    <col min="8223" max="8244" width="14.28515625" style="366" customWidth="1"/>
    <col min="8245" max="8264" width="12.7109375" style="366" customWidth="1"/>
    <col min="8265" max="8448" width="11.42578125" style="366"/>
    <col min="8449" max="8449" width="20.5703125" style="366" customWidth="1"/>
    <col min="8450" max="8450" width="13.28515625" style="366" customWidth="1"/>
    <col min="8451" max="8451" width="13.85546875" style="366" customWidth="1"/>
    <col min="8452" max="8452" width="11.140625" style="366" customWidth="1"/>
    <col min="8453" max="8465" width="10.28515625" style="366" customWidth="1"/>
    <col min="8466" max="8470" width="14.28515625" style="366" customWidth="1"/>
    <col min="8471" max="8471" width="26.5703125" style="366" customWidth="1"/>
    <col min="8472" max="8476" width="0" style="366" hidden="1" customWidth="1"/>
    <col min="8477" max="8478" width="15.42578125" style="366" customWidth="1"/>
    <col min="8479" max="8500" width="14.28515625" style="366" customWidth="1"/>
    <col min="8501" max="8520" width="12.7109375" style="366" customWidth="1"/>
    <col min="8521" max="8704" width="11.42578125" style="366"/>
    <col min="8705" max="8705" width="20.5703125" style="366" customWidth="1"/>
    <col min="8706" max="8706" width="13.28515625" style="366" customWidth="1"/>
    <col min="8707" max="8707" width="13.85546875" style="366" customWidth="1"/>
    <col min="8708" max="8708" width="11.140625" style="366" customWidth="1"/>
    <col min="8709" max="8721" width="10.28515625" style="366" customWidth="1"/>
    <col min="8722" max="8726" width="14.28515625" style="366" customWidth="1"/>
    <col min="8727" max="8727" width="26.5703125" style="366" customWidth="1"/>
    <col min="8728" max="8732" width="0" style="366" hidden="1" customWidth="1"/>
    <col min="8733" max="8734" width="15.42578125" style="366" customWidth="1"/>
    <col min="8735" max="8756" width="14.28515625" style="366" customWidth="1"/>
    <col min="8757" max="8776" width="12.7109375" style="366" customWidth="1"/>
    <col min="8777" max="8960" width="11.42578125" style="366"/>
    <col min="8961" max="8961" width="20.5703125" style="366" customWidth="1"/>
    <col min="8962" max="8962" width="13.28515625" style="366" customWidth="1"/>
    <col min="8963" max="8963" width="13.85546875" style="366" customWidth="1"/>
    <col min="8964" max="8964" width="11.140625" style="366" customWidth="1"/>
    <col min="8965" max="8977" width="10.28515625" style="366" customWidth="1"/>
    <col min="8978" max="8982" width="14.28515625" style="366" customWidth="1"/>
    <col min="8983" max="8983" width="26.5703125" style="366" customWidth="1"/>
    <col min="8984" max="8988" width="0" style="366" hidden="1" customWidth="1"/>
    <col min="8989" max="8990" width="15.42578125" style="366" customWidth="1"/>
    <col min="8991" max="9012" width="14.28515625" style="366" customWidth="1"/>
    <col min="9013" max="9032" width="12.7109375" style="366" customWidth="1"/>
    <col min="9033" max="9216" width="11.42578125" style="366"/>
    <col min="9217" max="9217" width="20.5703125" style="366" customWidth="1"/>
    <col min="9218" max="9218" width="13.28515625" style="366" customWidth="1"/>
    <col min="9219" max="9219" width="13.85546875" style="366" customWidth="1"/>
    <col min="9220" max="9220" width="11.140625" style="366" customWidth="1"/>
    <col min="9221" max="9233" width="10.28515625" style="366" customWidth="1"/>
    <col min="9234" max="9238" width="14.28515625" style="366" customWidth="1"/>
    <col min="9239" max="9239" width="26.5703125" style="366" customWidth="1"/>
    <col min="9240" max="9244" width="0" style="366" hidden="1" customWidth="1"/>
    <col min="9245" max="9246" width="15.42578125" style="366" customWidth="1"/>
    <col min="9247" max="9268" width="14.28515625" style="366" customWidth="1"/>
    <col min="9269" max="9288" width="12.7109375" style="366" customWidth="1"/>
    <col min="9289" max="9472" width="11.42578125" style="366"/>
    <col min="9473" max="9473" width="20.5703125" style="366" customWidth="1"/>
    <col min="9474" max="9474" width="13.28515625" style="366" customWidth="1"/>
    <col min="9475" max="9475" width="13.85546875" style="366" customWidth="1"/>
    <col min="9476" max="9476" width="11.140625" style="366" customWidth="1"/>
    <col min="9477" max="9489" width="10.28515625" style="366" customWidth="1"/>
    <col min="9490" max="9494" width="14.28515625" style="366" customWidth="1"/>
    <col min="9495" max="9495" width="26.5703125" style="366" customWidth="1"/>
    <col min="9496" max="9500" width="0" style="366" hidden="1" customWidth="1"/>
    <col min="9501" max="9502" width="15.42578125" style="366" customWidth="1"/>
    <col min="9503" max="9524" width="14.28515625" style="366" customWidth="1"/>
    <col min="9525" max="9544" width="12.7109375" style="366" customWidth="1"/>
    <col min="9545" max="9728" width="11.42578125" style="366"/>
    <col min="9729" max="9729" width="20.5703125" style="366" customWidth="1"/>
    <col min="9730" max="9730" width="13.28515625" style="366" customWidth="1"/>
    <col min="9731" max="9731" width="13.85546875" style="366" customWidth="1"/>
    <col min="9732" max="9732" width="11.140625" style="366" customWidth="1"/>
    <col min="9733" max="9745" width="10.28515625" style="366" customWidth="1"/>
    <col min="9746" max="9750" width="14.28515625" style="366" customWidth="1"/>
    <col min="9751" max="9751" width="26.5703125" style="366" customWidth="1"/>
    <col min="9752" max="9756" width="0" style="366" hidden="1" customWidth="1"/>
    <col min="9757" max="9758" width="15.42578125" style="366" customWidth="1"/>
    <col min="9759" max="9780" width="14.28515625" style="366" customWidth="1"/>
    <col min="9781" max="9800" width="12.7109375" style="366" customWidth="1"/>
    <col min="9801" max="9984" width="11.42578125" style="366"/>
    <col min="9985" max="9985" width="20.5703125" style="366" customWidth="1"/>
    <col min="9986" max="9986" width="13.28515625" style="366" customWidth="1"/>
    <col min="9987" max="9987" width="13.85546875" style="366" customWidth="1"/>
    <col min="9988" max="9988" width="11.140625" style="366" customWidth="1"/>
    <col min="9989" max="10001" width="10.28515625" style="366" customWidth="1"/>
    <col min="10002" max="10006" width="14.28515625" style="366" customWidth="1"/>
    <col min="10007" max="10007" width="26.5703125" style="366" customWidth="1"/>
    <col min="10008" max="10012" width="0" style="366" hidden="1" customWidth="1"/>
    <col min="10013" max="10014" width="15.42578125" style="366" customWidth="1"/>
    <col min="10015" max="10036" width="14.28515625" style="366" customWidth="1"/>
    <col min="10037" max="10056" width="12.7109375" style="366" customWidth="1"/>
    <col min="10057" max="10240" width="11.42578125" style="366"/>
    <col min="10241" max="10241" width="20.5703125" style="366" customWidth="1"/>
    <col min="10242" max="10242" width="13.28515625" style="366" customWidth="1"/>
    <col min="10243" max="10243" width="13.85546875" style="366" customWidth="1"/>
    <col min="10244" max="10244" width="11.140625" style="366" customWidth="1"/>
    <col min="10245" max="10257" width="10.28515625" style="366" customWidth="1"/>
    <col min="10258" max="10262" width="14.28515625" style="366" customWidth="1"/>
    <col min="10263" max="10263" width="26.5703125" style="366" customWidth="1"/>
    <col min="10264" max="10268" width="0" style="366" hidden="1" customWidth="1"/>
    <col min="10269" max="10270" width="15.42578125" style="366" customWidth="1"/>
    <col min="10271" max="10292" width="14.28515625" style="366" customWidth="1"/>
    <col min="10293" max="10312" width="12.7109375" style="366" customWidth="1"/>
    <col min="10313" max="10496" width="11.42578125" style="366"/>
    <col min="10497" max="10497" width="20.5703125" style="366" customWidth="1"/>
    <col min="10498" max="10498" width="13.28515625" style="366" customWidth="1"/>
    <col min="10499" max="10499" width="13.85546875" style="366" customWidth="1"/>
    <col min="10500" max="10500" width="11.140625" style="366" customWidth="1"/>
    <col min="10501" max="10513" width="10.28515625" style="366" customWidth="1"/>
    <col min="10514" max="10518" width="14.28515625" style="366" customWidth="1"/>
    <col min="10519" max="10519" width="26.5703125" style="366" customWidth="1"/>
    <col min="10520" max="10524" width="0" style="366" hidden="1" customWidth="1"/>
    <col min="10525" max="10526" width="15.42578125" style="366" customWidth="1"/>
    <col min="10527" max="10548" width="14.28515625" style="366" customWidth="1"/>
    <col min="10549" max="10568" width="12.7109375" style="366" customWidth="1"/>
    <col min="10569" max="10752" width="11.42578125" style="366"/>
    <col min="10753" max="10753" width="20.5703125" style="366" customWidth="1"/>
    <col min="10754" max="10754" width="13.28515625" style="366" customWidth="1"/>
    <col min="10755" max="10755" width="13.85546875" style="366" customWidth="1"/>
    <col min="10756" max="10756" width="11.140625" style="366" customWidth="1"/>
    <col min="10757" max="10769" width="10.28515625" style="366" customWidth="1"/>
    <col min="10770" max="10774" width="14.28515625" style="366" customWidth="1"/>
    <col min="10775" max="10775" width="26.5703125" style="366" customWidth="1"/>
    <col min="10776" max="10780" width="0" style="366" hidden="1" customWidth="1"/>
    <col min="10781" max="10782" width="15.42578125" style="366" customWidth="1"/>
    <col min="10783" max="10804" width="14.28515625" style="366" customWidth="1"/>
    <col min="10805" max="10824" width="12.7109375" style="366" customWidth="1"/>
    <col min="10825" max="11008" width="11.42578125" style="366"/>
    <col min="11009" max="11009" width="20.5703125" style="366" customWidth="1"/>
    <col min="11010" max="11010" width="13.28515625" style="366" customWidth="1"/>
    <col min="11011" max="11011" width="13.85546875" style="366" customWidth="1"/>
    <col min="11012" max="11012" width="11.140625" style="366" customWidth="1"/>
    <col min="11013" max="11025" width="10.28515625" style="366" customWidth="1"/>
    <col min="11026" max="11030" width="14.28515625" style="366" customWidth="1"/>
    <col min="11031" max="11031" width="26.5703125" style="366" customWidth="1"/>
    <col min="11032" max="11036" width="0" style="366" hidden="1" customWidth="1"/>
    <col min="11037" max="11038" width="15.42578125" style="366" customWidth="1"/>
    <col min="11039" max="11060" width="14.28515625" style="366" customWidth="1"/>
    <col min="11061" max="11080" width="12.7109375" style="366" customWidth="1"/>
    <col min="11081" max="11264" width="11.42578125" style="366"/>
    <col min="11265" max="11265" width="20.5703125" style="366" customWidth="1"/>
    <col min="11266" max="11266" width="13.28515625" style="366" customWidth="1"/>
    <col min="11267" max="11267" width="13.85546875" style="366" customWidth="1"/>
    <col min="11268" max="11268" width="11.140625" style="366" customWidth="1"/>
    <col min="11269" max="11281" width="10.28515625" style="366" customWidth="1"/>
    <col min="11282" max="11286" width="14.28515625" style="366" customWidth="1"/>
    <col min="11287" max="11287" width="26.5703125" style="366" customWidth="1"/>
    <col min="11288" max="11292" width="0" style="366" hidden="1" customWidth="1"/>
    <col min="11293" max="11294" width="15.42578125" style="366" customWidth="1"/>
    <col min="11295" max="11316" width="14.28515625" style="366" customWidth="1"/>
    <col min="11317" max="11336" width="12.7109375" style="366" customWidth="1"/>
    <col min="11337" max="11520" width="11.42578125" style="366"/>
    <col min="11521" max="11521" width="20.5703125" style="366" customWidth="1"/>
    <col min="11522" max="11522" width="13.28515625" style="366" customWidth="1"/>
    <col min="11523" max="11523" width="13.85546875" style="366" customWidth="1"/>
    <col min="11524" max="11524" width="11.140625" style="366" customWidth="1"/>
    <col min="11525" max="11537" width="10.28515625" style="366" customWidth="1"/>
    <col min="11538" max="11542" width="14.28515625" style="366" customWidth="1"/>
    <col min="11543" max="11543" width="26.5703125" style="366" customWidth="1"/>
    <col min="11544" max="11548" width="0" style="366" hidden="1" customWidth="1"/>
    <col min="11549" max="11550" width="15.42578125" style="366" customWidth="1"/>
    <col min="11551" max="11572" width="14.28515625" style="366" customWidth="1"/>
    <col min="11573" max="11592" width="12.7109375" style="366" customWidth="1"/>
    <col min="11593" max="11776" width="11.42578125" style="366"/>
    <col min="11777" max="11777" width="20.5703125" style="366" customWidth="1"/>
    <col min="11778" max="11778" width="13.28515625" style="366" customWidth="1"/>
    <col min="11779" max="11779" width="13.85546875" style="366" customWidth="1"/>
    <col min="11780" max="11780" width="11.140625" style="366" customWidth="1"/>
    <col min="11781" max="11793" width="10.28515625" style="366" customWidth="1"/>
    <col min="11794" max="11798" width="14.28515625" style="366" customWidth="1"/>
    <col min="11799" max="11799" width="26.5703125" style="366" customWidth="1"/>
    <col min="11800" max="11804" width="0" style="366" hidden="1" customWidth="1"/>
    <col min="11805" max="11806" width="15.42578125" style="366" customWidth="1"/>
    <col min="11807" max="11828" width="14.28515625" style="366" customWidth="1"/>
    <col min="11829" max="11848" width="12.7109375" style="366" customWidth="1"/>
    <col min="11849" max="12032" width="11.42578125" style="366"/>
    <col min="12033" max="12033" width="20.5703125" style="366" customWidth="1"/>
    <col min="12034" max="12034" width="13.28515625" style="366" customWidth="1"/>
    <col min="12035" max="12035" width="13.85546875" style="366" customWidth="1"/>
    <col min="12036" max="12036" width="11.140625" style="366" customWidth="1"/>
    <col min="12037" max="12049" width="10.28515625" style="366" customWidth="1"/>
    <col min="12050" max="12054" width="14.28515625" style="366" customWidth="1"/>
    <col min="12055" max="12055" width="26.5703125" style="366" customWidth="1"/>
    <col min="12056" max="12060" width="0" style="366" hidden="1" customWidth="1"/>
    <col min="12061" max="12062" width="15.42578125" style="366" customWidth="1"/>
    <col min="12063" max="12084" width="14.28515625" style="366" customWidth="1"/>
    <col min="12085" max="12104" width="12.7109375" style="366" customWidth="1"/>
    <col min="12105" max="12288" width="11.42578125" style="366"/>
    <col min="12289" max="12289" width="20.5703125" style="366" customWidth="1"/>
    <col min="12290" max="12290" width="13.28515625" style="366" customWidth="1"/>
    <col min="12291" max="12291" width="13.85546875" style="366" customWidth="1"/>
    <col min="12292" max="12292" width="11.140625" style="366" customWidth="1"/>
    <col min="12293" max="12305" width="10.28515625" style="366" customWidth="1"/>
    <col min="12306" max="12310" width="14.28515625" style="366" customWidth="1"/>
    <col min="12311" max="12311" width="26.5703125" style="366" customWidth="1"/>
    <col min="12312" max="12316" width="0" style="366" hidden="1" customWidth="1"/>
    <col min="12317" max="12318" width="15.42578125" style="366" customWidth="1"/>
    <col min="12319" max="12340" width="14.28515625" style="366" customWidth="1"/>
    <col min="12341" max="12360" width="12.7109375" style="366" customWidth="1"/>
    <col min="12361" max="12544" width="11.42578125" style="366"/>
    <col min="12545" max="12545" width="20.5703125" style="366" customWidth="1"/>
    <col min="12546" max="12546" width="13.28515625" style="366" customWidth="1"/>
    <col min="12547" max="12547" width="13.85546875" style="366" customWidth="1"/>
    <col min="12548" max="12548" width="11.140625" style="366" customWidth="1"/>
    <col min="12549" max="12561" width="10.28515625" style="366" customWidth="1"/>
    <col min="12562" max="12566" width="14.28515625" style="366" customWidth="1"/>
    <col min="12567" max="12567" width="26.5703125" style="366" customWidth="1"/>
    <col min="12568" max="12572" width="0" style="366" hidden="1" customWidth="1"/>
    <col min="12573" max="12574" width="15.42578125" style="366" customWidth="1"/>
    <col min="12575" max="12596" width="14.28515625" style="366" customWidth="1"/>
    <col min="12597" max="12616" width="12.7109375" style="366" customWidth="1"/>
    <col min="12617" max="12800" width="11.42578125" style="366"/>
    <col min="12801" max="12801" width="20.5703125" style="366" customWidth="1"/>
    <col min="12802" max="12802" width="13.28515625" style="366" customWidth="1"/>
    <col min="12803" max="12803" width="13.85546875" style="366" customWidth="1"/>
    <col min="12804" max="12804" width="11.140625" style="366" customWidth="1"/>
    <col min="12805" max="12817" width="10.28515625" style="366" customWidth="1"/>
    <col min="12818" max="12822" width="14.28515625" style="366" customWidth="1"/>
    <col min="12823" max="12823" width="26.5703125" style="366" customWidth="1"/>
    <col min="12824" max="12828" width="0" style="366" hidden="1" customWidth="1"/>
    <col min="12829" max="12830" width="15.42578125" style="366" customWidth="1"/>
    <col min="12831" max="12852" width="14.28515625" style="366" customWidth="1"/>
    <col min="12853" max="12872" width="12.7109375" style="366" customWidth="1"/>
    <col min="12873" max="13056" width="11.42578125" style="366"/>
    <col min="13057" max="13057" width="20.5703125" style="366" customWidth="1"/>
    <col min="13058" max="13058" width="13.28515625" style="366" customWidth="1"/>
    <col min="13059" max="13059" width="13.85546875" style="366" customWidth="1"/>
    <col min="13060" max="13060" width="11.140625" style="366" customWidth="1"/>
    <col min="13061" max="13073" width="10.28515625" style="366" customWidth="1"/>
    <col min="13074" max="13078" width="14.28515625" style="366" customWidth="1"/>
    <col min="13079" max="13079" width="26.5703125" style="366" customWidth="1"/>
    <col min="13080" max="13084" width="0" style="366" hidden="1" customWidth="1"/>
    <col min="13085" max="13086" width="15.42578125" style="366" customWidth="1"/>
    <col min="13087" max="13108" width="14.28515625" style="366" customWidth="1"/>
    <col min="13109" max="13128" width="12.7109375" style="366" customWidth="1"/>
    <col min="13129" max="13312" width="11.42578125" style="366"/>
    <col min="13313" max="13313" width="20.5703125" style="366" customWidth="1"/>
    <col min="13314" max="13314" width="13.28515625" style="366" customWidth="1"/>
    <col min="13315" max="13315" width="13.85546875" style="366" customWidth="1"/>
    <col min="13316" max="13316" width="11.140625" style="366" customWidth="1"/>
    <col min="13317" max="13329" width="10.28515625" style="366" customWidth="1"/>
    <col min="13330" max="13334" width="14.28515625" style="366" customWidth="1"/>
    <col min="13335" max="13335" width="26.5703125" style="366" customWidth="1"/>
    <col min="13336" max="13340" width="0" style="366" hidden="1" customWidth="1"/>
    <col min="13341" max="13342" width="15.42578125" style="366" customWidth="1"/>
    <col min="13343" max="13364" width="14.28515625" style="366" customWidth="1"/>
    <col min="13365" max="13384" width="12.7109375" style="366" customWidth="1"/>
    <col min="13385" max="13568" width="11.42578125" style="366"/>
    <col min="13569" max="13569" width="20.5703125" style="366" customWidth="1"/>
    <col min="13570" max="13570" width="13.28515625" style="366" customWidth="1"/>
    <col min="13571" max="13571" width="13.85546875" style="366" customWidth="1"/>
    <col min="13572" max="13572" width="11.140625" style="366" customWidth="1"/>
    <col min="13573" max="13585" width="10.28515625" style="366" customWidth="1"/>
    <col min="13586" max="13590" width="14.28515625" style="366" customWidth="1"/>
    <col min="13591" max="13591" width="26.5703125" style="366" customWidth="1"/>
    <col min="13592" max="13596" width="0" style="366" hidden="1" customWidth="1"/>
    <col min="13597" max="13598" width="15.42578125" style="366" customWidth="1"/>
    <col min="13599" max="13620" width="14.28515625" style="366" customWidth="1"/>
    <col min="13621" max="13640" width="12.7109375" style="366" customWidth="1"/>
    <col min="13641" max="13824" width="11.42578125" style="366"/>
    <col min="13825" max="13825" width="20.5703125" style="366" customWidth="1"/>
    <col min="13826" max="13826" width="13.28515625" style="366" customWidth="1"/>
    <col min="13827" max="13827" width="13.85546875" style="366" customWidth="1"/>
    <col min="13828" max="13828" width="11.140625" style="366" customWidth="1"/>
    <col min="13829" max="13841" width="10.28515625" style="366" customWidth="1"/>
    <col min="13842" max="13846" width="14.28515625" style="366" customWidth="1"/>
    <col min="13847" max="13847" width="26.5703125" style="366" customWidth="1"/>
    <col min="13848" max="13852" width="0" style="366" hidden="1" customWidth="1"/>
    <col min="13853" max="13854" width="15.42578125" style="366" customWidth="1"/>
    <col min="13855" max="13876" width="14.28515625" style="366" customWidth="1"/>
    <col min="13877" max="13896" width="12.7109375" style="366" customWidth="1"/>
    <col min="13897" max="14080" width="11.42578125" style="366"/>
    <col min="14081" max="14081" width="20.5703125" style="366" customWidth="1"/>
    <col min="14082" max="14082" width="13.28515625" style="366" customWidth="1"/>
    <col min="14083" max="14083" width="13.85546875" style="366" customWidth="1"/>
    <col min="14084" max="14084" width="11.140625" style="366" customWidth="1"/>
    <col min="14085" max="14097" width="10.28515625" style="366" customWidth="1"/>
    <col min="14098" max="14102" width="14.28515625" style="366" customWidth="1"/>
    <col min="14103" max="14103" width="26.5703125" style="366" customWidth="1"/>
    <col min="14104" max="14108" width="0" style="366" hidden="1" customWidth="1"/>
    <col min="14109" max="14110" width="15.42578125" style="366" customWidth="1"/>
    <col min="14111" max="14132" width="14.28515625" style="366" customWidth="1"/>
    <col min="14133" max="14152" width="12.7109375" style="366" customWidth="1"/>
    <col min="14153" max="14336" width="11.42578125" style="366"/>
    <col min="14337" max="14337" width="20.5703125" style="366" customWidth="1"/>
    <col min="14338" max="14338" width="13.28515625" style="366" customWidth="1"/>
    <col min="14339" max="14339" width="13.85546875" style="366" customWidth="1"/>
    <col min="14340" max="14340" width="11.140625" style="366" customWidth="1"/>
    <col min="14341" max="14353" width="10.28515625" style="366" customWidth="1"/>
    <col min="14354" max="14358" width="14.28515625" style="366" customWidth="1"/>
    <col min="14359" max="14359" width="26.5703125" style="366" customWidth="1"/>
    <col min="14360" max="14364" width="0" style="366" hidden="1" customWidth="1"/>
    <col min="14365" max="14366" width="15.42578125" style="366" customWidth="1"/>
    <col min="14367" max="14388" width="14.28515625" style="366" customWidth="1"/>
    <col min="14389" max="14408" width="12.7109375" style="366" customWidth="1"/>
    <col min="14409" max="14592" width="11.42578125" style="366"/>
    <col min="14593" max="14593" width="20.5703125" style="366" customWidth="1"/>
    <col min="14594" max="14594" width="13.28515625" style="366" customWidth="1"/>
    <col min="14595" max="14595" width="13.85546875" style="366" customWidth="1"/>
    <col min="14596" max="14596" width="11.140625" style="366" customWidth="1"/>
    <col min="14597" max="14609" width="10.28515625" style="366" customWidth="1"/>
    <col min="14610" max="14614" width="14.28515625" style="366" customWidth="1"/>
    <col min="14615" max="14615" width="26.5703125" style="366" customWidth="1"/>
    <col min="14616" max="14620" width="0" style="366" hidden="1" customWidth="1"/>
    <col min="14621" max="14622" width="15.42578125" style="366" customWidth="1"/>
    <col min="14623" max="14644" width="14.28515625" style="366" customWidth="1"/>
    <col min="14645" max="14664" width="12.7109375" style="366" customWidth="1"/>
    <col min="14665" max="14848" width="11.42578125" style="366"/>
    <col min="14849" max="14849" width="20.5703125" style="366" customWidth="1"/>
    <col min="14850" max="14850" width="13.28515625" style="366" customWidth="1"/>
    <col min="14851" max="14851" width="13.85546875" style="366" customWidth="1"/>
    <col min="14852" max="14852" width="11.140625" style="366" customWidth="1"/>
    <col min="14853" max="14865" width="10.28515625" style="366" customWidth="1"/>
    <col min="14866" max="14870" width="14.28515625" style="366" customWidth="1"/>
    <col min="14871" max="14871" width="26.5703125" style="366" customWidth="1"/>
    <col min="14872" max="14876" width="0" style="366" hidden="1" customWidth="1"/>
    <col min="14877" max="14878" width="15.42578125" style="366" customWidth="1"/>
    <col min="14879" max="14900" width="14.28515625" style="366" customWidth="1"/>
    <col min="14901" max="14920" width="12.7109375" style="366" customWidth="1"/>
    <col min="14921" max="15104" width="11.42578125" style="366"/>
    <col min="15105" max="15105" width="20.5703125" style="366" customWidth="1"/>
    <col min="15106" max="15106" width="13.28515625" style="366" customWidth="1"/>
    <col min="15107" max="15107" width="13.85546875" style="366" customWidth="1"/>
    <col min="15108" max="15108" width="11.140625" style="366" customWidth="1"/>
    <col min="15109" max="15121" width="10.28515625" style="366" customWidth="1"/>
    <col min="15122" max="15126" width="14.28515625" style="366" customWidth="1"/>
    <col min="15127" max="15127" width="26.5703125" style="366" customWidth="1"/>
    <col min="15128" max="15132" width="0" style="366" hidden="1" customWidth="1"/>
    <col min="15133" max="15134" width="15.42578125" style="366" customWidth="1"/>
    <col min="15135" max="15156" width="14.28515625" style="366" customWidth="1"/>
    <col min="15157" max="15176" width="12.7109375" style="366" customWidth="1"/>
    <col min="15177" max="15360" width="11.42578125" style="366"/>
    <col min="15361" max="15361" width="20.5703125" style="366" customWidth="1"/>
    <col min="15362" max="15362" width="13.28515625" style="366" customWidth="1"/>
    <col min="15363" max="15363" width="13.85546875" style="366" customWidth="1"/>
    <col min="15364" max="15364" width="11.140625" style="366" customWidth="1"/>
    <col min="15365" max="15377" width="10.28515625" style="366" customWidth="1"/>
    <col min="15378" max="15382" width="14.28515625" style="366" customWidth="1"/>
    <col min="15383" max="15383" width="26.5703125" style="366" customWidth="1"/>
    <col min="15384" max="15388" width="0" style="366" hidden="1" customWidth="1"/>
    <col min="15389" max="15390" width="15.42578125" style="366" customWidth="1"/>
    <col min="15391" max="15412" width="14.28515625" style="366" customWidth="1"/>
    <col min="15413" max="15432" width="12.7109375" style="366" customWidth="1"/>
    <col min="15433" max="15616" width="11.42578125" style="366"/>
    <col min="15617" max="15617" width="20.5703125" style="366" customWidth="1"/>
    <col min="15618" max="15618" width="13.28515625" style="366" customWidth="1"/>
    <col min="15619" max="15619" width="13.85546875" style="366" customWidth="1"/>
    <col min="15620" max="15620" width="11.140625" style="366" customWidth="1"/>
    <col min="15621" max="15633" width="10.28515625" style="366" customWidth="1"/>
    <col min="15634" max="15638" width="14.28515625" style="366" customWidth="1"/>
    <col min="15639" max="15639" width="26.5703125" style="366" customWidth="1"/>
    <col min="15640" max="15644" width="0" style="366" hidden="1" customWidth="1"/>
    <col min="15645" max="15646" width="15.42578125" style="366" customWidth="1"/>
    <col min="15647" max="15668" width="14.28515625" style="366" customWidth="1"/>
    <col min="15669" max="15688" width="12.7109375" style="366" customWidth="1"/>
    <col min="15689" max="15872" width="11.42578125" style="366"/>
    <col min="15873" max="15873" width="20.5703125" style="366" customWidth="1"/>
    <col min="15874" max="15874" width="13.28515625" style="366" customWidth="1"/>
    <col min="15875" max="15875" width="13.85546875" style="366" customWidth="1"/>
    <col min="15876" max="15876" width="11.140625" style="366" customWidth="1"/>
    <col min="15877" max="15889" width="10.28515625" style="366" customWidth="1"/>
    <col min="15890" max="15894" width="14.28515625" style="366" customWidth="1"/>
    <col min="15895" max="15895" width="26.5703125" style="366" customWidth="1"/>
    <col min="15896" max="15900" width="0" style="366" hidden="1" customWidth="1"/>
    <col min="15901" max="15902" width="15.42578125" style="366" customWidth="1"/>
    <col min="15903" max="15924" width="14.28515625" style="366" customWidth="1"/>
    <col min="15925" max="15944" width="12.7109375" style="366" customWidth="1"/>
    <col min="15945" max="16128" width="11.42578125" style="366"/>
    <col min="16129" max="16129" width="20.5703125" style="366" customWidth="1"/>
    <col min="16130" max="16130" width="13.28515625" style="366" customWidth="1"/>
    <col min="16131" max="16131" width="13.85546875" style="366" customWidth="1"/>
    <col min="16132" max="16132" width="11.140625" style="366" customWidth="1"/>
    <col min="16133" max="16145" width="10.28515625" style="366" customWidth="1"/>
    <col min="16146" max="16150" width="14.28515625" style="366" customWidth="1"/>
    <col min="16151" max="16151" width="26.5703125" style="366" customWidth="1"/>
    <col min="16152" max="16156" width="0" style="366" hidden="1" customWidth="1"/>
    <col min="16157" max="16158" width="15.42578125" style="366" customWidth="1"/>
    <col min="16159" max="16180" width="14.28515625" style="366" customWidth="1"/>
    <col min="16181" max="16200" width="12.7109375" style="366" customWidth="1"/>
    <col min="16201" max="16384" width="11.42578125" style="366"/>
  </cols>
  <sheetData>
    <row r="1" spans="1:29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ht="12.75" customHeight="1" x14ac:dyDescent="0.2">
      <c r="A2" s="1" t="str">
        <f>CONCATENATE("COMUNA: ",[12]NOMBRE!B2," - ","( ",[12]NOMBRE!C2,[12]NOMBRE!D2,[12]NOMBRE!E2,[12]NOMBRE!F2,[12]NOMBRE!G2," )")</f>
        <v>COMUNA: LINARES  - ( 04701 )</v>
      </c>
      <c r="B2" s="2"/>
      <c r="C2" s="2"/>
      <c r="D2" s="3"/>
      <c r="E2" s="3"/>
      <c r="F2" s="3"/>
      <c r="G2" s="3"/>
      <c r="H2" s="3"/>
      <c r="I2" s="3"/>
      <c r="J2" s="3"/>
      <c r="K2" s="3"/>
      <c r="R2" s="5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"/>
      <c r="D3" s="7"/>
      <c r="E3" s="3"/>
      <c r="F3" s="3"/>
      <c r="G3" s="3"/>
      <c r="H3" s="3"/>
      <c r="I3" s="3"/>
      <c r="J3" s="3"/>
      <c r="K3" s="3"/>
      <c r="R3" s="5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ht="12.75" customHeight="1" x14ac:dyDescent="0.2">
      <c r="A4" s="1" t="str">
        <f>CONCATENATE("MES: ",[12]NOMBRE!B6," - ","( ",[12]NOMBRE!C6,[12]NOMBRE!D6," )")</f>
        <v>MES: DICIEMBRE - ( 12 )</v>
      </c>
      <c r="B4" s="2"/>
      <c r="C4" s="2"/>
      <c r="D4" s="3"/>
      <c r="E4" s="3"/>
      <c r="F4" s="3"/>
      <c r="G4" s="3"/>
      <c r="H4" s="3"/>
      <c r="I4" s="3"/>
      <c r="J4" s="3"/>
      <c r="K4" s="3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12.75" customHeight="1" x14ac:dyDescent="0.2">
      <c r="A5" s="1" t="str">
        <f>CONCATENATE("AÑO: ",[12]NOMBRE!B7)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11" customFormat="1" ht="39.950000000000003" customHeight="1" x14ac:dyDescent="0.25">
      <c r="A6" s="556" t="s">
        <v>1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8"/>
      <c r="S6" s="9"/>
      <c r="T6" s="10"/>
      <c r="U6" s="10"/>
      <c r="V6" s="10"/>
    </row>
    <row r="7" spans="1:29" s="10" customFormat="1" ht="45" customHeight="1" x14ac:dyDescent="0.2">
      <c r="A7" s="12" t="s">
        <v>2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3"/>
    </row>
    <row r="8" spans="1:29" s="18" customFormat="1" x14ac:dyDescent="0.2">
      <c r="A8" s="557" t="s">
        <v>3</v>
      </c>
      <c r="B8" s="558"/>
      <c r="C8" s="559"/>
      <c r="D8" s="563" t="s">
        <v>4</v>
      </c>
      <c r="E8" s="565" t="s">
        <v>5</v>
      </c>
      <c r="F8" s="566"/>
      <c r="G8" s="566"/>
      <c r="H8" s="566"/>
      <c r="I8" s="566"/>
      <c r="J8" s="566"/>
      <c r="K8" s="566"/>
      <c r="L8" s="566"/>
      <c r="M8" s="566"/>
      <c r="N8" s="567"/>
      <c r="O8" s="565" t="s">
        <v>6</v>
      </c>
      <c r="P8" s="567"/>
      <c r="Q8" s="568" t="s">
        <v>7</v>
      </c>
      <c r="R8" s="1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18" customFormat="1" ht="42" x14ac:dyDescent="0.2">
      <c r="A9" s="560"/>
      <c r="B9" s="561"/>
      <c r="C9" s="562"/>
      <c r="D9" s="564"/>
      <c r="E9" s="415" t="s">
        <v>8</v>
      </c>
      <c r="F9" s="20" t="s">
        <v>9</v>
      </c>
      <c r="G9" s="20" t="s">
        <v>10</v>
      </c>
      <c r="H9" s="20" t="s">
        <v>11</v>
      </c>
      <c r="I9" s="20" t="s">
        <v>12</v>
      </c>
      <c r="J9" s="21" t="s">
        <v>13</v>
      </c>
      <c r="K9" s="20" t="s">
        <v>14</v>
      </c>
      <c r="L9" s="20" t="s">
        <v>15</v>
      </c>
      <c r="M9" s="20" t="s">
        <v>16</v>
      </c>
      <c r="N9" s="22" t="s">
        <v>17</v>
      </c>
      <c r="O9" s="23" t="s">
        <v>18</v>
      </c>
      <c r="P9" s="416" t="s">
        <v>19</v>
      </c>
      <c r="Q9" s="569"/>
      <c r="R9" s="17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10" customFormat="1" x14ac:dyDescent="0.2">
      <c r="A10" s="12" t="s">
        <v>20</v>
      </c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29" s="18" customFormat="1" ht="15.95" customHeight="1" x14ac:dyDescent="0.2">
      <c r="A11" s="550" t="s">
        <v>21</v>
      </c>
      <c r="B11" s="552" t="s">
        <v>22</v>
      </c>
      <c r="C11" s="553"/>
      <c r="D11" s="28">
        <f>SUM(E11:N11)</f>
        <v>0</v>
      </c>
      <c r="E11" s="29"/>
      <c r="F11" s="30"/>
      <c r="G11" s="30"/>
      <c r="H11" s="30"/>
      <c r="I11" s="30"/>
      <c r="J11" s="30"/>
      <c r="K11" s="30"/>
      <c r="L11" s="30"/>
      <c r="M11" s="31"/>
      <c r="N11" s="32"/>
      <c r="O11" s="33"/>
      <c r="P11" s="32"/>
      <c r="Q11" s="34"/>
      <c r="R11" s="35" t="str">
        <f>$X11&amp;" "&amp;$Y11&amp;""&amp;$Z11&amp;AB11</f>
        <v xml:space="preserve"> </v>
      </c>
      <c r="S11" s="36"/>
      <c r="T11" s="10"/>
      <c r="U11" s="10"/>
      <c r="V11" s="10"/>
      <c r="W11" s="10"/>
      <c r="X11" s="37" t="str">
        <f>IF($D11&lt;&gt;($O11+$P11)," El número atenciones según sexo no puede ser diferente que el Total.","")</f>
        <v/>
      </c>
      <c r="Y11" s="38"/>
      <c r="Z11" s="38"/>
      <c r="AA11" s="39">
        <f>IF($D11&lt;&gt;($O11+$P11),1,0)</f>
        <v>0</v>
      </c>
      <c r="AB11" s="39" t="str">
        <f>IF($K11&lt;$Q11," Las actividades de 60 años NO puede ser mayor que el de 20-64 años.","")</f>
        <v/>
      </c>
      <c r="AC11" s="10"/>
    </row>
    <row r="12" spans="1:29" s="18" customFormat="1" ht="15.95" customHeight="1" x14ac:dyDescent="0.2">
      <c r="A12" s="551"/>
      <c r="B12" s="554" t="s">
        <v>23</v>
      </c>
      <c r="C12" s="555"/>
      <c r="D12" s="40">
        <f>SUM(E12:N12)</f>
        <v>0</v>
      </c>
      <c r="E12" s="41"/>
      <c r="F12" s="42"/>
      <c r="G12" s="42"/>
      <c r="H12" s="42"/>
      <c r="I12" s="42"/>
      <c r="J12" s="42"/>
      <c r="K12" s="42"/>
      <c r="L12" s="42"/>
      <c r="M12" s="43"/>
      <c r="N12" s="44"/>
      <c r="O12" s="45"/>
      <c r="P12" s="44"/>
      <c r="Q12" s="46"/>
      <c r="R12" s="35" t="str">
        <f>$X12&amp;" "&amp;$Y12&amp;""&amp;$Z12&amp;AB12</f>
        <v xml:space="preserve"> </v>
      </c>
      <c r="S12" s="36"/>
      <c r="T12" s="10"/>
      <c r="U12" s="10"/>
      <c r="V12" s="10"/>
      <c r="W12" s="10"/>
      <c r="X12" s="37" t="str">
        <f>IF($D12&lt;&gt;($O12+$P12)," El número atenciones según sexo no puede ser diferente que el Total.","")</f>
        <v/>
      </c>
      <c r="Y12" s="38"/>
      <c r="Z12" s="38"/>
      <c r="AA12" s="39">
        <f>IF($D12&lt;&gt;($O12+$P12),1,0)</f>
        <v>0</v>
      </c>
      <c r="AB12" s="39" t="str">
        <f>IF($K12&lt;$Q12," Las actividades de 60 años NO puede ser mayor que el de 20-64 años.","")</f>
        <v/>
      </c>
      <c r="AC12" s="10"/>
    </row>
    <row r="13" spans="1:29" s="10" customFormat="1" x14ac:dyDescent="0.2">
      <c r="A13" s="47" t="s">
        <v>24</v>
      </c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27"/>
    </row>
    <row r="14" spans="1:29" s="18" customFormat="1" ht="42" x14ac:dyDescent="0.2">
      <c r="A14" s="540" t="s">
        <v>25</v>
      </c>
      <c r="B14" s="541"/>
      <c r="C14" s="541"/>
      <c r="D14" s="50" t="s">
        <v>4</v>
      </c>
      <c r="E14" s="415" t="s">
        <v>26</v>
      </c>
      <c r="F14" s="20" t="s">
        <v>27</v>
      </c>
      <c r="G14" s="20" t="s">
        <v>28</v>
      </c>
      <c r="H14" s="20" t="s">
        <v>11</v>
      </c>
      <c r="I14" s="20" t="s">
        <v>12</v>
      </c>
      <c r="J14" s="21" t="s">
        <v>13</v>
      </c>
      <c r="K14" s="20" t="s">
        <v>14</v>
      </c>
      <c r="L14" s="20" t="s">
        <v>15</v>
      </c>
      <c r="M14" s="20" t="s">
        <v>16</v>
      </c>
      <c r="N14" s="22" t="s">
        <v>17</v>
      </c>
      <c r="O14" s="23" t="s">
        <v>18</v>
      </c>
      <c r="P14" s="416" t="s">
        <v>19</v>
      </c>
      <c r="Q14" s="51" t="s">
        <v>7</v>
      </c>
      <c r="R14" s="17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18" customFormat="1" ht="15.95" customHeight="1" x14ac:dyDescent="0.2">
      <c r="A15" s="550" t="s">
        <v>29</v>
      </c>
      <c r="B15" s="552" t="s">
        <v>22</v>
      </c>
      <c r="C15" s="553"/>
      <c r="D15" s="28">
        <f>SUM(E15:N15)</f>
        <v>104</v>
      </c>
      <c r="E15" s="29">
        <v>17</v>
      </c>
      <c r="F15" s="30">
        <v>5</v>
      </c>
      <c r="G15" s="30">
        <v>11</v>
      </c>
      <c r="H15" s="30">
        <v>4</v>
      </c>
      <c r="I15" s="30">
        <v>5</v>
      </c>
      <c r="J15" s="30">
        <v>5</v>
      </c>
      <c r="K15" s="30">
        <v>46</v>
      </c>
      <c r="L15" s="30">
        <v>9</v>
      </c>
      <c r="M15" s="31">
        <v>1</v>
      </c>
      <c r="N15" s="32">
        <v>1</v>
      </c>
      <c r="O15" s="33">
        <v>41</v>
      </c>
      <c r="P15" s="32">
        <v>63</v>
      </c>
      <c r="Q15" s="52">
        <v>1</v>
      </c>
      <c r="R15" s="35" t="str">
        <f>$X15&amp;" "&amp;$Y15&amp;""&amp;$Z15&amp;AB15</f>
        <v xml:space="preserve"> </v>
      </c>
      <c r="S15" s="36"/>
      <c r="T15" s="10"/>
      <c r="U15" s="10"/>
      <c r="V15" s="10"/>
      <c r="W15" s="10"/>
      <c r="X15" s="37" t="str">
        <f>IF($D15&lt;&gt;($O15+$P15)," El número atenciones según sexo no puede ser diferente que el Total.","")</f>
        <v/>
      </c>
      <c r="Y15" s="38"/>
      <c r="Z15" s="38"/>
      <c r="AA15" s="39">
        <f>IF($D15&lt;&gt;($O15+$P15),1,0)</f>
        <v>0</v>
      </c>
      <c r="AB15" s="39" t="str">
        <f>IF($K15&lt;$Q15," Las actividades de 60 años NO puede ser mayor que el de 20-64 años.","")</f>
        <v/>
      </c>
      <c r="AC15" s="10"/>
    </row>
    <row r="16" spans="1:29" s="18" customFormat="1" ht="15.95" customHeight="1" x14ac:dyDescent="0.2">
      <c r="A16" s="551"/>
      <c r="B16" s="554" t="s">
        <v>30</v>
      </c>
      <c r="C16" s="555"/>
      <c r="D16" s="40">
        <f>SUM(E16:N16)</f>
        <v>541</v>
      </c>
      <c r="E16" s="41">
        <v>38</v>
      </c>
      <c r="F16" s="42">
        <v>21</v>
      </c>
      <c r="G16" s="42">
        <v>44</v>
      </c>
      <c r="H16" s="42">
        <v>19</v>
      </c>
      <c r="I16" s="42">
        <v>30</v>
      </c>
      <c r="J16" s="42">
        <v>38</v>
      </c>
      <c r="K16" s="42">
        <v>256</v>
      </c>
      <c r="L16" s="42">
        <v>75</v>
      </c>
      <c r="M16" s="43">
        <v>3</v>
      </c>
      <c r="N16" s="44">
        <v>17</v>
      </c>
      <c r="O16" s="45">
        <v>178</v>
      </c>
      <c r="P16" s="44">
        <v>363</v>
      </c>
      <c r="Q16" s="46">
        <v>9</v>
      </c>
      <c r="R16" s="35" t="str">
        <f>$X16&amp;" "&amp;$Y16&amp;""&amp;$Z16&amp;AB16</f>
        <v xml:space="preserve"> </v>
      </c>
      <c r="S16" s="36"/>
      <c r="T16" s="10"/>
      <c r="U16" s="10"/>
      <c r="V16" s="10"/>
      <c r="W16" s="10"/>
      <c r="X16" s="37" t="str">
        <f>IF($D16&lt;&gt;($O16+$P16)," El número atenciones según sexo no puede ser diferente que el Total.","")</f>
        <v/>
      </c>
      <c r="Y16" s="38"/>
      <c r="Z16" s="38"/>
      <c r="AA16" s="39">
        <f>IF($D16&lt;&gt;($O16+$P16),1,0)</f>
        <v>0</v>
      </c>
      <c r="AB16" s="39" t="str">
        <f>IF($K16&lt;$Q16," Las actividades de 60 años NO puede ser mayor que el de 20-64 años.","")</f>
        <v/>
      </c>
      <c r="AC16" s="10"/>
    </row>
    <row r="17" spans="1:29" s="10" customFormat="1" x14ac:dyDescent="0.2">
      <c r="A17" s="47" t="s">
        <v>31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27"/>
    </row>
    <row r="18" spans="1:29" s="18" customFormat="1" ht="42" x14ac:dyDescent="0.2">
      <c r="A18" s="540" t="s">
        <v>25</v>
      </c>
      <c r="B18" s="541"/>
      <c r="C18" s="541"/>
      <c r="D18" s="50" t="s">
        <v>4</v>
      </c>
      <c r="E18" s="415" t="s">
        <v>8</v>
      </c>
      <c r="F18" s="20" t="s">
        <v>9</v>
      </c>
      <c r="G18" s="20" t="s">
        <v>10</v>
      </c>
      <c r="H18" s="20" t="s">
        <v>11</v>
      </c>
      <c r="I18" s="20" t="s">
        <v>12</v>
      </c>
      <c r="J18" s="21" t="s">
        <v>13</v>
      </c>
      <c r="K18" s="20" t="s">
        <v>14</v>
      </c>
      <c r="L18" s="20" t="s">
        <v>15</v>
      </c>
      <c r="M18" s="20" t="s">
        <v>16</v>
      </c>
      <c r="N18" s="22" t="s">
        <v>17</v>
      </c>
      <c r="O18" s="23" t="s">
        <v>18</v>
      </c>
      <c r="P18" s="416" t="s">
        <v>19</v>
      </c>
      <c r="Q18" s="51" t="s">
        <v>7</v>
      </c>
      <c r="R18" s="17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8" customFormat="1" ht="15.95" customHeight="1" x14ac:dyDescent="0.2">
      <c r="A19" s="542" t="s">
        <v>32</v>
      </c>
      <c r="B19" s="543"/>
      <c r="C19" s="544"/>
      <c r="D19" s="28">
        <f>SUM(E19:N19)</f>
        <v>46</v>
      </c>
      <c r="E19" s="53">
        <v>4</v>
      </c>
      <c r="F19" s="54"/>
      <c r="G19" s="54">
        <v>11</v>
      </c>
      <c r="H19" s="54">
        <v>1</v>
      </c>
      <c r="I19" s="54">
        <v>5</v>
      </c>
      <c r="J19" s="54">
        <v>3</v>
      </c>
      <c r="K19" s="54">
        <v>20</v>
      </c>
      <c r="L19" s="54">
        <v>2</v>
      </c>
      <c r="M19" s="55"/>
      <c r="N19" s="56"/>
      <c r="O19" s="53">
        <v>21</v>
      </c>
      <c r="P19" s="56">
        <v>25</v>
      </c>
      <c r="Q19" s="56"/>
      <c r="R19" s="35" t="str">
        <f>$X19&amp;" "&amp;$Y19&amp;""&amp;$Z19&amp;AB19</f>
        <v xml:space="preserve"> </v>
      </c>
      <c r="S19" s="36"/>
      <c r="T19" s="10"/>
      <c r="U19" s="10"/>
      <c r="V19" s="10"/>
      <c r="W19" s="10"/>
      <c r="X19" s="37" t="str">
        <f>IF($D19&lt;&gt;($O19+$P19)," El número atenciones según sexo no puede ser diferente que el Total.","")</f>
        <v/>
      </c>
      <c r="Y19" s="38"/>
      <c r="Z19" s="38"/>
      <c r="AA19" s="39">
        <f>IF($D19&lt;&gt;($O19+$P19),1,0)</f>
        <v>0</v>
      </c>
      <c r="AB19" s="39" t="str">
        <f>IF($K19&lt;$Q19," Las actividades de 60 años NO puede ser mayor que el de 20-64 años.","")</f>
        <v/>
      </c>
      <c r="AC19" s="10"/>
    </row>
    <row r="20" spans="1:29" s="18" customFormat="1" ht="15.95" customHeight="1" x14ac:dyDescent="0.2">
      <c r="A20" s="545" t="s">
        <v>33</v>
      </c>
      <c r="B20" s="546"/>
      <c r="C20" s="547"/>
      <c r="D20" s="40">
        <f>SUM(E20:N20)</f>
        <v>31</v>
      </c>
      <c r="E20" s="41"/>
      <c r="F20" s="42"/>
      <c r="G20" s="42">
        <v>1</v>
      </c>
      <c r="H20" s="42">
        <v>2</v>
      </c>
      <c r="I20" s="42">
        <v>5</v>
      </c>
      <c r="J20" s="42">
        <v>4</v>
      </c>
      <c r="K20" s="42">
        <v>15</v>
      </c>
      <c r="L20" s="42">
        <v>4</v>
      </c>
      <c r="M20" s="43"/>
      <c r="N20" s="44"/>
      <c r="O20" s="41">
        <v>10</v>
      </c>
      <c r="P20" s="44">
        <v>21</v>
      </c>
      <c r="Q20" s="44"/>
      <c r="R20" s="35" t="str">
        <f>$X20&amp;" "&amp;$Y20&amp;""&amp;$Z20&amp;AB20</f>
        <v xml:space="preserve"> </v>
      </c>
      <c r="S20" s="36"/>
      <c r="T20" s="10"/>
      <c r="U20" s="10"/>
      <c r="V20" s="10"/>
      <c r="W20" s="10"/>
      <c r="X20" s="37" t="str">
        <f>IF($D20&lt;&gt;($O20+$P20)," El número atenciones según sexo no puede ser diferente que el Total.","")</f>
        <v/>
      </c>
      <c r="Y20" s="38"/>
      <c r="Z20" s="38"/>
      <c r="AA20" s="39">
        <f>IF($D20&lt;&gt;($O20+$P20),1,0)</f>
        <v>0</v>
      </c>
      <c r="AB20" s="39" t="str">
        <f>IF($K20&lt;$Q20," Las actividades de 60 años NO puede ser mayor que el de 20-64 años.","")</f>
        <v/>
      </c>
      <c r="AC20" s="10"/>
    </row>
    <row r="21" spans="1:29" s="10" customFormat="1" ht="30" customHeight="1" x14ac:dyDescent="0.2">
      <c r="A21" s="57" t="s">
        <v>34</v>
      </c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0"/>
      <c r="R21" s="61"/>
      <c r="S21" s="14"/>
    </row>
    <row r="22" spans="1:29" s="18" customFormat="1" ht="15" customHeight="1" x14ac:dyDescent="0.2">
      <c r="A22" s="451" t="s">
        <v>35</v>
      </c>
      <c r="B22" s="452"/>
      <c r="C22" s="453"/>
      <c r="D22" s="548" t="s">
        <v>36</v>
      </c>
      <c r="E22" s="437" t="s">
        <v>5</v>
      </c>
      <c r="F22" s="438"/>
      <c r="G22" s="438"/>
      <c r="H22" s="438"/>
      <c r="I22" s="438"/>
      <c r="J22" s="438"/>
      <c r="K22" s="438"/>
      <c r="L22" s="438"/>
      <c r="M22" s="438"/>
      <c r="N22" s="439"/>
      <c r="O22" s="435" t="s">
        <v>37</v>
      </c>
      <c r="P22" s="440" t="s">
        <v>7</v>
      </c>
      <c r="Q22" s="440" t="s">
        <v>38</v>
      </c>
      <c r="R22" s="17"/>
      <c r="S22" s="62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18" customFormat="1" ht="42" x14ac:dyDescent="0.2">
      <c r="A23" s="454"/>
      <c r="B23" s="455"/>
      <c r="C23" s="456"/>
      <c r="D23" s="549"/>
      <c r="E23" s="417" t="s">
        <v>8</v>
      </c>
      <c r="F23" s="64" t="s">
        <v>9</v>
      </c>
      <c r="G23" s="64" t="s">
        <v>10</v>
      </c>
      <c r="H23" s="64" t="s">
        <v>11</v>
      </c>
      <c r="I23" s="64" t="s">
        <v>12</v>
      </c>
      <c r="J23" s="65" t="s">
        <v>13</v>
      </c>
      <c r="K23" s="64" t="s">
        <v>14</v>
      </c>
      <c r="L23" s="64" t="s">
        <v>15</v>
      </c>
      <c r="M23" s="64" t="s">
        <v>16</v>
      </c>
      <c r="N23" s="66" t="s">
        <v>17</v>
      </c>
      <c r="O23" s="436"/>
      <c r="P23" s="441"/>
      <c r="Q23" s="441"/>
      <c r="R23" s="17"/>
      <c r="S23" s="67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18" customFormat="1" x14ac:dyDescent="0.2">
      <c r="A24" s="68" t="s">
        <v>39</v>
      </c>
      <c r="B24" s="69"/>
      <c r="C24" s="6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0"/>
      <c r="P24" s="71"/>
      <c r="Q24" s="71"/>
      <c r="R24" s="17"/>
      <c r="S24" s="67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18" customFormat="1" ht="15.95" customHeight="1" x14ac:dyDescent="0.2">
      <c r="A25" s="463" t="s">
        <v>40</v>
      </c>
      <c r="B25" s="464"/>
      <c r="C25" s="465"/>
      <c r="D25" s="72">
        <f t="shared" ref="D25:D37" si="0">SUM(E25:N25)</f>
        <v>0</v>
      </c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6"/>
      <c r="Q25" s="77"/>
      <c r="R25" s="35"/>
      <c r="S25" s="36"/>
      <c r="T25" s="10"/>
      <c r="U25" s="10"/>
      <c r="V25" s="10"/>
      <c r="W25" s="10"/>
      <c r="X25" s="37"/>
      <c r="Y25" s="38"/>
      <c r="Z25" s="38"/>
      <c r="AA25" s="39"/>
      <c r="AB25" s="39"/>
      <c r="AC25" s="10"/>
    </row>
    <row r="26" spans="1:29" s="18" customFormat="1" ht="15.95" customHeight="1" x14ac:dyDescent="0.2">
      <c r="A26" s="534" t="s">
        <v>41</v>
      </c>
      <c r="B26" s="535"/>
      <c r="C26" s="536"/>
      <c r="D26" s="78">
        <f t="shared" si="0"/>
        <v>0</v>
      </c>
      <c r="E26" s="79"/>
      <c r="F26" s="80"/>
      <c r="G26" s="80"/>
      <c r="H26" s="81"/>
      <c r="I26" s="81"/>
      <c r="J26" s="81"/>
      <c r="K26" s="81"/>
      <c r="L26" s="81"/>
      <c r="M26" s="81"/>
      <c r="N26" s="82"/>
      <c r="O26" s="83"/>
      <c r="P26" s="83"/>
      <c r="Q26" s="84"/>
      <c r="R26" s="35"/>
      <c r="S26" s="36"/>
      <c r="T26" s="10"/>
      <c r="U26" s="10"/>
      <c r="V26" s="10"/>
      <c r="W26" s="10"/>
      <c r="X26" s="37"/>
      <c r="Y26" s="38"/>
      <c r="Z26" s="38"/>
      <c r="AA26" s="39"/>
      <c r="AB26" s="39"/>
      <c r="AC26" s="10"/>
    </row>
    <row r="27" spans="1:29" s="18" customFormat="1" ht="15.95" customHeight="1" x14ac:dyDescent="0.2">
      <c r="A27" s="537" t="s">
        <v>42</v>
      </c>
      <c r="B27" s="538"/>
      <c r="C27" s="539"/>
      <c r="D27" s="85">
        <f t="shared" si="0"/>
        <v>0</v>
      </c>
      <c r="E27" s="86"/>
      <c r="F27" s="87"/>
      <c r="G27" s="81"/>
      <c r="H27" s="81"/>
      <c r="I27" s="81"/>
      <c r="J27" s="81"/>
      <c r="K27" s="81"/>
      <c r="L27" s="81"/>
      <c r="M27" s="88"/>
      <c r="N27" s="89"/>
      <c r="O27" s="90"/>
      <c r="P27" s="91"/>
      <c r="Q27" s="91"/>
      <c r="R27" s="35"/>
      <c r="S27" s="36"/>
      <c r="T27" s="10"/>
      <c r="U27" s="10"/>
      <c r="V27" s="10"/>
      <c r="W27" s="10"/>
      <c r="X27" s="37"/>
      <c r="Y27" s="38"/>
      <c r="Z27" s="38"/>
      <c r="AA27" s="39"/>
      <c r="AB27" s="39"/>
      <c r="AC27" s="10"/>
    </row>
    <row r="28" spans="1:29" s="18" customFormat="1" x14ac:dyDescent="0.2">
      <c r="A28" s="437" t="s">
        <v>43</v>
      </c>
      <c r="B28" s="438"/>
      <c r="C28" s="438"/>
      <c r="D28" s="92">
        <f t="shared" si="0"/>
        <v>0</v>
      </c>
      <c r="E28" s="93">
        <f>SUM(E25:E27)</f>
        <v>0</v>
      </c>
      <c r="F28" s="94">
        <f t="shared" ref="F28:Q28" si="1">SUM(F25:F27)</f>
        <v>0</v>
      </c>
      <c r="G28" s="94">
        <f t="shared" si="1"/>
        <v>0</v>
      </c>
      <c r="H28" s="94">
        <f t="shared" si="1"/>
        <v>0</v>
      </c>
      <c r="I28" s="94">
        <f t="shared" si="1"/>
        <v>0</v>
      </c>
      <c r="J28" s="94">
        <f t="shared" si="1"/>
        <v>0</v>
      </c>
      <c r="K28" s="94">
        <f t="shared" si="1"/>
        <v>0</v>
      </c>
      <c r="L28" s="94">
        <f t="shared" si="1"/>
        <v>0</v>
      </c>
      <c r="M28" s="95">
        <f t="shared" si="1"/>
        <v>0</v>
      </c>
      <c r="N28" s="95">
        <f t="shared" si="1"/>
        <v>0</v>
      </c>
      <c r="O28" s="92">
        <f t="shared" si="1"/>
        <v>0</v>
      </c>
      <c r="P28" s="92">
        <f t="shared" si="1"/>
        <v>0</v>
      </c>
      <c r="Q28" s="92">
        <f t="shared" si="1"/>
        <v>0</v>
      </c>
      <c r="R28" s="35"/>
      <c r="S28" s="36"/>
      <c r="T28" s="10"/>
      <c r="U28" s="10"/>
      <c r="V28" s="10"/>
      <c r="W28" s="10"/>
      <c r="X28" s="37"/>
      <c r="Y28" s="38"/>
      <c r="Z28" s="38"/>
      <c r="AA28" s="39"/>
      <c r="AB28" s="39"/>
      <c r="AC28" s="10"/>
    </row>
    <row r="29" spans="1:29" s="18" customFormat="1" x14ac:dyDescent="0.2">
      <c r="A29" s="68" t="s">
        <v>44</v>
      </c>
      <c r="B29" s="9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7"/>
      <c r="S29" s="67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18" customFormat="1" x14ac:dyDescent="0.2">
      <c r="A30" s="449" t="s">
        <v>45</v>
      </c>
      <c r="B30" s="482"/>
      <c r="C30" s="450"/>
      <c r="D30" s="72">
        <f t="shared" si="0"/>
        <v>0</v>
      </c>
      <c r="E30" s="98"/>
      <c r="F30" s="73"/>
      <c r="G30" s="73"/>
      <c r="H30" s="73"/>
      <c r="I30" s="74"/>
      <c r="J30" s="73"/>
      <c r="K30" s="74"/>
      <c r="L30" s="74"/>
      <c r="M30" s="75"/>
      <c r="N30" s="75"/>
      <c r="O30" s="77"/>
      <c r="P30" s="99"/>
      <c r="Q30" s="77"/>
      <c r="R30" s="35" t="str">
        <f t="shared" ref="R30:R37" si="2">$X30&amp;" "&amp;$Y30&amp;""&amp;$Z30</f>
        <v xml:space="preserve"> </v>
      </c>
      <c r="S30" s="36"/>
      <c r="T30" s="10"/>
      <c r="U30" s="10"/>
      <c r="V30" s="10"/>
      <c r="W30" s="10"/>
      <c r="X30" s="37"/>
      <c r="Y30" s="38" t="str">
        <f>IF($D30=0,"",IF($O30="",IF($D30="",""," No olvide escribir la columna Beneficiarios."),""))</f>
        <v/>
      </c>
      <c r="Z30" s="38" t="str">
        <f>IF($D30&lt;$O30," El número de Beneficiarios no puede ser mayor que el Total.","")</f>
        <v/>
      </c>
      <c r="AA30" s="39"/>
      <c r="AB30" s="39">
        <f>IF($D30&lt;$O30,1,0)</f>
        <v>0</v>
      </c>
      <c r="AC30" s="10"/>
    </row>
    <row r="31" spans="1:29" s="18" customFormat="1" x14ac:dyDescent="0.2">
      <c r="A31" s="445" t="s">
        <v>46</v>
      </c>
      <c r="B31" s="446"/>
      <c r="C31" s="447"/>
      <c r="D31" s="78">
        <f t="shared" si="0"/>
        <v>38</v>
      </c>
      <c r="E31" s="100">
        <v>4</v>
      </c>
      <c r="F31" s="101">
        <v>6</v>
      </c>
      <c r="G31" s="101">
        <v>20</v>
      </c>
      <c r="H31" s="101"/>
      <c r="I31" s="81">
        <v>8</v>
      </c>
      <c r="J31" s="102"/>
      <c r="K31" s="103"/>
      <c r="L31" s="103"/>
      <c r="M31" s="82"/>
      <c r="N31" s="104"/>
      <c r="O31" s="84">
        <v>38</v>
      </c>
      <c r="P31" s="105"/>
      <c r="Q31" s="84"/>
      <c r="R31" s="35" t="str">
        <f t="shared" si="2"/>
        <v xml:space="preserve"> </v>
      </c>
      <c r="S31" s="36"/>
      <c r="T31" s="10"/>
      <c r="U31" s="10"/>
      <c r="V31" s="10"/>
      <c r="W31" s="10"/>
      <c r="X31" s="37"/>
      <c r="Y31" s="38" t="str">
        <f t="shared" ref="Y31:Y37" si="3">IF($D31=0,"",IF($O31="",IF($D31="",""," No olvide escribir la columna Beneficiarios."),""))</f>
        <v/>
      </c>
      <c r="Z31" s="38" t="str">
        <f t="shared" ref="Z31:Z37" si="4">IF($D31&lt;$O31," El número de Beneficiarios no puede ser mayor que el Total.","")</f>
        <v/>
      </c>
      <c r="AA31" s="39"/>
      <c r="AB31" s="39">
        <f t="shared" ref="AB31:AB37" si="5">IF($D31&lt;$O31,1,0)</f>
        <v>0</v>
      </c>
      <c r="AC31" s="10"/>
    </row>
    <row r="32" spans="1:29" s="18" customFormat="1" x14ac:dyDescent="0.2">
      <c r="A32" s="429" t="s">
        <v>47</v>
      </c>
      <c r="B32" s="430"/>
      <c r="C32" s="431"/>
      <c r="D32" s="78">
        <f t="shared" si="0"/>
        <v>2</v>
      </c>
      <c r="E32" s="100"/>
      <c r="F32" s="101"/>
      <c r="G32" s="101"/>
      <c r="H32" s="101"/>
      <c r="I32" s="81"/>
      <c r="J32" s="101"/>
      <c r="K32" s="81">
        <v>2</v>
      </c>
      <c r="L32" s="81"/>
      <c r="M32" s="82"/>
      <c r="N32" s="82"/>
      <c r="O32" s="84">
        <v>2</v>
      </c>
      <c r="P32" s="106"/>
      <c r="Q32" s="84"/>
      <c r="R32" s="35" t="str">
        <f t="shared" si="2"/>
        <v xml:space="preserve"> </v>
      </c>
      <c r="S32" s="36"/>
      <c r="T32" s="10"/>
      <c r="U32" s="10"/>
      <c r="V32" s="10"/>
      <c r="W32" s="10"/>
      <c r="X32" s="37"/>
      <c r="Y32" s="38" t="str">
        <f t="shared" si="3"/>
        <v/>
      </c>
      <c r="Z32" s="38" t="str">
        <f t="shared" si="4"/>
        <v/>
      </c>
      <c r="AA32" s="39"/>
      <c r="AB32" s="39">
        <f t="shared" si="5"/>
        <v>0</v>
      </c>
      <c r="AC32" s="10"/>
    </row>
    <row r="33" spans="1:29" s="18" customFormat="1" ht="15" customHeight="1" x14ac:dyDescent="0.2">
      <c r="A33" s="429" t="s">
        <v>48</v>
      </c>
      <c r="B33" s="430"/>
      <c r="C33" s="431"/>
      <c r="D33" s="78">
        <f t="shared" si="0"/>
        <v>28</v>
      </c>
      <c r="E33" s="100"/>
      <c r="F33" s="101"/>
      <c r="G33" s="101"/>
      <c r="H33" s="101"/>
      <c r="I33" s="81">
        <v>1</v>
      </c>
      <c r="J33" s="101"/>
      <c r="K33" s="81">
        <v>27</v>
      </c>
      <c r="L33" s="81"/>
      <c r="M33" s="82"/>
      <c r="N33" s="82"/>
      <c r="O33" s="84">
        <v>28</v>
      </c>
      <c r="P33" s="106"/>
      <c r="Q33" s="84"/>
      <c r="R33" s="35" t="str">
        <f t="shared" si="2"/>
        <v xml:space="preserve"> </v>
      </c>
      <c r="S33" s="36"/>
      <c r="T33" s="10"/>
      <c r="U33" s="10"/>
      <c r="V33" s="10"/>
      <c r="W33" s="10"/>
      <c r="X33" s="37"/>
      <c r="Y33" s="38" t="str">
        <f t="shared" si="3"/>
        <v/>
      </c>
      <c r="Z33" s="38" t="str">
        <f t="shared" si="4"/>
        <v/>
      </c>
      <c r="AA33" s="39"/>
      <c r="AB33" s="39">
        <f t="shared" si="5"/>
        <v>0</v>
      </c>
      <c r="AC33" s="10"/>
    </row>
    <row r="34" spans="1:29" s="18" customFormat="1" ht="15" customHeight="1" x14ac:dyDescent="0.2">
      <c r="A34" s="429" t="s">
        <v>49</v>
      </c>
      <c r="B34" s="430"/>
      <c r="C34" s="431"/>
      <c r="D34" s="78">
        <f t="shared" si="0"/>
        <v>5</v>
      </c>
      <c r="E34" s="100"/>
      <c r="F34" s="101">
        <v>3</v>
      </c>
      <c r="G34" s="101">
        <v>2</v>
      </c>
      <c r="H34" s="101"/>
      <c r="I34" s="81"/>
      <c r="J34" s="101"/>
      <c r="K34" s="103"/>
      <c r="L34" s="103"/>
      <c r="M34" s="104"/>
      <c r="N34" s="104"/>
      <c r="O34" s="84">
        <v>5</v>
      </c>
      <c r="P34" s="105"/>
      <c r="Q34" s="84"/>
      <c r="R34" s="35" t="str">
        <f t="shared" si="2"/>
        <v xml:space="preserve"> </v>
      </c>
      <c r="S34" s="36"/>
      <c r="T34" s="10"/>
      <c r="U34" s="10"/>
      <c r="V34" s="10"/>
      <c r="W34" s="10"/>
      <c r="X34" s="37"/>
      <c r="Y34" s="38" t="str">
        <f t="shared" si="3"/>
        <v/>
      </c>
      <c r="Z34" s="38" t="str">
        <f t="shared" si="4"/>
        <v/>
      </c>
      <c r="AA34" s="39"/>
      <c r="AB34" s="39">
        <f t="shared" si="5"/>
        <v>0</v>
      </c>
      <c r="AC34" s="10"/>
    </row>
    <row r="35" spans="1:29" s="18" customFormat="1" x14ac:dyDescent="0.2">
      <c r="A35" s="531" t="s">
        <v>50</v>
      </c>
      <c r="B35" s="532"/>
      <c r="C35" s="533"/>
      <c r="D35" s="78">
        <f t="shared" si="0"/>
        <v>0</v>
      </c>
      <c r="E35" s="100"/>
      <c r="F35" s="101"/>
      <c r="G35" s="101"/>
      <c r="H35" s="101"/>
      <c r="I35" s="81"/>
      <c r="J35" s="102"/>
      <c r="K35" s="103"/>
      <c r="L35" s="103"/>
      <c r="M35" s="104"/>
      <c r="N35" s="104"/>
      <c r="O35" s="84"/>
      <c r="P35" s="105"/>
      <c r="Q35" s="84"/>
      <c r="R35" s="35" t="str">
        <f t="shared" si="2"/>
        <v xml:space="preserve"> </v>
      </c>
      <c r="S35" s="36"/>
      <c r="T35" s="10"/>
      <c r="U35" s="10"/>
      <c r="V35" s="10"/>
      <c r="W35" s="10"/>
      <c r="X35" s="37"/>
      <c r="Y35" s="38" t="str">
        <f t="shared" si="3"/>
        <v/>
      </c>
      <c r="Z35" s="38" t="str">
        <f t="shared" si="4"/>
        <v/>
      </c>
      <c r="AA35" s="39"/>
      <c r="AB35" s="39">
        <f t="shared" si="5"/>
        <v>0</v>
      </c>
      <c r="AC35" s="10"/>
    </row>
    <row r="36" spans="1:29" s="18" customFormat="1" ht="34.5" customHeight="1" x14ac:dyDescent="0.2">
      <c r="A36" s="429" t="s">
        <v>51</v>
      </c>
      <c r="B36" s="430"/>
      <c r="C36" s="431"/>
      <c r="D36" s="78">
        <f t="shared" si="0"/>
        <v>0</v>
      </c>
      <c r="E36" s="100"/>
      <c r="F36" s="101"/>
      <c r="G36" s="101"/>
      <c r="H36" s="101"/>
      <c r="I36" s="81"/>
      <c r="J36" s="102"/>
      <c r="K36" s="103"/>
      <c r="L36" s="103"/>
      <c r="M36" s="107"/>
      <c r="N36" s="107"/>
      <c r="O36" s="84"/>
      <c r="P36" s="105"/>
      <c r="Q36" s="84"/>
      <c r="R36" s="35" t="str">
        <f t="shared" si="2"/>
        <v xml:space="preserve"> </v>
      </c>
      <c r="S36" s="36"/>
      <c r="T36" s="10"/>
      <c r="U36" s="10"/>
      <c r="V36" s="10"/>
      <c r="W36" s="10"/>
      <c r="X36" s="37"/>
      <c r="Y36" s="38" t="str">
        <f t="shared" si="3"/>
        <v/>
      </c>
      <c r="Z36" s="38" t="str">
        <f t="shared" si="4"/>
        <v/>
      </c>
      <c r="AA36" s="39"/>
      <c r="AB36" s="39">
        <f t="shared" si="5"/>
        <v>0</v>
      </c>
      <c r="AC36" s="10"/>
    </row>
    <row r="37" spans="1:29" s="18" customFormat="1" x14ac:dyDescent="0.2">
      <c r="A37" s="437" t="s">
        <v>52</v>
      </c>
      <c r="B37" s="438"/>
      <c r="C37" s="439"/>
      <c r="D37" s="108">
        <f t="shared" si="0"/>
        <v>73</v>
      </c>
      <c r="E37" s="109">
        <f>SUM(E30:E36)</f>
        <v>4</v>
      </c>
      <c r="F37" s="94">
        <f t="shared" ref="F37:Q37" si="6">SUM(F30:F36)</f>
        <v>9</v>
      </c>
      <c r="G37" s="94">
        <f t="shared" si="6"/>
        <v>22</v>
      </c>
      <c r="H37" s="94">
        <f t="shared" si="6"/>
        <v>0</v>
      </c>
      <c r="I37" s="94">
        <f t="shared" si="6"/>
        <v>9</v>
      </c>
      <c r="J37" s="93">
        <f t="shared" si="6"/>
        <v>0</v>
      </c>
      <c r="K37" s="94">
        <f t="shared" si="6"/>
        <v>29</v>
      </c>
      <c r="L37" s="94">
        <f t="shared" si="6"/>
        <v>0</v>
      </c>
      <c r="M37" s="94">
        <f t="shared" si="6"/>
        <v>0</v>
      </c>
      <c r="N37" s="95">
        <f t="shared" si="6"/>
        <v>0</v>
      </c>
      <c r="O37" s="92">
        <f t="shared" si="6"/>
        <v>73</v>
      </c>
      <c r="P37" s="110">
        <f t="shared" si="6"/>
        <v>0</v>
      </c>
      <c r="Q37" s="110">
        <f t="shared" si="6"/>
        <v>0</v>
      </c>
      <c r="R37" s="35" t="str">
        <f t="shared" si="2"/>
        <v xml:space="preserve"> </v>
      </c>
      <c r="S37" s="36"/>
      <c r="T37" s="10"/>
      <c r="U37" s="10"/>
      <c r="V37" s="10"/>
      <c r="W37" s="10"/>
      <c r="X37" s="37"/>
      <c r="Y37" s="38" t="str">
        <f t="shared" si="3"/>
        <v/>
      </c>
      <c r="Z37" s="38" t="str">
        <f t="shared" si="4"/>
        <v/>
      </c>
      <c r="AA37" s="39"/>
      <c r="AB37" s="39">
        <f t="shared" si="5"/>
        <v>0</v>
      </c>
      <c r="AC37" s="10"/>
    </row>
    <row r="38" spans="1:29" s="18" customFormat="1" x14ac:dyDescent="0.2">
      <c r="A38" s="68" t="s">
        <v>53</v>
      </c>
      <c r="B38" s="96"/>
      <c r="C38" s="96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7"/>
      <c r="S38" s="17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18" customFormat="1" x14ac:dyDescent="0.2">
      <c r="A39" s="112" t="s">
        <v>54</v>
      </c>
      <c r="B39" s="96"/>
      <c r="C39" s="96"/>
      <c r="D39" s="111"/>
      <c r="E39" s="113"/>
      <c r="F39" s="113"/>
      <c r="G39" s="113"/>
      <c r="H39" s="113"/>
      <c r="I39" s="113"/>
      <c r="J39" s="113"/>
      <c r="K39" s="113"/>
      <c r="L39" s="113"/>
      <c r="M39" s="111"/>
      <c r="N39" s="111"/>
      <c r="O39" s="113"/>
      <c r="P39" s="113"/>
      <c r="Q39" s="113"/>
      <c r="R39" s="17"/>
      <c r="S39" s="17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18" customFormat="1" ht="15.95" customHeight="1" x14ac:dyDescent="0.2">
      <c r="A40" s="442" t="s">
        <v>55</v>
      </c>
      <c r="B40" s="443"/>
      <c r="C40" s="444"/>
      <c r="D40" s="72">
        <f t="shared" ref="D40:D57" si="7">SUM(E40:N40)</f>
        <v>5</v>
      </c>
      <c r="E40" s="98"/>
      <c r="F40" s="74"/>
      <c r="G40" s="74"/>
      <c r="H40" s="74"/>
      <c r="I40" s="74"/>
      <c r="J40" s="74"/>
      <c r="K40" s="74">
        <v>5</v>
      </c>
      <c r="L40" s="74"/>
      <c r="M40" s="75"/>
      <c r="N40" s="75"/>
      <c r="O40" s="77">
        <v>5</v>
      </c>
      <c r="P40" s="99"/>
      <c r="Q40" s="99"/>
      <c r="R40" s="35" t="str">
        <f t="shared" ref="R40:R61" si="8">$X40&amp;" "&amp;$Y40&amp;""&amp;$Z40</f>
        <v xml:space="preserve"> </v>
      </c>
      <c r="S40" s="36"/>
      <c r="T40" s="10"/>
      <c r="U40" s="10"/>
      <c r="V40" s="10"/>
      <c r="W40" s="10"/>
      <c r="X40" s="37"/>
      <c r="Y40" s="38" t="str">
        <f>IF($D40=0,"",IF($O40="",IF($D40="",""," No olvide escribir la columna Beneficiarios."),""))</f>
        <v/>
      </c>
      <c r="Z40" s="38" t="str">
        <f>IF($D40&lt;$O40," El número de Beneficiarios no puede ser mayor que el Total.","")</f>
        <v/>
      </c>
      <c r="AA40" s="39"/>
      <c r="AB40" s="39">
        <f>IF($D40&lt;$O40,1,0)</f>
        <v>0</v>
      </c>
      <c r="AC40" s="10"/>
    </row>
    <row r="41" spans="1:29" s="18" customFormat="1" ht="15.95" customHeight="1" x14ac:dyDescent="0.2">
      <c r="A41" s="429" t="s">
        <v>56</v>
      </c>
      <c r="B41" s="430"/>
      <c r="C41" s="431"/>
      <c r="D41" s="78">
        <f t="shared" si="7"/>
        <v>0</v>
      </c>
      <c r="E41" s="100"/>
      <c r="F41" s="81"/>
      <c r="G41" s="81"/>
      <c r="H41" s="81"/>
      <c r="I41" s="81"/>
      <c r="J41" s="81"/>
      <c r="K41" s="81"/>
      <c r="L41" s="81"/>
      <c r="M41" s="82"/>
      <c r="N41" s="82"/>
      <c r="O41" s="84"/>
      <c r="P41" s="106"/>
      <c r="Q41" s="106"/>
      <c r="R41" s="35" t="str">
        <f t="shared" si="8"/>
        <v xml:space="preserve"> </v>
      </c>
      <c r="S41" s="36"/>
      <c r="T41" s="10"/>
      <c r="U41" s="10"/>
      <c r="V41" s="10"/>
      <c r="W41" s="10"/>
      <c r="X41" s="37"/>
      <c r="Y41" s="38" t="str">
        <f t="shared" ref="Y41:Y61" si="9">IF($D41=0,"",IF($O41="",IF($D41="",""," No olvide escribir la columna Beneficiarios."),""))</f>
        <v/>
      </c>
      <c r="Z41" s="38" t="str">
        <f t="shared" ref="Z41:Z61" si="10">IF($D41&lt;$O41," El número de Beneficiarios no puede ser mayor que el Total.","")</f>
        <v/>
      </c>
      <c r="AA41" s="39"/>
      <c r="AB41" s="39">
        <f t="shared" ref="AB41:AB61" si="11">IF($D41&lt;$O41,1,0)</f>
        <v>0</v>
      </c>
      <c r="AC41" s="10"/>
    </row>
    <row r="42" spans="1:29" s="18" customFormat="1" ht="15.95" customHeight="1" x14ac:dyDescent="0.2">
      <c r="A42" s="429" t="s">
        <v>57</v>
      </c>
      <c r="B42" s="430"/>
      <c r="C42" s="431"/>
      <c r="D42" s="78">
        <f t="shared" si="7"/>
        <v>232</v>
      </c>
      <c r="E42" s="100"/>
      <c r="F42" s="81">
        <v>1</v>
      </c>
      <c r="G42" s="81">
        <v>19</v>
      </c>
      <c r="H42" s="81">
        <v>5</v>
      </c>
      <c r="I42" s="81">
        <v>21</v>
      </c>
      <c r="J42" s="81">
        <v>10</v>
      </c>
      <c r="K42" s="81">
        <v>148</v>
      </c>
      <c r="L42" s="81">
        <v>28</v>
      </c>
      <c r="M42" s="82"/>
      <c r="N42" s="82"/>
      <c r="O42" s="84">
        <v>232</v>
      </c>
      <c r="P42" s="106">
        <v>4</v>
      </c>
      <c r="Q42" s="106"/>
      <c r="R42" s="35" t="str">
        <f t="shared" si="8"/>
        <v xml:space="preserve"> </v>
      </c>
      <c r="S42" s="36"/>
      <c r="T42" s="10"/>
      <c r="U42" s="10"/>
      <c r="V42" s="10"/>
      <c r="W42" s="10"/>
      <c r="X42" s="37"/>
      <c r="Y42" s="38" t="str">
        <f t="shared" si="9"/>
        <v/>
      </c>
      <c r="Z42" s="38" t="str">
        <f t="shared" si="10"/>
        <v/>
      </c>
      <c r="AA42" s="39"/>
      <c r="AB42" s="39">
        <f t="shared" si="11"/>
        <v>0</v>
      </c>
      <c r="AC42" s="10"/>
    </row>
    <row r="43" spans="1:29" s="18" customFormat="1" ht="15.95" customHeight="1" x14ac:dyDescent="0.2">
      <c r="A43" s="429" t="s">
        <v>58</v>
      </c>
      <c r="B43" s="430"/>
      <c r="C43" s="431"/>
      <c r="D43" s="78">
        <f t="shared" si="7"/>
        <v>263</v>
      </c>
      <c r="E43" s="100">
        <v>12</v>
      </c>
      <c r="F43" s="81">
        <v>25</v>
      </c>
      <c r="G43" s="81">
        <v>47</v>
      </c>
      <c r="H43" s="81">
        <v>6</v>
      </c>
      <c r="I43" s="81">
        <v>24</v>
      </c>
      <c r="J43" s="81">
        <v>25</v>
      </c>
      <c r="K43" s="81">
        <v>116</v>
      </c>
      <c r="L43" s="81">
        <v>7</v>
      </c>
      <c r="M43" s="82">
        <v>1</v>
      </c>
      <c r="N43" s="82"/>
      <c r="O43" s="84">
        <v>263</v>
      </c>
      <c r="P43" s="106"/>
      <c r="Q43" s="106"/>
      <c r="R43" s="35" t="str">
        <f t="shared" si="8"/>
        <v xml:space="preserve"> </v>
      </c>
      <c r="S43" s="36"/>
      <c r="T43" s="10"/>
      <c r="U43" s="10"/>
      <c r="V43" s="10"/>
      <c r="W43" s="10"/>
      <c r="X43" s="37"/>
      <c r="Y43" s="38" t="str">
        <f t="shared" si="9"/>
        <v/>
      </c>
      <c r="Z43" s="38" t="str">
        <f t="shared" si="10"/>
        <v/>
      </c>
      <c r="AA43" s="39"/>
      <c r="AB43" s="39">
        <f t="shared" si="11"/>
        <v>0</v>
      </c>
      <c r="AC43" s="10"/>
    </row>
    <row r="44" spans="1:29" s="18" customFormat="1" ht="15.95" customHeight="1" x14ac:dyDescent="0.2">
      <c r="A44" s="429" t="s">
        <v>59</v>
      </c>
      <c r="B44" s="530"/>
      <c r="C44" s="477"/>
      <c r="D44" s="78">
        <f t="shared" si="7"/>
        <v>0</v>
      </c>
      <c r="E44" s="100"/>
      <c r="F44" s="81"/>
      <c r="G44" s="81"/>
      <c r="H44" s="81"/>
      <c r="I44" s="81"/>
      <c r="J44" s="114"/>
      <c r="K44" s="114"/>
      <c r="L44" s="114"/>
      <c r="M44" s="115"/>
      <c r="N44" s="115"/>
      <c r="O44" s="84"/>
      <c r="P44" s="116"/>
      <c r="Q44" s="106"/>
      <c r="R44" s="35" t="str">
        <f>$X44&amp;" "&amp;$Y44&amp;""&amp;$Z44</f>
        <v xml:space="preserve"> </v>
      </c>
      <c r="S44" s="36"/>
      <c r="T44" s="10"/>
      <c r="U44" s="10"/>
      <c r="V44" s="10"/>
      <c r="W44" s="10"/>
      <c r="X44" s="37"/>
      <c r="Y44" s="38" t="str">
        <f t="shared" si="9"/>
        <v/>
      </c>
      <c r="Z44" s="38" t="str">
        <f t="shared" si="10"/>
        <v/>
      </c>
      <c r="AA44" s="39"/>
      <c r="AB44" s="39">
        <f t="shared" si="11"/>
        <v>0</v>
      </c>
      <c r="AC44" s="10"/>
    </row>
    <row r="45" spans="1:29" s="18" customFormat="1" ht="15.95" customHeight="1" x14ac:dyDescent="0.2">
      <c r="A45" s="429" t="s">
        <v>60</v>
      </c>
      <c r="B45" s="430"/>
      <c r="C45" s="431"/>
      <c r="D45" s="78">
        <f t="shared" si="7"/>
        <v>0</v>
      </c>
      <c r="E45" s="117"/>
      <c r="F45" s="117"/>
      <c r="G45" s="117"/>
      <c r="H45" s="81"/>
      <c r="I45" s="81"/>
      <c r="J45" s="81"/>
      <c r="K45" s="81"/>
      <c r="L45" s="81"/>
      <c r="M45" s="82"/>
      <c r="N45" s="82"/>
      <c r="O45" s="84"/>
      <c r="P45" s="106"/>
      <c r="Q45" s="106"/>
      <c r="R45" s="35" t="str">
        <f t="shared" si="8"/>
        <v xml:space="preserve"> </v>
      </c>
      <c r="S45" s="36"/>
      <c r="T45" s="10"/>
      <c r="U45" s="10"/>
      <c r="V45" s="10"/>
      <c r="W45" s="10"/>
      <c r="X45" s="37"/>
      <c r="Y45" s="38" t="str">
        <f t="shared" si="9"/>
        <v/>
      </c>
      <c r="Z45" s="38" t="str">
        <f t="shared" si="10"/>
        <v/>
      </c>
      <c r="AA45" s="39"/>
      <c r="AB45" s="39">
        <f t="shared" si="11"/>
        <v>0</v>
      </c>
      <c r="AC45" s="10"/>
    </row>
    <row r="46" spans="1:29" s="18" customFormat="1" ht="15.95" customHeight="1" x14ac:dyDescent="0.2">
      <c r="A46" s="419" t="s">
        <v>61</v>
      </c>
      <c r="B46" s="420"/>
      <c r="C46" s="421"/>
      <c r="D46" s="78">
        <f t="shared" si="7"/>
        <v>0</v>
      </c>
      <c r="E46" s="117"/>
      <c r="F46" s="117"/>
      <c r="G46" s="81"/>
      <c r="H46" s="81"/>
      <c r="I46" s="81"/>
      <c r="J46" s="81"/>
      <c r="K46" s="81"/>
      <c r="L46" s="81"/>
      <c r="M46" s="81"/>
      <c r="N46" s="82"/>
      <c r="O46" s="84"/>
      <c r="P46" s="106"/>
      <c r="Q46" s="106"/>
      <c r="R46" s="35" t="str">
        <f t="shared" si="8"/>
        <v xml:space="preserve"> </v>
      </c>
      <c r="S46" s="36"/>
      <c r="T46" s="10"/>
      <c r="U46" s="10"/>
      <c r="V46" s="10"/>
      <c r="W46" s="10"/>
      <c r="X46" s="37"/>
      <c r="Y46" s="38" t="str">
        <f t="shared" si="9"/>
        <v/>
      </c>
      <c r="Z46" s="38" t="str">
        <f t="shared" si="10"/>
        <v/>
      </c>
      <c r="AA46" s="39"/>
      <c r="AB46" s="39">
        <f t="shared" si="11"/>
        <v>0</v>
      </c>
      <c r="AC46" s="10"/>
    </row>
    <row r="47" spans="1:29" s="18" customFormat="1" ht="24.95" customHeight="1" x14ac:dyDescent="0.2">
      <c r="A47" s="484" t="s">
        <v>62</v>
      </c>
      <c r="B47" s="485"/>
      <c r="C47" s="486"/>
      <c r="D47" s="78">
        <f t="shared" si="7"/>
        <v>0</v>
      </c>
      <c r="E47" s="81"/>
      <c r="F47" s="81"/>
      <c r="G47" s="81"/>
      <c r="H47" s="81"/>
      <c r="I47" s="81"/>
      <c r="J47" s="81"/>
      <c r="K47" s="81"/>
      <c r="L47" s="81"/>
      <c r="M47" s="82"/>
      <c r="N47" s="82"/>
      <c r="O47" s="84"/>
      <c r="P47" s="106"/>
      <c r="Q47" s="106"/>
      <c r="R47" s="35" t="str">
        <f t="shared" si="8"/>
        <v xml:space="preserve"> </v>
      </c>
      <c r="S47" s="36"/>
      <c r="T47" s="10"/>
      <c r="U47" s="10"/>
      <c r="V47" s="10"/>
      <c r="W47" s="10"/>
      <c r="X47" s="37"/>
      <c r="Y47" s="38" t="str">
        <f t="shared" si="9"/>
        <v/>
      </c>
      <c r="Z47" s="38" t="str">
        <f t="shared" si="10"/>
        <v/>
      </c>
      <c r="AA47" s="39"/>
      <c r="AB47" s="39">
        <f t="shared" si="11"/>
        <v>0</v>
      </c>
      <c r="AC47" s="10"/>
    </row>
    <row r="48" spans="1:29" s="18" customFormat="1" ht="15.95" customHeight="1" x14ac:dyDescent="0.2">
      <c r="A48" s="429" t="s">
        <v>63</v>
      </c>
      <c r="B48" s="430"/>
      <c r="C48" s="421"/>
      <c r="D48" s="78">
        <f t="shared" si="7"/>
        <v>0</v>
      </c>
      <c r="E48" s="81"/>
      <c r="F48" s="81"/>
      <c r="G48" s="81"/>
      <c r="H48" s="81"/>
      <c r="I48" s="81"/>
      <c r="J48" s="81"/>
      <c r="K48" s="81"/>
      <c r="L48" s="81"/>
      <c r="M48" s="82"/>
      <c r="N48" s="82"/>
      <c r="O48" s="84"/>
      <c r="P48" s="106"/>
      <c r="Q48" s="106"/>
      <c r="R48" s="35" t="str">
        <f t="shared" si="8"/>
        <v xml:space="preserve"> </v>
      </c>
      <c r="S48" s="36"/>
      <c r="T48" s="10"/>
      <c r="U48" s="10"/>
      <c r="V48" s="10"/>
      <c r="W48" s="10"/>
      <c r="X48" s="37"/>
      <c r="Y48" s="38" t="str">
        <f t="shared" si="9"/>
        <v/>
      </c>
      <c r="Z48" s="38" t="str">
        <f t="shared" si="10"/>
        <v/>
      </c>
      <c r="AA48" s="39"/>
      <c r="AB48" s="39">
        <f t="shared" si="11"/>
        <v>0</v>
      </c>
      <c r="AC48" s="10"/>
    </row>
    <row r="49" spans="1:29" s="18" customFormat="1" ht="15.95" customHeight="1" x14ac:dyDescent="0.2">
      <c r="A49" s="429" t="s">
        <v>64</v>
      </c>
      <c r="B49" s="430"/>
      <c r="C49" s="431"/>
      <c r="D49" s="78">
        <f t="shared" si="7"/>
        <v>0</v>
      </c>
      <c r="E49" s="121"/>
      <c r="F49" s="117"/>
      <c r="G49" s="117"/>
      <c r="H49" s="81"/>
      <c r="I49" s="81"/>
      <c r="J49" s="81"/>
      <c r="K49" s="81"/>
      <c r="L49" s="81"/>
      <c r="M49" s="82"/>
      <c r="N49" s="82"/>
      <c r="O49" s="84"/>
      <c r="P49" s="106"/>
      <c r="Q49" s="106"/>
      <c r="R49" s="35" t="str">
        <f t="shared" si="8"/>
        <v xml:space="preserve"> </v>
      </c>
      <c r="S49" s="36"/>
      <c r="T49" s="10"/>
      <c r="U49" s="10"/>
      <c r="V49" s="10"/>
      <c r="W49" s="10"/>
      <c r="X49" s="37"/>
      <c r="Y49" s="38" t="str">
        <f t="shared" si="9"/>
        <v/>
      </c>
      <c r="Z49" s="38" t="str">
        <f t="shared" si="10"/>
        <v/>
      </c>
      <c r="AA49" s="39"/>
      <c r="AB49" s="39">
        <f t="shared" si="11"/>
        <v>0</v>
      </c>
      <c r="AC49" s="10"/>
    </row>
    <row r="50" spans="1:29" s="18" customFormat="1" ht="15.95" customHeight="1" x14ac:dyDescent="0.2">
      <c r="A50" s="429" t="s">
        <v>65</v>
      </c>
      <c r="B50" s="430"/>
      <c r="C50" s="431"/>
      <c r="D50" s="78">
        <f t="shared" si="7"/>
        <v>0</v>
      </c>
      <c r="E50" s="121"/>
      <c r="F50" s="117"/>
      <c r="G50" s="81"/>
      <c r="H50" s="81"/>
      <c r="I50" s="81"/>
      <c r="J50" s="81"/>
      <c r="K50" s="81"/>
      <c r="L50" s="81"/>
      <c r="M50" s="82"/>
      <c r="N50" s="82"/>
      <c r="O50" s="84"/>
      <c r="P50" s="106"/>
      <c r="Q50" s="106"/>
      <c r="R50" s="35" t="str">
        <f t="shared" si="8"/>
        <v xml:space="preserve"> </v>
      </c>
      <c r="S50" s="36"/>
      <c r="T50" s="10"/>
      <c r="U50" s="10"/>
      <c r="V50" s="10"/>
      <c r="W50" s="10"/>
      <c r="X50" s="37"/>
      <c r="Y50" s="38" t="str">
        <f t="shared" si="9"/>
        <v/>
      </c>
      <c r="Z50" s="38" t="str">
        <f t="shared" si="10"/>
        <v/>
      </c>
      <c r="AA50" s="39"/>
      <c r="AB50" s="39">
        <f t="shared" si="11"/>
        <v>0</v>
      </c>
      <c r="AC50" s="10"/>
    </row>
    <row r="51" spans="1:29" s="18" customFormat="1" ht="15.95" customHeight="1" x14ac:dyDescent="0.2">
      <c r="A51" s="429" t="s">
        <v>66</v>
      </c>
      <c r="B51" s="430"/>
      <c r="C51" s="431"/>
      <c r="D51" s="78">
        <f t="shared" si="7"/>
        <v>0</v>
      </c>
      <c r="E51" s="81"/>
      <c r="F51" s="81"/>
      <c r="G51" s="81"/>
      <c r="H51" s="81"/>
      <c r="I51" s="81"/>
      <c r="J51" s="81"/>
      <c r="K51" s="81"/>
      <c r="L51" s="81"/>
      <c r="M51" s="82"/>
      <c r="N51" s="82"/>
      <c r="O51" s="84"/>
      <c r="P51" s="106"/>
      <c r="Q51" s="106"/>
      <c r="R51" s="35" t="str">
        <f t="shared" si="8"/>
        <v xml:space="preserve"> </v>
      </c>
      <c r="S51" s="36"/>
      <c r="T51" s="10"/>
      <c r="U51" s="10"/>
      <c r="V51" s="10"/>
      <c r="W51" s="10"/>
      <c r="X51" s="37"/>
      <c r="Y51" s="38" t="str">
        <f t="shared" si="9"/>
        <v/>
      </c>
      <c r="Z51" s="38" t="str">
        <f t="shared" si="10"/>
        <v/>
      </c>
      <c r="AA51" s="39"/>
      <c r="AB51" s="39">
        <f t="shared" si="11"/>
        <v>0</v>
      </c>
      <c r="AC51" s="10"/>
    </row>
    <row r="52" spans="1:29" s="18" customFormat="1" ht="15.95" customHeight="1" x14ac:dyDescent="0.2">
      <c r="A52" s="429" t="s">
        <v>67</v>
      </c>
      <c r="B52" s="430"/>
      <c r="C52" s="431"/>
      <c r="D52" s="78">
        <f t="shared" si="7"/>
        <v>55</v>
      </c>
      <c r="E52" s="100"/>
      <c r="F52" s="81">
        <v>3</v>
      </c>
      <c r="G52" s="81"/>
      <c r="H52" s="81">
        <v>9</v>
      </c>
      <c r="I52" s="81">
        <v>2</v>
      </c>
      <c r="J52" s="81">
        <v>7</v>
      </c>
      <c r="K52" s="81">
        <v>4</v>
      </c>
      <c r="L52" s="81">
        <v>25</v>
      </c>
      <c r="M52" s="82">
        <v>4</v>
      </c>
      <c r="N52" s="82">
        <v>1</v>
      </c>
      <c r="O52" s="84">
        <v>55</v>
      </c>
      <c r="P52" s="106"/>
      <c r="Q52" s="106"/>
      <c r="R52" s="35" t="str">
        <f t="shared" si="8"/>
        <v xml:space="preserve"> </v>
      </c>
      <c r="S52" s="36"/>
      <c r="T52" s="10"/>
      <c r="U52" s="10"/>
      <c r="V52" s="10"/>
      <c r="W52" s="10"/>
      <c r="X52" s="37"/>
      <c r="Y52" s="38" t="str">
        <f t="shared" si="9"/>
        <v/>
      </c>
      <c r="Z52" s="38" t="str">
        <f t="shared" si="10"/>
        <v/>
      </c>
      <c r="AA52" s="39"/>
      <c r="AB52" s="39">
        <f t="shared" si="11"/>
        <v>0</v>
      </c>
      <c r="AC52" s="10"/>
    </row>
    <row r="53" spans="1:29" s="18" customFormat="1" ht="24.95" customHeight="1" x14ac:dyDescent="0.2">
      <c r="A53" s="429" t="s">
        <v>68</v>
      </c>
      <c r="B53" s="430"/>
      <c r="C53" s="431"/>
      <c r="D53" s="78">
        <f t="shared" si="7"/>
        <v>0</v>
      </c>
      <c r="E53" s="100"/>
      <c r="F53" s="81"/>
      <c r="G53" s="81"/>
      <c r="H53" s="81"/>
      <c r="I53" s="81"/>
      <c r="J53" s="81"/>
      <c r="K53" s="81"/>
      <c r="L53" s="81"/>
      <c r="M53" s="82"/>
      <c r="N53" s="82"/>
      <c r="O53" s="84"/>
      <c r="P53" s="106"/>
      <c r="Q53" s="106"/>
      <c r="R53" s="35" t="str">
        <f t="shared" si="8"/>
        <v xml:space="preserve"> </v>
      </c>
      <c r="S53" s="36"/>
      <c r="T53" s="10"/>
      <c r="U53" s="10"/>
      <c r="V53" s="10"/>
      <c r="W53" s="10"/>
      <c r="X53" s="37"/>
      <c r="Y53" s="38" t="str">
        <f t="shared" si="9"/>
        <v/>
      </c>
      <c r="Z53" s="38" t="str">
        <f t="shared" si="10"/>
        <v/>
      </c>
      <c r="AA53" s="39"/>
      <c r="AB53" s="39">
        <f t="shared" si="11"/>
        <v>0</v>
      </c>
      <c r="AC53" s="10"/>
    </row>
    <row r="54" spans="1:29" s="18" customFormat="1" ht="15.95" customHeight="1" x14ac:dyDescent="0.2">
      <c r="A54" s="429" t="s">
        <v>69</v>
      </c>
      <c r="B54" s="430"/>
      <c r="C54" s="431"/>
      <c r="D54" s="78">
        <f t="shared" si="7"/>
        <v>0</v>
      </c>
      <c r="E54" s="100"/>
      <c r="F54" s="81"/>
      <c r="G54" s="81"/>
      <c r="H54" s="81"/>
      <c r="I54" s="81"/>
      <c r="J54" s="81"/>
      <c r="K54" s="81"/>
      <c r="L54" s="81"/>
      <c r="M54" s="82"/>
      <c r="N54" s="82"/>
      <c r="O54" s="84"/>
      <c r="P54" s="106"/>
      <c r="Q54" s="106"/>
      <c r="R54" s="35" t="str">
        <f t="shared" si="8"/>
        <v xml:space="preserve"> </v>
      </c>
      <c r="S54" s="36"/>
      <c r="T54" s="10"/>
      <c r="U54" s="10"/>
      <c r="V54" s="10"/>
      <c r="W54" s="10"/>
      <c r="X54" s="37"/>
      <c r="Y54" s="38"/>
      <c r="Z54" s="38"/>
      <c r="AA54" s="39"/>
      <c r="AB54" s="39"/>
      <c r="AC54" s="10"/>
    </row>
    <row r="55" spans="1:29" s="18" customFormat="1" ht="15.95" customHeight="1" x14ac:dyDescent="0.2">
      <c r="A55" s="429" t="s">
        <v>70</v>
      </c>
      <c r="B55" s="430"/>
      <c r="C55" s="431"/>
      <c r="D55" s="78">
        <f t="shared" si="7"/>
        <v>0</v>
      </c>
      <c r="E55" s="121"/>
      <c r="F55" s="121"/>
      <c r="G55" s="121"/>
      <c r="H55" s="121"/>
      <c r="I55" s="121"/>
      <c r="J55" s="121"/>
      <c r="K55" s="121"/>
      <c r="L55" s="121"/>
      <c r="M55" s="82"/>
      <c r="N55" s="82"/>
      <c r="O55" s="84"/>
      <c r="P55" s="106"/>
      <c r="Q55" s="106"/>
      <c r="R55" s="35"/>
      <c r="S55" s="36"/>
      <c r="T55" s="10"/>
      <c r="U55" s="10"/>
      <c r="V55" s="10"/>
      <c r="W55" s="10"/>
      <c r="X55" s="37"/>
      <c r="Y55" s="38"/>
      <c r="Z55" s="38"/>
      <c r="AA55" s="39"/>
      <c r="AB55" s="39"/>
      <c r="AC55" s="10"/>
    </row>
    <row r="56" spans="1:29" s="18" customFormat="1" ht="15.95" customHeight="1" x14ac:dyDescent="0.2">
      <c r="A56" s="458" t="s">
        <v>71</v>
      </c>
      <c r="B56" s="511"/>
      <c r="C56" s="459"/>
      <c r="D56" s="85">
        <f t="shared" si="7"/>
        <v>0</v>
      </c>
      <c r="E56" s="122"/>
      <c r="F56" s="122"/>
      <c r="G56" s="122"/>
      <c r="H56" s="122"/>
      <c r="I56" s="122"/>
      <c r="J56" s="122"/>
      <c r="K56" s="122"/>
      <c r="L56" s="122"/>
      <c r="M56" s="82"/>
      <c r="N56" s="82"/>
      <c r="O56" s="84"/>
      <c r="P56" s="123"/>
      <c r="Q56" s="123"/>
      <c r="R56" s="35" t="str">
        <f t="shared" si="8"/>
        <v xml:space="preserve"> </v>
      </c>
      <c r="S56" s="36"/>
      <c r="T56" s="10"/>
      <c r="U56" s="10"/>
      <c r="V56" s="10"/>
      <c r="W56" s="10"/>
      <c r="X56" s="37"/>
      <c r="Y56" s="38"/>
      <c r="Z56" s="38"/>
      <c r="AA56" s="39"/>
      <c r="AB56" s="39"/>
      <c r="AC56" s="10"/>
    </row>
    <row r="57" spans="1:29" s="18" customFormat="1" ht="15.95" customHeight="1" x14ac:dyDescent="0.2">
      <c r="A57" s="437" t="s">
        <v>72</v>
      </c>
      <c r="B57" s="438"/>
      <c r="C57" s="439"/>
      <c r="D57" s="92">
        <f t="shared" si="7"/>
        <v>555</v>
      </c>
      <c r="E57" s="109">
        <f>SUM(E40:E56)</f>
        <v>12</v>
      </c>
      <c r="F57" s="94">
        <f t="shared" ref="F57:Q57" si="12">SUM(F40:F56)</f>
        <v>29</v>
      </c>
      <c r="G57" s="94">
        <f t="shared" si="12"/>
        <v>66</v>
      </c>
      <c r="H57" s="94">
        <f t="shared" si="12"/>
        <v>20</v>
      </c>
      <c r="I57" s="94">
        <f t="shared" si="12"/>
        <v>47</v>
      </c>
      <c r="J57" s="94">
        <f t="shared" si="12"/>
        <v>42</v>
      </c>
      <c r="K57" s="94">
        <f t="shared" si="12"/>
        <v>273</v>
      </c>
      <c r="L57" s="94">
        <f t="shared" si="12"/>
        <v>60</v>
      </c>
      <c r="M57" s="94">
        <f t="shared" si="12"/>
        <v>5</v>
      </c>
      <c r="N57" s="95">
        <f t="shared" si="12"/>
        <v>1</v>
      </c>
      <c r="O57" s="92">
        <f t="shared" si="12"/>
        <v>555</v>
      </c>
      <c r="P57" s="110">
        <f t="shared" si="12"/>
        <v>4</v>
      </c>
      <c r="Q57" s="110">
        <f t="shared" si="12"/>
        <v>0</v>
      </c>
      <c r="R57" s="35" t="str">
        <f t="shared" si="8"/>
        <v xml:space="preserve"> </v>
      </c>
      <c r="S57" s="36"/>
      <c r="T57" s="10"/>
      <c r="U57" s="10"/>
      <c r="V57" s="10"/>
      <c r="W57" s="10"/>
      <c r="X57" s="37"/>
      <c r="Y57" s="38"/>
      <c r="Z57" s="38" t="str">
        <f>IF($D57&lt;$O57," El número de Beneficiarios no puede ser mayor que el Total.","")</f>
        <v/>
      </c>
      <c r="AA57" s="39"/>
      <c r="AB57" s="39">
        <f>IF($D57&lt;$O57,1,0)</f>
        <v>0</v>
      </c>
      <c r="AC57" s="10"/>
    </row>
    <row r="58" spans="1:29" s="18" customFormat="1" ht="15.95" customHeight="1" x14ac:dyDescent="0.2">
      <c r="A58" s="68" t="s">
        <v>73</v>
      </c>
      <c r="B58" s="96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  <c r="P58" s="125"/>
      <c r="Q58" s="125"/>
      <c r="R58" s="17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18" customFormat="1" ht="15.95" customHeight="1" x14ac:dyDescent="0.2">
      <c r="A59" s="524" t="s">
        <v>74</v>
      </c>
      <c r="B59" s="525"/>
      <c r="C59" s="526"/>
      <c r="D59" s="126">
        <f>SUM(E59:N59)</f>
        <v>383</v>
      </c>
      <c r="E59" s="127">
        <v>17</v>
      </c>
      <c r="F59" s="128">
        <v>28</v>
      </c>
      <c r="G59" s="128">
        <v>82</v>
      </c>
      <c r="H59" s="128">
        <v>12</v>
      </c>
      <c r="I59" s="128">
        <v>17</v>
      </c>
      <c r="J59" s="128">
        <v>46</v>
      </c>
      <c r="K59" s="128">
        <v>161</v>
      </c>
      <c r="L59" s="128">
        <v>16</v>
      </c>
      <c r="M59" s="129"/>
      <c r="N59" s="129">
        <v>4</v>
      </c>
      <c r="O59" s="130">
        <v>383</v>
      </c>
      <c r="P59" s="131">
        <v>1</v>
      </c>
      <c r="Q59" s="131"/>
      <c r="R59" s="35" t="str">
        <f t="shared" si="8"/>
        <v xml:space="preserve"> </v>
      </c>
      <c r="S59" s="36"/>
      <c r="T59" s="10"/>
      <c r="U59" s="10"/>
      <c r="V59" s="10"/>
      <c r="W59" s="10"/>
      <c r="X59" s="37"/>
      <c r="Y59" s="38" t="str">
        <f t="shared" si="9"/>
        <v/>
      </c>
      <c r="Z59" s="38" t="str">
        <f t="shared" si="10"/>
        <v/>
      </c>
      <c r="AA59" s="39"/>
      <c r="AB59" s="39">
        <f t="shared" si="11"/>
        <v>0</v>
      </c>
      <c r="AC59" s="10"/>
    </row>
    <row r="60" spans="1:29" s="18" customFormat="1" ht="15.95" customHeight="1" x14ac:dyDescent="0.2">
      <c r="A60" s="437" t="s">
        <v>75</v>
      </c>
      <c r="B60" s="438"/>
      <c r="C60" s="439"/>
      <c r="D60" s="92">
        <f>SUM(E60:N60)</f>
        <v>383</v>
      </c>
      <c r="E60" s="109">
        <f>E59</f>
        <v>17</v>
      </c>
      <c r="F60" s="94">
        <f t="shared" ref="F60:Q60" si="13">F59</f>
        <v>28</v>
      </c>
      <c r="G60" s="94">
        <f t="shared" si="13"/>
        <v>82</v>
      </c>
      <c r="H60" s="94">
        <f t="shared" si="13"/>
        <v>12</v>
      </c>
      <c r="I60" s="94">
        <f t="shared" si="13"/>
        <v>17</v>
      </c>
      <c r="J60" s="94">
        <f t="shared" si="13"/>
        <v>46</v>
      </c>
      <c r="K60" s="94">
        <f t="shared" si="13"/>
        <v>161</v>
      </c>
      <c r="L60" s="94">
        <f t="shared" si="13"/>
        <v>16</v>
      </c>
      <c r="M60" s="95">
        <f t="shared" si="13"/>
        <v>0</v>
      </c>
      <c r="N60" s="95">
        <f t="shared" si="13"/>
        <v>4</v>
      </c>
      <c r="O60" s="92">
        <f t="shared" si="13"/>
        <v>383</v>
      </c>
      <c r="P60" s="110">
        <f t="shared" si="13"/>
        <v>1</v>
      </c>
      <c r="Q60" s="110">
        <f t="shared" si="13"/>
        <v>0</v>
      </c>
      <c r="R60" s="35" t="str">
        <f t="shared" si="8"/>
        <v xml:space="preserve"> </v>
      </c>
      <c r="S60" s="36"/>
      <c r="T60" s="10"/>
      <c r="U60" s="10"/>
      <c r="V60" s="10"/>
      <c r="W60" s="10"/>
      <c r="X60" s="37"/>
      <c r="Y60" s="38" t="str">
        <f t="shared" si="9"/>
        <v/>
      </c>
      <c r="Z60" s="38" t="str">
        <f t="shared" si="10"/>
        <v/>
      </c>
      <c r="AA60" s="39"/>
      <c r="AB60" s="39">
        <f t="shared" si="11"/>
        <v>0</v>
      </c>
      <c r="AC60" s="10"/>
    </row>
    <row r="61" spans="1:29" s="18" customFormat="1" ht="15.95" customHeight="1" x14ac:dyDescent="0.2">
      <c r="A61" s="527" t="s">
        <v>76</v>
      </c>
      <c r="B61" s="528"/>
      <c r="C61" s="529"/>
      <c r="D61" s="132">
        <f>SUM(E61:N61)</f>
        <v>938</v>
      </c>
      <c r="E61" s="133">
        <f>E57+E60</f>
        <v>29</v>
      </c>
      <c r="F61" s="134">
        <f t="shared" ref="F61:Q61" si="14">F57+F60</f>
        <v>57</v>
      </c>
      <c r="G61" s="134">
        <f t="shared" si="14"/>
        <v>148</v>
      </c>
      <c r="H61" s="134">
        <f t="shared" si="14"/>
        <v>32</v>
      </c>
      <c r="I61" s="134">
        <f t="shared" si="14"/>
        <v>64</v>
      </c>
      <c r="J61" s="134">
        <f t="shared" si="14"/>
        <v>88</v>
      </c>
      <c r="K61" s="134">
        <f t="shared" si="14"/>
        <v>434</v>
      </c>
      <c r="L61" s="134">
        <f t="shared" si="14"/>
        <v>76</v>
      </c>
      <c r="M61" s="135">
        <f t="shared" si="14"/>
        <v>5</v>
      </c>
      <c r="N61" s="135">
        <f t="shared" si="14"/>
        <v>5</v>
      </c>
      <c r="O61" s="132">
        <f t="shared" si="14"/>
        <v>938</v>
      </c>
      <c r="P61" s="136">
        <f t="shared" si="14"/>
        <v>5</v>
      </c>
      <c r="Q61" s="136">
        <f t="shared" si="14"/>
        <v>0</v>
      </c>
      <c r="R61" s="35" t="str">
        <f t="shared" si="8"/>
        <v xml:space="preserve"> </v>
      </c>
      <c r="S61" s="36"/>
      <c r="T61" s="10"/>
      <c r="U61" s="10"/>
      <c r="V61" s="10"/>
      <c r="W61" s="10"/>
      <c r="X61" s="37"/>
      <c r="Y61" s="38" t="str">
        <f t="shared" si="9"/>
        <v/>
      </c>
      <c r="Z61" s="38" t="str">
        <f t="shared" si="10"/>
        <v/>
      </c>
      <c r="AA61" s="39"/>
      <c r="AB61" s="39">
        <f t="shared" si="11"/>
        <v>0</v>
      </c>
      <c r="AC61" s="10"/>
    </row>
    <row r="62" spans="1:29" s="10" customFormat="1" ht="30" customHeight="1" x14ac:dyDescent="0.2">
      <c r="A62" s="137" t="s">
        <v>77</v>
      </c>
      <c r="B62" s="138"/>
      <c r="C62" s="138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140"/>
      <c r="R62" s="141"/>
    </row>
    <row r="63" spans="1:29" s="18" customFormat="1" ht="15" customHeight="1" x14ac:dyDescent="0.2">
      <c r="A63" s="451" t="s">
        <v>78</v>
      </c>
      <c r="B63" s="452"/>
      <c r="C63" s="453"/>
      <c r="D63" s="435" t="s">
        <v>79</v>
      </c>
      <c r="E63" s="437" t="s">
        <v>5</v>
      </c>
      <c r="F63" s="438"/>
      <c r="G63" s="438"/>
      <c r="H63" s="438"/>
      <c r="I63" s="438"/>
      <c r="J63" s="438"/>
      <c r="K63" s="438"/>
      <c r="L63" s="438"/>
      <c r="M63" s="438"/>
      <c r="N63" s="439"/>
      <c r="O63" s="437" t="s">
        <v>80</v>
      </c>
      <c r="P63" s="439"/>
      <c r="Q63" s="440" t="s">
        <v>81</v>
      </c>
      <c r="R63" s="17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18" customFormat="1" ht="42" x14ac:dyDescent="0.2">
      <c r="A64" s="454"/>
      <c r="B64" s="455"/>
      <c r="C64" s="456"/>
      <c r="D64" s="469"/>
      <c r="E64" s="417" t="s">
        <v>8</v>
      </c>
      <c r="F64" s="64" t="s">
        <v>9</v>
      </c>
      <c r="G64" s="64" t="s">
        <v>10</v>
      </c>
      <c r="H64" s="64" t="s">
        <v>82</v>
      </c>
      <c r="I64" s="64" t="s">
        <v>12</v>
      </c>
      <c r="J64" s="65" t="s">
        <v>83</v>
      </c>
      <c r="K64" s="64" t="s">
        <v>84</v>
      </c>
      <c r="L64" s="64" t="s">
        <v>85</v>
      </c>
      <c r="M64" s="64" t="s">
        <v>16</v>
      </c>
      <c r="N64" s="66" t="s">
        <v>17</v>
      </c>
      <c r="O64" s="142" t="s">
        <v>18</v>
      </c>
      <c r="P64" s="418" t="s">
        <v>19</v>
      </c>
      <c r="Q64" s="441"/>
      <c r="R64" s="17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18" customFormat="1" ht="15.95" customHeight="1" x14ac:dyDescent="0.2">
      <c r="A65" s="449" t="s">
        <v>86</v>
      </c>
      <c r="B65" s="482"/>
      <c r="C65" s="450"/>
      <c r="D65" s="144">
        <f t="shared" ref="D65:D79" si="15">SUM(E65:N65)</f>
        <v>0</v>
      </c>
      <c r="E65" s="98"/>
      <c r="F65" s="74"/>
      <c r="G65" s="74"/>
      <c r="H65" s="74"/>
      <c r="I65" s="74"/>
      <c r="J65" s="74"/>
      <c r="K65" s="74"/>
      <c r="L65" s="74"/>
      <c r="M65" s="75"/>
      <c r="N65" s="145"/>
      <c r="O65" s="146"/>
      <c r="P65" s="147"/>
      <c r="Q65" s="77"/>
      <c r="R65" s="35" t="str">
        <f>$X65&amp;" "&amp;$Y65&amp;""&amp;$Z65&amp;AB65</f>
        <v xml:space="preserve"> </v>
      </c>
      <c r="S65" s="36"/>
      <c r="T65" s="10"/>
      <c r="U65" s="10"/>
      <c r="V65" s="10"/>
      <c r="W65" s="10"/>
      <c r="X65" s="37" t="str">
        <f>IF($D65&lt;&gt;($O65+$P65)," El número atenciones según sexo no puede ser diferente que el Total.","")</f>
        <v/>
      </c>
      <c r="Y65" s="38"/>
      <c r="Z65" s="38"/>
      <c r="AA65" s="39">
        <f t="shared" ref="AA65:AA70" si="16">IF($D65&lt;&gt;($O65+$P65),1,0)</f>
        <v>0</v>
      </c>
      <c r="AB65" s="39" t="str">
        <f>IF($K65&lt;$Q65," Las actividades de 60 años NO puede ser mayor que el de 20-64 años.","")</f>
        <v/>
      </c>
      <c r="AC65" s="10"/>
    </row>
    <row r="66" spans="1:29" s="18" customFormat="1" ht="15.95" customHeight="1" x14ac:dyDescent="0.2">
      <c r="A66" s="429" t="s">
        <v>87</v>
      </c>
      <c r="B66" s="430"/>
      <c r="C66" s="431"/>
      <c r="D66" s="148">
        <f t="shared" si="15"/>
        <v>0</v>
      </c>
      <c r="E66" s="100"/>
      <c r="F66" s="81"/>
      <c r="G66" s="81"/>
      <c r="H66" s="81"/>
      <c r="I66" s="81"/>
      <c r="J66" s="81"/>
      <c r="K66" s="81"/>
      <c r="L66" s="81"/>
      <c r="M66" s="82"/>
      <c r="N66" s="149"/>
      <c r="O66" s="150"/>
      <c r="P66" s="151"/>
      <c r="Q66" s="84"/>
      <c r="R66" s="35" t="str">
        <f>$X66&amp;" "&amp;$Y66&amp;""&amp;$Z66&amp;AB66</f>
        <v xml:space="preserve"> </v>
      </c>
      <c r="S66" s="36"/>
      <c r="T66" s="10"/>
      <c r="U66" s="10"/>
      <c r="V66" s="10"/>
      <c r="W66" s="10"/>
      <c r="X66" s="37" t="str">
        <f t="shared" ref="X66:X79" si="17">IF($D66&lt;&gt;($O66+$P66)," El número atenciones según sexo no puede ser diferente que el Total.","")</f>
        <v/>
      </c>
      <c r="Y66" s="38"/>
      <c r="Z66" s="38"/>
      <c r="AA66" s="39">
        <f t="shared" si="16"/>
        <v>0</v>
      </c>
      <c r="AB66" s="39" t="str">
        <f t="shared" ref="AB66:AB71" si="18">IF($K66&lt;$Q66," Las actividades de 60 años NO puede ser mayor que el de 20-64 años.","")</f>
        <v/>
      </c>
      <c r="AC66" s="10"/>
    </row>
    <row r="67" spans="1:29" s="18" customFormat="1" ht="15.95" customHeight="1" x14ac:dyDescent="0.2">
      <c r="A67" s="458" t="s">
        <v>88</v>
      </c>
      <c r="B67" s="511"/>
      <c r="C67" s="459"/>
      <c r="D67" s="152">
        <f t="shared" si="15"/>
        <v>0</v>
      </c>
      <c r="E67" s="153"/>
      <c r="F67" s="88"/>
      <c r="G67" s="88"/>
      <c r="H67" s="88"/>
      <c r="I67" s="88"/>
      <c r="J67" s="88"/>
      <c r="K67" s="88"/>
      <c r="L67" s="88"/>
      <c r="M67" s="89"/>
      <c r="N67" s="154"/>
      <c r="O67" s="155"/>
      <c r="P67" s="156"/>
      <c r="Q67" s="91"/>
      <c r="R67" s="35" t="str">
        <f>$X67&amp;" "&amp;$Y67&amp;""&amp;$Z67&amp;AB67</f>
        <v xml:space="preserve"> </v>
      </c>
      <c r="S67" s="36"/>
      <c r="T67" s="10"/>
      <c r="U67" s="10"/>
      <c r="V67" s="10"/>
      <c r="W67" s="10"/>
      <c r="X67" s="37" t="str">
        <f t="shared" si="17"/>
        <v/>
      </c>
      <c r="Y67" s="38"/>
      <c r="Z67" s="38"/>
      <c r="AA67" s="39">
        <f t="shared" si="16"/>
        <v>0</v>
      </c>
      <c r="AB67" s="39" t="str">
        <f t="shared" si="18"/>
        <v/>
      </c>
      <c r="AC67" s="10"/>
    </row>
    <row r="68" spans="1:29" s="18" customFormat="1" ht="15.95" customHeight="1" x14ac:dyDescent="0.2">
      <c r="A68" s="512" t="s">
        <v>89</v>
      </c>
      <c r="B68" s="513"/>
      <c r="C68" s="514"/>
      <c r="D68" s="144">
        <f t="shared" si="15"/>
        <v>0</v>
      </c>
      <c r="E68" s="98"/>
      <c r="F68" s="74"/>
      <c r="G68" s="74"/>
      <c r="H68" s="74"/>
      <c r="I68" s="74"/>
      <c r="J68" s="74"/>
      <c r="K68" s="74"/>
      <c r="L68" s="74"/>
      <c r="M68" s="75"/>
      <c r="N68" s="145"/>
      <c r="O68" s="146"/>
      <c r="P68" s="147"/>
      <c r="Q68" s="77"/>
      <c r="R68" s="35" t="str">
        <f>$X68&amp;" "&amp;$Y68&amp;""&amp;$Z68&amp;AB68</f>
        <v xml:space="preserve"> </v>
      </c>
      <c r="S68" s="36"/>
      <c r="T68" s="10"/>
      <c r="U68" s="10"/>
      <c r="V68" s="10"/>
      <c r="W68" s="10"/>
      <c r="X68" s="37" t="str">
        <f t="shared" si="17"/>
        <v/>
      </c>
      <c r="Y68" s="38"/>
      <c r="Z68" s="38"/>
      <c r="AA68" s="39">
        <f t="shared" si="16"/>
        <v>0</v>
      </c>
      <c r="AB68" s="39" t="str">
        <f t="shared" si="18"/>
        <v/>
      </c>
      <c r="AC68" s="10"/>
    </row>
    <row r="69" spans="1:29" s="18" customFormat="1" ht="15.95" customHeight="1" x14ac:dyDescent="0.2">
      <c r="A69" s="515" t="s">
        <v>90</v>
      </c>
      <c r="B69" s="516"/>
      <c r="C69" s="517"/>
      <c r="D69" s="148">
        <f t="shared" si="15"/>
        <v>0</v>
      </c>
      <c r="E69" s="100"/>
      <c r="F69" s="81"/>
      <c r="G69" s="81"/>
      <c r="H69" s="81"/>
      <c r="I69" s="81"/>
      <c r="J69" s="81"/>
      <c r="K69" s="81"/>
      <c r="L69" s="81"/>
      <c r="M69" s="82"/>
      <c r="N69" s="149"/>
      <c r="O69" s="150"/>
      <c r="P69" s="151"/>
      <c r="Q69" s="84"/>
      <c r="R69" s="35" t="str">
        <f>$X69&amp;" "&amp;$Y69&amp;""&amp;$Z69&amp;AB69</f>
        <v xml:space="preserve"> </v>
      </c>
      <c r="S69" s="36"/>
      <c r="T69" s="10"/>
      <c r="U69" s="10"/>
      <c r="V69" s="10"/>
      <c r="W69" s="10"/>
      <c r="X69" s="37" t="str">
        <f t="shared" si="17"/>
        <v/>
      </c>
      <c r="Y69" s="38"/>
      <c r="Z69" s="38"/>
      <c r="AA69" s="39">
        <f t="shared" si="16"/>
        <v>0</v>
      </c>
      <c r="AB69" s="39" t="str">
        <f t="shared" si="18"/>
        <v/>
      </c>
      <c r="AC69" s="10"/>
    </row>
    <row r="70" spans="1:29" s="18" customFormat="1" ht="15.95" customHeight="1" x14ac:dyDescent="0.2">
      <c r="A70" s="518" t="s">
        <v>91</v>
      </c>
      <c r="B70" s="519"/>
      <c r="C70" s="520"/>
      <c r="D70" s="152">
        <f t="shared" si="15"/>
        <v>0</v>
      </c>
      <c r="E70" s="153"/>
      <c r="F70" s="88"/>
      <c r="G70" s="88"/>
      <c r="H70" s="88"/>
      <c r="I70" s="88"/>
      <c r="J70" s="88"/>
      <c r="K70" s="88"/>
      <c r="L70" s="88"/>
      <c r="M70" s="157"/>
      <c r="N70" s="149"/>
      <c r="O70" s="150"/>
      <c r="P70" s="156"/>
      <c r="Q70" s="158"/>
      <c r="R70" s="35"/>
      <c r="S70" s="36"/>
      <c r="T70" s="10"/>
      <c r="U70" s="10"/>
      <c r="V70" s="10"/>
      <c r="W70" s="10"/>
      <c r="X70" s="37" t="str">
        <f t="shared" si="17"/>
        <v/>
      </c>
      <c r="Y70" s="38"/>
      <c r="Z70" s="38"/>
      <c r="AA70" s="39">
        <f t="shared" si="16"/>
        <v>0</v>
      </c>
      <c r="AB70" s="39" t="str">
        <f t="shared" si="18"/>
        <v/>
      </c>
      <c r="AC70" s="10"/>
    </row>
    <row r="71" spans="1:29" s="18" customFormat="1" ht="15.95" customHeight="1" x14ac:dyDescent="0.2">
      <c r="A71" s="521" t="s">
        <v>92</v>
      </c>
      <c r="B71" s="522"/>
      <c r="C71" s="523"/>
      <c r="D71" s="110">
        <f t="shared" si="15"/>
        <v>9</v>
      </c>
      <c r="E71" s="159">
        <f>SUM(E68:E70)</f>
        <v>0</v>
      </c>
      <c r="F71" s="160">
        <f>SUM(F68:F70)</f>
        <v>0</v>
      </c>
      <c r="G71" s="160">
        <f>SUM(G68:G70)</f>
        <v>0</v>
      </c>
      <c r="H71" s="160">
        <f>SUM(H68:H70)</f>
        <v>0</v>
      </c>
      <c r="I71" s="160">
        <f>SUM(I68:I70)</f>
        <v>0</v>
      </c>
      <c r="J71" s="160">
        <f>SUM(J68:J70)+J133</f>
        <v>0</v>
      </c>
      <c r="K71" s="160">
        <f>SUM(K68:K70)+K133</f>
        <v>0</v>
      </c>
      <c r="L71" s="160">
        <f>SUM(L68:L70)+L126</f>
        <v>9</v>
      </c>
      <c r="M71" s="160">
        <f>SUM(M68:M70)+M143</f>
        <v>0</v>
      </c>
      <c r="N71" s="161">
        <f>SUM(N68:N70)+N143</f>
        <v>0</v>
      </c>
      <c r="O71" s="159">
        <f>SUM(O68:O70)+O126+O133+O143</f>
        <v>3</v>
      </c>
      <c r="P71" s="161">
        <f>SUM(P68:P70)+P126+P133+P143</f>
        <v>6</v>
      </c>
      <c r="Q71" s="162">
        <f>SUM(Q68:Q70)+Q143</f>
        <v>0</v>
      </c>
      <c r="R71" s="35"/>
      <c r="S71" s="36"/>
      <c r="T71" s="10"/>
      <c r="U71" s="10"/>
      <c r="V71" s="10"/>
      <c r="W71" s="10"/>
      <c r="X71" s="37"/>
      <c r="Y71" s="38"/>
      <c r="Z71" s="38"/>
      <c r="AA71" s="39"/>
      <c r="AB71" s="39" t="str">
        <f t="shared" si="18"/>
        <v/>
      </c>
      <c r="AC71" s="10"/>
    </row>
    <row r="72" spans="1:29" s="18" customFormat="1" ht="15.95" customHeight="1" x14ac:dyDescent="0.2">
      <c r="A72" s="449" t="s">
        <v>93</v>
      </c>
      <c r="B72" s="482"/>
      <c r="C72" s="450"/>
      <c r="D72" s="144">
        <f t="shared" si="15"/>
        <v>0</v>
      </c>
      <c r="E72" s="98"/>
      <c r="F72" s="74"/>
      <c r="G72" s="74"/>
      <c r="H72" s="74"/>
      <c r="I72" s="74"/>
      <c r="J72" s="74"/>
      <c r="K72" s="74"/>
      <c r="L72" s="74"/>
      <c r="M72" s="75"/>
      <c r="N72" s="75"/>
      <c r="O72" s="163"/>
      <c r="P72" s="164"/>
      <c r="Q72" s="99"/>
      <c r="R72" s="35" t="str">
        <f>$X72&amp;" "&amp;$Y72&amp;""&amp;$Z72</f>
        <v xml:space="preserve"> </v>
      </c>
      <c r="S72" s="36"/>
      <c r="T72" s="10"/>
      <c r="U72" s="10"/>
      <c r="V72" s="10"/>
      <c r="W72" s="10"/>
      <c r="X72" s="37"/>
      <c r="Y72" s="38"/>
      <c r="Z72" s="38"/>
      <c r="AA72" s="39"/>
      <c r="AB72" s="39"/>
      <c r="AC72" s="10"/>
    </row>
    <row r="73" spans="1:29" s="18" customFormat="1" ht="15.95" customHeight="1" x14ac:dyDescent="0.2">
      <c r="A73" s="432" t="s">
        <v>94</v>
      </c>
      <c r="B73" s="433"/>
      <c r="C73" s="434"/>
      <c r="D73" s="165">
        <f t="shared" si="15"/>
        <v>0</v>
      </c>
      <c r="E73" s="166"/>
      <c r="F73" s="167"/>
      <c r="G73" s="167"/>
      <c r="H73" s="157"/>
      <c r="I73" s="157"/>
      <c r="J73" s="157"/>
      <c r="K73" s="157"/>
      <c r="L73" s="157"/>
      <c r="M73" s="157"/>
      <c r="N73" s="168"/>
      <c r="O73" s="169"/>
      <c r="P73" s="170"/>
      <c r="Q73" s="158"/>
      <c r="R73" s="35" t="str">
        <f>$X73&amp;" "&amp;$Y73&amp;""&amp;$Z73</f>
        <v xml:space="preserve"> </v>
      </c>
      <c r="S73" s="36"/>
      <c r="T73" s="10"/>
      <c r="U73" s="10"/>
      <c r="V73" s="10"/>
      <c r="W73" s="10"/>
      <c r="X73" s="37"/>
      <c r="Y73" s="38"/>
      <c r="Z73" s="38"/>
      <c r="AA73" s="39"/>
      <c r="AB73" s="39"/>
      <c r="AC73" s="10"/>
    </row>
    <row r="74" spans="1:29" s="18" customFormat="1" x14ac:dyDescent="0.2">
      <c r="A74" s="171"/>
      <c r="B74" s="172"/>
      <c r="C74" s="172"/>
      <c r="D74" s="173"/>
      <c r="E74" s="173"/>
      <c r="F74" s="173"/>
      <c r="G74" s="173"/>
      <c r="H74" s="173"/>
      <c r="I74" s="173"/>
      <c r="J74" s="174"/>
      <c r="K74" s="173"/>
      <c r="L74" s="173"/>
      <c r="M74" s="173"/>
      <c r="N74" s="173"/>
      <c r="O74" s="173"/>
      <c r="P74" s="173"/>
      <c r="Q74" s="173"/>
      <c r="R74" s="35"/>
      <c r="S74" s="36"/>
      <c r="T74" s="10"/>
      <c r="U74" s="10"/>
      <c r="V74" s="10"/>
      <c r="W74" s="10"/>
      <c r="X74" s="37" t="str">
        <f t="shared" si="17"/>
        <v/>
      </c>
      <c r="Y74" s="38"/>
      <c r="Z74" s="38"/>
      <c r="AA74" s="39"/>
      <c r="AB74" s="39"/>
      <c r="AC74" s="10"/>
    </row>
    <row r="75" spans="1:29" s="18" customFormat="1" ht="15.95" customHeight="1" x14ac:dyDescent="0.2">
      <c r="A75" s="505" t="s">
        <v>95</v>
      </c>
      <c r="B75" s="453"/>
      <c r="C75" s="382" t="s">
        <v>96</v>
      </c>
      <c r="D75" s="176">
        <f t="shared" si="15"/>
        <v>0</v>
      </c>
      <c r="E75" s="98"/>
      <c r="F75" s="74"/>
      <c r="G75" s="74"/>
      <c r="H75" s="74"/>
      <c r="I75" s="177"/>
      <c r="J75" s="74"/>
      <c r="K75" s="74"/>
      <c r="L75" s="74"/>
      <c r="M75" s="75"/>
      <c r="N75" s="75"/>
      <c r="O75" s="178"/>
      <c r="P75" s="179"/>
      <c r="Q75" s="77"/>
      <c r="R75" s="35" t="str">
        <f>$X75&amp;" "&amp;$Y75&amp;""&amp;$Z75&amp;AB75</f>
        <v xml:space="preserve"> </v>
      </c>
      <c r="S75" s="36"/>
      <c r="T75" s="10"/>
      <c r="U75" s="10"/>
      <c r="V75" s="10"/>
      <c r="W75" s="10"/>
      <c r="X75" s="37" t="str">
        <f t="shared" si="17"/>
        <v/>
      </c>
      <c r="Y75" s="38"/>
      <c r="Z75" s="38"/>
      <c r="AA75" s="39">
        <f>IF($D75&lt;&gt;($O75+$P75),1,0)</f>
        <v>0</v>
      </c>
      <c r="AB75" s="39" t="str">
        <f>IF($K75&lt;$Q75," Las actividades de 60 años NO puede ser mayor que el de 20-64 años.","")</f>
        <v/>
      </c>
      <c r="AC75" s="10"/>
    </row>
    <row r="76" spans="1:29" s="18" customFormat="1" ht="15.95" customHeight="1" x14ac:dyDescent="0.2">
      <c r="A76" s="506"/>
      <c r="B76" s="507"/>
      <c r="C76" s="383" t="s">
        <v>97</v>
      </c>
      <c r="D76" s="181">
        <f t="shared" si="15"/>
        <v>0</v>
      </c>
      <c r="E76" s="100"/>
      <c r="F76" s="81"/>
      <c r="G76" s="81"/>
      <c r="H76" s="81"/>
      <c r="I76" s="80"/>
      <c r="J76" s="81"/>
      <c r="K76" s="81"/>
      <c r="L76" s="81"/>
      <c r="M76" s="82"/>
      <c r="N76" s="82"/>
      <c r="O76" s="182"/>
      <c r="P76" s="183"/>
      <c r="Q76" s="84"/>
      <c r="R76" s="35" t="str">
        <f>$X76&amp;" "&amp;$Y76&amp;""&amp;$Z76&amp;AB76</f>
        <v xml:space="preserve"> </v>
      </c>
      <c r="S76" s="36"/>
      <c r="T76" s="10"/>
      <c r="U76" s="10"/>
      <c r="V76" s="10"/>
      <c r="W76" s="10"/>
      <c r="X76" s="37" t="str">
        <f t="shared" si="17"/>
        <v/>
      </c>
      <c r="Y76" s="38"/>
      <c r="Z76" s="38"/>
      <c r="AA76" s="39">
        <f>IF($D76&lt;&gt;($O76+$P76),1,0)</f>
        <v>0</v>
      </c>
      <c r="AB76" s="39" t="str">
        <f>IF($K76&lt;$Q76," Las actividades de 60 años NO puede ser mayor que el de 20-64 años.","")</f>
        <v/>
      </c>
      <c r="AC76" s="10"/>
    </row>
    <row r="77" spans="1:29" s="18" customFormat="1" ht="15.95" customHeight="1" x14ac:dyDescent="0.2">
      <c r="A77" s="506"/>
      <c r="B77" s="507"/>
      <c r="C77" s="383" t="s">
        <v>98</v>
      </c>
      <c r="D77" s="181">
        <f t="shared" si="15"/>
        <v>0</v>
      </c>
      <c r="E77" s="100"/>
      <c r="F77" s="81"/>
      <c r="G77" s="81"/>
      <c r="H77" s="81"/>
      <c r="I77" s="80"/>
      <c r="J77" s="81"/>
      <c r="K77" s="81"/>
      <c r="L77" s="81"/>
      <c r="M77" s="82"/>
      <c r="N77" s="82"/>
      <c r="O77" s="182"/>
      <c r="P77" s="183"/>
      <c r="Q77" s="84"/>
      <c r="R77" s="35" t="str">
        <f>$X77&amp;" "&amp;$Y77&amp;""&amp;$Z77&amp;AB77</f>
        <v xml:space="preserve"> </v>
      </c>
      <c r="S77" s="36"/>
      <c r="T77" s="10"/>
      <c r="U77" s="10"/>
      <c r="V77" s="10"/>
      <c r="W77" s="10"/>
      <c r="X77" s="37" t="str">
        <f t="shared" si="17"/>
        <v/>
      </c>
      <c r="Y77" s="38"/>
      <c r="Z77" s="38"/>
      <c r="AA77" s="39">
        <f>IF($D77&lt;&gt;($O77+$P77),1,0)</f>
        <v>0</v>
      </c>
      <c r="AB77" s="39" t="str">
        <f>IF($K77&lt;$Q77," Las actividades de 60 años NO puede ser mayor que el de 20-64 años.","")</f>
        <v/>
      </c>
      <c r="AC77" s="10"/>
    </row>
    <row r="78" spans="1:29" s="18" customFormat="1" ht="15.95" customHeight="1" x14ac:dyDescent="0.2">
      <c r="A78" s="506"/>
      <c r="B78" s="507"/>
      <c r="C78" s="384" t="s">
        <v>99</v>
      </c>
      <c r="D78" s="185">
        <f t="shared" si="15"/>
        <v>0</v>
      </c>
      <c r="E78" s="153"/>
      <c r="F78" s="88"/>
      <c r="G78" s="88"/>
      <c r="H78" s="88"/>
      <c r="I78" s="87"/>
      <c r="J78" s="88"/>
      <c r="K78" s="88"/>
      <c r="L78" s="88"/>
      <c r="M78" s="89"/>
      <c r="N78" s="89"/>
      <c r="O78" s="186"/>
      <c r="P78" s="187"/>
      <c r="Q78" s="91"/>
      <c r="R78" s="35" t="str">
        <f>$X78&amp;" "&amp;$Y78&amp;""&amp;$Z78&amp;AB78</f>
        <v xml:space="preserve"> </v>
      </c>
      <c r="S78" s="36"/>
      <c r="T78" s="10"/>
      <c r="U78" s="10"/>
      <c r="V78" s="10"/>
      <c r="W78" s="10"/>
      <c r="X78" s="37" t="str">
        <f t="shared" si="17"/>
        <v/>
      </c>
      <c r="Y78" s="38"/>
      <c r="Z78" s="38"/>
      <c r="AA78" s="39">
        <f>IF($D78&lt;&gt;($O78+$P78),1,0)</f>
        <v>0</v>
      </c>
      <c r="AB78" s="39" t="str">
        <f>IF($K78&lt;$Q78," Las actividades de 60 años NO puede ser mayor que el de 20-64 años.","")</f>
        <v/>
      </c>
      <c r="AC78" s="10"/>
    </row>
    <row r="79" spans="1:29" s="18" customFormat="1" ht="15.95" customHeight="1" x14ac:dyDescent="0.2">
      <c r="A79" s="454"/>
      <c r="B79" s="456"/>
      <c r="C79" s="188" t="s">
        <v>4</v>
      </c>
      <c r="D79" s="189">
        <f t="shared" si="15"/>
        <v>0</v>
      </c>
      <c r="E79" s="190">
        <f>SUM(E75:E78)</f>
        <v>0</v>
      </c>
      <c r="F79" s="191">
        <f t="shared" ref="F79:Q79" si="19">SUM(F75:F78)</f>
        <v>0</v>
      </c>
      <c r="G79" s="191">
        <f t="shared" si="19"/>
        <v>0</v>
      </c>
      <c r="H79" s="191">
        <f t="shared" si="19"/>
        <v>0</v>
      </c>
      <c r="I79" s="191">
        <f t="shared" si="19"/>
        <v>0</v>
      </c>
      <c r="J79" s="191">
        <f t="shared" si="19"/>
        <v>0</v>
      </c>
      <c r="K79" s="191">
        <f t="shared" si="19"/>
        <v>0</v>
      </c>
      <c r="L79" s="191">
        <f t="shared" si="19"/>
        <v>0</v>
      </c>
      <c r="M79" s="191">
        <f t="shared" si="19"/>
        <v>0</v>
      </c>
      <c r="N79" s="192">
        <f t="shared" si="19"/>
        <v>0</v>
      </c>
      <c r="O79" s="190">
        <f t="shared" si="19"/>
        <v>0</v>
      </c>
      <c r="P79" s="193">
        <f t="shared" si="19"/>
        <v>0</v>
      </c>
      <c r="Q79" s="194">
        <f t="shared" si="19"/>
        <v>0</v>
      </c>
      <c r="R79" s="35" t="str">
        <f>$X79&amp;" "&amp;$Y79&amp;""&amp;$Z79&amp;AB79</f>
        <v xml:space="preserve"> </v>
      </c>
      <c r="S79" s="36"/>
      <c r="T79" s="10"/>
      <c r="U79" s="10"/>
      <c r="V79" s="10"/>
      <c r="W79" s="10"/>
      <c r="X79" s="37" t="str">
        <f t="shared" si="17"/>
        <v/>
      </c>
      <c r="Y79" s="38"/>
      <c r="Z79" s="38"/>
      <c r="AA79" s="39">
        <f>IF($D79&lt;&gt;($O79+$P79),1,0)</f>
        <v>0</v>
      </c>
      <c r="AB79" s="39" t="str">
        <f>IF($K79&lt;$Q79," Las actividades de 60 años NO puede ser mayor que el de 20-64 años.","")</f>
        <v/>
      </c>
      <c r="AC79" s="10"/>
    </row>
    <row r="80" spans="1:29" s="10" customFormat="1" ht="30" customHeight="1" x14ac:dyDescent="0.2">
      <c r="A80" s="137" t="s">
        <v>100</v>
      </c>
      <c r="B80" s="195"/>
      <c r="C80" s="195"/>
      <c r="D80" s="196"/>
      <c r="E80" s="197"/>
      <c r="F80" s="197"/>
      <c r="G80" s="198"/>
      <c r="H80" s="198"/>
      <c r="I80" s="198"/>
      <c r="J80" s="198"/>
      <c r="K80" s="198"/>
      <c r="L80" s="198"/>
      <c r="M80" s="198"/>
      <c r="N80" s="198"/>
      <c r="O80" s="199"/>
      <c r="P80" s="199"/>
      <c r="Q80" s="199"/>
      <c r="R80" s="200"/>
      <c r="S80" s="199"/>
    </row>
    <row r="81" spans="1:29" s="18" customFormat="1" ht="42" x14ac:dyDescent="0.2">
      <c r="A81" s="508" t="s">
        <v>101</v>
      </c>
      <c r="B81" s="509"/>
      <c r="C81" s="510"/>
      <c r="D81" s="201" t="s">
        <v>102</v>
      </c>
      <c r="E81" s="202" t="s">
        <v>103</v>
      </c>
      <c r="F81" s="203" t="s">
        <v>104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5"/>
      <c r="Q81" s="205"/>
      <c r="R81" s="205"/>
      <c r="S81" s="206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s="18" customFormat="1" x14ac:dyDescent="0.2">
      <c r="A82" s="449" t="s">
        <v>105</v>
      </c>
      <c r="B82" s="482"/>
      <c r="C82" s="450"/>
      <c r="D82" s="207"/>
      <c r="E82" s="207"/>
      <c r="F82" s="207"/>
      <c r="G82" s="204"/>
      <c r="H82" s="204"/>
      <c r="I82" s="204"/>
      <c r="J82" s="204"/>
      <c r="K82" s="204"/>
      <c r="L82" s="204"/>
      <c r="M82" s="204"/>
      <c r="N82" s="204"/>
      <c r="O82" s="204"/>
      <c r="P82" s="205"/>
      <c r="Q82" s="205"/>
      <c r="R82" s="205"/>
      <c r="S82" s="206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18" customFormat="1" x14ac:dyDescent="0.2">
      <c r="A83" s="429" t="s">
        <v>106</v>
      </c>
      <c r="B83" s="430"/>
      <c r="C83" s="431"/>
      <c r="D83" s="208"/>
      <c r="E83" s="208"/>
      <c r="F83" s="208"/>
      <c r="G83" s="204"/>
      <c r="H83" s="204"/>
      <c r="I83" s="204"/>
      <c r="J83" s="204"/>
      <c r="K83" s="204"/>
      <c r="L83" s="204"/>
      <c r="M83" s="204"/>
      <c r="N83" s="204"/>
      <c r="O83" s="204"/>
      <c r="P83" s="205"/>
      <c r="Q83" s="205"/>
      <c r="R83" s="205"/>
      <c r="S83" s="206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s="18" customFormat="1" x14ac:dyDescent="0.2">
      <c r="A84" s="429" t="s">
        <v>107</v>
      </c>
      <c r="B84" s="430"/>
      <c r="C84" s="431"/>
      <c r="D84" s="208"/>
      <c r="E84" s="209"/>
      <c r="F84" s="208"/>
      <c r="G84" s="204"/>
      <c r="H84" s="204"/>
      <c r="I84" s="204"/>
      <c r="J84" s="204"/>
      <c r="K84" s="204"/>
      <c r="L84" s="204"/>
      <c r="M84" s="204"/>
      <c r="N84" s="204"/>
      <c r="O84" s="204"/>
      <c r="P84" s="205"/>
      <c r="Q84" s="205"/>
      <c r="R84" s="205"/>
      <c r="S84" s="206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s="18" customFormat="1" ht="15" customHeight="1" x14ac:dyDescent="0.2">
      <c r="A85" s="429" t="s">
        <v>108</v>
      </c>
      <c r="B85" s="430"/>
      <c r="C85" s="431"/>
      <c r="D85" s="208"/>
      <c r="E85" s="209"/>
      <c r="F85" s="208"/>
      <c r="G85" s="204"/>
      <c r="H85" s="204"/>
      <c r="I85" s="204"/>
      <c r="J85" s="204"/>
      <c r="K85" s="204"/>
      <c r="L85" s="204"/>
      <c r="M85" s="204"/>
      <c r="N85" s="204"/>
      <c r="O85" s="204"/>
      <c r="P85" s="205"/>
      <c r="Q85" s="205"/>
      <c r="R85" s="205"/>
      <c r="S85" s="206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s="18" customFormat="1" x14ac:dyDescent="0.2">
      <c r="A86" s="429" t="s">
        <v>109</v>
      </c>
      <c r="B86" s="430"/>
      <c r="C86" s="431"/>
      <c r="D86" s="208"/>
      <c r="E86" s="209"/>
      <c r="F86" s="208"/>
      <c r="G86" s="204"/>
      <c r="H86" s="204"/>
      <c r="I86" s="204"/>
      <c r="J86" s="204"/>
      <c r="K86" s="204"/>
      <c r="L86" s="204"/>
      <c r="M86" s="204"/>
      <c r="N86" s="204"/>
      <c r="O86" s="204"/>
      <c r="P86" s="205"/>
      <c r="Q86" s="205"/>
      <c r="R86" s="205"/>
      <c r="S86" s="206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18" customFormat="1" x14ac:dyDescent="0.2">
      <c r="A87" s="432" t="s">
        <v>110</v>
      </c>
      <c r="B87" s="433"/>
      <c r="C87" s="434"/>
      <c r="D87" s="210"/>
      <c r="E87" s="211"/>
      <c r="F87" s="210"/>
      <c r="G87" s="204"/>
      <c r="H87" s="204"/>
      <c r="I87" s="204"/>
      <c r="J87" s="204"/>
      <c r="K87" s="204"/>
      <c r="L87" s="204"/>
      <c r="M87" s="204"/>
      <c r="N87" s="204"/>
      <c r="O87" s="204"/>
      <c r="P87" s="205"/>
      <c r="Q87" s="205"/>
      <c r="R87" s="205"/>
      <c r="S87" s="206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s="10" customFormat="1" ht="30" customHeight="1" x14ac:dyDescent="0.2">
      <c r="A88" s="212" t="s">
        <v>111</v>
      </c>
      <c r="B88" s="213"/>
      <c r="C88" s="214"/>
      <c r="D88" s="213"/>
      <c r="E88" s="215"/>
      <c r="F88" s="215"/>
      <c r="G88" s="215"/>
      <c r="H88" s="6"/>
      <c r="I88" s="6"/>
      <c r="J88" s="6"/>
      <c r="K88" s="6"/>
      <c r="L88" s="6"/>
      <c r="M88" s="6"/>
      <c r="N88" s="6"/>
      <c r="O88" s="6"/>
      <c r="P88" s="6"/>
      <c r="Q88" s="6"/>
      <c r="R88" s="216"/>
      <c r="S88" s="6"/>
    </row>
    <row r="89" spans="1:29" s="18" customFormat="1" ht="15" customHeight="1" x14ac:dyDescent="0.2">
      <c r="A89" s="495" t="s">
        <v>112</v>
      </c>
      <c r="B89" s="496"/>
      <c r="C89" s="497"/>
      <c r="D89" s="501" t="s">
        <v>113</v>
      </c>
      <c r="E89" s="502"/>
      <c r="F89" s="503"/>
      <c r="G89" s="504" t="s">
        <v>114</v>
      </c>
      <c r="H89" s="4"/>
      <c r="I89" s="4"/>
      <c r="J89" s="4"/>
      <c r="K89" s="4"/>
      <c r="L89" s="4"/>
      <c r="M89" s="4"/>
      <c r="N89" s="4"/>
      <c r="O89" s="4"/>
      <c r="P89" s="217"/>
      <c r="Q89" s="4"/>
      <c r="R89" s="4"/>
      <c r="S89" s="4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s="18" customFormat="1" ht="19.5" customHeight="1" x14ac:dyDescent="0.2">
      <c r="A90" s="498"/>
      <c r="B90" s="499"/>
      <c r="C90" s="500"/>
      <c r="D90" s="218" t="s">
        <v>4</v>
      </c>
      <c r="E90" s="219" t="s">
        <v>18</v>
      </c>
      <c r="F90" s="220" t="s">
        <v>19</v>
      </c>
      <c r="G90" s="436"/>
      <c r="H90" s="4"/>
      <c r="I90" s="4"/>
      <c r="J90" s="4"/>
      <c r="K90" s="4"/>
      <c r="L90" s="4"/>
      <c r="M90" s="4"/>
      <c r="N90" s="4"/>
      <c r="O90" s="4"/>
      <c r="P90" s="217"/>
      <c r="Q90" s="4"/>
      <c r="R90" s="4"/>
      <c r="S90" s="4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18" customFormat="1" ht="15.95" customHeight="1" x14ac:dyDescent="0.2">
      <c r="A91" s="489" t="s">
        <v>115</v>
      </c>
      <c r="B91" s="491" t="s">
        <v>116</v>
      </c>
      <c r="C91" s="492"/>
      <c r="D91" s="221">
        <f>SUM(E91:F91)</f>
        <v>0</v>
      </c>
      <c r="E91" s="222"/>
      <c r="F91" s="223"/>
      <c r="G91" s="84"/>
      <c r="H91" s="4"/>
      <c r="I91" s="4"/>
      <c r="J91" s="4"/>
      <c r="K91" s="4"/>
      <c r="L91" s="4"/>
      <c r="M91" s="4"/>
      <c r="N91" s="4"/>
      <c r="O91" s="4"/>
      <c r="P91" s="217"/>
      <c r="Q91" s="4"/>
      <c r="R91" s="4"/>
      <c r="S91" s="4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s="18" customFormat="1" ht="15.95" customHeight="1" x14ac:dyDescent="0.2">
      <c r="A92" s="490"/>
      <c r="B92" s="493" t="s">
        <v>117</v>
      </c>
      <c r="C92" s="494"/>
      <c r="D92" s="224">
        <f>SUM(E92:F92)</f>
        <v>0</v>
      </c>
      <c r="E92" s="166"/>
      <c r="F92" s="225"/>
      <c r="G92" s="226"/>
      <c r="H92" s="4"/>
      <c r="I92" s="4"/>
      <c r="J92" s="4"/>
      <c r="K92" s="4"/>
      <c r="L92" s="4"/>
      <c r="M92" s="4"/>
      <c r="N92" s="4"/>
      <c r="O92" s="4"/>
      <c r="P92" s="217"/>
      <c r="Q92" s="4"/>
      <c r="R92" s="4"/>
      <c r="S92" s="4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s="10" customFormat="1" ht="24" customHeight="1" x14ac:dyDescent="0.2">
      <c r="A93" s="57" t="s">
        <v>118</v>
      </c>
      <c r="B93" s="227"/>
      <c r="C93" s="22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7"/>
      <c r="S93" s="229"/>
    </row>
    <row r="94" spans="1:29" s="18" customFormat="1" ht="15" customHeight="1" x14ac:dyDescent="0.2">
      <c r="A94" s="451" t="s">
        <v>119</v>
      </c>
      <c r="B94" s="452"/>
      <c r="C94" s="453"/>
      <c r="D94" s="435" t="s">
        <v>4</v>
      </c>
      <c r="E94" s="437" t="s">
        <v>5</v>
      </c>
      <c r="F94" s="438"/>
      <c r="G94" s="438"/>
      <c r="H94" s="438"/>
      <c r="I94" s="438"/>
      <c r="J94" s="438"/>
      <c r="K94" s="438"/>
      <c r="L94" s="438"/>
      <c r="M94" s="438"/>
      <c r="N94" s="439"/>
      <c r="O94" s="435" t="s">
        <v>37</v>
      </c>
      <c r="P94" s="440" t="s">
        <v>7</v>
      </c>
      <c r="Q94" s="440" t="s">
        <v>38</v>
      </c>
      <c r="R94" s="230"/>
      <c r="S94" s="62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18" customFormat="1" ht="34.5" customHeight="1" x14ac:dyDescent="0.2">
      <c r="A95" s="454"/>
      <c r="B95" s="455"/>
      <c r="C95" s="456"/>
      <c r="D95" s="436"/>
      <c r="E95" s="142" t="s">
        <v>26</v>
      </c>
      <c r="F95" s="64" t="s">
        <v>27</v>
      </c>
      <c r="G95" s="64" t="s">
        <v>28</v>
      </c>
      <c r="H95" s="64" t="s">
        <v>11</v>
      </c>
      <c r="I95" s="64" t="s">
        <v>12</v>
      </c>
      <c r="J95" s="65" t="s">
        <v>13</v>
      </c>
      <c r="K95" s="64" t="s">
        <v>14</v>
      </c>
      <c r="L95" s="64" t="s">
        <v>15</v>
      </c>
      <c r="M95" s="64" t="s">
        <v>16</v>
      </c>
      <c r="N95" s="66" t="s">
        <v>17</v>
      </c>
      <c r="O95" s="436"/>
      <c r="P95" s="441"/>
      <c r="Q95" s="441"/>
      <c r="R95" s="231"/>
      <c r="S95" s="67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s="18" customFormat="1" ht="15.95" customHeight="1" x14ac:dyDescent="0.2">
      <c r="A96" s="487" t="s">
        <v>120</v>
      </c>
      <c r="B96" s="488"/>
      <c r="C96" s="488"/>
      <c r="D96" s="72">
        <f>SUM(E96:N96)</f>
        <v>221</v>
      </c>
      <c r="E96" s="98">
        <v>6</v>
      </c>
      <c r="F96" s="74">
        <v>6</v>
      </c>
      <c r="G96" s="74">
        <v>16</v>
      </c>
      <c r="H96" s="74">
        <v>5</v>
      </c>
      <c r="I96" s="74">
        <v>4</v>
      </c>
      <c r="J96" s="74">
        <v>6</v>
      </c>
      <c r="K96" s="74">
        <v>165</v>
      </c>
      <c r="L96" s="74">
        <v>8</v>
      </c>
      <c r="M96" s="75"/>
      <c r="N96" s="145">
        <v>5</v>
      </c>
      <c r="O96" s="77">
        <v>221</v>
      </c>
      <c r="P96" s="77">
        <v>10</v>
      </c>
      <c r="Q96" s="77"/>
      <c r="R96" s="35" t="str">
        <f t="shared" ref="R96:R115" si="20">$X96&amp;" "&amp;$Y96&amp;""&amp;$Z96</f>
        <v xml:space="preserve"> </v>
      </c>
      <c r="S96" s="36"/>
      <c r="T96" s="10"/>
      <c r="U96" s="10"/>
      <c r="V96" s="10"/>
      <c r="W96" s="10"/>
      <c r="X96" s="37"/>
      <c r="Y96" s="38" t="str">
        <f>IF($D96=0,"",IF($O96="",IF($D96="",""," No olvide escribir la columna Beneficiarios."),""))</f>
        <v/>
      </c>
      <c r="Z96" s="38" t="str">
        <f>IF($D96&lt;$O96," El número de Beneficiarios no puede ser mayor que el Total.","")</f>
        <v/>
      </c>
      <c r="AA96" s="39"/>
      <c r="AB96" s="39">
        <f>IF($D96&lt;$O96,1,0)</f>
        <v>0</v>
      </c>
      <c r="AC96" s="10"/>
    </row>
    <row r="97" spans="1:29" s="18" customFormat="1" ht="15.95" customHeight="1" x14ac:dyDescent="0.2">
      <c r="A97" s="483" t="s">
        <v>121</v>
      </c>
      <c r="B97" s="483"/>
      <c r="C97" s="483"/>
      <c r="D97" s="78">
        <f t="shared" ref="D97:D122" si="21">SUM(E97:N97)</f>
        <v>0</v>
      </c>
      <c r="E97" s="100"/>
      <c r="F97" s="81"/>
      <c r="G97" s="81"/>
      <c r="H97" s="81"/>
      <c r="I97" s="81"/>
      <c r="J97" s="81"/>
      <c r="K97" s="81"/>
      <c r="L97" s="81"/>
      <c r="M97" s="82"/>
      <c r="N97" s="149"/>
      <c r="O97" s="84"/>
      <c r="P97" s="84"/>
      <c r="Q97" s="84"/>
      <c r="R97" s="35" t="str">
        <f t="shared" si="20"/>
        <v xml:space="preserve"> </v>
      </c>
      <c r="S97" s="36"/>
      <c r="T97" s="10"/>
      <c r="U97" s="10"/>
      <c r="V97" s="10"/>
      <c r="W97" s="10"/>
      <c r="X97" s="37"/>
      <c r="Y97" s="38" t="str">
        <f t="shared" ref="Y97:Y118" si="22">IF($D97=0,"",IF($O97="",IF($D97="",""," No olvide escribir la columna Beneficiarios."),""))</f>
        <v/>
      </c>
      <c r="Z97" s="38" t="str">
        <f t="shared" ref="Z97:Z118" si="23">IF($D97&lt;$O97," El número de Beneficiarios no puede ser mayor que el Total.","")</f>
        <v/>
      </c>
      <c r="AA97" s="39"/>
      <c r="AB97" s="39">
        <f t="shared" ref="AB97:AB118" si="24">IF($D97&lt;$O97,1,0)</f>
        <v>0</v>
      </c>
      <c r="AC97" s="10"/>
    </row>
    <row r="98" spans="1:29" s="18" customFormat="1" ht="15.95" customHeight="1" x14ac:dyDescent="0.2">
      <c r="A98" s="483" t="s">
        <v>122</v>
      </c>
      <c r="B98" s="483"/>
      <c r="C98" s="483"/>
      <c r="D98" s="78">
        <f t="shared" si="21"/>
        <v>0</v>
      </c>
      <c r="E98" s="100"/>
      <c r="F98" s="81"/>
      <c r="G98" s="81"/>
      <c r="H98" s="81"/>
      <c r="I98" s="81"/>
      <c r="J98" s="81"/>
      <c r="K98" s="81"/>
      <c r="L98" s="81"/>
      <c r="M98" s="82"/>
      <c r="N98" s="149"/>
      <c r="O98" s="84"/>
      <c r="P98" s="84"/>
      <c r="Q98" s="84"/>
      <c r="R98" s="35" t="str">
        <f t="shared" si="20"/>
        <v xml:space="preserve"> </v>
      </c>
      <c r="S98" s="36"/>
      <c r="T98" s="10"/>
      <c r="U98" s="10"/>
      <c r="V98" s="10"/>
      <c r="W98" s="10"/>
      <c r="X98" s="37"/>
      <c r="Y98" s="38" t="str">
        <f t="shared" si="22"/>
        <v/>
      </c>
      <c r="Z98" s="38" t="str">
        <f t="shared" si="23"/>
        <v/>
      </c>
      <c r="AA98" s="39"/>
      <c r="AB98" s="39">
        <f t="shared" si="24"/>
        <v>0</v>
      </c>
      <c r="AC98" s="10"/>
    </row>
    <row r="99" spans="1:29" s="18" customFormat="1" ht="15.95" customHeight="1" x14ac:dyDescent="0.2">
      <c r="A99" s="483" t="s">
        <v>123</v>
      </c>
      <c r="B99" s="483"/>
      <c r="C99" s="483"/>
      <c r="D99" s="78">
        <f t="shared" si="21"/>
        <v>0</v>
      </c>
      <c r="E99" s="100"/>
      <c r="F99" s="81"/>
      <c r="G99" s="81"/>
      <c r="H99" s="81"/>
      <c r="I99" s="81"/>
      <c r="J99" s="81"/>
      <c r="K99" s="81"/>
      <c r="L99" s="81"/>
      <c r="M99" s="82"/>
      <c r="N99" s="149"/>
      <c r="O99" s="84"/>
      <c r="P99" s="84"/>
      <c r="Q99" s="84"/>
      <c r="R99" s="35" t="str">
        <f t="shared" si="20"/>
        <v xml:space="preserve"> </v>
      </c>
      <c r="S99" s="36"/>
      <c r="T99" s="10"/>
      <c r="U99" s="10"/>
      <c r="V99" s="10"/>
      <c r="W99" s="10"/>
      <c r="X99" s="37"/>
      <c r="Y99" s="38" t="str">
        <f t="shared" si="22"/>
        <v/>
      </c>
      <c r="Z99" s="38" t="str">
        <f t="shared" si="23"/>
        <v/>
      </c>
      <c r="AA99" s="39"/>
      <c r="AB99" s="39">
        <f t="shared" si="24"/>
        <v>0</v>
      </c>
      <c r="AC99" s="10"/>
    </row>
    <row r="100" spans="1:29" s="18" customFormat="1" ht="15.95" customHeight="1" x14ac:dyDescent="0.2">
      <c r="A100" s="483" t="s">
        <v>124</v>
      </c>
      <c r="B100" s="483"/>
      <c r="C100" s="483"/>
      <c r="D100" s="78">
        <f t="shared" si="21"/>
        <v>0</v>
      </c>
      <c r="E100" s="100"/>
      <c r="F100" s="81"/>
      <c r="G100" s="81"/>
      <c r="H100" s="81"/>
      <c r="I100" s="81"/>
      <c r="J100" s="81"/>
      <c r="K100" s="81"/>
      <c r="L100" s="81"/>
      <c r="M100" s="82"/>
      <c r="N100" s="149"/>
      <c r="O100" s="84"/>
      <c r="P100" s="84"/>
      <c r="Q100" s="84"/>
      <c r="R100" s="35" t="str">
        <f t="shared" si="20"/>
        <v xml:space="preserve"> </v>
      </c>
      <c r="S100" s="36"/>
      <c r="T100" s="10"/>
      <c r="U100" s="10"/>
      <c r="V100" s="10"/>
      <c r="W100" s="10"/>
      <c r="X100" s="37"/>
      <c r="Y100" s="38" t="str">
        <f t="shared" si="22"/>
        <v/>
      </c>
      <c r="Z100" s="38" t="str">
        <f t="shared" si="23"/>
        <v/>
      </c>
      <c r="AA100" s="39"/>
      <c r="AB100" s="39">
        <f t="shared" si="24"/>
        <v>0</v>
      </c>
      <c r="AC100" s="10"/>
    </row>
    <row r="101" spans="1:29" s="18" customFormat="1" ht="15.95" customHeight="1" x14ac:dyDescent="0.2">
      <c r="A101" s="483" t="s">
        <v>125</v>
      </c>
      <c r="B101" s="483"/>
      <c r="C101" s="483"/>
      <c r="D101" s="78">
        <f t="shared" si="21"/>
        <v>16</v>
      </c>
      <c r="E101" s="100">
        <v>2</v>
      </c>
      <c r="F101" s="81">
        <v>4</v>
      </c>
      <c r="G101" s="81"/>
      <c r="H101" s="81">
        <v>1</v>
      </c>
      <c r="I101" s="81">
        <v>3</v>
      </c>
      <c r="J101" s="81">
        <v>2</v>
      </c>
      <c r="K101" s="81">
        <v>3</v>
      </c>
      <c r="L101" s="81"/>
      <c r="M101" s="82"/>
      <c r="N101" s="149">
        <v>1</v>
      </c>
      <c r="O101" s="84">
        <v>16</v>
      </c>
      <c r="P101" s="84"/>
      <c r="Q101" s="84"/>
      <c r="R101" s="35" t="str">
        <f t="shared" si="20"/>
        <v xml:space="preserve"> </v>
      </c>
      <c r="S101" s="36"/>
      <c r="T101" s="10"/>
      <c r="U101" s="10"/>
      <c r="V101" s="10"/>
      <c r="W101" s="10"/>
      <c r="X101" s="37"/>
      <c r="Y101" s="38" t="str">
        <f t="shared" si="22"/>
        <v/>
      </c>
      <c r="Z101" s="38" t="str">
        <f t="shared" si="23"/>
        <v/>
      </c>
      <c r="AA101" s="39"/>
      <c r="AB101" s="39">
        <f t="shared" si="24"/>
        <v>0</v>
      </c>
      <c r="AC101" s="10"/>
    </row>
    <row r="102" spans="1:29" s="18" customFormat="1" ht="15.95" customHeight="1" x14ac:dyDescent="0.2">
      <c r="A102" s="483" t="s">
        <v>126</v>
      </c>
      <c r="B102" s="483"/>
      <c r="C102" s="483"/>
      <c r="D102" s="78">
        <f t="shared" si="21"/>
        <v>0</v>
      </c>
      <c r="E102" s="232"/>
      <c r="F102" s="117"/>
      <c r="G102" s="117"/>
      <c r="H102" s="81"/>
      <c r="I102" s="81"/>
      <c r="J102" s="81"/>
      <c r="K102" s="81"/>
      <c r="L102" s="81"/>
      <c r="M102" s="81"/>
      <c r="N102" s="149"/>
      <c r="O102" s="84"/>
      <c r="P102" s="84"/>
      <c r="Q102" s="84"/>
      <c r="R102" s="35" t="str">
        <f t="shared" si="20"/>
        <v xml:space="preserve"> </v>
      </c>
      <c r="S102" s="36"/>
      <c r="T102" s="10"/>
      <c r="U102" s="10"/>
      <c r="V102" s="10"/>
      <c r="W102" s="10"/>
      <c r="X102" s="37"/>
      <c r="Y102" s="38" t="str">
        <f t="shared" si="22"/>
        <v/>
      </c>
      <c r="Z102" s="38" t="str">
        <f t="shared" si="23"/>
        <v/>
      </c>
      <c r="AA102" s="39"/>
      <c r="AB102" s="39">
        <f t="shared" si="24"/>
        <v>0</v>
      </c>
      <c r="AC102" s="10"/>
    </row>
    <row r="103" spans="1:29" s="18" customFormat="1" ht="15.95" customHeight="1" x14ac:dyDescent="0.2">
      <c r="A103" s="483" t="s">
        <v>127</v>
      </c>
      <c r="B103" s="483"/>
      <c r="C103" s="483"/>
      <c r="D103" s="78">
        <f t="shared" si="21"/>
        <v>0</v>
      </c>
      <c r="E103" s="232"/>
      <c r="F103" s="117"/>
      <c r="G103" s="117"/>
      <c r="H103" s="81"/>
      <c r="I103" s="81"/>
      <c r="J103" s="81"/>
      <c r="K103" s="81"/>
      <c r="L103" s="81"/>
      <c r="M103" s="81"/>
      <c r="N103" s="149"/>
      <c r="O103" s="84"/>
      <c r="P103" s="84"/>
      <c r="Q103" s="84"/>
      <c r="R103" s="35" t="str">
        <f t="shared" si="20"/>
        <v xml:space="preserve"> </v>
      </c>
      <c r="S103" s="36"/>
      <c r="T103" s="10"/>
      <c r="U103" s="10"/>
      <c r="V103" s="10"/>
      <c r="W103" s="10"/>
      <c r="X103" s="37"/>
      <c r="Y103" s="38" t="str">
        <f t="shared" si="22"/>
        <v/>
      </c>
      <c r="Z103" s="38" t="str">
        <f t="shared" si="23"/>
        <v/>
      </c>
      <c r="AA103" s="39"/>
      <c r="AB103" s="39">
        <f t="shared" si="24"/>
        <v>0</v>
      </c>
      <c r="AC103" s="10"/>
    </row>
    <row r="104" spans="1:29" s="18" customFormat="1" ht="15.95" customHeight="1" x14ac:dyDescent="0.2">
      <c r="A104" s="483" t="s">
        <v>128</v>
      </c>
      <c r="B104" s="483"/>
      <c r="C104" s="483"/>
      <c r="D104" s="78">
        <f t="shared" si="21"/>
        <v>0</v>
      </c>
      <c r="E104" s="232"/>
      <c r="F104" s="117"/>
      <c r="G104" s="117"/>
      <c r="H104" s="117"/>
      <c r="I104" s="117"/>
      <c r="J104" s="81"/>
      <c r="K104" s="81"/>
      <c r="L104" s="81"/>
      <c r="M104" s="81"/>
      <c r="N104" s="149"/>
      <c r="O104" s="84"/>
      <c r="P104" s="84"/>
      <c r="Q104" s="84"/>
      <c r="R104" s="35" t="str">
        <f t="shared" si="20"/>
        <v xml:space="preserve"> </v>
      </c>
      <c r="S104" s="36"/>
      <c r="T104" s="10"/>
      <c r="U104" s="10"/>
      <c r="V104" s="10"/>
      <c r="W104" s="10"/>
      <c r="X104" s="37"/>
      <c r="Y104" s="38" t="str">
        <f t="shared" si="22"/>
        <v/>
      </c>
      <c r="Z104" s="38" t="str">
        <f t="shared" si="23"/>
        <v/>
      </c>
      <c r="AA104" s="39"/>
      <c r="AB104" s="39">
        <f t="shared" si="24"/>
        <v>0</v>
      </c>
      <c r="AC104" s="10"/>
    </row>
    <row r="105" spans="1:29" s="18" customFormat="1" ht="15.95" customHeight="1" x14ac:dyDescent="0.2">
      <c r="A105" s="483" t="s">
        <v>129</v>
      </c>
      <c r="B105" s="483"/>
      <c r="C105" s="483"/>
      <c r="D105" s="78">
        <f t="shared" si="21"/>
        <v>10</v>
      </c>
      <c r="E105" s="232"/>
      <c r="F105" s="117"/>
      <c r="G105" s="81"/>
      <c r="H105" s="81"/>
      <c r="I105" s="81"/>
      <c r="J105" s="81"/>
      <c r="K105" s="81">
        <v>10</v>
      </c>
      <c r="L105" s="81"/>
      <c r="M105" s="81"/>
      <c r="N105" s="149"/>
      <c r="O105" s="84">
        <v>10</v>
      </c>
      <c r="P105" s="84"/>
      <c r="Q105" s="84"/>
      <c r="R105" s="35" t="str">
        <f t="shared" si="20"/>
        <v xml:space="preserve"> </v>
      </c>
      <c r="S105" s="36"/>
      <c r="T105" s="10"/>
      <c r="U105" s="10"/>
      <c r="V105" s="10"/>
      <c r="W105" s="10"/>
      <c r="X105" s="37"/>
      <c r="Y105" s="38" t="str">
        <f t="shared" si="22"/>
        <v/>
      </c>
      <c r="Z105" s="38" t="str">
        <f t="shared" si="23"/>
        <v/>
      </c>
      <c r="AA105" s="39"/>
      <c r="AB105" s="39">
        <f t="shared" si="24"/>
        <v>0</v>
      </c>
      <c r="AC105" s="10"/>
    </row>
    <row r="106" spans="1:29" s="18" customFormat="1" ht="15.95" customHeight="1" x14ac:dyDescent="0.2">
      <c r="A106" s="483" t="s">
        <v>130</v>
      </c>
      <c r="B106" s="483"/>
      <c r="C106" s="483"/>
      <c r="D106" s="78">
        <f t="shared" si="21"/>
        <v>0</v>
      </c>
      <c r="E106" s="100"/>
      <c r="F106" s="117"/>
      <c r="G106" s="117"/>
      <c r="H106" s="117"/>
      <c r="I106" s="81"/>
      <c r="J106" s="117"/>
      <c r="K106" s="117"/>
      <c r="L106" s="117"/>
      <c r="M106" s="117"/>
      <c r="N106" s="233"/>
      <c r="O106" s="84"/>
      <c r="P106" s="234"/>
      <c r="Q106" s="84"/>
      <c r="R106" s="35" t="str">
        <f t="shared" si="20"/>
        <v xml:space="preserve"> </v>
      </c>
      <c r="S106" s="36"/>
      <c r="T106" s="10"/>
      <c r="U106" s="10"/>
      <c r="V106" s="10"/>
      <c r="W106" s="10"/>
      <c r="X106" s="37"/>
      <c r="Y106" s="38" t="str">
        <f t="shared" si="22"/>
        <v/>
      </c>
      <c r="Z106" s="38" t="str">
        <f t="shared" si="23"/>
        <v/>
      </c>
      <c r="AA106" s="39"/>
      <c r="AB106" s="39">
        <f t="shared" si="24"/>
        <v>0</v>
      </c>
      <c r="AC106" s="10"/>
    </row>
    <row r="107" spans="1:29" s="18" customFormat="1" ht="15.95" customHeight="1" x14ac:dyDescent="0.2">
      <c r="A107" s="483" t="s">
        <v>131</v>
      </c>
      <c r="B107" s="483"/>
      <c r="C107" s="483"/>
      <c r="D107" s="78">
        <f t="shared" si="21"/>
        <v>0</v>
      </c>
      <c r="E107" s="100"/>
      <c r="F107" s="117"/>
      <c r="G107" s="117"/>
      <c r="H107" s="117"/>
      <c r="I107" s="81"/>
      <c r="J107" s="117"/>
      <c r="K107" s="117"/>
      <c r="L107" s="117"/>
      <c r="M107" s="117"/>
      <c r="N107" s="233"/>
      <c r="O107" s="84"/>
      <c r="P107" s="234"/>
      <c r="Q107" s="84"/>
      <c r="R107" s="35" t="str">
        <f t="shared" si="20"/>
        <v xml:space="preserve"> </v>
      </c>
      <c r="S107" s="36"/>
      <c r="T107" s="10"/>
      <c r="U107" s="10"/>
      <c r="V107" s="10"/>
      <c r="W107" s="10"/>
      <c r="X107" s="37"/>
      <c r="Y107" s="38" t="str">
        <f t="shared" si="22"/>
        <v/>
      </c>
      <c r="Z107" s="38" t="str">
        <f t="shared" si="23"/>
        <v/>
      </c>
      <c r="AA107" s="39"/>
      <c r="AB107" s="39">
        <f t="shared" si="24"/>
        <v>0</v>
      </c>
      <c r="AC107" s="10"/>
    </row>
    <row r="108" spans="1:29" s="18" customFormat="1" ht="15.95" customHeight="1" x14ac:dyDescent="0.2">
      <c r="A108" s="483" t="s">
        <v>132</v>
      </c>
      <c r="B108" s="483"/>
      <c r="C108" s="483"/>
      <c r="D108" s="78">
        <f t="shared" si="21"/>
        <v>0</v>
      </c>
      <c r="E108" s="100"/>
      <c r="F108" s="81"/>
      <c r="G108" s="81"/>
      <c r="H108" s="81"/>
      <c r="I108" s="81"/>
      <c r="J108" s="81"/>
      <c r="K108" s="81"/>
      <c r="L108" s="117"/>
      <c r="M108" s="117"/>
      <c r="N108" s="233"/>
      <c r="O108" s="84"/>
      <c r="P108" s="83"/>
      <c r="Q108" s="84"/>
      <c r="R108" s="35" t="str">
        <f t="shared" si="20"/>
        <v xml:space="preserve"> </v>
      </c>
      <c r="S108" s="36"/>
      <c r="T108" s="10"/>
      <c r="U108" s="10"/>
      <c r="V108" s="10"/>
      <c r="W108" s="10"/>
      <c r="X108" s="37"/>
      <c r="Y108" s="38" t="str">
        <f t="shared" si="22"/>
        <v/>
      </c>
      <c r="Z108" s="38" t="str">
        <f t="shared" si="23"/>
        <v/>
      </c>
      <c r="AA108" s="39"/>
      <c r="AB108" s="39">
        <f t="shared" si="24"/>
        <v>0</v>
      </c>
      <c r="AC108" s="10"/>
    </row>
    <row r="109" spans="1:29" s="18" customFormat="1" ht="15.95" customHeight="1" x14ac:dyDescent="0.2">
      <c r="A109" s="483" t="s">
        <v>133</v>
      </c>
      <c r="B109" s="483"/>
      <c r="C109" s="483"/>
      <c r="D109" s="78">
        <f t="shared" si="21"/>
        <v>0</v>
      </c>
      <c r="E109" s="100"/>
      <c r="F109" s="81"/>
      <c r="G109" s="81"/>
      <c r="H109" s="81"/>
      <c r="I109" s="81"/>
      <c r="J109" s="81"/>
      <c r="K109" s="81"/>
      <c r="L109" s="117"/>
      <c r="M109" s="117"/>
      <c r="N109" s="233"/>
      <c r="O109" s="84"/>
      <c r="P109" s="83"/>
      <c r="Q109" s="84"/>
      <c r="R109" s="35" t="str">
        <f t="shared" si="20"/>
        <v xml:space="preserve"> </v>
      </c>
      <c r="S109" s="36"/>
      <c r="T109" s="10"/>
      <c r="U109" s="10"/>
      <c r="V109" s="10"/>
      <c r="W109" s="10"/>
      <c r="X109" s="37"/>
      <c r="Y109" s="38" t="str">
        <f t="shared" si="22"/>
        <v/>
      </c>
      <c r="Z109" s="38" t="str">
        <f t="shared" si="23"/>
        <v/>
      </c>
      <c r="AA109" s="39"/>
      <c r="AB109" s="39">
        <f t="shared" si="24"/>
        <v>0</v>
      </c>
      <c r="AC109" s="10"/>
    </row>
    <row r="110" spans="1:29" s="18" customFormat="1" ht="15.95" customHeight="1" x14ac:dyDescent="0.2">
      <c r="A110" s="484" t="s">
        <v>134</v>
      </c>
      <c r="B110" s="485"/>
      <c r="C110" s="486"/>
      <c r="D110" s="78">
        <f t="shared" si="21"/>
        <v>0</v>
      </c>
      <c r="E110" s="232"/>
      <c r="F110" s="117"/>
      <c r="G110" s="117"/>
      <c r="H110" s="81"/>
      <c r="I110" s="81"/>
      <c r="J110" s="81"/>
      <c r="K110" s="81"/>
      <c r="L110" s="81"/>
      <c r="M110" s="81"/>
      <c r="N110" s="149"/>
      <c r="O110" s="84"/>
      <c r="P110" s="84"/>
      <c r="Q110" s="84"/>
      <c r="R110" s="35" t="str">
        <f t="shared" si="20"/>
        <v xml:space="preserve"> </v>
      </c>
      <c r="S110" s="36"/>
      <c r="T110" s="10"/>
      <c r="U110" s="10"/>
      <c r="V110" s="10"/>
      <c r="W110" s="10"/>
      <c r="X110" s="37"/>
      <c r="Y110" s="38" t="str">
        <f t="shared" si="22"/>
        <v/>
      </c>
      <c r="Z110" s="38" t="str">
        <f t="shared" si="23"/>
        <v/>
      </c>
      <c r="AA110" s="39"/>
      <c r="AB110" s="39">
        <f t="shared" si="24"/>
        <v>0</v>
      </c>
      <c r="AC110" s="10"/>
    </row>
    <row r="111" spans="1:29" s="18" customFormat="1" ht="15.95" customHeight="1" x14ac:dyDescent="0.2">
      <c r="A111" s="483" t="s">
        <v>135</v>
      </c>
      <c r="B111" s="483"/>
      <c r="C111" s="483"/>
      <c r="D111" s="78">
        <f t="shared" si="21"/>
        <v>31</v>
      </c>
      <c r="E111" s="232"/>
      <c r="F111" s="117"/>
      <c r="G111" s="117"/>
      <c r="H111" s="81"/>
      <c r="I111" s="81">
        <v>1</v>
      </c>
      <c r="J111" s="81">
        <v>1</v>
      </c>
      <c r="K111" s="81">
        <v>3</v>
      </c>
      <c r="L111" s="81">
        <v>19</v>
      </c>
      <c r="M111" s="81">
        <v>3</v>
      </c>
      <c r="N111" s="149">
        <v>4</v>
      </c>
      <c r="O111" s="84">
        <v>31</v>
      </c>
      <c r="P111" s="84"/>
      <c r="Q111" s="84"/>
      <c r="R111" s="35" t="str">
        <f t="shared" si="20"/>
        <v xml:space="preserve"> </v>
      </c>
      <c r="S111" s="36"/>
      <c r="T111" s="10"/>
      <c r="U111" s="10"/>
      <c r="V111" s="10"/>
      <c r="W111" s="10"/>
      <c r="X111" s="37"/>
      <c r="Y111" s="38" t="str">
        <f t="shared" si="22"/>
        <v/>
      </c>
      <c r="Z111" s="38" t="str">
        <f t="shared" si="23"/>
        <v/>
      </c>
      <c r="AA111" s="39"/>
      <c r="AB111" s="39">
        <f t="shared" si="24"/>
        <v>0</v>
      </c>
      <c r="AC111" s="10"/>
    </row>
    <row r="112" spans="1:29" s="18" customFormat="1" ht="15.95" customHeight="1" x14ac:dyDescent="0.2">
      <c r="A112" s="483" t="s">
        <v>71</v>
      </c>
      <c r="B112" s="483"/>
      <c r="C112" s="483"/>
      <c r="D112" s="78">
        <f t="shared" si="21"/>
        <v>2</v>
      </c>
      <c r="E112" s="232"/>
      <c r="F112" s="117"/>
      <c r="G112" s="117"/>
      <c r="H112" s="80"/>
      <c r="I112" s="80"/>
      <c r="J112" s="81"/>
      <c r="K112" s="81"/>
      <c r="L112" s="81">
        <v>2</v>
      </c>
      <c r="M112" s="81"/>
      <c r="N112" s="149"/>
      <c r="O112" s="84">
        <v>2</v>
      </c>
      <c r="P112" s="84"/>
      <c r="Q112" s="84"/>
      <c r="R112" s="35" t="str">
        <f t="shared" si="20"/>
        <v xml:space="preserve"> </v>
      </c>
      <c r="S112" s="36"/>
      <c r="T112" s="10"/>
      <c r="U112" s="10"/>
      <c r="V112" s="10"/>
      <c r="W112" s="10"/>
      <c r="X112" s="37"/>
      <c r="Y112" s="38" t="str">
        <f t="shared" si="22"/>
        <v/>
      </c>
      <c r="Z112" s="38" t="str">
        <f t="shared" si="23"/>
        <v/>
      </c>
      <c r="AA112" s="39"/>
      <c r="AB112" s="39">
        <f t="shared" si="24"/>
        <v>0</v>
      </c>
      <c r="AC112" s="10"/>
    </row>
    <row r="113" spans="1:29" s="18" customFormat="1" ht="15.95" customHeight="1" x14ac:dyDescent="0.2">
      <c r="A113" s="483" t="s">
        <v>136</v>
      </c>
      <c r="B113" s="483"/>
      <c r="C113" s="483"/>
      <c r="D113" s="78">
        <f t="shared" si="21"/>
        <v>15</v>
      </c>
      <c r="E113" s="100"/>
      <c r="F113" s="81"/>
      <c r="G113" s="81">
        <v>1</v>
      </c>
      <c r="H113" s="81"/>
      <c r="I113" s="81"/>
      <c r="J113" s="81"/>
      <c r="K113" s="81">
        <v>14</v>
      </c>
      <c r="L113" s="81"/>
      <c r="M113" s="81"/>
      <c r="N113" s="149"/>
      <c r="O113" s="84">
        <v>15</v>
      </c>
      <c r="P113" s="84"/>
      <c r="Q113" s="84"/>
      <c r="R113" s="35" t="str">
        <f t="shared" si="20"/>
        <v xml:space="preserve"> </v>
      </c>
      <c r="S113" s="36"/>
      <c r="T113" s="10"/>
      <c r="U113" s="10"/>
      <c r="V113" s="10"/>
      <c r="W113" s="10"/>
      <c r="X113" s="37"/>
      <c r="Y113" s="38" t="str">
        <f t="shared" si="22"/>
        <v/>
      </c>
      <c r="Z113" s="38" t="str">
        <f t="shared" si="23"/>
        <v/>
      </c>
      <c r="AA113" s="39"/>
      <c r="AB113" s="39">
        <f t="shared" si="24"/>
        <v>0</v>
      </c>
      <c r="AC113" s="10"/>
    </row>
    <row r="114" spans="1:29" s="18" customFormat="1" ht="15.95" customHeight="1" x14ac:dyDescent="0.2">
      <c r="A114" s="483" t="s">
        <v>137</v>
      </c>
      <c r="B114" s="483"/>
      <c r="C114" s="483"/>
      <c r="D114" s="78">
        <f t="shared" si="21"/>
        <v>17</v>
      </c>
      <c r="E114" s="100"/>
      <c r="F114" s="81"/>
      <c r="G114" s="81">
        <v>1</v>
      </c>
      <c r="H114" s="81"/>
      <c r="I114" s="81">
        <v>1</v>
      </c>
      <c r="J114" s="81">
        <v>4</v>
      </c>
      <c r="K114" s="81">
        <v>9</v>
      </c>
      <c r="L114" s="81">
        <v>2</v>
      </c>
      <c r="M114" s="81"/>
      <c r="N114" s="149"/>
      <c r="O114" s="84">
        <v>17</v>
      </c>
      <c r="P114" s="84">
        <v>1</v>
      </c>
      <c r="Q114" s="84"/>
      <c r="R114" s="35" t="str">
        <f t="shared" si="20"/>
        <v xml:space="preserve"> </v>
      </c>
      <c r="S114" s="36"/>
      <c r="T114" s="10"/>
      <c r="U114" s="10"/>
      <c r="V114" s="10"/>
      <c r="W114" s="10"/>
      <c r="X114" s="37"/>
      <c r="Y114" s="38" t="str">
        <f t="shared" si="22"/>
        <v/>
      </c>
      <c r="Z114" s="38" t="str">
        <f t="shared" si="23"/>
        <v/>
      </c>
      <c r="AA114" s="39"/>
      <c r="AB114" s="39">
        <f t="shared" si="24"/>
        <v>0</v>
      </c>
      <c r="AC114" s="10"/>
    </row>
    <row r="115" spans="1:29" s="18" customFormat="1" ht="15.95" customHeight="1" x14ac:dyDescent="0.2">
      <c r="A115" s="483" t="s">
        <v>138</v>
      </c>
      <c r="B115" s="483"/>
      <c r="C115" s="483"/>
      <c r="D115" s="78">
        <f t="shared" si="21"/>
        <v>57</v>
      </c>
      <c r="E115" s="100"/>
      <c r="F115" s="81"/>
      <c r="G115" s="81">
        <v>3</v>
      </c>
      <c r="H115" s="81">
        <v>1</v>
      </c>
      <c r="I115" s="81">
        <v>4</v>
      </c>
      <c r="J115" s="81">
        <v>11</v>
      </c>
      <c r="K115" s="81">
        <v>36</v>
      </c>
      <c r="L115" s="81">
        <v>2</v>
      </c>
      <c r="M115" s="81"/>
      <c r="N115" s="149"/>
      <c r="O115" s="84">
        <v>57</v>
      </c>
      <c r="P115" s="84"/>
      <c r="Q115" s="84"/>
      <c r="R115" s="35" t="str">
        <f t="shared" si="20"/>
        <v xml:space="preserve"> </v>
      </c>
      <c r="S115" s="36"/>
      <c r="T115" s="10"/>
      <c r="U115" s="10"/>
      <c r="V115" s="10"/>
      <c r="W115" s="10"/>
      <c r="X115" s="37"/>
      <c r="Y115" s="38" t="str">
        <f t="shared" si="22"/>
        <v/>
      </c>
      <c r="Z115" s="38" t="str">
        <f t="shared" si="23"/>
        <v/>
      </c>
      <c r="AA115" s="39"/>
      <c r="AB115" s="39">
        <f t="shared" si="24"/>
        <v>0</v>
      </c>
      <c r="AC115" s="10"/>
    </row>
    <row r="116" spans="1:29" s="18" customFormat="1" ht="15.95" customHeight="1" x14ac:dyDescent="0.2">
      <c r="A116" s="483" t="s">
        <v>139</v>
      </c>
      <c r="B116" s="483"/>
      <c r="C116" s="483"/>
      <c r="D116" s="78">
        <f t="shared" si="21"/>
        <v>43</v>
      </c>
      <c r="E116" s="100">
        <v>6</v>
      </c>
      <c r="F116" s="81"/>
      <c r="G116" s="81">
        <v>8</v>
      </c>
      <c r="H116" s="81">
        <v>2</v>
      </c>
      <c r="I116" s="81">
        <v>7</v>
      </c>
      <c r="J116" s="81">
        <v>5</v>
      </c>
      <c r="K116" s="81">
        <v>14</v>
      </c>
      <c r="L116" s="81">
        <v>1</v>
      </c>
      <c r="M116" s="81"/>
      <c r="N116" s="149"/>
      <c r="O116" s="84">
        <v>43</v>
      </c>
      <c r="P116" s="84"/>
      <c r="Q116" s="84"/>
      <c r="R116" s="35"/>
      <c r="S116" s="36"/>
      <c r="T116" s="10"/>
      <c r="U116" s="10"/>
      <c r="V116" s="10"/>
      <c r="W116" s="10"/>
      <c r="X116" s="37"/>
      <c r="Y116" s="38"/>
      <c r="Z116" s="38"/>
      <c r="AA116" s="39"/>
      <c r="AB116" s="39"/>
      <c r="AC116" s="10"/>
    </row>
    <row r="117" spans="1:29" s="18" customFormat="1" ht="15.95" customHeight="1" x14ac:dyDescent="0.2">
      <c r="A117" s="480" t="s">
        <v>140</v>
      </c>
      <c r="B117" s="480"/>
      <c r="C117" s="480"/>
      <c r="D117" s="78">
        <f t="shared" si="21"/>
        <v>0</v>
      </c>
      <c r="E117" s="235"/>
      <c r="F117" s="236"/>
      <c r="G117" s="236"/>
      <c r="H117" s="236"/>
      <c r="I117" s="236"/>
      <c r="J117" s="167"/>
      <c r="K117" s="167"/>
      <c r="L117" s="167"/>
      <c r="M117" s="167"/>
      <c r="N117" s="225"/>
      <c r="O117" s="84"/>
      <c r="P117" s="84"/>
      <c r="Q117" s="84"/>
      <c r="R117" s="35" t="str">
        <f>$X117&amp;" "&amp;$Y117&amp;""&amp;$Z117</f>
        <v xml:space="preserve"> </v>
      </c>
      <c r="S117" s="36"/>
      <c r="T117" s="10"/>
      <c r="U117" s="10"/>
      <c r="V117" s="10"/>
      <c r="W117" s="10"/>
      <c r="X117" s="37"/>
      <c r="Y117" s="38" t="str">
        <f t="shared" si="22"/>
        <v/>
      </c>
      <c r="Z117" s="38" t="str">
        <f t="shared" si="23"/>
        <v/>
      </c>
      <c r="AA117" s="39"/>
      <c r="AB117" s="39">
        <f t="shared" si="24"/>
        <v>0</v>
      </c>
      <c r="AC117" s="10"/>
    </row>
    <row r="118" spans="1:29" s="18" customFormat="1" ht="15.95" customHeight="1" x14ac:dyDescent="0.2">
      <c r="A118" s="437" t="s">
        <v>141</v>
      </c>
      <c r="B118" s="438"/>
      <c r="C118" s="439"/>
      <c r="D118" s="92">
        <f t="shared" si="21"/>
        <v>412</v>
      </c>
      <c r="E118" s="93">
        <f>SUM(E96:E117)</f>
        <v>14</v>
      </c>
      <c r="F118" s="94">
        <f t="shared" ref="F118:Q118" si="25">SUM(F96:F117)</f>
        <v>10</v>
      </c>
      <c r="G118" s="94">
        <f t="shared" si="25"/>
        <v>29</v>
      </c>
      <c r="H118" s="94">
        <f t="shared" si="25"/>
        <v>9</v>
      </c>
      <c r="I118" s="94">
        <f t="shared" si="25"/>
        <v>20</v>
      </c>
      <c r="J118" s="94">
        <f t="shared" si="25"/>
        <v>29</v>
      </c>
      <c r="K118" s="94">
        <f t="shared" si="25"/>
        <v>254</v>
      </c>
      <c r="L118" s="94">
        <f t="shared" si="25"/>
        <v>34</v>
      </c>
      <c r="M118" s="95">
        <f t="shared" si="25"/>
        <v>3</v>
      </c>
      <c r="N118" s="95">
        <f t="shared" si="25"/>
        <v>10</v>
      </c>
      <c r="O118" s="92">
        <f t="shared" si="25"/>
        <v>412</v>
      </c>
      <c r="P118" s="110">
        <f t="shared" si="25"/>
        <v>11</v>
      </c>
      <c r="Q118" s="110">
        <f t="shared" si="25"/>
        <v>0</v>
      </c>
      <c r="R118" s="35" t="str">
        <f>$X118&amp;" "&amp;$Y118&amp;""&amp;$Z118</f>
        <v xml:space="preserve"> </v>
      </c>
      <c r="S118" s="36"/>
      <c r="T118" s="10"/>
      <c r="U118" s="10"/>
      <c r="V118" s="10"/>
      <c r="W118" s="10"/>
      <c r="X118" s="37"/>
      <c r="Y118" s="38" t="str">
        <f t="shared" si="22"/>
        <v/>
      </c>
      <c r="Z118" s="38" t="str">
        <f t="shared" si="23"/>
        <v/>
      </c>
      <c r="AA118" s="39"/>
      <c r="AB118" s="39">
        <f t="shared" si="24"/>
        <v>0</v>
      </c>
      <c r="AC118" s="10"/>
    </row>
    <row r="119" spans="1:29" s="18" customFormat="1" ht="15.95" customHeight="1" x14ac:dyDescent="0.2">
      <c r="A119" s="481" t="s">
        <v>142</v>
      </c>
      <c r="B119" s="481"/>
      <c r="C119" s="481"/>
      <c r="D119" s="237"/>
      <c r="E119" s="237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9"/>
      <c r="S119" s="62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s="18" customFormat="1" ht="15.95" customHeight="1" x14ac:dyDescent="0.2">
      <c r="A120" s="449" t="s">
        <v>143</v>
      </c>
      <c r="B120" s="482"/>
      <c r="C120" s="450"/>
      <c r="D120" s="72">
        <f t="shared" si="21"/>
        <v>0</v>
      </c>
      <c r="E120" s="73"/>
      <c r="F120" s="74"/>
      <c r="G120" s="74"/>
      <c r="H120" s="74"/>
      <c r="I120" s="74"/>
      <c r="J120" s="74"/>
      <c r="K120" s="74"/>
      <c r="L120" s="74"/>
      <c r="M120" s="75"/>
      <c r="N120" s="145"/>
      <c r="O120" s="99"/>
      <c r="P120" s="77"/>
      <c r="Q120" s="77"/>
      <c r="R120" s="35" t="str">
        <f>$X120&amp;" "&amp;$Y120&amp;""&amp;$Z120</f>
        <v xml:space="preserve"> </v>
      </c>
      <c r="S120" s="36"/>
      <c r="T120" s="10"/>
      <c r="U120" s="10"/>
      <c r="V120" s="10"/>
      <c r="W120" s="10"/>
      <c r="X120" s="37"/>
      <c r="Y120" s="38" t="str">
        <f>IF($D120=0,"",IF($O120="",IF($D120="",""," No olvide escribir la columna Beneficiarios."),""))</f>
        <v/>
      </c>
      <c r="Z120" s="38" t="str">
        <f>IF($D120&lt;$O120," El número de Beneficiarios no puede ser mayor que el Total.","")</f>
        <v/>
      </c>
      <c r="AA120" s="39"/>
      <c r="AB120" s="39">
        <f>IF($D120&lt;$O120,1,0)</f>
        <v>0</v>
      </c>
      <c r="AC120" s="10"/>
    </row>
    <row r="121" spans="1:29" s="18" customFormat="1" ht="15.95" customHeight="1" x14ac:dyDescent="0.2">
      <c r="A121" s="429" t="s">
        <v>144</v>
      </c>
      <c r="B121" s="430"/>
      <c r="C121" s="431"/>
      <c r="D121" s="78">
        <f t="shared" si="21"/>
        <v>0</v>
      </c>
      <c r="E121" s="101"/>
      <c r="F121" s="81"/>
      <c r="G121" s="81"/>
      <c r="H121" s="81"/>
      <c r="I121" s="81"/>
      <c r="J121" s="81"/>
      <c r="K121" s="81"/>
      <c r="L121" s="81"/>
      <c r="M121" s="82"/>
      <c r="N121" s="149"/>
      <c r="O121" s="106"/>
      <c r="P121" s="84"/>
      <c r="Q121" s="84"/>
      <c r="R121" s="35" t="str">
        <f>$X121&amp;" "&amp;$Y121&amp;""&amp;$Z121</f>
        <v xml:space="preserve"> </v>
      </c>
      <c r="S121" s="36"/>
      <c r="T121" s="10"/>
      <c r="U121" s="10"/>
      <c r="V121" s="10"/>
      <c r="W121" s="10"/>
      <c r="X121" s="37"/>
      <c r="Y121" s="38" t="str">
        <f>IF($D121=0,"",IF($O121="",IF($D121="",""," No olvide escribir la columna Beneficiarios."),""))</f>
        <v/>
      </c>
      <c r="Z121" s="38" t="str">
        <f>IF($D121&lt;$O121," El número de Beneficiarios no puede ser mayor que el Total.","")</f>
        <v/>
      </c>
      <c r="AA121" s="39"/>
      <c r="AB121" s="39">
        <f>IF($D121&lt;$O121,1,0)</f>
        <v>0</v>
      </c>
      <c r="AC121" s="10"/>
    </row>
    <row r="122" spans="1:29" s="18" customFormat="1" ht="15.95" customHeight="1" x14ac:dyDescent="0.2">
      <c r="A122" s="437" t="s">
        <v>141</v>
      </c>
      <c r="B122" s="438"/>
      <c r="C122" s="439"/>
      <c r="D122" s="92">
        <f t="shared" si="21"/>
        <v>0</v>
      </c>
      <c r="E122" s="93">
        <f>SUM(E120:E121)</f>
        <v>0</v>
      </c>
      <c r="F122" s="94">
        <f t="shared" ref="F122:Q122" si="26">SUM(F120:F121)</f>
        <v>0</v>
      </c>
      <c r="G122" s="94">
        <f t="shared" si="26"/>
        <v>0</v>
      </c>
      <c r="H122" s="94">
        <f t="shared" si="26"/>
        <v>0</v>
      </c>
      <c r="I122" s="94">
        <f t="shared" si="26"/>
        <v>0</v>
      </c>
      <c r="J122" s="94">
        <f t="shared" si="26"/>
        <v>0</v>
      </c>
      <c r="K122" s="94">
        <f t="shared" si="26"/>
        <v>0</v>
      </c>
      <c r="L122" s="94">
        <f t="shared" si="26"/>
        <v>0</v>
      </c>
      <c r="M122" s="95">
        <f t="shared" si="26"/>
        <v>0</v>
      </c>
      <c r="N122" s="95">
        <f t="shared" si="26"/>
        <v>0</v>
      </c>
      <c r="O122" s="92">
        <f t="shared" si="26"/>
        <v>0</v>
      </c>
      <c r="P122" s="110">
        <f t="shared" si="26"/>
        <v>0</v>
      </c>
      <c r="Q122" s="110">
        <f t="shared" si="26"/>
        <v>0</v>
      </c>
      <c r="R122" s="35" t="str">
        <f>$X122&amp;" "&amp;$Y122&amp;""&amp;$Z122</f>
        <v xml:space="preserve"> </v>
      </c>
      <c r="S122" s="36"/>
      <c r="T122" s="10"/>
      <c r="U122" s="10"/>
      <c r="V122" s="10"/>
      <c r="W122" s="10"/>
      <c r="X122" s="37"/>
      <c r="Y122" s="38" t="str">
        <f>IF($D122=0,"",IF($O122="",IF($D122="",""," No olvide escribir la columna Beneficiarios."),""))</f>
        <v/>
      </c>
      <c r="Z122" s="38" t="str">
        <f>IF($D122&lt;$O122," El número de Beneficiarios no puede ser mayor que el Total.","")</f>
        <v/>
      </c>
      <c r="AA122" s="39"/>
      <c r="AB122" s="39">
        <f>IF($D122&lt;$O122,1,0)</f>
        <v>0</v>
      </c>
      <c r="AC122" s="10"/>
    </row>
    <row r="123" spans="1:29" s="10" customFormat="1" ht="30" customHeight="1" x14ac:dyDescent="0.2">
      <c r="A123" s="57" t="s">
        <v>145</v>
      </c>
      <c r="B123" s="227"/>
      <c r="C123" s="227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28"/>
      <c r="Q123" s="228"/>
      <c r="R123" s="242"/>
      <c r="S123" s="229"/>
    </row>
    <row r="124" spans="1:29" s="18" customFormat="1" ht="15" customHeight="1" x14ac:dyDescent="0.2">
      <c r="A124" s="451" t="s">
        <v>146</v>
      </c>
      <c r="B124" s="452"/>
      <c r="C124" s="453"/>
      <c r="D124" s="435" t="s">
        <v>4</v>
      </c>
      <c r="E124" s="437" t="s">
        <v>5</v>
      </c>
      <c r="F124" s="438"/>
      <c r="G124" s="438"/>
      <c r="H124" s="438"/>
      <c r="I124" s="438"/>
      <c r="J124" s="438"/>
      <c r="K124" s="438"/>
      <c r="L124" s="438"/>
      <c r="M124" s="438"/>
      <c r="N124" s="439"/>
      <c r="O124" s="437" t="s">
        <v>6</v>
      </c>
      <c r="P124" s="439"/>
      <c r="Q124" s="440" t="s">
        <v>7</v>
      </c>
      <c r="R124" s="440" t="s">
        <v>38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s="18" customFormat="1" ht="42" x14ac:dyDescent="0.2">
      <c r="A125" s="454"/>
      <c r="B125" s="455"/>
      <c r="C125" s="456"/>
      <c r="D125" s="436"/>
      <c r="E125" s="417" t="s">
        <v>26</v>
      </c>
      <c r="F125" s="64" t="s">
        <v>27</v>
      </c>
      <c r="G125" s="64" t="s">
        <v>28</v>
      </c>
      <c r="H125" s="64" t="s">
        <v>11</v>
      </c>
      <c r="I125" s="64" t="s">
        <v>12</v>
      </c>
      <c r="J125" s="65" t="s">
        <v>13</v>
      </c>
      <c r="K125" s="64" t="s">
        <v>14</v>
      </c>
      <c r="L125" s="64" t="s">
        <v>15</v>
      </c>
      <c r="M125" s="64" t="s">
        <v>16</v>
      </c>
      <c r="N125" s="66" t="s">
        <v>17</v>
      </c>
      <c r="O125" s="142" t="s">
        <v>18</v>
      </c>
      <c r="P125" s="66" t="s">
        <v>19</v>
      </c>
      <c r="Q125" s="441"/>
      <c r="R125" s="441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s="18" customFormat="1" ht="15.95" customHeight="1" x14ac:dyDescent="0.2">
      <c r="A126" s="460" t="s">
        <v>147</v>
      </c>
      <c r="B126" s="440" t="s">
        <v>148</v>
      </c>
      <c r="C126" s="243" t="s">
        <v>149</v>
      </c>
      <c r="D126" s="72">
        <f>L126</f>
        <v>9</v>
      </c>
      <c r="E126" s="244"/>
      <c r="F126" s="245"/>
      <c r="G126" s="245"/>
      <c r="H126" s="245"/>
      <c r="I126" s="245"/>
      <c r="J126" s="245"/>
      <c r="K126" s="245"/>
      <c r="L126" s="74">
        <v>9</v>
      </c>
      <c r="M126" s="245"/>
      <c r="N126" s="246"/>
      <c r="O126" s="98">
        <v>3</v>
      </c>
      <c r="P126" s="145">
        <v>6</v>
      </c>
      <c r="Q126" s="247"/>
      <c r="R126" s="145"/>
      <c r="S126" s="35" t="str">
        <f t="shared" ref="S126:S142" si="27">$X126&amp;" "&amp;$Y126&amp;""&amp;$Z126</f>
        <v xml:space="preserve"> </v>
      </c>
      <c r="T126" s="10"/>
      <c r="U126" s="10"/>
      <c r="V126" s="10"/>
      <c r="W126" s="10"/>
      <c r="X126" s="37" t="str">
        <f>IF($D126&lt;&gt;($O126+$P126)," El número atenciones según sexo no puede ser diferente que el Total.","")</f>
        <v/>
      </c>
      <c r="Y126" s="38"/>
      <c r="Z126" s="38"/>
      <c r="AA126" s="39">
        <f>IF($D126&lt;&gt;($O126+$P126),1,0)</f>
        <v>0</v>
      </c>
      <c r="AB126" s="39"/>
      <c r="AC126" s="10"/>
    </row>
    <row r="127" spans="1:29" s="18" customFormat="1" ht="15.95" customHeight="1" x14ac:dyDescent="0.2">
      <c r="A127" s="473"/>
      <c r="B127" s="441"/>
      <c r="C127" s="248" t="s">
        <v>150</v>
      </c>
      <c r="D127" s="85">
        <f>L127</f>
        <v>0</v>
      </c>
      <c r="E127" s="249"/>
      <c r="F127" s="250"/>
      <c r="G127" s="250"/>
      <c r="H127" s="250"/>
      <c r="I127" s="250"/>
      <c r="J127" s="250"/>
      <c r="K127" s="250"/>
      <c r="L127" s="88"/>
      <c r="M127" s="250"/>
      <c r="N127" s="251"/>
      <c r="O127" s="153"/>
      <c r="P127" s="154"/>
      <c r="Q127" s="252"/>
      <c r="R127" s="154"/>
      <c r="S127" s="35" t="str">
        <f t="shared" si="27"/>
        <v xml:space="preserve"> </v>
      </c>
      <c r="T127" s="10"/>
      <c r="U127" s="10"/>
      <c r="V127" s="10"/>
      <c r="W127" s="10"/>
      <c r="X127" s="37" t="str">
        <f t="shared" ref="X127:X142" si="28">IF($D127&lt;&gt;($O127+$P127)," El número atenciones según sexo no puede ser diferente que el Total.","")</f>
        <v/>
      </c>
      <c r="Y127" s="38"/>
      <c r="Z127" s="38"/>
      <c r="AA127" s="39">
        <f t="shared" ref="AA127:AA142" si="29">IF($D127&lt;&gt;($O127+$P127),1,0)</f>
        <v>0</v>
      </c>
      <c r="AB127" s="39"/>
      <c r="AC127" s="10"/>
    </row>
    <row r="128" spans="1:29" s="18" customFormat="1" ht="15.95" customHeight="1" x14ac:dyDescent="0.2">
      <c r="A128" s="473"/>
      <c r="B128" s="440" t="s">
        <v>151</v>
      </c>
      <c r="C128" s="243" t="s">
        <v>149</v>
      </c>
      <c r="D128" s="72">
        <f>L128</f>
        <v>17</v>
      </c>
      <c r="E128" s="244"/>
      <c r="F128" s="245"/>
      <c r="G128" s="245"/>
      <c r="H128" s="245"/>
      <c r="I128" s="245"/>
      <c r="J128" s="245"/>
      <c r="K128" s="245"/>
      <c r="L128" s="74">
        <v>17</v>
      </c>
      <c r="M128" s="245"/>
      <c r="N128" s="246"/>
      <c r="O128" s="98">
        <v>6</v>
      </c>
      <c r="P128" s="145">
        <v>11</v>
      </c>
      <c r="Q128" s="247"/>
      <c r="R128" s="145"/>
      <c r="S128" s="35" t="str">
        <f t="shared" si="27"/>
        <v xml:space="preserve"> </v>
      </c>
      <c r="T128" s="10"/>
      <c r="U128" s="10"/>
      <c r="V128" s="10"/>
      <c r="W128" s="10"/>
      <c r="X128" s="37" t="str">
        <f t="shared" si="28"/>
        <v/>
      </c>
      <c r="Y128" s="38"/>
      <c r="Z128" s="38"/>
      <c r="AA128" s="39">
        <f t="shared" si="29"/>
        <v>0</v>
      </c>
      <c r="AB128" s="39"/>
      <c r="AC128" s="10"/>
    </row>
    <row r="129" spans="1:29" s="18" customFormat="1" ht="15.95" customHeight="1" x14ac:dyDescent="0.2">
      <c r="A129" s="474"/>
      <c r="B129" s="441"/>
      <c r="C129" s="253" t="s">
        <v>150</v>
      </c>
      <c r="D129" s="224">
        <f>L129</f>
        <v>0</v>
      </c>
      <c r="E129" s="254"/>
      <c r="F129" s="255"/>
      <c r="G129" s="255"/>
      <c r="H129" s="255"/>
      <c r="I129" s="255"/>
      <c r="J129" s="255"/>
      <c r="K129" s="255"/>
      <c r="L129" s="167"/>
      <c r="M129" s="255"/>
      <c r="N129" s="256"/>
      <c r="O129" s="166"/>
      <c r="P129" s="225"/>
      <c r="Q129" s="257"/>
      <c r="R129" s="225"/>
      <c r="S129" s="35" t="str">
        <f t="shared" si="27"/>
        <v xml:space="preserve"> </v>
      </c>
      <c r="T129" s="10"/>
      <c r="U129" s="10"/>
      <c r="V129" s="10"/>
      <c r="W129" s="10"/>
      <c r="X129" s="37" t="str">
        <f t="shared" si="28"/>
        <v/>
      </c>
      <c r="Y129" s="38"/>
      <c r="Z129" s="38"/>
      <c r="AA129" s="39">
        <f t="shared" si="29"/>
        <v>0</v>
      </c>
      <c r="AB129" s="39"/>
      <c r="AC129" s="10"/>
    </row>
    <row r="130" spans="1:29" s="18" customFormat="1" ht="15.95" customHeight="1" x14ac:dyDescent="0.2">
      <c r="A130" s="460" t="s">
        <v>152</v>
      </c>
      <c r="B130" s="449" t="s">
        <v>153</v>
      </c>
      <c r="C130" s="476"/>
      <c r="D130" s="72">
        <f>SUM(J130:K130)</f>
        <v>0</v>
      </c>
      <c r="E130" s="244"/>
      <c r="F130" s="245"/>
      <c r="G130" s="245"/>
      <c r="H130" s="245"/>
      <c r="I130" s="245"/>
      <c r="J130" s="74"/>
      <c r="K130" s="74"/>
      <c r="L130" s="245"/>
      <c r="M130" s="245"/>
      <c r="N130" s="246"/>
      <c r="O130" s="98"/>
      <c r="P130" s="145"/>
      <c r="Q130" s="246" t="s">
        <v>154</v>
      </c>
      <c r="R130" s="145"/>
      <c r="S130" s="35" t="str">
        <f t="shared" si="27"/>
        <v xml:space="preserve"> </v>
      </c>
      <c r="T130" s="10"/>
      <c r="U130" s="10"/>
      <c r="V130" s="10"/>
      <c r="W130" s="10"/>
      <c r="X130" s="37" t="str">
        <f t="shared" si="28"/>
        <v/>
      </c>
      <c r="Y130" s="38"/>
      <c r="Z130" s="38"/>
      <c r="AA130" s="39">
        <f t="shared" si="29"/>
        <v>0</v>
      </c>
      <c r="AB130" s="39"/>
      <c r="AC130" s="10"/>
    </row>
    <row r="131" spans="1:29" s="18" customFormat="1" ht="15.95" customHeight="1" x14ac:dyDescent="0.2">
      <c r="A131" s="461"/>
      <c r="B131" s="429" t="s">
        <v>155</v>
      </c>
      <c r="C131" s="477"/>
      <c r="D131" s="78">
        <f t="shared" ref="D131:D142" si="30">SUM(J131:K131)</f>
        <v>0</v>
      </c>
      <c r="E131" s="232"/>
      <c r="F131" s="117"/>
      <c r="G131" s="117"/>
      <c r="H131" s="117"/>
      <c r="I131" s="117"/>
      <c r="J131" s="81"/>
      <c r="K131" s="81"/>
      <c r="L131" s="117"/>
      <c r="M131" s="117"/>
      <c r="N131" s="233"/>
      <c r="O131" s="100"/>
      <c r="P131" s="149"/>
      <c r="Q131" s="233" t="s">
        <v>154</v>
      </c>
      <c r="R131" s="149"/>
      <c r="S131" s="35" t="str">
        <f t="shared" si="27"/>
        <v xml:space="preserve"> </v>
      </c>
      <c r="T131" s="10"/>
      <c r="U131" s="10"/>
      <c r="V131" s="10"/>
      <c r="W131" s="10"/>
      <c r="X131" s="37" t="str">
        <f t="shared" si="28"/>
        <v/>
      </c>
      <c r="Y131" s="38"/>
      <c r="Z131" s="38"/>
      <c r="AA131" s="39">
        <f t="shared" si="29"/>
        <v>0</v>
      </c>
      <c r="AB131" s="39"/>
      <c r="AC131" s="10"/>
    </row>
    <row r="132" spans="1:29" s="18" customFormat="1" ht="15.95" customHeight="1" x14ac:dyDescent="0.2">
      <c r="A132" s="461"/>
      <c r="B132" s="458" t="s">
        <v>156</v>
      </c>
      <c r="C132" s="478"/>
      <c r="D132" s="85">
        <f t="shared" si="30"/>
        <v>0</v>
      </c>
      <c r="E132" s="249"/>
      <c r="F132" s="250"/>
      <c r="G132" s="250"/>
      <c r="H132" s="250"/>
      <c r="I132" s="250"/>
      <c r="J132" s="88"/>
      <c r="K132" s="88"/>
      <c r="L132" s="250"/>
      <c r="M132" s="250"/>
      <c r="N132" s="251"/>
      <c r="O132" s="153"/>
      <c r="P132" s="154"/>
      <c r="Q132" s="251" t="s">
        <v>154</v>
      </c>
      <c r="R132" s="154"/>
      <c r="S132" s="35" t="str">
        <f t="shared" si="27"/>
        <v xml:space="preserve"> </v>
      </c>
      <c r="T132" s="10"/>
      <c r="U132" s="10"/>
      <c r="V132" s="10"/>
      <c r="W132" s="10"/>
      <c r="X132" s="37" t="str">
        <f t="shared" si="28"/>
        <v/>
      </c>
      <c r="Y132" s="38"/>
      <c r="Z132" s="38"/>
      <c r="AA132" s="39">
        <f t="shared" si="29"/>
        <v>0</v>
      </c>
      <c r="AB132" s="39"/>
      <c r="AC132" s="10"/>
    </row>
    <row r="133" spans="1:29" s="18" customFormat="1" ht="15.95" customHeight="1" x14ac:dyDescent="0.2">
      <c r="A133" s="461"/>
      <c r="B133" s="440" t="s">
        <v>148</v>
      </c>
      <c r="C133" s="258" t="s">
        <v>157</v>
      </c>
      <c r="D133" s="72">
        <f t="shared" si="30"/>
        <v>0</v>
      </c>
      <c r="E133" s="244"/>
      <c r="F133" s="245"/>
      <c r="G133" s="245"/>
      <c r="H133" s="245"/>
      <c r="I133" s="245"/>
      <c r="J133" s="74"/>
      <c r="K133" s="74"/>
      <c r="L133" s="245"/>
      <c r="M133" s="245"/>
      <c r="N133" s="246"/>
      <c r="O133" s="98"/>
      <c r="P133" s="145"/>
      <c r="Q133" s="246" t="s">
        <v>154</v>
      </c>
      <c r="R133" s="145"/>
      <c r="S133" s="35" t="str">
        <f t="shared" si="27"/>
        <v xml:space="preserve"> </v>
      </c>
      <c r="T133" s="10"/>
      <c r="U133" s="10"/>
      <c r="V133" s="10"/>
      <c r="W133" s="10"/>
      <c r="X133" s="37" t="str">
        <f t="shared" si="28"/>
        <v/>
      </c>
      <c r="Y133" s="38"/>
      <c r="Z133" s="38"/>
      <c r="AA133" s="39">
        <f t="shared" si="29"/>
        <v>0</v>
      </c>
      <c r="AB133" s="39"/>
      <c r="AC133" s="10"/>
    </row>
    <row r="134" spans="1:29" s="18" customFormat="1" ht="15.95" customHeight="1" x14ac:dyDescent="0.2">
      <c r="A134" s="461"/>
      <c r="B134" s="457"/>
      <c r="C134" s="259" t="s">
        <v>158</v>
      </c>
      <c r="D134" s="78">
        <f t="shared" si="30"/>
        <v>0</v>
      </c>
      <c r="E134" s="232"/>
      <c r="F134" s="117"/>
      <c r="G134" s="117"/>
      <c r="H134" s="117"/>
      <c r="I134" s="117"/>
      <c r="J134" s="81"/>
      <c r="K134" s="81"/>
      <c r="L134" s="117"/>
      <c r="M134" s="117"/>
      <c r="N134" s="233"/>
      <c r="O134" s="100"/>
      <c r="P134" s="149"/>
      <c r="Q134" s="233"/>
      <c r="R134" s="149"/>
      <c r="S134" s="35" t="str">
        <f t="shared" si="27"/>
        <v xml:space="preserve"> </v>
      </c>
      <c r="T134" s="10"/>
      <c r="U134" s="10"/>
      <c r="V134" s="10"/>
      <c r="W134" s="10"/>
      <c r="X134" s="37" t="str">
        <f t="shared" si="28"/>
        <v/>
      </c>
      <c r="Y134" s="38"/>
      <c r="Z134" s="38"/>
      <c r="AA134" s="39">
        <f t="shared" si="29"/>
        <v>0</v>
      </c>
      <c r="AB134" s="39"/>
      <c r="AC134" s="10"/>
    </row>
    <row r="135" spans="1:29" s="18" customFormat="1" ht="15.95" customHeight="1" x14ac:dyDescent="0.2">
      <c r="A135" s="461"/>
      <c r="B135" s="457"/>
      <c r="C135" s="259" t="s">
        <v>159</v>
      </c>
      <c r="D135" s="78">
        <f t="shared" si="30"/>
        <v>0</v>
      </c>
      <c r="E135" s="232"/>
      <c r="F135" s="117"/>
      <c r="G135" s="117"/>
      <c r="H135" s="117"/>
      <c r="I135" s="117"/>
      <c r="J135" s="81"/>
      <c r="K135" s="81"/>
      <c r="L135" s="117"/>
      <c r="M135" s="117"/>
      <c r="N135" s="233"/>
      <c r="O135" s="100"/>
      <c r="P135" s="149"/>
      <c r="Q135" s="233"/>
      <c r="R135" s="149"/>
      <c r="S135" s="35" t="str">
        <f t="shared" si="27"/>
        <v xml:space="preserve"> </v>
      </c>
      <c r="T135" s="10"/>
      <c r="U135" s="10"/>
      <c r="V135" s="10"/>
      <c r="W135" s="10"/>
      <c r="X135" s="37" t="str">
        <f t="shared" si="28"/>
        <v/>
      </c>
      <c r="Y135" s="38"/>
      <c r="Z135" s="38"/>
      <c r="AA135" s="39">
        <f t="shared" si="29"/>
        <v>0</v>
      </c>
      <c r="AB135" s="39"/>
      <c r="AC135" s="10"/>
    </row>
    <row r="136" spans="1:29" s="18" customFormat="1" ht="15.95" customHeight="1" x14ac:dyDescent="0.2">
      <c r="A136" s="461"/>
      <c r="B136" s="441"/>
      <c r="C136" s="260" t="s">
        <v>160</v>
      </c>
      <c r="D136" s="224">
        <f t="shared" si="30"/>
        <v>0</v>
      </c>
      <c r="E136" s="254"/>
      <c r="F136" s="255"/>
      <c r="G136" s="255"/>
      <c r="H136" s="255"/>
      <c r="I136" s="255"/>
      <c r="J136" s="167"/>
      <c r="K136" s="167"/>
      <c r="L136" s="255"/>
      <c r="M136" s="255"/>
      <c r="N136" s="256"/>
      <c r="O136" s="166"/>
      <c r="P136" s="225"/>
      <c r="Q136" s="256" t="s">
        <v>154</v>
      </c>
      <c r="R136" s="225"/>
      <c r="S136" s="35" t="str">
        <f t="shared" si="27"/>
        <v xml:space="preserve"> </v>
      </c>
      <c r="T136" s="10"/>
      <c r="U136" s="10"/>
      <c r="V136" s="10"/>
      <c r="W136" s="10"/>
      <c r="X136" s="37" t="str">
        <f t="shared" si="28"/>
        <v/>
      </c>
      <c r="Y136" s="38"/>
      <c r="Z136" s="38"/>
      <c r="AA136" s="39">
        <f t="shared" si="29"/>
        <v>0</v>
      </c>
      <c r="AB136" s="39"/>
      <c r="AC136" s="10"/>
    </row>
    <row r="137" spans="1:29" s="18" customFormat="1" ht="15.95" customHeight="1" x14ac:dyDescent="0.2">
      <c r="A137" s="461"/>
      <c r="B137" s="440" t="s">
        <v>161</v>
      </c>
      <c r="C137" s="261" t="s">
        <v>157</v>
      </c>
      <c r="D137" s="262">
        <f t="shared" si="30"/>
        <v>0</v>
      </c>
      <c r="E137" s="263"/>
      <c r="F137" s="264"/>
      <c r="G137" s="264"/>
      <c r="H137" s="264"/>
      <c r="I137" s="264"/>
      <c r="J137" s="265"/>
      <c r="K137" s="265"/>
      <c r="L137" s="264"/>
      <c r="M137" s="264"/>
      <c r="N137" s="266"/>
      <c r="O137" s="222"/>
      <c r="P137" s="223"/>
      <c r="Q137" s="266" t="s">
        <v>154</v>
      </c>
      <c r="R137" s="223"/>
      <c r="S137" s="35" t="str">
        <f t="shared" si="27"/>
        <v xml:space="preserve"> </v>
      </c>
      <c r="T137" s="10"/>
      <c r="U137" s="10"/>
      <c r="V137" s="10"/>
      <c r="W137" s="10"/>
      <c r="X137" s="37" t="str">
        <f t="shared" si="28"/>
        <v/>
      </c>
      <c r="Y137" s="38"/>
      <c r="Z137" s="38"/>
      <c r="AA137" s="39">
        <f t="shared" si="29"/>
        <v>0</v>
      </c>
      <c r="AB137" s="39"/>
      <c r="AC137" s="10"/>
    </row>
    <row r="138" spans="1:29" s="18" customFormat="1" ht="15.95" customHeight="1" x14ac:dyDescent="0.2">
      <c r="A138" s="475"/>
      <c r="B138" s="479"/>
      <c r="C138" s="260" t="s">
        <v>160</v>
      </c>
      <c r="D138" s="224">
        <f t="shared" si="30"/>
        <v>0</v>
      </c>
      <c r="E138" s="254"/>
      <c r="F138" s="255"/>
      <c r="G138" s="255"/>
      <c r="H138" s="255"/>
      <c r="I138" s="255"/>
      <c r="J138" s="167"/>
      <c r="K138" s="167"/>
      <c r="L138" s="255"/>
      <c r="M138" s="255"/>
      <c r="N138" s="256"/>
      <c r="O138" s="166"/>
      <c r="P138" s="225"/>
      <c r="Q138" s="256" t="s">
        <v>154</v>
      </c>
      <c r="R138" s="225"/>
      <c r="S138" s="35" t="str">
        <f t="shared" si="27"/>
        <v xml:space="preserve"> </v>
      </c>
      <c r="T138" s="10"/>
      <c r="U138" s="10"/>
      <c r="V138" s="10"/>
      <c r="W138" s="10"/>
      <c r="X138" s="37" t="str">
        <f t="shared" si="28"/>
        <v/>
      </c>
      <c r="Y138" s="38"/>
      <c r="Z138" s="38"/>
      <c r="AA138" s="39">
        <f t="shared" si="29"/>
        <v>0</v>
      </c>
      <c r="AB138" s="39"/>
      <c r="AC138" s="10"/>
    </row>
    <row r="139" spans="1:29" s="18" customFormat="1" ht="15.95" customHeight="1" x14ac:dyDescent="0.2">
      <c r="A139" s="440" t="s">
        <v>162</v>
      </c>
      <c r="B139" s="440" t="s">
        <v>153</v>
      </c>
      <c r="C139" s="267" t="s">
        <v>149</v>
      </c>
      <c r="D139" s="262">
        <f t="shared" si="30"/>
        <v>0</v>
      </c>
      <c r="E139" s="263"/>
      <c r="F139" s="264"/>
      <c r="G139" s="264"/>
      <c r="H139" s="264"/>
      <c r="I139" s="264"/>
      <c r="J139" s="265"/>
      <c r="K139" s="265"/>
      <c r="L139" s="264"/>
      <c r="M139" s="264"/>
      <c r="N139" s="266"/>
      <c r="O139" s="222"/>
      <c r="P139" s="223"/>
      <c r="Q139" s="266" t="s">
        <v>154</v>
      </c>
      <c r="R139" s="223"/>
      <c r="S139" s="35" t="str">
        <f t="shared" si="27"/>
        <v xml:space="preserve"> </v>
      </c>
      <c r="T139" s="10"/>
      <c r="U139" s="10"/>
      <c r="V139" s="10"/>
      <c r="W139" s="10"/>
      <c r="X139" s="37" t="str">
        <f t="shared" si="28"/>
        <v/>
      </c>
      <c r="Y139" s="38"/>
      <c r="Z139" s="38"/>
      <c r="AA139" s="39">
        <f t="shared" si="29"/>
        <v>0</v>
      </c>
      <c r="AB139" s="39"/>
      <c r="AC139" s="10"/>
    </row>
    <row r="140" spans="1:29" s="18" customFormat="1" ht="15.95" customHeight="1" x14ac:dyDescent="0.2">
      <c r="A140" s="470"/>
      <c r="B140" s="441"/>
      <c r="C140" s="248" t="s">
        <v>163</v>
      </c>
      <c r="D140" s="85">
        <f t="shared" si="30"/>
        <v>0</v>
      </c>
      <c r="E140" s="249"/>
      <c r="F140" s="250"/>
      <c r="G140" s="250"/>
      <c r="H140" s="250"/>
      <c r="I140" s="250"/>
      <c r="J140" s="88"/>
      <c r="K140" s="88"/>
      <c r="L140" s="250"/>
      <c r="M140" s="250"/>
      <c r="N140" s="251"/>
      <c r="O140" s="153"/>
      <c r="P140" s="154"/>
      <c r="Q140" s="251" t="s">
        <v>154</v>
      </c>
      <c r="R140" s="154"/>
      <c r="S140" s="35" t="str">
        <f t="shared" si="27"/>
        <v xml:space="preserve"> </v>
      </c>
      <c r="T140" s="10"/>
      <c r="U140" s="10"/>
      <c r="V140" s="10"/>
      <c r="W140" s="10"/>
      <c r="X140" s="37" t="str">
        <f t="shared" si="28"/>
        <v/>
      </c>
      <c r="Y140" s="38"/>
      <c r="Z140" s="38"/>
      <c r="AA140" s="39">
        <f t="shared" si="29"/>
        <v>0</v>
      </c>
      <c r="AB140" s="39"/>
      <c r="AC140" s="10"/>
    </row>
    <row r="141" spans="1:29" s="18" customFormat="1" ht="15.95" customHeight="1" x14ac:dyDescent="0.2">
      <c r="A141" s="470"/>
      <c r="B141" s="440" t="s">
        <v>155</v>
      </c>
      <c r="C141" s="243" t="s">
        <v>149</v>
      </c>
      <c r="D141" s="72">
        <f t="shared" si="30"/>
        <v>0</v>
      </c>
      <c r="E141" s="244"/>
      <c r="F141" s="245"/>
      <c r="G141" s="245"/>
      <c r="H141" s="245"/>
      <c r="I141" s="245"/>
      <c r="J141" s="74"/>
      <c r="K141" s="74"/>
      <c r="L141" s="245"/>
      <c r="M141" s="245"/>
      <c r="N141" s="246"/>
      <c r="O141" s="98"/>
      <c r="P141" s="145"/>
      <c r="Q141" s="246" t="s">
        <v>154</v>
      </c>
      <c r="R141" s="145"/>
      <c r="S141" s="35" t="str">
        <f t="shared" si="27"/>
        <v xml:space="preserve"> </v>
      </c>
      <c r="T141" s="10"/>
      <c r="U141" s="10"/>
      <c r="V141" s="10"/>
      <c r="W141" s="10"/>
      <c r="X141" s="37" t="str">
        <f t="shared" si="28"/>
        <v/>
      </c>
      <c r="Y141" s="38"/>
      <c r="Z141" s="38"/>
      <c r="AA141" s="39">
        <f t="shared" si="29"/>
        <v>0</v>
      </c>
      <c r="AB141" s="39"/>
      <c r="AC141" s="10"/>
    </row>
    <row r="142" spans="1:29" s="18" customFormat="1" ht="15.95" customHeight="1" x14ac:dyDescent="0.2">
      <c r="A142" s="436"/>
      <c r="B142" s="441"/>
      <c r="C142" s="253" t="s">
        <v>150</v>
      </c>
      <c r="D142" s="224">
        <f t="shared" si="30"/>
        <v>0</v>
      </c>
      <c r="E142" s="254"/>
      <c r="F142" s="255"/>
      <c r="G142" s="255"/>
      <c r="H142" s="255"/>
      <c r="I142" s="255"/>
      <c r="J142" s="167"/>
      <c r="K142" s="167"/>
      <c r="L142" s="255"/>
      <c r="M142" s="255"/>
      <c r="N142" s="256"/>
      <c r="O142" s="166"/>
      <c r="P142" s="225"/>
      <c r="Q142" s="256" t="s">
        <v>154</v>
      </c>
      <c r="R142" s="225"/>
      <c r="S142" s="35" t="str">
        <f t="shared" si="27"/>
        <v xml:space="preserve"> </v>
      </c>
      <c r="T142" s="10"/>
      <c r="U142" s="10"/>
      <c r="V142" s="10"/>
      <c r="W142" s="10"/>
      <c r="X142" s="37" t="str">
        <f t="shared" si="28"/>
        <v/>
      </c>
      <c r="Y142" s="38"/>
      <c r="Z142" s="38"/>
      <c r="AA142" s="39">
        <f t="shared" si="29"/>
        <v>0</v>
      </c>
      <c r="AB142" s="39"/>
      <c r="AC142" s="10"/>
    </row>
    <row r="143" spans="1:29" s="18" customFormat="1" ht="15.95" customHeight="1" x14ac:dyDescent="0.2">
      <c r="A143" s="268" t="s">
        <v>164</v>
      </c>
      <c r="B143" s="471" t="s">
        <v>148</v>
      </c>
      <c r="C143" s="472"/>
      <c r="D143" s="92">
        <f>SUM(M143:N143)</f>
        <v>0</v>
      </c>
      <c r="E143" s="269"/>
      <c r="F143" s="270"/>
      <c r="G143" s="270"/>
      <c r="H143" s="270"/>
      <c r="I143" s="270"/>
      <c r="J143" s="270"/>
      <c r="K143" s="270"/>
      <c r="L143" s="270"/>
      <c r="M143" s="271"/>
      <c r="N143" s="272"/>
      <c r="O143" s="273"/>
      <c r="P143" s="272"/>
      <c r="Q143" s="272"/>
      <c r="R143" s="272"/>
      <c r="S143" s="35"/>
      <c r="T143" s="10"/>
      <c r="U143" s="10"/>
      <c r="V143" s="10"/>
      <c r="W143" s="10"/>
      <c r="X143" s="37"/>
      <c r="Y143" s="38"/>
      <c r="Z143" s="38"/>
      <c r="AA143" s="39"/>
      <c r="AB143" s="39"/>
      <c r="AC143" s="10"/>
    </row>
    <row r="144" spans="1:29" s="10" customFormat="1" ht="30" customHeight="1" x14ac:dyDescent="0.2">
      <c r="A144" s="57" t="s">
        <v>165</v>
      </c>
      <c r="B144" s="274"/>
      <c r="C144" s="227"/>
      <c r="D144" s="241"/>
      <c r="E144" s="241"/>
      <c r="F144" s="275"/>
      <c r="G144" s="275"/>
      <c r="H144" s="275"/>
      <c r="I144" s="275"/>
      <c r="J144" s="275"/>
      <c r="K144" s="275"/>
      <c r="L144" s="275"/>
      <c r="M144" s="276"/>
      <c r="N144" s="276"/>
      <c r="O144" s="276"/>
      <c r="P144" s="276"/>
      <c r="Q144" s="277"/>
      <c r="R144" s="277"/>
      <c r="S144" s="27"/>
    </row>
    <row r="145" spans="1:29" s="18" customFormat="1" ht="15" customHeight="1" x14ac:dyDescent="0.2">
      <c r="A145" s="451" t="s">
        <v>166</v>
      </c>
      <c r="B145" s="452"/>
      <c r="C145" s="453"/>
      <c r="D145" s="435" t="s">
        <v>4</v>
      </c>
      <c r="E145" s="437" t="s">
        <v>5</v>
      </c>
      <c r="F145" s="438"/>
      <c r="G145" s="438"/>
      <c r="H145" s="438"/>
      <c r="I145" s="438"/>
      <c r="J145" s="438"/>
      <c r="K145" s="438"/>
      <c r="L145" s="439"/>
      <c r="M145" s="278"/>
      <c r="N145" s="17"/>
      <c r="P145" s="279"/>
      <c r="Q145" s="62"/>
      <c r="R145" s="230"/>
      <c r="S145" s="23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s="18" customFormat="1" ht="42" x14ac:dyDescent="0.2">
      <c r="A146" s="454"/>
      <c r="B146" s="455"/>
      <c r="C146" s="456"/>
      <c r="D146" s="436"/>
      <c r="E146" s="417" t="s">
        <v>167</v>
      </c>
      <c r="F146" s="64" t="s">
        <v>168</v>
      </c>
      <c r="G146" s="64" t="s">
        <v>83</v>
      </c>
      <c r="H146" s="64" t="s">
        <v>84</v>
      </c>
      <c r="I146" s="64" t="s">
        <v>169</v>
      </c>
      <c r="J146" s="64" t="s">
        <v>170</v>
      </c>
      <c r="K146" s="64" t="s">
        <v>16</v>
      </c>
      <c r="L146" s="66" t="s">
        <v>17</v>
      </c>
      <c r="M146" s="231"/>
      <c r="N146" s="17"/>
      <c r="P146" s="279"/>
      <c r="Q146" s="62"/>
      <c r="R146" s="230"/>
      <c r="S146" s="23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18" customFormat="1" ht="15.95" customHeight="1" x14ac:dyDescent="0.2">
      <c r="A147" s="463" t="s">
        <v>171</v>
      </c>
      <c r="B147" s="464"/>
      <c r="C147" s="465"/>
      <c r="D147" s="72">
        <f>SUM(E147:L147)</f>
        <v>0</v>
      </c>
      <c r="E147" s="98"/>
      <c r="F147" s="74"/>
      <c r="G147" s="74"/>
      <c r="H147" s="74"/>
      <c r="I147" s="74"/>
      <c r="J147" s="74"/>
      <c r="K147" s="74"/>
      <c r="L147" s="145"/>
      <c r="M147" s="280" t="s">
        <v>172</v>
      </c>
      <c r="N147" s="281"/>
      <c r="O147" s="217"/>
      <c r="P147" s="279"/>
      <c r="Q147" s="62"/>
      <c r="R147" s="230"/>
      <c r="S147" s="23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s="18" customFormat="1" ht="15.95" customHeight="1" x14ac:dyDescent="0.2">
      <c r="A148" s="466" t="s">
        <v>173</v>
      </c>
      <c r="B148" s="467"/>
      <c r="C148" s="468"/>
      <c r="D148" s="224">
        <f>SUM(E148:L148)</f>
        <v>0</v>
      </c>
      <c r="E148" s="166"/>
      <c r="F148" s="167"/>
      <c r="G148" s="167"/>
      <c r="H148" s="167"/>
      <c r="I148" s="167"/>
      <c r="J148" s="167"/>
      <c r="K148" s="167"/>
      <c r="L148" s="225"/>
      <c r="M148" s="280" t="s">
        <v>172</v>
      </c>
      <c r="N148" s="281"/>
      <c r="O148" s="217"/>
      <c r="P148" s="279"/>
      <c r="Q148" s="62"/>
      <c r="R148" s="230"/>
      <c r="S148" s="23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s="10" customFormat="1" ht="30" customHeight="1" x14ac:dyDescent="0.2">
      <c r="A149" s="137" t="s">
        <v>174</v>
      </c>
      <c r="B149" s="227"/>
      <c r="C149" s="227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7"/>
    </row>
    <row r="150" spans="1:29" s="18" customFormat="1" ht="15" customHeight="1" x14ac:dyDescent="0.2">
      <c r="A150" s="451" t="s">
        <v>175</v>
      </c>
      <c r="B150" s="452"/>
      <c r="C150" s="453"/>
      <c r="D150" s="435" t="s">
        <v>102</v>
      </c>
      <c r="E150" s="437" t="s">
        <v>176</v>
      </c>
      <c r="F150" s="438"/>
      <c r="G150" s="438"/>
      <c r="H150" s="438"/>
      <c r="I150" s="438"/>
      <c r="J150" s="438"/>
      <c r="K150" s="438"/>
      <c r="L150" s="438"/>
      <c r="M150" s="438"/>
      <c r="N150" s="439"/>
      <c r="O150" s="437" t="s">
        <v>80</v>
      </c>
      <c r="P150" s="439"/>
      <c r="Q150" s="440" t="s">
        <v>81</v>
      </c>
      <c r="R150" s="278"/>
      <c r="S150" s="28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18" customFormat="1" ht="42" x14ac:dyDescent="0.2">
      <c r="A151" s="454"/>
      <c r="B151" s="455"/>
      <c r="C151" s="456"/>
      <c r="D151" s="469"/>
      <c r="E151" s="417" t="s">
        <v>167</v>
      </c>
      <c r="F151" s="64" t="s">
        <v>10</v>
      </c>
      <c r="G151" s="64" t="s">
        <v>177</v>
      </c>
      <c r="H151" s="64" t="s">
        <v>82</v>
      </c>
      <c r="I151" s="64" t="s">
        <v>178</v>
      </c>
      <c r="J151" s="65" t="s">
        <v>83</v>
      </c>
      <c r="K151" s="64" t="s">
        <v>84</v>
      </c>
      <c r="L151" s="64" t="s">
        <v>85</v>
      </c>
      <c r="M151" s="64" t="s">
        <v>16</v>
      </c>
      <c r="N151" s="66" t="s">
        <v>17</v>
      </c>
      <c r="O151" s="142" t="s">
        <v>18</v>
      </c>
      <c r="P151" s="418" t="s">
        <v>19</v>
      </c>
      <c r="Q151" s="441"/>
      <c r="R151" s="278"/>
      <c r="S151" s="28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s="18" customFormat="1" ht="15.95" customHeight="1" x14ac:dyDescent="0.2">
      <c r="A152" s="460" t="s">
        <v>179</v>
      </c>
      <c r="B152" s="449" t="s">
        <v>180</v>
      </c>
      <c r="C152" s="450"/>
      <c r="D152" s="72">
        <f>SUM(E152:N152)</f>
        <v>13</v>
      </c>
      <c r="E152" s="98">
        <v>1</v>
      </c>
      <c r="F152" s="74"/>
      <c r="G152" s="74">
        <v>3</v>
      </c>
      <c r="H152" s="74"/>
      <c r="I152" s="74">
        <v>1</v>
      </c>
      <c r="J152" s="74">
        <v>1</v>
      </c>
      <c r="K152" s="74">
        <v>7</v>
      </c>
      <c r="L152" s="74"/>
      <c r="M152" s="75"/>
      <c r="N152" s="145"/>
      <c r="O152" s="98">
        <v>6</v>
      </c>
      <c r="P152" s="145">
        <v>7</v>
      </c>
      <c r="Q152" s="77">
        <v>1</v>
      </c>
      <c r="R152" s="35" t="str">
        <f t="shared" ref="R152:R166" si="31">$X152&amp;" "&amp;$Y152&amp;""&amp;$Z152&amp;AB152</f>
        <v xml:space="preserve"> </v>
      </c>
      <c r="S152" s="36"/>
      <c r="T152" s="10"/>
      <c r="U152" s="10"/>
      <c r="V152" s="10"/>
      <c r="W152" s="10"/>
      <c r="X152" s="37" t="str">
        <f>IF($D152&lt;&gt;($O152+$P152)," El número atenciones según sexo no puede ser diferente que el Total.","")</f>
        <v/>
      </c>
      <c r="Y152" s="38"/>
      <c r="Z152" s="38"/>
      <c r="AA152" s="39">
        <f>IF($D152&lt;&gt;($O152+$P152),1,0)</f>
        <v>0</v>
      </c>
      <c r="AB152" s="39" t="str">
        <f>IF($K152&lt;$Q152," Las actividades de 60 años NO puede ser mayor que el de 20-64 años.","")</f>
        <v/>
      </c>
      <c r="AC152" s="10"/>
    </row>
    <row r="153" spans="1:29" s="18" customFormat="1" ht="15.95" customHeight="1" x14ac:dyDescent="0.2">
      <c r="A153" s="461"/>
      <c r="B153" s="429" t="s">
        <v>181</v>
      </c>
      <c r="C153" s="431"/>
      <c r="D153" s="78">
        <f t="shared" ref="D153:D191" si="32">SUM(E153:N153)</f>
        <v>12</v>
      </c>
      <c r="E153" s="100"/>
      <c r="F153" s="81"/>
      <c r="G153" s="81">
        <v>3</v>
      </c>
      <c r="H153" s="81"/>
      <c r="I153" s="81">
        <v>1</v>
      </c>
      <c r="J153" s="81">
        <v>1</v>
      </c>
      <c r="K153" s="81">
        <v>7</v>
      </c>
      <c r="L153" s="81"/>
      <c r="M153" s="82"/>
      <c r="N153" s="149"/>
      <c r="O153" s="100">
        <v>6</v>
      </c>
      <c r="P153" s="149">
        <v>6</v>
      </c>
      <c r="Q153" s="84"/>
      <c r="R153" s="35" t="str">
        <f t="shared" si="31"/>
        <v xml:space="preserve"> </v>
      </c>
      <c r="S153" s="36"/>
      <c r="T153" s="10"/>
      <c r="U153" s="10"/>
      <c r="V153" s="10"/>
      <c r="W153" s="10"/>
      <c r="X153" s="37" t="str">
        <f t="shared" ref="X153:X192" si="33">IF($D153&lt;&gt;($O153+$P153)," El número atenciones según sexo no puede ser diferente que el Total.","")</f>
        <v/>
      </c>
      <c r="Y153" s="38"/>
      <c r="Z153" s="38"/>
      <c r="AA153" s="39">
        <f t="shared" ref="AA153:AA192" si="34">IF($D153&lt;&gt;($O153+$P153),1,0)</f>
        <v>0</v>
      </c>
      <c r="AB153" s="39" t="str">
        <f t="shared" ref="AB153:AB192" si="35">IF($K153&lt;$Q153," Las actividades de 60 años NO puede ser mayor que el de 20-64 años.","")</f>
        <v/>
      </c>
      <c r="AC153" s="10"/>
    </row>
    <row r="154" spans="1:29" s="18" customFormat="1" ht="15.95" customHeight="1" x14ac:dyDescent="0.2">
      <c r="A154" s="461"/>
      <c r="B154" s="429" t="s">
        <v>182</v>
      </c>
      <c r="C154" s="431"/>
      <c r="D154" s="78">
        <f t="shared" si="32"/>
        <v>5</v>
      </c>
      <c r="E154" s="100"/>
      <c r="F154" s="81"/>
      <c r="G154" s="81"/>
      <c r="H154" s="81"/>
      <c r="I154" s="81">
        <v>2</v>
      </c>
      <c r="J154" s="81">
        <v>2</v>
      </c>
      <c r="K154" s="81">
        <v>1</v>
      </c>
      <c r="L154" s="81"/>
      <c r="M154" s="82"/>
      <c r="N154" s="149"/>
      <c r="O154" s="100">
        <v>2</v>
      </c>
      <c r="P154" s="149">
        <v>3</v>
      </c>
      <c r="Q154" s="84"/>
      <c r="R154" s="35" t="str">
        <f t="shared" si="31"/>
        <v xml:space="preserve"> </v>
      </c>
      <c r="S154" s="36"/>
      <c r="T154" s="10"/>
      <c r="U154" s="10"/>
      <c r="V154" s="10"/>
      <c r="W154" s="10"/>
      <c r="X154" s="37" t="str">
        <f t="shared" si="33"/>
        <v/>
      </c>
      <c r="Y154" s="38"/>
      <c r="Z154" s="38"/>
      <c r="AA154" s="39">
        <f t="shared" si="34"/>
        <v>0</v>
      </c>
      <c r="AB154" s="39" t="str">
        <f t="shared" si="35"/>
        <v/>
      </c>
      <c r="AC154" s="10"/>
    </row>
    <row r="155" spans="1:29" s="18" customFormat="1" ht="15.95" customHeight="1" x14ac:dyDescent="0.2">
      <c r="A155" s="462"/>
      <c r="B155" s="458" t="s">
        <v>183</v>
      </c>
      <c r="C155" s="459"/>
      <c r="D155" s="85">
        <f t="shared" si="32"/>
        <v>1</v>
      </c>
      <c r="E155" s="153"/>
      <c r="F155" s="88"/>
      <c r="G155" s="88"/>
      <c r="H155" s="88"/>
      <c r="I155" s="88"/>
      <c r="J155" s="88"/>
      <c r="K155" s="88">
        <v>1</v>
      </c>
      <c r="L155" s="88"/>
      <c r="M155" s="89"/>
      <c r="N155" s="154"/>
      <c r="O155" s="153"/>
      <c r="P155" s="154">
        <v>1</v>
      </c>
      <c r="Q155" s="91"/>
      <c r="R155" s="35" t="str">
        <f t="shared" si="31"/>
        <v xml:space="preserve"> </v>
      </c>
      <c r="S155" s="36"/>
      <c r="T155" s="10"/>
      <c r="U155" s="10"/>
      <c r="V155" s="10"/>
      <c r="W155" s="10"/>
      <c r="X155" s="37" t="str">
        <f t="shared" si="33"/>
        <v/>
      </c>
      <c r="Y155" s="38"/>
      <c r="Z155" s="38"/>
      <c r="AA155" s="39">
        <f t="shared" si="34"/>
        <v>0</v>
      </c>
      <c r="AB155" s="39" t="str">
        <f t="shared" si="35"/>
        <v/>
      </c>
      <c r="AC155" s="10"/>
    </row>
    <row r="156" spans="1:29" s="18" customFormat="1" ht="15.95" customHeight="1" x14ac:dyDescent="0.2">
      <c r="A156" s="440" t="s">
        <v>184</v>
      </c>
      <c r="B156" s="449" t="s">
        <v>180</v>
      </c>
      <c r="C156" s="450"/>
      <c r="D156" s="126">
        <f t="shared" si="32"/>
        <v>23</v>
      </c>
      <c r="E156" s="98">
        <v>4</v>
      </c>
      <c r="F156" s="74"/>
      <c r="G156" s="74">
        <v>1</v>
      </c>
      <c r="H156" s="74"/>
      <c r="I156" s="74">
        <v>1</v>
      </c>
      <c r="J156" s="74">
        <v>2</v>
      </c>
      <c r="K156" s="74">
        <v>11</v>
      </c>
      <c r="L156" s="74">
        <v>4</v>
      </c>
      <c r="M156" s="75"/>
      <c r="N156" s="145"/>
      <c r="O156" s="98">
        <v>9</v>
      </c>
      <c r="P156" s="145">
        <v>14</v>
      </c>
      <c r="Q156" s="77"/>
      <c r="R156" s="35" t="str">
        <f t="shared" si="31"/>
        <v xml:space="preserve"> </v>
      </c>
      <c r="S156" s="36"/>
      <c r="T156" s="10"/>
      <c r="U156" s="10"/>
      <c r="V156" s="10"/>
      <c r="W156" s="10"/>
      <c r="X156" s="37" t="str">
        <f t="shared" si="33"/>
        <v/>
      </c>
      <c r="Y156" s="38"/>
      <c r="Z156" s="38"/>
      <c r="AA156" s="39">
        <f t="shared" si="34"/>
        <v>0</v>
      </c>
      <c r="AB156" s="39" t="str">
        <f t="shared" si="35"/>
        <v/>
      </c>
      <c r="AC156" s="10"/>
    </row>
    <row r="157" spans="1:29" s="18" customFormat="1" ht="15.95" customHeight="1" x14ac:dyDescent="0.2">
      <c r="A157" s="457"/>
      <c r="B157" s="429" t="s">
        <v>181</v>
      </c>
      <c r="C157" s="431"/>
      <c r="D157" s="78">
        <f t="shared" si="32"/>
        <v>23</v>
      </c>
      <c r="E157" s="385">
        <v>4</v>
      </c>
      <c r="F157" s="386"/>
      <c r="G157" s="386">
        <v>1</v>
      </c>
      <c r="H157" s="386"/>
      <c r="I157" s="386">
        <v>1</v>
      </c>
      <c r="J157" s="386">
        <v>2</v>
      </c>
      <c r="K157" s="386">
        <v>11</v>
      </c>
      <c r="L157" s="386">
        <v>4</v>
      </c>
      <c r="M157" s="387"/>
      <c r="N157" s="388"/>
      <c r="O157" s="100">
        <v>9</v>
      </c>
      <c r="P157" s="149">
        <v>14</v>
      </c>
      <c r="Q157" s="389"/>
      <c r="R157" s="35" t="str">
        <f t="shared" si="31"/>
        <v xml:space="preserve"> </v>
      </c>
      <c r="S157" s="36"/>
      <c r="T157" s="10"/>
      <c r="U157" s="10"/>
      <c r="V157" s="10"/>
      <c r="W157" s="10"/>
      <c r="X157" s="37" t="str">
        <f t="shared" si="33"/>
        <v/>
      </c>
      <c r="Y157" s="38"/>
      <c r="Z157" s="38"/>
      <c r="AA157" s="39">
        <f t="shared" si="34"/>
        <v>0</v>
      </c>
      <c r="AB157" s="39" t="str">
        <f t="shared" si="35"/>
        <v/>
      </c>
      <c r="AC157" s="10"/>
    </row>
    <row r="158" spans="1:29" s="18" customFormat="1" ht="15.95" customHeight="1" x14ac:dyDescent="0.2">
      <c r="A158" s="457"/>
      <c r="B158" s="429" t="s">
        <v>182</v>
      </c>
      <c r="C158" s="431"/>
      <c r="D158" s="78">
        <f t="shared" si="32"/>
        <v>16</v>
      </c>
      <c r="E158" s="100">
        <v>4</v>
      </c>
      <c r="F158" s="81"/>
      <c r="G158" s="81"/>
      <c r="H158" s="81"/>
      <c r="I158" s="81"/>
      <c r="J158" s="81">
        <v>2</v>
      </c>
      <c r="K158" s="81">
        <v>8</v>
      </c>
      <c r="L158" s="81">
        <v>2</v>
      </c>
      <c r="M158" s="82"/>
      <c r="N158" s="149"/>
      <c r="O158" s="100">
        <v>8</v>
      </c>
      <c r="P158" s="149">
        <v>8</v>
      </c>
      <c r="Q158" s="84"/>
      <c r="R158" s="35" t="str">
        <f t="shared" si="31"/>
        <v xml:space="preserve"> </v>
      </c>
      <c r="S158" s="36"/>
      <c r="T158" s="10"/>
      <c r="U158" s="10"/>
      <c r="V158" s="10"/>
      <c r="W158" s="10"/>
      <c r="X158" s="37" t="str">
        <f t="shared" si="33"/>
        <v/>
      </c>
      <c r="Y158" s="38"/>
      <c r="Z158" s="38"/>
      <c r="AA158" s="39">
        <f t="shared" si="34"/>
        <v>0</v>
      </c>
      <c r="AB158" s="39" t="str">
        <f t="shared" si="35"/>
        <v/>
      </c>
      <c r="AC158" s="10"/>
    </row>
    <row r="159" spans="1:29" s="18" customFormat="1" ht="15.95" customHeight="1" x14ac:dyDescent="0.2">
      <c r="A159" s="441"/>
      <c r="B159" s="432" t="s">
        <v>183</v>
      </c>
      <c r="C159" s="434"/>
      <c r="D159" s="224">
        <f t="shared" si="32"/>
        <v>0</v>
      </c>
      <c r="E159" s="166"/>
      <c r="F159" s="167"/>
      <c r="G159" s="167"/>
      <c r="H159" s="167"/>
      <c r="I159" s="167"/>
      <c r="J159" s="167"/>
      <c r="K159" s="167"/>
      <c r="L159" s="167"/>
      <c r="M159" s="390"/>
      <c r="N159" s="225"/>
      <c r="O159" s="166"/>
      <c r="P159" s="225"/>
      <c r="Q159" s="226"/>
      <c r="R159" s="35" t="str">
        <f t="shared" si="31"/>
        <v xml:space="preserve"> </v>
      </c>
      <c r="S159" s="36"/>
      <c r="T159" s="10"/>
      <c r="U159" s="10"/>
      <c r="V159" s="10"/>
      <c r="W159" s="10"/>
      <c r="X159" s="37" t="str">
        <f t="shared" si="33"/>
        <v/>
      </c>
      <c r="Y159" s="38"/>
      <c r="Z159" s="38"/>
      <c r="AA159" s="39">
        <f t="shared" si="34"/>
        <v>0</v>
      </c>
      <c r="AB159" s="39" t="str">
        <f t="shared" si="35"/>
        <v/>
      </c>
      <c r="AC159" s="10"/>
    </row>
    <row r="160" spans="1:29" s="18" customFormat="1" ht="15.95" customHeight="1" x14ac:dyDescent="0.2">
      <c r="A160" s="440" t="s">
        <v>105</v>
      </c>
      <c r="B160" s="449" t="s">
        <v>180</v>
      </c>
      <c r="C160" s="450"/>
      <c r="D160" s="126">
        <f t="shared" si="32"/>
        <v>15</v>
      </c>
      <c r="E160" s="98"/>
      <c r="F160" s="74"/>
      <c r="G160" s="74">
        <v>3</v>
      </c>
      <c r="H160" s="74">
        <v>2</v>
      </c>
      <c r="I160" s="74"/>
      <c r="J160" s="74"/>
      <c r="K160" s="74">
        <v>9</v>
      </c>
      <c r="L160" s="74"/>
      <c r="M160" s="75"/>
      <c r="N160" s="145">
        <v>1</v>
      </c>
      <c r="O160" s="98">
        <v>6</v>
      </c>
      <c r="P160" s="145">
        <v>9</v>
      </c>
      <c r="Q160" s="77"/>
      <c r="R160" s="35" t="str">
        <f t="shared" si="31"/>
        <v xml:space="preserve"> </v>
      </c>
      <c r="S160" s="36"/>
      <c r="T160" s="10"/>
      <c r="U160" s="10"/>
      <c r="V160" s="10"/>
      <c r="W160" s="10"/>
      <c r="X160" s="37" t="str">
        <f t="shared" si="33"/>
        <v/>
      </c>
      <c r="Y160" s="38"/>
      <c r="Z160" s="38"/>
      <c r="AA160" s="39">
        <f t="shared" si="34"/>
        <v>0</v>
      </c>
      <c r="AB160" s="39" t="str">
        <f t="shared" si="35"/>
        <v/>
      </c>
      <c r="AC160" s="10"/>
    </row>
    <row r="161" spans="1:29" s="18" customFormat="1" ht="15.95" customHeight="1" x14ac:dyDescent="0.2">
      <c r="A161" s="457"/>
      <c r="B161" s="429" t="s">
        <v>181</v>
      </c>
      <c r="C161" s="431"/>
      <c r="D161" s="78">
        <f t="shared" si="32"/>
        <v>27</v>
      </c>
      <c r="E161" s="385"/>
      <c r="F161" s="386"/>
      <c r="G161" s="386">
        <v>5</v>
      </c>
      <c r="H161" s="386">
        <v>4</v>
      </c>
      <c r="I161" s="386"/>
      <c r="J161" s="386">
        <v>1</v>
      </c>
      <c r="K161" s="386">
        <v>15</v>
      </c>
      <c r="L161" s="386"/>
      <c r="M161" s="387"/>
      <c r="N161" s="388">
        <v>2</v>
      </c>
      <c r="O161" s="100">
        <v>10</v>
      </c>
      <c r="P161" s="149">
        <v>17</v>
      </c>
      <c r="Q161" s="389"/>
      <c r="R161" s="35" t="str">
        <f t="shared" si="31"/>
        <v xml:space="preserve"> </v>
      </c>
      <c r="S161" s="36"/>
      <c r="T161" s="10"/>
      <c r="U161" s="10"/>
      <c r="V161" s="10"/>
      <c r="W161" s="10"/>
      <c r="X161" s="37" t="str">
        <f t="shared" si="33"/>
        <v/>
      </c>
      <c r="Y161" s="38"/>
      <c r="Z161" s="38"/>
      <c r="AA161" s="39">
        <f t="shared" si="34"/>
        <v>0</v>
      </c>
      <c r="AB161" s="39" t="str">
        <f t="shared" si="35"/>
        <v/>
      </c>
      <c r="AC161" s="10"/>
    </row>
    <row r="162" spans="1:29" s="18" customFormat="1" ht="15.95" customHeight="1" x14ac:dyDescent="0.2">
      <c r="A162" s="457"/>
      <c r="B162" s="429" t="s">
        <v>182</v>
      </c>
      <c r="C162" s="431"/>
      <c r="D162" s="78">
        <f t="shared" si="32"/>
        <v>17</v>
      </c>
      <c r="E162" s="100"/>
      <c r="F162" s="81"/>
      <c r="G162" s="81"/>
      <c r="H162" s="81">
        <v>5</v>
      </c>
      <c r="I162" s="81">
        <v>2</v>
      </c>
      <c r="J162" s="81">
        <v>5</v>
      </c>
      <c r="K162" s="81">
        <v>4</v>
      </c>
      <c r="L162" s="81"/>
      <c r="M162" s="82"/>
      <c r="N162" s="149">
        <v>1</v>
      </c>
      <c r="O162" s="100">
        <v>7</v>
      </c>
      <c r="P162" s="149">
        <v>10</v>
      </c>
      <c r="Q162" s="84"/>
      <c r="R162" s="35" t="str">
        <f t="shared" si="31"/>
        <v xml:space="preserve"> </v>
      </c>
      <c r="S162" s="36"/>
      <c r="T162" s="10"/>
      <c r="U162" s="10"/>
      <c r="V162" s="10"/>
      <c r="W162" s="10"/>
      <c r="X162" s="37" t="str">
        <f t="shared" si="33"/>
        <v/>
      </c>
      <c r="Y162" s="38"/>
      <c r="Z162" s="38"/>
      <c r="AA162" s="39">
        <f t="shared" si="34"/>
        <v>0</v>
      </c>
      <c r="AB162" s="39" t="str">
        <f t="shared" si="35"/>
        <v/>
      </c>
      <c r="AC162" s="10"/>
    </row>
    <row r="163" spans="1:29" s="18" customFormat="1" ht="15.95" customHeight="1" x14ac:dyDescent="0.2">
      <c r="A163" s="441"/>
      <c r="B163" s="432" t="s">
        <v>183</v>
      </c>
      <c r="C163" s="434"/>
      <c r="D163" s="224">
        <f t="shared" si="32"/>
        <v>0</v>
      </c>
      <c r="E163" s="166"/>
      <c r="F163" s="167"/>
      <c r="G163" s="167"/>
      <c r="H163" s="167"/>
      <c r="I163" s="167"/>
      <c r="J163" s="167"/>
      <c r="K163" s="167"/>
      <c r="L163" s="167"/>
      <c r="M163" s="390"/>
      <c r="N163" s="225"/>
      <c r="O163" s="391"/>
      <c r="P163" s="392"/>
      <c r="Q163" s="226"/>
      <c r="R163" s="35" t="str">
        <f t="shared" si="31"/>
        <v xml:space="preserve"> </v>
      </c>
      <c r="S163" s="36"/>
      <c r="T163" s="10"/>
      <c r="U163" s="10"/>
      <c r="V163" s="10"/>
      <c r="W163" s="10"/>
      <c r="X163" s="37" t="str">
        <f t="shared" si="33"/>
        <v/>
      </c>
      <c r="Y163" s="38"/>
      <c r="Z163" s="38"/>
      <c r="AA163" s="39">
        <f t="shared" si="34"/>
        <v>0</v>
      </c>
      <c r="AB163" s="39" t="str">
        <f t="shared" si="35"/>
        <v/>
      </c>
      <c r="AC163" s="10"/>
    </row>
    <row r="164" spans="1:29" s="18" customFormat="1" ht="15.95" customHeight="1" x14ac:dyDescent="0.2">
      <c r="A164" s="440" t="s">
        <v>108</v>
      </c>
      <c r="B164" s="449" t="s">
        <v>180</v>
      </c>
      <c r="C164" s="450"/>
      <c r="D164" s="126">
        <f>SUM(E164:I164)</f>
        <v>25</v>
      </c>
      <c r="E164" s="98">
        <v>12</v>
      </c>
      <c r="F164" s="74">
        <v>4</v>
      </c>
      <c r="G164" s="74">
        <v>4</v>
      </c>
      <c r="H164" s="74">
        <v>2</v>
      </c>
      <c r="I164" s="74">
        <v>3</v>
      </c>
      <c r="J164" s="245"/>
      <c r="K164" s="245"/>
      <c r="L164" s="245"/>
      <c r="M164" s="393"/>
      <c r="N164" s="246"/>
      <c r="O164" s="98">
        <v>16</v>
      </c>
      <c r="P164" s="145">
        <v>9</v>
      </c>
      <c r="Q164" s="394"/>
      <c r="R164" s="35" t="str">
        <f t="shared" si="31"/>
        <v xml:space="preserve"> </v>
      </c>
      <c r="S164" s="36"/>
      <c r="T164" s="10"/>
      <c r="U164" s="10"/>
      <c r="V164" s="10"/>
      <c r="W164" s="10"/>
      <c r="X164" s="37" t="str">
        <f t="shared" si="33"/>
        <v/>
      </c>
      <c r="Y164" s="38"/>
      <c r="Z164" s="38"/>
      <c r="AA164" s="39">
        <f t="shared" si="34"/>
        <v>0</v>
      </c>
      <c r="AB164" s="39" t="str">
        <f t="shared" si="35"/>
        <v/>
      </c>
      <c r="AC164" s="10"/>
    </row>
    <row r="165" spans="1:29" s="18" customFormat="1" ht="15.95" customHeight="1" x14ac:dyDescent="0.2">
      <c r="A165" s="457"/>
      <c r="B165" s="429" t="s">
        <v>181</v>
      </c>
      <c r="C165" s="431"/>
      <c r="D165" s="78">
        <f>SUM(E165:I165)</f>
        <v>30</v>
      </c>
      <c r="E165" s="385">
        <v>14</v>
      </c>
      <c r="F165" s="386">
        <v>2</v>
      </c>
      <c r="G165" s="386">
        <v>10</v>
      </c>
      <c r="H165" s="386">
        <v>1</v>
      </c>
      <c r="I165" s="386">
        <v>3</v>
      </c>
      <c r="J165" s="395"/>
      <c r="K165" s="395"/>
      <c r="L165" s="395"/>
      <c r="M165" s="396"/>
      <c r="N165" s="397"/>
      <c r="O165" s="100">
        <v>18</v>
      </c>
      <c r="P165" s="149">
        <v>12</v>
      </c>
      <c r="Q165" s="398"/>
      <c r="R165" s="35" t="str">
        <f t="shared" si="31"/>
        <v xml:space="preserve"> </v>
      </c>
      <c r="S165" s="36"/>
      <c r="T165" s="10"/>
      <c r="U165" s="10"/>
      <c r="V165" s="10"/>
      <c r="W165" s="10"/>
      <c r="X165" s="37" t="str">
        <f t="shared" si="33"/>
        <v/>
      </c>
      <c r="Y165" s="38"/>
      <c r="Z165" s="38"/>
      <c r="AA165" s="39">
        <f t="shared" si="34"/>
        <v>0</v>
      </c>
      <c r="AB165" s="39" t="str">
        <f t="shared" si="35"/>
        <v/>
      </c>
      <c r="AC165" s="10"/>
    </row>
    <row r="166" spans="1:29" s="18" customFormat="1" ht="15.95" customHeight="1" x14ac:dyDescent="0.2">
      <c r="A166" s="457"/>
      <c r="B166" s="429" t="s">
        <v>182</v>
      </c>
      <c r="C166" s="431"/>
      <c r="D166" s="78">
        <f>SUM(E166:I166)</f>
        <v>8</v>
      </c>
      <c r="E166" s="100">
        <v>4</v>
      </c>
      <c r="F166" s="81">
        <v>1</v>
      </c>
      <c r="G166" s="81">
        <v>2</v>
      </c>
      <c r="H166" s="81"/>
      <c r="I166" s="81">
        <v>1</v>
      </c>
      <c r="J166" s="117"/>
      <c r="K166" s="117"/>
      <c r="L166" s="117"/>
      <c r="M166" s="115"/>
      <c r="N166" s="233"/>
      <c r="O166" s="100">
        <v>6</v>
      </c>
      <c r="P166" s="149">
        <v>2</v>
      </c>
      <c r="Q166" s="234"/>
      <c r="R166" s="35" t="str">
        <f t="shared" si="31"/>
        <v xml:space="preserve"> </v>
      </c>
      <c r="S166" s="36"/>
      <c r="T166" s="10"/>
      <c r="U166" s="10"/>
      <c r="V166" s="10"/>
      <c r="W166" s="10"/>
      <c r="X166" s="37" t="str">
        <f t="shared" si="33"/>
        <v/>
      </c>
      <c r="Y166" s="38"/>
      <c r="Z166" s="38"/>
      <c r="AA166" s="39">
        <f t="shared" si="34"/>
        <v>0</v>
      </c>
      <c r="AB166" s="39" t="str">
        <f t="shared" si="35"/>
        <v/>
      </c>
      <c r="AC166" s="10"/>
    </row>
    <row r="167" spans="1:29" s="18" customFormat="1" ht="15.95" customHeight="1" x14ac:dyDescent="0.2">
      <c r="A167" s="441"/>
      <c r="B167" s="432" t="s">
        <v>183</v>
      </c>
      <c r="C167" s="434"/>
      <c r="D167" s="224">
        <f>SUM(E167:I167)</f>
        <v>0</v>
      </c>
      <c r="E167" s="166"/>
      <c r="F167" s="167"/>
      <c r="G167" s="167"/>
      <c r="H167" s="167"/>
      <c r="I167" s="167"/>
      <c r="J167" s="255"/>
      <c r="K167" s="255"/>
      <c r="L167" s="255"/>
      <c r="M167" s="399"/>
      <c r="N167" s="256"/>
      <c r="O167" s="391"/>
      <c r="P167" s="392"/>
      <c r="Q167" s="400"/>
      <c r="R167" s="35" t="str">
        <f>$X167&amp;" "&amp;$Y167&amp;""&amp;$Z167</f>
        <v xml:space="preserve"> </v>
      </c>
      <c r="S167" s="36"/>
      <c r="T167" s="10"/>
      <c r="U167" s="10"/>
      <c r="V167" s="10"/>
      <c r="W167" s="10"/>
      <c r="X167" s="37" t="str">
        <f t="shared" si="33"/>
        <v/>
      </c>
      <c r="Y167" s="38"/>
      <c r="Z167" s="38"/>
      <c r="AA167" s="39">
        <f t="shared" si="34"/>
        <v>0</v>
      </c>
      <c r="AB167" s="39"/>
      <c r="AC167" s="10"/>
    </row>
    <row r="168" spans="1:29" s="18" customFormat="1" ht="15.95" customHeight="1" x14ac:dyDescent="0.2">
      <c r="A168" s="460" t="s">
        <v>185</v>
      </c>
      <c r="B168" s="449" t="s">
        <v>180</v>
      </c>
      <c r="C168" s="450"/>
      <c r="D168" s="72">
        <f t="shared" si="32"/>
        <v>2</v>
      </c>
      <c r="E168" s="98"/>
      <c r="F168" s="74"/>
      <c r="G168" s="74"/>
      <c r="H168" s="74"/>
      <c r="I168" s="74"/>
      <c r="J168" s="74"/>
      <c r="K168" s="74">
        <v>1</v>
      </c>
      <c r="L168" s="74">
        <v>1</v>
      </c>
      <c r="M168" s="75"/>
      <c r="N168" s="145"/>
      <c r="O168" s="98"/>
      <c r="P168" s="145">
        <v>2</v>
      </c>
      <c r="Q168" s="77"/>
      <c r="R168" s="35" t="str">
        <f>$X168&amp;" "&amp;$Y168&amp;""&amp;$Z168</f>
        <v xml:space="preserve"> </v>
      </c>
      <c r="S168" s="36"/>
      <c r="T168" s="10"/>
      <c r="U168" s="10"/>
      <c r="V168" s="10"/>
      <c r="W168" s="10"/>
      <c r="X168" s="37" t="str">
        <f t="shared" si="33"/>
        <v/>
      </c>
      <c r="Y168" s="38"/>
      <c r="Z168" s="38"/>
      <c r="AA168" s="39">
        <f t="shared" si="34"/>
        <v>0</v>
      </c>
      <c r="AB168" s="39"/>
      <c r="AC168" s="10"/>
    </row>
    <row r="169" spans="1:29" s="18" customFormat="1" ht="15.95" customHeight="1" x14ac:dyDescent="0.2">
      <c r="A169" s="461"/>
      <c r="B169" s="429" t="s">
        <v>181</v>
      </c>
      <c r="C169" s="431"/>
      <c r="D169" s="78">
        <f t="shared" si="32"/>
        <v>3</v>
      </c>
      <c r="E169" s="100"/>
      <c r="F169" s="81"/>
      <c r="G169" s="81"/>
      <c r="H169" s="81"/>
      <c r="I169" s="81"/>
      <c r="J169" s="81"/>
      <c r="K169" s="81">
        <v>1</v>
      </c>
      <c r="L169" s="81">
        <v>2</v>
      </c>
      <c r="M169" s="82"/>
      <c r="N169" s="149"/>
      <c r="O169" s="100"/>
      <c r="P169" s="149">
        <v>3</v>
      </c>
      <c r="Q169" s="84"/>
      <c r="R169" s="35" t="str">
        <f>$X169&amp;" "&amp;$Y169&amp;""&amp;$Z169</f>
        <v xml:space="preserve"> </v>
      </c>
      <c r="S169" s="36"/>
      <c r="T169" s="10"/>
      <c r="U169" s="10"/>
      <c r="V169" s="10"/>
      <c r="W169" s="10"/>
      <c r="X169" s="37" t="str">
        <f t="shared" si="33"/>
        <v/>
      </c>
      <c r="Y169" s="38"/>
      <c r="Z169" s="38"/>
      <c r="AA169" s="39">
        <f t="shared" si="34"/>
        <v>0</v>
      </c>
      <c r="AB169" s="39"/>
      <c r="AC169" s="10"/>
    </row>
    <row r="170" spans="1:29" s="18" customFormat="1" ht="15.95" customHeight="1" x14ac:dyDescent="0.2">
      <c r="A170" s="461"/>
      <c r="B170" s="429" t="s">
        <v>182</v>
      </c>
      <c r="C170" s="431"/>
      <c r="D170" s="78">
        <f t="shared" si="32"/>
        <v>17</v>
      </c>
      <c r="E170" s="100"/>
      <c r="F170" s="81"/>
      <c r="G170" s="81"/>
      <c r="H170" s="81"/>
      <c r="I170" s="81"/>
      <c r="J170" s="81"/>
      <c r="K170" s="81">
        <v>12</v>
      </c>
      <c r="L170" s="81">
        <v>5</v>
      </c>
      <c r="M170" s="82"/>
      <c r="N170" s="149"/>
      <c r="O170" s="100">
        <v>5</v>
      </c>
      <c r="P170" s="149">
        <v>12</v>
      </c>
      <c r="Q170" s="84"/>
      <c r="R170" s="35" t="str">
        <f>$X170&amp;" "&amp;$Y170&amp;""&amp;$Z170</f>
        <v xml:space="preserve"> </v>
      </c>
      <c r="S170" s="36"/>
      <c r="T170" s="10"/>
      <c r="U170" s="10"/>
      <c r="V170" s="10"/>
      <c r="W170" s="10"/>
      <c r="X170" s="37" t="str">
        <f t="shared" si="33"/>
        <v/>
      </c>
      <c r="Y170" s="38"/>
      <c r="Z170" s="38"/>
      <c r="AA170" s="39">
        <f t="shared" si="34"/>
        <v>0</v>
      </c>
      <c r="AB170" s="39"/>
      <c r="AC170" s="10"/>
    </row>
    <row r="171" spans="1:29" s="18" customFormat="1" ht="15.95" customHeight="1" x14ac:dyDescent="0.2">
      <c r="A171" s="462"/>
      <c r="B171" s="458" t="s">
        <v>183</v>
      </c>
      <c r="C171" s="459"/>
      <c r="D171" s="85">
        <f t="shared" si="32"/>
        <v>3</v>
      </c>
      <c r="E171" s="153"/>
      <c r="F171" s="88"/>
      <c r="G171" s="88"/>
      <c r="H171" s="88"/>
      <c r="I171" s="88"/>
      <c r="J171" s="88"/>
      <c r="K171" s="88">
        <v>3</v>
      </c>
      <c r="L171" s="88"/>
      <c r="M171" s="89"/>
      <c r="N171" s="154"/>
      <c r="O171" s="401"/>
      <c r="P171" s="402">
        <v>3</v>
      </c>
      <c r="Q171" s="91"/>
      <c r="R171" s="35" t="str">
        <f>$X171&amp;" "&amp;$Y171&amp;""&amp;$Z171</f>
        <v xml:space="preserve"> </v>
      </c>
      <c r="S171" s="36"/>
      <c r="T171" s="10"/>
      <c r="U171" s="10"/>
      <c r="V171" s="10"/>
      <c r="W171" s="10"/>
      <c r="X171" s="37" t="str">
        <f t="shared" si="33"/>
        <v/>
      </c>
      <c r="Y171" s="38"/>
      <c r="Z171" s="38"/>
      <c r="AA171" s="39">
        <f t="shared" si="34"/>
        <v>0</v>
      </c>
      <c r="AB171" s="39"/>
      <c r="AC171" s="10"/>
    </row>
    <row r="172" spans="1:29" s="18" customFormat="1" ht="15.95" customHeight="1" x14ac:dyDescent="0.2">
      <c r="A172" s="440" t="s">
        <v>109</v>
      </c>
      <c r="B172" s="449" t="s">
        <v>180</v>
      </c>
      <c r="C172" s="450"/>
      <c r="D172" s="126">
        <f>SUM(E172:I172)</f>
        <v>0</v>
      </c>
      <c r="E172" s="98"/>
      <c r="F172" s="74"/>
      <c r="G172" s="74"/>
      <c r="H172" s="74"/>
      <c r="I172" s="74"/>
      <c r="J172" s="245"/>
      <c r="K172" s="245"/>
      <c r="L172" s="245"/>
      <c r="M172" s="393"/>
      <c r="N172" s="246"/>
      <c r="O172" s="98"/>
      <c r="P172" s="145"/>
      <c r="Q172" s="394"/>
      <c r="R172" s="35" t="str">
        <f>$X172&amp;" "&amp;$Y172&amp;""&amp;$Z172&amp;AB172</f>
        <v xml:space="preserve"> </v>
      </c>
      <c r="S172" s="36"/>
      <c r="T172" s="10"/>
      <c r="U172" s="10"/>
      <c r="V172" s="10"/>
      <c r="W172" s="10"/>
      <c r="X172" s="37" t="str">
        <f t="shared" si="33"/>
        <v/>
      </c>
      <c r="Y172" s="38"/>
      <c r="Z172" s="38"/>
      <c r="AA172" s="39">
        <f t="shared" si="34"/>
        <v>0</v>
      </c>
      <c r="AB172" s="39" t="str">
        <f t="shared" si="35"/>
        <v/>
      </c>
      <c r="AC172" s="10"/>
    </row>
    <row r="173" spans="1:29" s="18" customFormat="1" ht="15.95" customHeight="1" x14ac:dyDescent="0.2">
      <c r="A173" s="457"/>
      <c r="B173" s="429" t="s">
        <v>181</v>
      </c>
      <c r="C173" s="431"/>
      <c r="D173" s="78">
        <f>SUM(E173:I173)</f>
        <v>0</v>
      </c>
      <c r="E173" s="385"/>
      <c r="F173" s="386"/>
      <c r="G173" s="386"/>
      <c r="H173" s="386"/>
      <c r="I173" s="386"/>
      <c r="J173" s="395"/>
      <c r="K173" s="395"/>
      <c r="L173" s="395"/>
      <c r="M173" s="396"/>
      <c r="N173" s="397"/>
      <c r="O173" s="100"/>
      <c r="P173" s="149"/>
      <c r="Q173" s="398"/>
      <c r="R173" s="35" t="str">
        <f>$X173&amp;" "&amp;$Y173&amp;""&amp;$Z173&amp;AB173</f>
        <v xml:space="preserve"> </v>
      </c>
      <c r="S173" s="36"/>
      <c r="T173" s="10"/>
      <c r="U173" s="10"/>
      <c r="V173" s="10"/>
      <c r="W173" s="10"/>
      <c r="X173" s="37" t="str">
        <f t="shared" si="33"/>
        <v/>
      </c>
      <c r="Y173" s="38"/>
      <c r="Z173" s="38"/>
      <c r="AA173" s="39">
        <f t="shared" si="34"/>
        <v>0</v>
      </c>
      <c r="AB173" s="39" t="str">
        <f t="shared" si="35"/>
        <v/>
      </c>
      <c r="AC173" s="10"/>
    </row>
    <row r="174" spans="1:29" s="18" customFormat="1" ht="15.95" customHeight="1" x14ac:dyDescent="0.2">
      <c r="A174" s="457"/>
      <c r="B174" s="429" t="s">
        <v>182</v>
      </c>
      <c r="C174" s="431"/>
      <c r="D174" s="78">
        <f>SUM(E174:I174)</f>
        <v>0</v>
      </c>
      <c r="E174" s="100"/>
      <c r="F174" s="81"/>
      <c r="G174" s="81"/>
      <c r="H174" s="81"/>
      <c r="I174" s="81"/>
      <c r="J174" s="117"/>
      <c r="K174" s="117"/>
      <c r="L174" s="117"/>
      <c r="M174" s="115"/>
      <c r="N174" s="233"/>
      <c r="O174" s="100"/>
      <c r="P174" s="149"/>
      <c r="Q174" s="234"/>
      <c r="R174" s="35" t="str">
        <f>$X174&amp;" "&amp;$Y174&amp;""&amp;$Z174&amp;AB174</f>
        <v xml:space="preserve"> </v>
      </c>
      <c r="S174" s="36"/>
      <c r="T174" s="10"/>
      <c r="U174" s="10"/>
      <c r="V174" s="10"/>
      <c r="W174" s="10"/>
      <c r="X174" s="37" t="str">
        <f t="shared" si="33"/>
        <v/>
      </c>
      <c r="Y174" s="38"/>
      <c r="Z174" s="38"/>
      <c r="AA174" s="39">
        <f t="shared" si="34"/>
        <v>0</v>
      </c>
      <c r="AB174" s="39" t="str">
        <f t="shared" si="35"/>
        <v/>
      </c>
      <c r="AC174" s="10"/>
    </row>
    <row r="175" spans="1:29" s="18" customFormat="1" ht="15.95" customHeight="1" x14ac:dyDescent="0.2">
      <c r="A175" s="441"/>
      <c r="B175" s="432" t="s">
        <v>183</v>
      </c>
      <c r="C175" s="434"/>
      <c r="D175" s="224">
        <f>SUM(E175:I175)</f>
        <v>0</v>
      </c>
      <c r="E175" s="166"/>
      <c r="F175" s="167"/>
      <c r="G175" s="167"/>
      <c r="H175" s="167"/>
      <c r="I175" s="167"/>
      <c r="J175" s="255"/>
      <c r="K175" s="255"/>
      <c r="L175" s="255"/>
      <c r="M175" s="399"/>
      <c r="N175" s="256"/>
      <c r="O175" s="391"/>
      <c r="P175" s="403"/>
      <c r="Q175" s="400"/>
      <c r="R175" s="35" t="str">
        <f>$X175&amp;" "&amp;$Y175&amp;""&amp;$Z175&amp;AB175</f>
        <v xml:space="preserve"> </v>
      </c>
      <c r="S175" s="36"/>
      <c r="T175" s="10"/>
      <c r="U175" s="10"/>
      <c r="V175" s="10"/>
      <c r="W175" s="10"/>
      <c r="X175" s="37" t="str">
        <f t="shared" si="33"/>
        <v/>
      </c>
      <c r="Y175" s="38"/>
      <c r="Z175" s="38"/>
      <c r="AA175" s="39">
        <f t="shared" si="34"/>
        <v>0</v>
      </c>
      <c r="AB175" s="39" t="str">
        <f t="shared" si="35"/>
        <v/>
      </c>
      <c r="AC175" s="10"/>
    </row>
    <row r="176" spans="1:29" s="18" customFormat="1" ht="15.95" customHeight="1" x14ac:dyDescent="0.2">
      <c r="A176" s="448" t="s">
        <v>110</v>
      </c>
      <c r="B176" s="449" t="s">
        <v>180</v>
      </c>
      <c r="C176" s="450"/>
      <c r="D176" s="126">
        <f t="shared" si="32"/>
        <v>9</v>
      </c>
      <c r="E176" s="98"/>
      <c r="F176" s="74">
        <v>1</v>
      </c>
      <c r="G176" s="74"/>
      <c r="H176" s="74"/>
      <c r="I176" s="74"/>
      <c r="J176" s="74">
        <v>2</v>
      </c>
      <c r="K176" s="74">
        <v>5</v>
      </c>
      <c r="L176" s="74">
        <v>1</v>
      </c>
      <c r="M176" s="75"/>
      <c r="N176" s="145"/>
      <c r="O176" s="98">
        <v>3</v>
      </c>
      <c r="P176" s="145">
        <v>6</v>
      </c>
      <c r="Q176" s="77"/>
      <c r="R176" s="35" t="str">
        <f>$X176&amp;" "&amp;$Y176&amp;""&amp;$Z176&amp;AB176</f>
        <v xml:space="preserve"> </v>
      </c>
      <c r="S176" s="36"/>
      <c r="T176" s="10"/>
      <c r="U176" s="10"/>
      <c r="V176" s="10"/>
      <c r="W176" s="10"/>
      <c r="X176" s="37" t="str">
        <f t="shared" si="33"/>
        <v/>
      </c>
      <c r="Y176" s="38"/>
      <c r="Z176" s="38"/>
      <c r="AA176" s="39">
        <f t="shared" si="34"/>
        <v>0</v>
      </c>
      <c r="AB176" s="39" t="str">
        <f t="shared" si="35"/>
        <v/>
      </c>
      <c r="AC176" s="10"/>
    </row>
    <row r="177" spans="1:29" s="18" customFormat="1" ht="15.95" customHeight="1" x14ac:dyDescent="0.2">
      <c r="A177" s="448"/>
      <c r="B177" s="429" t="s">
        <v>181</v>
      </c>
      <c r="C177" s="431"/>
      <c r="D177" s="78">
        <f t="shared" si="32"/>
        <v>11</v>
      </c>
      <c r="E177" s="385"/>
      <c r="F177" s="386"/>
      <c r="G177" s="386"/>
      <c r="H177" s="386"/>
      <c r="I177" s="386"/>
      <c r="J177" s="386">
        <v>2</v>
      </c>
      <c r="K177" s="386">
        <v>9</v>
      </c>
      <c r="L177" s="386"/>
      <c r="M177" s="387"/>
      <c r="N177" s="388"/>
      <c r="O177" s="100">
        <v>1</v>
      </c>
      <c r="P177" s="149">
        <v>10</v>
      </c>
      <c r="Q177" s="389"/>
      <c r="R177" s="35" t="str">
        <f>$X177&amp;" "&amp;$Y177&amp;""&amp;$Z177</f>
        <v xml:space="preserve"> </v>
      </c>
      <c r="S177" s="36"/>
      <c r="T177" s="10"/>
      <c r="U177" s="10"/>
      <c r="V177" s="10"/>
      <c r="W177" s="10"/>
      <c r="X177" s="37" t="str">
        <f t="shared" si="33"/>
        <v/>
      </c>
      <c r="Y177" s="38"/>
      <c r="Z177" s="38"/>
      <c r="AA177" s="39">
        <f t="shared" si="34"/>
        <v>0</v>
      </c>
      <c r="AB177" s="39"/>
      <c r="AC177" s="10"/>
    </row>
    <row r="178" spans="1:29" s="18" customFormat="1" ht="15.95" customHeight="1" x14ac:dyDescent="0.2">
      <c r="A178" s="448"/>
      <c r="B178" s="429" t="s">
        <v>182</v>
      </c>
      <c r="C178" s="431"/>
      <c r="D178" s="78">
        <f t="shared" si="32"/>
        <v>22</v>
      </c>
      <c r="E178" s="100"/>
      <c r="F178" s="81"/>
      <c r="G178" s="81"/>
      <c r="H178" s="81"/>
      <c r="I178" s="81"/>
      <c r="J178" s="81"/>
      <c r="K178" s="81">
        <v>20</v>
      </c>
      <c r="L178" s="81">
        <v>1</v>
      </c>
      <c r="M178" s="82"/>
      <c r="N178" s="149">
        <v>1</v>
      </c>
      <c r="O178" s="100">
        <v>1</v>
      </c>
      <c r="P178" s="149">
        <v>21</v>
      </c>
      <c r="Q178" s="84"/>
      <c r="R178" s="35" t="str">
        <f>$X178&amp;" "&amp;$Y178&amp;""&amp;$Z178</f>
        <v xml:space="preserve"> </v>
      </c>
      <c r="S178" s="36"/>
      <c r="T178" s="10"/>
      <c r="U178" s="10"/>
      <c r="V178" s="10"/>
      <c r="W178" s="10"/>
      <c r="X178" s="37" t="str">
        <f t="shared" si="33"/>
        <v/>
      </c>
      <c r="Y178" s="38"/>
      <c r="Z178" s="38"/>
      <c r="AA178" s="39">
        <f t="shared" si="34"/>
        <v>0</v>
      </c>
      <c r="AB178" s="39"/>
      <c r="AC178" s="10"/>
    </row>
    <row r="179" spans="1:29" s="18" customFormat="1" ht="15.95" customHeight="1" x14ac:dyDescent="0.2">
      <c r="A179" s="440"/>
      <c r="B179" s="458" t="s">
        <v>183</v>
      </c>
      <c r="C179" s="459"/>
      <c r="D179" s="85">
        <f t="shared" si="32"/>
        <v>0</v>
      </c>
      <c r="E179" s="153"/>
      <c r="F179" s="88"/>
      <c r="G179" s="88"/>
      <c r="H179" s="88"/>
      <c r="I179" s="88"/>
      <c r="J179" s="88"/>
      <c r="K179" s="88"/>
      <c r="L179" s="88"/>
      <c r="M179" s="89"/>
      <c r="N179" s="154"/>
      <c r="O179" s="401"/>
      <c r="P179" s="402"/>
      <c r="Q179" s="91"/>
      <c r="R179" s="35" t="str">
        <f>$X179&amp;" "&amp;$Y179&amp;""&amp;$Z179</f>
        <v xml:space="preserve"> </v>
      </c>
      <c r="S179" s="36"/>
      <c r="T179" s="10"/>
      <c r="U179" s="10"/>
      <c r="V179" s="10"/>
      <c r="W179" s="10"/>
      <c r="X179" s="37" t="str">
        <f t="shared" si="33"/>
        <v/>
      </c>
      <c r="Y179" s="38"/>
      <c r="Z179" s="38"/>
      <c r="AA179" s="39">
        <f t="shared" si="34"/>
        <v>0</v>
      </c>
      <c r="AB179" s="39"/>
      <c r="AC179" s="10"/>
    </row>
    <row r="180" spans="1:29" s="18" customFormat="1" ht="15.95" customHeight="1" x14ac:dyDescent="0.2">
      <c r="A180" s="448" t="s">
        <v>186</v>
      </c>
      <c r="B180" s="449" t="s">
        <v>180</v>
      </c>
      <c r="C180" s="450"/>
      <c r="D180" s="72">
        <f t="shared" si="32"/>
        <v>0</v>
      </c>
      <c r="E180" s="404"/>
      <c r="F180" s="405"/>
      <c r="G180" s="405"/>
      <c r="H180" s="74"/>
      <c r="I180" s="74"/>
      <c r="J180" s="74"/>
      <c r="K180" s="74"/>
      <c r="L180" s="74"/>
      <c r="M180" s="75"/>
      <c r="N180" s="145"/>
      <c r="O180" s="98"/>
      <c r="P180" s="145"/>
      <c r="Q180" s="77"/>
      <c r="R180" s="35" t="str">
        <f>$X180&amp;" "&amp;$Y180&amp;""&amp;$Z180</f>
        <v xml:space="preserve"> </v>
      </c>
      <c r="S180" s="36"/>
      <c r="T180" s="10"/>
      <c r="U180" s="10"/>
      <c r="V180" s="10"/>
      <c r="W180" s="10"/>
      <c r="X180" s="37" t="str">
        <f t="shared" si="33"/>
        <v/>
      </c>
      <c r="Y180" s="38"/>
      <c r="Z180" s="38"/>
      <c r="AA180" s="39">
        <f t="shared" si="34"/>
        <v>0</v>
      </c>
      <c r="AB180" s="39"/>
      <c r="AC180" s="10"/>
    </row>
    <row r="181" spans="1:29" s="18" customFormat="1" ht="15.95" customHeight="1" x14ac:dyDescent="0.2">
      <c r="A181" s="448"/>
      <c r="B181" s="429" t="s">
        <v>181</v>
      </c>
      <c r="C181" s="431"/>
      <c r="D181" s="406">
        <f t="shared" si="32"/>
        <v>0</v>
      </c>
      <c r="E181" s="232"/>
      <c r="F181" s="117"/>
      <c r="G181" s="117"/>
      <c r="H181" s="386"/>
      <c r="I181" s="386"/>
      <c r="J181" s="386"/>
      <c r="K181" s="386"/>
      <c r="L181" s="386"/>
      <c r="M181" s="387"/>
      <c r="N181" s="388"/>
      <c r="O181" s="100"/>
      <c r="P181" s="149"/>
      <c r="Q181" s="389"/>
      <c r="R181" s="35" t="str">
        <f>$X181&amp;" "&amp;$Y181&amp;""&amp;$Z181</f>
        <v xml:space="preserve"> </v>
      </c>
      <c r="S181" s="36"/>
      <c r="T181" s="10"/>
      <c r="U181" s="10"/>
      <c r="V181" s="10"/>
      <c r="W181" s="10"/>
      <c r="X181" s="37" t="str">
        <f t="shared" si="33"/>
        <v/>
      </c>
      <c r="Y181" s="38"/>
      <c r="Z181" s="38"/>
      <c r="AA181" s="39">
        <f t="shared" si="34"/>
        <v>0</v>
      </c>
      <c r="AB181" s="39"/>
      <c r="AC181" s="10"/>
    </row>
    <row r="182" spans="1:29" s="18" customFormat="1" ht="15.95" customHeight="1" x14ac:dyDescent="0.2">
      <c r="A182" s="448"/>
      <c r="B182" s="429" t="s">
        <v>182</v>
      </c>
      <c r="C182" s="431"/>
      <c r="D182" s="78">
        <f t="shared" si="32"/>
        <v>0</v>
      </c>
      <c r="E182" s="232"/>
      <c r="F182" s="117"/>
      <c r="G182" s="117"/>
      <c r="H182" s="81"/>
      <c r="I182" s="81"/>
      <c r="J182" s="81"/>
      <c r="K182" s="81"/>
      <c r="L182" s="81"/>
      <c r="M182" s="82"/>
      <c r="N182" s="149"/>
      <c r="O182" s="100"/>
      <c r="P182" s="149"/>
      <c r="Q182" s="84"/>
      <c r="R182" s="35" t="str">
        <f t="shared" ref="R182:R191" si="36">$X182&amp;" "&amp;$Y182&amp;""&amp;$Z182&amp;AB182</f>
        <v xml:space="preserve"> </v>
      </c>
      <c r="S182" s="36"/>
      <c r="T182" s="10"/>
      <c r="U182" s="10"/>
      <c r="V182" s="10"/>
      <c r="W182" s="10"/>
      <c r="X182" s="37" t="str">
        <f t="shared" si="33"/>
        <v/>
      </c>
      <c r="Y182" s="38"/>
      <c r="Z182" s="38"/>
      <c r="AA182" s="39">
        <f t="shared" si="34"/>
        <v>0</v>
      </c>
      <c r="AB182" s="39" t="str">
        <f t="shared" si="35"/>
        <v/>
      </c>
      <c r="AC182" s="10"/>
    </row>
    <row r="183" spans="1:29" s="18" customFormat="1" ht="15.95" customHeight="1" x14ac:dyDescent="0.2">
      <c r="A183" s="448"/>
      <c r="B183" s="432" t="s">
        <v>183</v>
      </c>
      <c r="C183" s="434"/>
      <c r="D183" s="224">
        <f t="shared" si="32"/>
        <v>0</v>
      </c>
      <c r="E183" s="254"/>
      <c r="F183" s="255"/>
      <c r="G183" s="255"/>
      <c r="H183" s="88"/>
      <c r="I183" s="88"/>
      <c r="J183" s="88"/>
      <c r="K183" s="88"/>
      <c r="L183" s="88"/>
      <c r="M183" s="89"/>
      <c r="N183" s="154"/>
      <c r="O183" s="401"/>
      <c r="P183" s="402"/>
      <c r="Q183" s="91"/>
      <c r="R183" s="35" t="str">
        <f t="shared" si="36"/>
        <v xml:space="preserve"> </v>
      </c>
      <c r="S183" s="36"/>
      <c r="T183" s="10"/>
      <c r="U183" s="10"/>
      <c r="V183" s="10"/>
      <c r="W183" s="10"/>
      <c r="X183" s="37" t="str">
        <f t="shared" si="33"/>
        <v/>
      </c>
      <c r="Y183" s="38"/>
      <c r="Z183" s="38"/>
      <c r="AA183" s="39">
        <f t="shared" si="34"/>
        <v>0</v>
      </c>
      <c r="AB183" s="39" t="str">
        <f t="shared" si="35"/>
        <v/>
      </c>
      <c r="AC183" s="10"/>
    </row>
    <row r="184" spans="1:29" s="18" customFormat="1" ht="15.95" customHeight="1" x14ac:dyDescent="0.2">
      <c r="A184" s="440" t="s">
        <v>187</v>
      </c>
      <c r="B184" s="449" t="s">
        <v>180</v>
      </c>
      <c r="C184" s="450"/>
      <c r="D184" s="126">
        <f t="shared" si="32"/>
        <v>7</v>
      </c>
      <c r="E184" s="244"/>
      <c r="F184" s="245"/>
      <c r="G184" s="245"/>
      <c r="H184" s="74"/>
      <c r="I184" s="74"/>
      <c r="J184" s="74"/>
      <c r="K184" s="74">
        <v>3</v>
      </c>
      <c r="L184" s="74">
        <v>3</v>
      </c>
      <c r="M184" s="75">
        <v>1</v>
      </c>
      <c r="N184" s="145"/>
      <c r="O184" s="98"/>
      <c r="P184" s="145">
        <v>7</v>
      </c>
      <c r="Q184" s="77"/>
      <c r="R184" s="35" t="str">
        <f t="shared" si="36"/>
        <v xml:space="preserve"> </v>
      </c>
      <c r="S184" s="36"/>
      <c r="T184" s="10"/>
      <c r="U184" s="10"/>
      <c r="V184" s="10"/>
      <c r="W184" s="10"/>
      <c r="X184" s="37" t="str">
        <f t="shared" si="33"/>
        <v/>
      </c>
      <c r="Y184" s="38"/>
      <c r="Z184" s="38"/>
      <c r="AA184" s="39">
        <f t="shared" si="34"/>
        <v>0</v>
      </c>
      <c r="AB184" s="39" t="str">
        <f t="shared" si="35"/>
        <v/>
      </c>
      <c r="AC184" s="10"/>
    </row>
    <row r="185" spans="1:29" s="18" customFormat="1" ht="15.95" customHeight="1" x14ac:dyDescent="0.2">
      <c r="A185" s="457"/>
      <c r="B185" s="429" t="s">
        <v>181</v>
      </c>
      <c r="C185" s="431"/>
      <c r="D185" s="78">
        <f t="shared" si="32"/>
        <v>7</v>
      </c>
      <c r="E185" s="407"/>
      <c r="F185" s="395"/>
      <c r="G185" s="395"/>
      <c r="H185" s="386"/>
      <c r="I185" s="386"/>
      <c r="J185" s="386"/>
      <c r="K185" s="386">
        <v>3</v>
      </c>
      <c r="L185" s="386">
        <v>3</v>
      </c>
      <c r="M185" s="387"/>
      <c r="N185" s="388">
        <v>1</v>
      </c>
      <c r="O185" s="100"/>
      <c r="P185" s="149">
        <v>7</v>
      </c>
      <c r="Q185" s="389"/>
      <c r="R185" s="35" t="str">
        <f t="shared" si="36"/>
        <v xml:space="preserve"> </v>
      </c>
      <c r="S185" s="36"/>
      <c r="T185" s="10"/>
      <c r="U185" s="10"/>
      <c r="V185" s="10"/>
      <c r="W185" s="10"/>
      <c r="X185" s="37" t="str">
        <f t="shared" si="33"/>
        <v/>
      </c>
      <c r="Y185" s="38"/>
      <c r="Z185" s="38"/>
      <c r="AA185" s="39">
        <f t="shared" si="34"/>
        <v>0</v>
      </c>
      <c r="AB185" s="39" t="str">
        <f t="shared" si="35"/>
        <v/>
      </c>
      <c r="AC185" s="10"/>
    </row>
    <row r="186" spans="1:29" s="18" customFormat="1" ht="15.95" customHeight="1" x14ac:dyDescent="0.2">
      <c r="A186" s="457"/>
      <c r="B186" s="429" t="s">
        <v>182</v>
      </c>
      <c r="C186" s="431"/>
      <c r="D186" s="78">
        <f t="shared" si="32"/>
        <v>29</v>
      </c>
      <c r="E186" s="232"/>
      <c r="F186" s="117"/>
      <c r="G186" s="117"/>
      <c r="H186" s="81"/>
      <c r="I186" s="81"/>
      <c r="J186" s="81">
        <v>1</v>
      </c>
      <c r="K186" s="81">
        <v>3</v>
      </c>
      <c r="L186" s="81">
        <v>21</v>
      </c>
      <c r="M186" s="82">
        <v>2</v>
      </c>
      <c r="N186" s="149">
        <v>2</v>
      </c>
      <c r="O186" s="100">
        <v>6</v>
      </c>
      <c r="P186" s="149">
        <v>23</v>
      </c>
      <c r="Q186" s="84"/>
      <c r="R186" s="35" t="str">
        <f t="shared" si="36"/>
        <v xml:space="preserve"> </v>
      </c>
      <c r="S186" s="36"/>
      <c r="T186" s="10"/>
      <c r="U186" s="10"/>
      <c r="V186" s="10"/>
      <c r="W186" s="10"/>
      <c r="X186" s="37" t="str">
        <f t="shared" si="33"/>
        <v/>
      </c>
      <c r="Y186" s="38"/>
      <c r="Z186" s="38"/>
      <c r="AA186" s="39">
        <f t="shared" si="34"/>
        <v>0</v>
      </c>
      <c r="AB186" s="39" t="str">
        <f t="shared" si="35"/>
        <v/>
      </c>
      <c r="AC186" s="10"/>
    </row>
    <row r="187" spans="1:29" s="18" customFormat="1" ht="15.95" customHeight="1" x14ac:dyDescent="0.2">
      <c r="A187" s="457"/>
      <c r="B187" s="432" t="s">
        <v>183</v>
      </c>
      <c r="C187" s="434"/>
      <c r="D187" s="224">
        <f t="shared" si="32"/>
        <v>1</v>
      </c>
      <c r="E187" s="254"/>
      <c r="F187" s="255"/>
      <c r="G187" s="255"/>
      <c r="H187" s="88"/>
      <c r="I187" s="88"/>
      <c r="J187" s="88"/>
      <c r="K187" s="88"/>
      <c r="L187" s="88">
        <v>1</v>
      </c>
      <c r="M187" s="89"/>
      <c r="N187" s="154"/>
      <c r="O187" s="401"/>
      <c r="P187" s="402">
        <v>1</v>
      </c>
      <c r="Q187" s="91"/>
      <c r="R187" s="35" t="str">
        <f t="shared" si="36"/>
        <v xml:space="preserve"> </v>
      </c>
      <c r="S187" s="36"/>
      <c r="T187" s="10"/>
      <c r="U187" s="10"/>
      <c r="V187" s="10"/>
      <c r="W187" s="10"/>
      <c r="X187" s="37" t="str">
        <f t="shared" si="33"/>
        <v/>
      </c>
      <c r="Y187" s="38"/>
      <c r="Z187" s="38"/>
      <c r="AA187" s="39">
        <f t="shared" si="34"/>
        <v>0</v>
      </c>
      <c r="AB187" s="39" t="str">
        <f t="shared" si="35"/>
        <v/>
      </c>
      <c r="AC187" s="10"/>
    </row>
    <row r="188" spans="1:29" s="18" customFormat="1" ht="15.95" customHeight="1" x14ac:dyDescent="0.2">
      <c r="A188" s="448" t="s">
        <v>188</v>
      </c>
      <c r="B188" s="449" t="s">
        <v>180</v>
      </c>
      <c r="C188" s="450"/>
      <c r="D188" s="72">
        <f t="shared" si="32"/>
        <v>0</v>
      </c>
      <c r="E188" s="98"/>
      <c r="F188" s="74"/>
      <c r="G188" s="74"/>
      <c r="H188" s="74"/>
      <c r="I188" s="74"/>
      <c r="J188" s="74"/>
      <c r="K188" s="74"/>
      <c r="L188" s="74"/>
      <c r="M188" s="75"/>
      <c r="N188" s="145"/>
      <c r="O188" s="98"/>
      <c r="P188" s="145"/>
      <c r="Q188" s="77"/>
      <c r="R188" s="35" t="str">
        <f t="shared" si="36"/>
        <v xml:space="preserve"> </v>
      </c>
      <c r="S188" s="36"/>
      <c r="T188" s="10"/>
      <c r="U188" s="10"/>
      <c r="V188" s="10"/>
      <c r="W188" s="10"/>
      <c r="X188" s="37" t="str">
        <f t="shared" si="33"/>
        <v/>
      </c>
      <c r="Y188" s="38"/>
      <c r="Z188" s="38"/>
      <c r="AA188" s="39">
        <f t="shared" si="34"/>
        <v>0</v>
      </c>
      <c r="AB188" s="39" t="str">
        <f t="shared" si="35"/>
        <v/>
      </c>
      <c r="AC188" s="10"/>
    </row>
    <row r="189" spans="1:29" s="18" customFormat="1" ht="15.95" customHeight="1" x14ac:dyDescent="0.2">
      <c r="A189" s="448"/>
      <c r="B189" s="429" t="s">
        <v>181</v>
      </c>
      <c r="C189" s="431"/>
      <c r="D189" s="78">
        <f t="shared" si="32"/>
        <v>0</v>
      </c>
      <c r="E189" s="385"/>
      <c r="F189" s="386"/>
      <c r="G189" s="386"/>
      <c r="H189" s="386"/>
      <c r="I189" s="386"/>
      <c r="J189" s="386"/>
      <c r="K189" s="386"/>
      <c r="L189" s="386"/>
      <c r="M189" s="387"/>
      <c r="N189" s="388"/>
      <c r="O189" s="100"/>
      <c r="P189" s="149"/>
      <c r="Q189" s="389"/>
      <c r="R189" s="35" t="str">
        <f t="shared" si="36"/>
        <v xml:space="preserve"> </v>
      </c>
      <c r="S189" s="36"/>
      <c r="T189" s="10"/>
      <c r="U189" s="10"/>
      <c r="V189" s="10"/>
      <c r="W189" s="10"/>
      <c r="X189" s="37" t="str">
        <f t="shared" si="33"/>
        <v/>
      </c>
      <c r="Y189" s="38"/>
      <c r="Z189" s="38"/>
      <c r="AA189" s="39">
        <f t="shared" si="34"/>
        <v>0</v>
      </c>
      <c r="AB189" s="39" t="str">
        <f t="shared" si="35"/>
        <v/>
      </c>
      <c r="AC189" s="10"/>
    </row>
    <row r="190" spans="1:29" s="18" customFormat="1" ht="15.95" customHeight="1" x14ac:dyDescent="0.2">
      <c r="A190" s="448"/>
      <c r="B190" s="429" t="s">
        <v>182</v>
      </c>
      <c r="C190" s="431"/>
      <c r="D190" s="78">
        <f t="shared" si="32"/>
        <v>0</v>
      </c>
      <c r="E190" s="100"/>
      <c r="F190" s="81"/>
      <c r="G190" s="81"/>
      <c r="H190" s="81"/>
      <c r="I190" s="81"/>
      <c r="J190" s="81"/>
      <c r="K190" s="81"/>
      <c r="L190" s="81"/>
      <c r="M190" s="82"/>
      <c r="N190" s="149"/>
      <c r="O190" s="100"/>
      <c r="P190" s="149"/>
      <c r="Q190" s="84"/>
      <c r="R190" s="35" t="str">
        <f t="shared" si="36"/>
        <v xml:space="preserve"> </v>
      </c>
      <c r="S190" s="36"/>
      <c r="T190" s="10"/>
      <c r="U190" s="10"/>
      <c r="V190" s="10"/>
      <c r="W190" s="10"/>
      <c r="X190" s="37" t="str">
        <f t="shared" si="33"/>
        <v/>
      </c>
      <c r="Y190" s="38"/>
      <c r="Z190" s="38"/>
      <c r="AA190" s="39">
        <f t="shared" si="34"/>
        <v>0</v>
      </c>
      <c r="AB190" s="39" t="str">
        <f t="shared" si="35"/>
        <v/>
      </c>
      <c r="AC190" s="10"/>
    </row>
    <row r="191" spans="1:29" s="18" customFormat="1" ht="15.95" customHeight="1" x14ac:dyDescent="0.2">
      <c r="A191" s="448"/>
      <c r="B191" s="432" t="s">
        <v>183</v>
      </c>
      <c r="C191" s="434"/>
      <c r="D191" s="224">
        <f t="shared" si="32"/>
        <v>0</v>
      </c>
      <c r="E191" s="166"/>
      <c r="F191" s="167"/>
      <c r="G191" s="167"/>
      <c r="H191" s="167"/>
      <c r="I191" s="167"/>
      <c r="J191" s="167"/>
      <c r="K191" s="167"/>
      <c r="L191" s="167"/>
      <c r="M191" s="390"/>
      <c r="N191" s="225"/>
      <c r="O191" s="391"/>
      <c r="P191" s="403"/>
      <c r="Q191" s="226"/>
      <c r="R191" s="35" t="str">
        <f t="shared" si="36"/>
        <v xml:space="preserve"> </v>
      </c>
      <c r="S191" s="36"/>
      <c r="T191" s="10"/>
      <c r="U191" s="10"/>
      <c r="V191" s="10"/>
      <c r="W191" s="10"/>
      <c r="X191" s="37" t="str">
        <f t="shared" si="33"/>
        <v/>
      </c>
      <c r="Y191" s="38"/>
      <c r="Z191" s="38"/>
      <c r="AA191" s="39">
        <f t="shared" si="34"/>
        <v>0</v>
      </c>
      <c r="AB191" s="39" t="str">
        <f t="shared" si="35"/>
        <v/>
      </c>
      <c r="AC191" s="10"/>
    </row>
    <row r="192" spans="1:29" s="18" customFormat="1" ht="30" customHeight="1" x14ac:dyDescent="0.2">
      <c r="A192" s="57" t="s">
        <v>189</v>
      </c>
      <c r="B192" s="138"/>
      <c r="C192" s="138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35"/>
      <c r="S192" s="36"/>
      <c r="T192" s="10"/>
      <c r="U192" s="10"/>
      <c r="V192" s="10"/>
      <c r="W192" s="10"/>
      <c r="X192" s="37" t="str">
        <f t="shared" si="33"/>
        <v/>
      </c>
      <c r="Y192" s="38"/>
      <c r="Z192" s="38"/>
      <c r="AA192" s="39">
        <f t="shared" si="34"/>
        <v>0</v>
      </c>
      <c r="AB192" s="39" t="str">
        <f t="shared" si="35"/>
        <v/>
      </c>
      <c r="AC192" s="10"/>
    </row>
    <row r="193" spans="1:29" s="18" customFormat="1" ht="19.5" customHeight="1" x14ac:dyDescent="0.2">
      <c r="A193" s="451" t="s">
        <v>35</v>
      </c>
      <c r="B193" s="452"/>
      <c r="C193" s="453"/>
      <c r="D193" s="435" t="s">
        <v>4</v>
      </c>
      <c r="E193" s="437" t="s">
        <v>176</v>
      </c>
      <c r="F193" s="438"/>
      <c r="G193" s="438"/>
      <c r="H193" s="438"/>
      <c r="I193" s="438"/>
      <c r="J193" s="438"/>
      <c r="K193" s="438"/>
      <c r="L193" s="438"/>
      <c r="M193" s="438"/>
      <c r="N193" s="439"/>
      <c r="O193" s="440" t="s">
        <v>81</v>
      </c>
      <c r="P193" s="171"/>
      <c r="Q193" s="125"/>
      <c r="R193" s="35"/>
      <c r="S193" s="36"/>
      <c r="T193" s="10"/>
      <c r="U193" s="10"/>
      <c r="V193" s="10"/>
      <c r="W193" s="10"/>
      <c r="X193" s="37"/>
      <c r="Y193" s="38"/>
      <c r="Z193" s="38"/>
      <c r="AA193" s="39"/>
      <c r="AB193" s="39"/>
      <c r="AC193" s="10"/>
    </row>
    <row r="194" spans="1:29" s="18" customFormat="1" ht="32.25" customHeight="1" x14ac:dyDescent="0.2">
      <c r="A194" s="454"/>
      <c r="B194" s="455"/>
      <c r="C194" s="456"/>
      <c r="D194" s="436"/>
      <c r="E194" s="417" t="s">
        <v>167</v>
      </c>
      <c r="F194" s="64" t="s">
        <v>10</v>
      </c>
      <c r="G194" s="64" t="s">
        <v>177</v>
      </c>
      <c r="H194" s="64" t="s">
        <v>82</v>
      </c>
      <c r="I194" s="64" t="s">
        <v>178</v>
      </c>
      <c r="J194" s="65" t="s">
        <v>83</v>
      </c>
      <c r="K194" s="64" t="s">
        <v>84</v>
      </c>
      <c r="L194" s="64" t="s">
        <v>85</v>
      </c>
      <c r="M194" s="64" t="s">
        <v>16</v>
      </c>
      <c r="N194" s="66" t="s">
        <v>17</v>
      </c>
      <c r="O194" s="441"/>
      <c r="P194" s="71"/>
      <c r="Q194" s="125"/>
      <c r="R194" s="35"/>
      <c r="S194" s="36"/>
      <c r="T194" s="10"/>
      <c r="U194" s="10"/>
      <c r="V194" s="10"/>
      <c r="W194" s="10"/>
      <c r="X194" s="37"/>
      <c r="Y194" s="38"/>
      <c r="Z194" s="38"/>
      <c r="AA194" s="39"/>
      <c r="AB194" s="39"/>
      <c r="AC194" s="10"/>
    </row>
    <row r="195" spans="1:29" s="18" customFormat="1" ht="15.95" customHeight="1" x14ac:dyDescent="0.2">
      <c r="A195" s="442" t="s">
        <v>190</v>
      </c>
      <c r="B195" s="443"/>
      <c r="C195" s="444"/>
      <c r="D195" s="72">
        <f>SUM(E195:N195)</f>
        <v>0</v>
      </c>
      <c r="E195" s="385"/>
      <c r="F195" s="386"/>
      <c r="G195" s="386"/>
      <c r="H195" s="386"/>
      <c r="I195" s="386"/>
      <c r="J195" s="386"/>
      <c r="K195" s="386"/>
      <c r="L195" s="348"/>
      <c r="M195" s="387"/>
      <c r="N195" s="388"/>
      <c r="O195" s="349"/>
      <c r="P195" s="350"/>
      <c r="Q195" s="351"/>
      <c r="R195" s="35"/>
      <c r="S195" s="36"/>
      <c r="T195" s="10"/>
      <c r="U195" s="10"/>
      <c r="V195" s="10"/>
      <c r="W195" s="10"/>
      <c r="X195" s="37"/>
      <c r="Y195" s="38"/>
      <c r="Z195" s="38"/>
      <c r="AA195" s="39"/>
      <c r="AB195" s="39"/>
      <c r="AC195" s="10"/>
    </row>
    <row r="196" spans="1:29" s="18" customFormat="1" ht="15.95" customHeight="1" x14ac:dyDescent="0.2">
      <c r="A196" s="445" t="s">
        <v>191</v>
      </c>
      <c r="B196" s="446"/>
      <c r="C196" s="447"/>
      <c r="D196" s="78">
        <f t="shared" ref="D196:D201" si="37">SUM(E196:N196)</f>
        <v>0</v>
      </c>
      <c r="E196" s="100"/>
      <c r="F196" s="81"/>
      <c r="G196" s="81"/>
      <c r="H196" s="81"/>
      <c r="I196" s="81"/>
      <c r="J196" s="81"/>
      <c r="K196" s="81"/>
      <c r="L196" s="81"/>
      <c r="M196" s="82"/>
      <c r="N196" s="149"/>
      <c r="O196" s="84"/>
      <c r="P196" s="350"/>
      <c r="Q196" s="351"/>
      <c r="R196" s="35"/>
      <c r="S196" s="36"/>
      <c r="T196" s="10"/>
      <c r="U196" s="10"/>
      <c r="V196" s="10"/>
      <c r="W196" s="10"/>
      <c r="X196" s="37"/>
      <c r="Y196" s="38"/>
      <c r="Z196" s="38"/>
      <c r="AA196" s="39"/>
      <c r="AB196" s="39"/>
      <c r="AC196" s="10"/>
    </row>
    <row r="197" spans="1:29" s="18" customFormat="1" ht="15.95" customHeight="1" x14ac:dyDescent="0.2">
      <c r="A197" s="429" t="s">
        <v>192</v>
      </c>
      <c r="B197" s="430"/>
      <c r="C197" s="431"/>
      <c r="D197" s="78">
        <f t="shared" si="37"/>
        <v>0</v>
      </c>
      <c r="E197" s="100"/>
      <c r="F197" s="81"/>
      <c r="G197" s="81"/>
      <c r="H197" s="81"/>
      <c r="I197" s="81"/>
      <c r="J197" s="81"/>
      <c r="K197" s="81"/>
      <c r="L197" s="81"/>
      <c r="M197" s="82"/>
      <c r="N197" s="149"/>
      <c r="O197" s="84"/>
      <c r="P197" s="350"/>
      <c r="Q197" s="351"/>
      <c r="R197" s="35"/>
      <c r="S197" s="36"/>
      <c r="T197" s="10"/>
      <c r="U197" s="10"/>
      <c r="V197" s="10"/>
      <c r="W197" s="10"/>
      <c r="X197" s="37"/>
      <c r="Y197" s="38"/>
      <c r="Z197" s="38"/>
      <c r="AA197" s="39"/>
      <c r="AB197" s="39"/>
      <c r="AC197" s="10"/>
    </row>
    <row r="198" spans="1:29" s="18" customFormat="1" ht="15.95" customHeight="1" x14ac:dyDescent="0.2">
      <c r="A198" s="429" t="s">
        <v>193</v>
      </c>
      <c r="B198" s="430"/>
      <c r="C198" s="431"/>
      <c r="D198" s="78">
        <f t="shared" si="37"/>
        <v>0</v>
      </c>
      <c r="E198" s="100"/>
      <c r="F198" s="81"/>
      <c r="G198" s="81"/>
      <c r="H198" s="81"/>
      <c r="I198" s="81"/>
      <c r="J198" s="81"/>
      <c r="K198" s="81"/>
      <c r="L198" s="81"/>
      <c r="M198" s="82"/>
      <c r="N198" s="149"/>
      <c r="O198" s="84"/>
      <c r="P198" s="350"/>
      <c r="Q198" s="351"/>
      <c r="R198" s="35"/>
      <c r="S198" s="36"/>
      <c r="T198" s="10"/>
      <c r="U198" s="10"/>
      <c r="V198" s="10"/>
      <c r="W198" s="10"/>
      <c r="X198" s="37"/>
      <c r="Y198" s="38"/>
      <c r="Z198" s="38"/>
      <c r="AA198" s="39"/>
      <c r="AB198" s="39"/>
      <c r="AC198" s="10"/>
    </row>
    <row r="199" spans="1:29" s="18" customFormat="1" ht="15.95" customHeight="1" x14ac:dyDescent="0.2">
      <c r="A199" s="429" t="s">
        <v>194</v>
      </c>
      <c r="B199" s="430"/>
      <c r="C199" s="431"/>
      <c r="D199" s="78">
        <f t="shared" si="37"/>
        <v>0</v>
      </c>
      <c r="E199" s="385"/>
      <c r="F199" s="386"/>
      <c r="G199" s="386"/>
      <c r="H199" s="386"/>
      <c r="I199" s="386"/>
      <c r="J199" s="386"/>
      <c r="K199" s="386"/>
      <c r="L199" s="386"/>
      <c r="M199" s="387"/>
      <c r="N199" s="388"/>
      <c r="O199" s="84"/>
      <c r="P199" s="350"/>
      <c r="Q199" s="351"/>
      <c r="R199" s="35"/>
      <c r="S199" s="36"/>
      <c r="T199" s="10"/>
      <c r="U199" s="10"/>
      <c r="V199" s="10"/>
      <c r="W199" s="10"/>
      <c r="X199" s="37"/>
      <c r="Y199" s="38"/>
      <c r="Z199" s="38"/>
      <c r="AA199" s="39"/>
      <c r="AB199" s="39"/>
      <c r="AC199" s="10"/>
    </row>
    <row r="200" spans="1:29" s="18" customFormat="1" ht="15.95" customHeight="1" x14ac:dyDescent="0.2">
      <c r="A200" s="429" t="s">
        <v>195</v>
      </c>
      <c r="B200" s="430"/>
      <c r="C200" s="431"/>
      <c r="D200" s="78">
        <f t="shared" si="37"/>
        <v>0</v>
      </c>
      <c r="E200" s="100"/>
      <c r="F200" s="81"/>
      <c r="G200" s="81"/>
      <c r="H200" s="81"/>
      <c r="I200" s="81"/>
      <c r="J200" s="81"/>
      <c r="K200" s="81"/>
      <c r="L200" s="81"/>
      <c r="M200" s="82"/>
      <c r="N200" s="149"/>
      <c r="O200" s="84"/>
      <c r="P200" s="350"/>
      <c r="Q200" s="351"/>
      <c r="R200" s="35"/>
      <c r="S200" s="36"/>
      <c r="T200" s="10"/>
      <c r="U200" s="10"/>
      <c r="V200" s="10"/>
      <c r="W200" s="10"/>
      <c r="X200" s="37"/>
      <c r="Y200" s="38"/>
      <c r="Z200" s="38"/>
      <c r="AA200" s="39"/>
      <c r="AB200" s="39"/>
      <c r="AC200" s="10"/>
    </row>
    <row r="201" spans="1:29" s="18" customFormat="1" ht="15.95" customHeight="1" x14ac:dyDescent="0.2">
      <c r="A201" s="432" t="s">
        <v>196</v>
      </c>
      <c r="B201" s="433"/>
      <c r="C201" s="434"/>
      <c r="D201" s="224">
        <f t="shared" si="37"/>
        <v>0</v>
      </c>
      <c r="E201" s="166"/>
      <c r="F201" s="167"/>
      <c r="G201" s="167"/>
      <c r="H201" s="167"/>
      <c r="I201" s="167"/>
      <c r="J201" s="167"/>
      <c r="K201" s="167"/>
      <c r="L201" s="167"/>
      <c r="M201" s="390"/>
      <c r="N201" s="225"/>
      <c r="O201" s="226"/>
      <c r="P201" s="350"/>
      <c r="Q201" s="351"/>
      <c r="R201" s="35"/>
      <c r="S201" s="36"/>
      <c r="T201" s="10"/>
      <c r="U201" s="10"/>
      <c r="V201" s="10"/>
      <c r="W201" s="10"/>
      <c r="X201" s="37"/>
      <c r="Y201" s="38"/>
      <c r="Z201" s="38"/>
      <c r="AA201" s="39"/>
      <c r="AB201" s="39"/>
      <c r="AC201" s="10"/>
    </row>
    <row r="202" spans="1:29" s="10" customFormat="1" ht="15" customHeight="1" x14ac:dyDescent="0.2">
      <c r="A202" s="354"/>
      <c r="B202" s="354"/>
      <c r="C202" s="354"/>
      <c r="D202" s="354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/>
      <c r="O202" s="354"/>
      <c r="P202" s="354"/>
      <c r="Q202" s="354"/>
      <c r="R202" s="141"/>
    </row>
    <row r="203" spans="1:29" s="18" customFormat="1" ht="15" customHeight="1" x14ac:dyDescent="0.2">
      <c r="A203" s="354"/>
      <c r="B203" s="354"/>
      <c r="C203" s="354"/>
      <c r="D203" s="354"/>
      <c r="E203" s="354"/>
      <c r="F203" s="354"/>
      <c r="G203" s="354"/>
      <c r="H203" s="354"/>
      <c r="I203" s="354"/>
      <c r="J203" s="354"/>
      <c r="K203" s="354"/>
      <c r="L203" s="354"/>
      <c r="M203" s="354"/>
      <c r="N203" s="354"/>
      <c r="O203" s="354"/>
      <c r="P203" s="354"/>
      <c r="Q203" s="354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s="18" customFormat="1" ht="15" customHeight="1" x14ac:dyDescent="0.2">
      <c r="A204" s="171"/>
      <c r="B204" s="354"/>
      <c r="C204" s="354"/>
      <c r="D204" s="354"/>
      <c r="E204" s="354"/>
      <c r="F204" s="354"/>
      <c r="G204" s="354"/>
      <c r="H204" s="354"/>
      <c r="I204" s="354"/>
      <c r="J204" s="354"/>
      <c r="K204" s="354"/>
      <c r="L204" s="354"/>
      <c r="M204" s="354"/>
      <c r="N204" s="354"/>
      <c r="O204" s="354"/>
      <c r="P204" s="354"/>
      <c r="Q204" s="354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s="18" customFormat="1" ht="15" customHeight="1" x14ac:dyDescent="0.2">
      <c r="A205" s="171"/>
      <c r="B205" s="172"/>
      <c r="C205" s="172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4"/>
      <c r="S205" s="4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s="18" customFormat="1" ht="15" customHeight="1" x14ac:dyDescent="0.2">
      <c r="A206" s="171"/>
      <c r="B206" s="172"/>
      <c r="C206" s="172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4"/>
      <c r="S206" s="4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18" customFormat="1" ht="15" customHeight="1" x14ac:dyDescent="0.2">
      <c r="A207" s="171"/>
      <c r="B207" s="172"/>
      <c r="C207" s="172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4"/>
      <c r="S207" s="4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s="18" customFormat="1" ht="15" customHeight="1" x14ac:dyDescent="0.2">
      <c r="A208" s="171"/>
      <c r="B208" s="172"/>
      <c r="C208" s="172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4"/>
      <c r="S208" s="4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s="18" customFormat="1" ht="15" customHeight="1" x14ac:dyDescent="0.2">
      <c r="A209" s="171"/>
      <c r="B209" s="172"/>
      <c r="C209" s="172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4"/>
      <c r="S209" s="4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s="18" customFormat="1" ht="15" customHeight="1" x14ac:dyDescent="0.2">
      <c r="A210" s="171"/>
      <c r="B210" s="172"/>
      <c r="C210" s="172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4"/>
      <c r="S210" s="4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18" customFormat="1" ht="15" customHeight="1" x14ac:dyDescent="0.2">
      <c r="A211" s="171"/>
      <c r="B211" s="172"/>
      <c r="C211" s="172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4"/>
      <c r="S211" s="4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s="18" customFormat="1" x14ac:dyDescent="0.2">
      <c r="A212" s="171"/>
      <c r="B212" s="172"/>
      <c r="C212" s="172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4"/>
      <c r="S212" s="4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s="18" customFormat="1" x14ac:dyDescent="0.2">
      <c r="A213" s="171"/>
      <c r="B213" s="172"/>
      <c r="C213" s="172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4"/>
      <c r="S213" s="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s="18" customFormat="1" x14ac:dyDescent="0.2">
      <c r="A214" s="171"/>
      <c r="B214" s="172"/>
      <c r="C214" s="172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4"/>
      <c r="S214" s="4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18" customFormat="1" x14ac:dyDescent="0.2">
      <c r="A215" s="171"/>
      <c r="B215" s="172"/>
      <c r="C215" s="172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355"/>
      <c r="S215" s="3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s="18" customFormat="1" x14ac:dyDescent="0.2">
      <c r="A216" s="171"/>
      <c r="B216" s="172"/>
      <c r="C216" s="172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356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s="18" customFormat="1" x14ac:dyDescent="0.2">
      <c r="A217" s="171"/>
      <c r="B217" s="172"/>
      <c r="C217" s="172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356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s="18" customFormat="1" x14ac:dyDescent="0.2">
      <c r="A218" s="171"/>
      <c r="B218" s="172"/>
      <c r="C218" s="172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356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18" customFormat="1" x14ac:dyDescent="0.2">
      <c r="A219" s="171"/>
      <c r="B219" s="172"/>
      <c r="C219" s="172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356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s="18" customFormat="1" x14ac:dyDescent="0.2">
      <c r="A220" s="171"/>
      <c r="B220" s="172"/>
      <c r="C220" s="172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356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s="18" customFormat="1" x14ac:dyDescent="0.2">
      <c r="B221" s="357"/>
      <c r="C221" s="357"/>
      <c r="R221" s="356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s="18" customFormat="1" x14ac:dyDescent="0.2">
      <c r="B222" s="357"/>
      <c r="C222" s="357"/>
      <c r="R222" s="356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18" customFormat="1" x14ac:dyDescent="0.2">
      <c r="B223" s="357"/>
      <c r="C223" s="357"/>
      <c r="R223" s="356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s="18" customFormat="1" x14ac:dyDescent="0.2">
      <c r="B224" s="357"/>
      <c r="C224" s="357"/>
      <c r="R224" s="356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2:29" s="18" customFormat="1" x14ac:dyDescent="0.2">
      <c r="B225" s="357"/>
      <c r="C225" s="357"/>
      <c r="R225" s="356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2:29" s="18" customFormat="1" x14ac:dyDescent="0.2">
      <c r="B226" s="357"/>
      <c r="C226" s="357"/>
      <c r="R226" s="356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2:29" s="18" customFormat="1" x14ac:dyDescent="0.2">
      <c r="B227" s="357"/>
      <c r="C227" s="357"/>
      <c r="R227" s="356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2:29" s="18" customFormat="1" x14ac:dyDescent="0.2">
      <c r="B228" s="357"/>
      <c r="C228" s="357"/>
      <c r="R228" s="356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2:29" s="18" customFormat="1" x14ac:dyDescent="0.2">
      <c r="B229" s="357"/>
      <c r="C229" s="357"/>
      <c r="R229" s="356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2:29" s="18" customFormat="1" x14ac:dyDescent="0.2">
      <c r="B230" s="357"/>
      <c r="C230" s="357"/>
      <c r="R230" s="356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2:29" s="18" customFormat="1" x14ac:dyDescent="0.2">
      <c r="B231" s="357"/>
      <c r="C231" s="357"/>
      <c r="R231" s="356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2:29" s="18" customFormat="1" x14ac:dyDescent="0.2">
      <c r="B232" s="357"/>
      <c r="C232" s="357"/>
      <c r="R232" s="356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2:29" s="18" customFormat="1" x14ac:dyDescent="0.2">
      <c r="B233" s="357"/>
      <c r="C233" s="357"/>
      <c r="R233" s="356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2:29" s="18" customFormat="1" x14ac:dyDescent="0.2">
      <c r="B234" s="357"/>
      <c r="C234" s="357"/>
      <c r="R234" s="356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2:29" s="18" customFormat="1" x14ac:dyDescent="0.2">
      <c r="B235" s="357"/>
      <c r="C235" s="357"/>
      <c r="R235" s="356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2:29" s="18" customFormat="1" x14ac:dyDescent="0.2">
      <c r="B236" s="357"/>
      <c r="C236" s="357"/>
      <c r="R236" s="356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2:29" s="18" customFormat="1" x14ac:dyDescent="0.2">
      <c r="B237" s="357"/>
      <c r="C237" s="357"/>
      <c r="R237" s="356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2:29" s="18" customFormat="1" x14ac:dyDescent="0.2">
      <c r="B238" s="357"/>
      <c r="C238" s="357"/>
      <c r="R238" s="356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2:29" s="18" customFormat="1" x14ac:dyDescent="0.2">
      <c r="B239" s="357"/>
      <c r="C239" s="357"/>
      <c r="R239" s="356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2:29" s="18" customFormat="1" x14ac:dyDescent="0.2">
      <c r="B240" s="357"/>
      <c r="C240" s="357"/>
      <c r="R240" s="356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s="18" customFormat="1" x14ac:dyDescent="0.2">
      <c r="B241" s="357"/>
      <c r="C241" s="357"/>
      <c r="R241" s="356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s="18" customFormat="1" x14ac:dyDescent="0.2">
      <c r="B242" s="357"/>
      <c r="C242" s="357"/>
      <c r="R242" s="356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18" customFormat="1" x14ac:dyDescent="0.2">
      <c r="B243" s="357"/>
      <c r="C243" s="357"/>
      <c r="R243" s="356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s="18" customFormat="1" x14ac:dyDescent="0.2">
      <c r="B244" s="357"/>
      <c r="C244" s="357"/>
      <c r="R244" s="356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s="18" customFormat="1" x14ac:dyDescent="0.2">
      <c r="B245" s="357"/>
      <c r="C245" s="357"/>
      <c r="R245" s="356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s="18" customFormat="1" hidden="1" x14ac:dyDescent="0.2">
      <c r="B246" s="357"/>
      <c r="C246" s="357"/>
      <c r="R246" s="356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18" customFormat="1" hidden="1" x14ac:dyDescent="0.2">
      <c r="A247" s="358">
        <f>SUM(D11:Q212)</f>
        <v>14649</v>
      </c>
      <c r="B247" s="357"/>
      <c r="C247" s="357"/>
      <c r="R247" s="356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s="359" customFormat="1" hidden="1" x14ac:dyDescent="0.2">
      <c r="B248" s="360"/>
      <c r="C248" s="360"/>
      <c r="R248" s="361"/>
      <c r="S248" s="362"/>
      <c r="T248" s="362"/>
      <c r="U248" s="362"/>
      <c r="V248" s="362"/>
      <c r="W248" s="362"/>
      <c r="X248" s="362"/>
      <c r="Y248" s="362"/>
      <c r="Z248" s="362"/>
      <c r="AA248" s="363">
        <f>SUM(AA1:AB247)</f>
        <v>0</v>
      </c>
      <c r="AB248" s="362"/>
      <c r="AC248" s="362"/>
    </row>
    <row r="249" spans="1:29" s="18" customFormat="1" hidden="1" x14ac:dyDescent="0.2">
      <c r="B249" s="357"/>
      <c r="C249" s="357"/>
      <c r="R249" s="356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s="18" customFormat="1" hidden="1" x14ac:dyDescent="0.2">
      <c r="B250" s="357"/>
      <c r="C250" s="357"/>
      <c r="R250" s="356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Z251" s="365"/>
      <c r="AA251" s="365"/>
      <c r="AB251" s="365"/>
      <c r="AC251" s="365"/>
    </row>
    <row r="252" spans="1:29" x14ac:dyDescent="0.2">
      <c r="Z252" s="365"/>
      <c r="AA252" s="365"/>
      <c r="AB252" s="365"/>
      <c r="AC252" s="365"/>
    </row>
    <row r="253" spans="1:29" x14ac:dyDescent="0.2">
      <c r="Z253" s="365"/>
      <c r="AA253" s="365"/>
      <c r="AB253" s="365"/>
      <c r="AC253" s="365"/>
    </row>
    <row r="254" spans="1:29" x14ac:dyDescent="0.2">
      <c r="Z254" s="365"/>
      <c r="AA254" s="365"/>
      <c r="AB254" s="365"/>
      <c r="AC254" s="365"/>
    </row>
    <row r="255" spans="1:29" x14ac:dyDescent="0.2">
      <c r="Z255" s="365"/>
      <c r="AA255" s="365"/>
      <c r="AB255" s="365"/>
      <c r="AC255" s="365"/>
    </row>
    <row r="256" spans="1:29" x14ac:dyDescent="0.2">
      <c r="Z256" s="365"/>
      <c r="AA256" s="365"/>
      <c r="AB256" s="365"/>
      <c r="AC256" s="365"/>
    </row>
    <row r="257" spans="26:29" x14ac:dyDescent="0.2">
      <c r="Z257" s="365"/>
      <c r="AA257" s="365"/>
      <c r="AB257" s="365"/>
      <c r="AC257" s="365"/>
    </row>
    <row r="258" spans="26:29" x14ac:dyDescent="0.2">
      <c r="Z258" s="365"/>
      <c r="AA258" s="365"/>
      <c r="AB258" s="365"/>
      <c r="AC258" s="365"/>
    </row>
    <row r="259" spans="26:29" x14ac:dyDescent="0.2">
      <c r="Z259" s="365"/>
      <c r="AA259" s="365"/>
      <c r="AB259" s="365"/>
      <c r="AC259" s="365"/>
    </row>
    <row r="260" spans="26:29" x14ac:dyDescent="0.2">
      <c r="Z260" s="365"/>
      <c r="AA260" s="365"/>
      <c r="AB260" s="365"/>
      <c r="AC260" s="365"/>
    </row>
    <row r="261" spans="26:29" x14ac:dyDescent="0.2">
      <c r="Z261" s="365"/>
      <c r="AA261" s="365"/>
      <c r="AB261" s="365"/>
      <c r="AC261" s="365"/>
    </row>
    <row r="262" spans="26:29" x14ac:dyDescent="0.2">
      <c r="Z262" s="365"/>
      <c r="AA262" s="365"/>
      <c r="AB262" s="365"/>
      <c r="AC262" s="365"/>
    </row>
    <row r="263" spans="26:29" x14ac:dyDescent="0.2">
      <c r="Z263" s="365"/>
      <c r="AA263" s="365"/>
      <c r="AB263" s="365"/>
      <c r="AC263" s="365"/>
    </row>
    <row r="264" spans="26:29" x14ac:dyDescent="0.2">
      <c r="Z264" s="365"/>
      <c r="AA264" s="365"/>
      <c r="AB264" s="365"/>
      <c r="AC264" s="365"/>
    </row>
    <row r="265" spans="26:29" x14ac:dyDescent="0.2">
      <c r="Z265" s="365"/>
      <c r="AA265" s="365"/>
      <c r="AB265" s="365"/>
      <c r="AC265" s="365"/>
    </row>
    <row r="266" spans="26:29" x14ac:dyDescent="0.2">
      <c r="Z266" s="365"/>
      <c r="AA266" s="365"/>
      <c r="AB266" s="365"/>
      <c r="AC266" s="365"/>
    </row>
    <row r="267" spans="26:29" x14ac:dyDescent="0.2">
      <c r="Z267" s="365"/>
      <c r="AA267" s="365"/>
      <c r="AB267" s="365"/>
      <c r="AC267" s="365"/>
    </row>
    <row r="268" spans="26:29" x14ac:dyDescent="0.2">
      <c r="Z268" s="365"/>
      <c r="AA268" s="365"/>
      <c r="AB268" s="365"/>
      <c r="AC268" s="365"/>
    </row>
    <row r="269" spans="26:29" x14ac:dyDescent="0.2">
      <c r="Z269" s="365"/>
      <c r="AA269" s="365"/>
      <c r="AB269" s="365"/>
      <c r="AC269" s="365"/>
    </row>
    <row r="270" spans="26:29" x14ac:dyDescent="0.2">
      <c r="Z270" s="365"/>
      <c r="AA270" s="365"/>
      <c r="AB270" s="365"/>
      <c r="AC270" s="365"/>
    </row>
    <row r="271" spans="26:29" x14ac:dyDescent="0.2">
      <c r="Z271" s="365"/>
      <c r="AA271" s="365"/>
      <c r="AB271" s="365"/>
      <c r="AC271" s="365"/>
    </row>
    <row r="272" spans="26:29" x14ac:dyDescent="0.2">
      <c r="Z272" s="365"/>
      <c r="AA272" s="365"/>
      <c r="AB272" s="365"/>
      <c r="AC272" s="365"/>
    </row>
    <row r="273" spans="26:29" x14ac:dyDescent="0.2">
      <c r="Z273" s="365"/>
      <c r="AA273" s="365"/>
      <c r="AB273" s="365"/>
      <c r="AC273" s="365"/>
    </row>
    <row r="274" spans="26:29" x14ac:dyDescent="0.2">
      <c r="Z274" s="365"/>
      <c r="AA274" s="365"/>
      <c r="AB274" s="365"/>
      <c r="AC274" s="365"/>
    </row>
    <row r="275" spans="26:29" x14ac:dyDescent="0.2">
      <c r="Z275" s="365"/>
      <c r="AA275" s="365"/>
      <c r="AB275" s="365"/>
      <c r="AC275" s="365"/>
    </row>
    <row r="276" spans="26:29" x14ac:dyDescent="0.2">
      <c r="Z276" s="365"/>
      <c r="AA276" s="365"/>
      <c r="AB276" s="365"/>
      <c r="AC276" s="365"/>
    </row>
    <row r="277" spans="26:29" x14ac:dyDescent="0.2">
      <c r="Z277" s="365"/>
      <c r="AA277" s="365"/>
      <c r="AB277" s="365"/>
      <c r="AC277" s="365"/>
    </row>
    <row r="278" spans="26:29" x14ac:dyDescent="0.2">
      <c r="Z278" s="365"/>
      <c r="AA278" s="365"/>
      <c r="AB278" s="365"/>
      <c r="AC278" s="365"/>
    </row>
    <row r="279" spans="26:29" x14ac:dyDescent="0.2">
      <c r="Z279" s="365"/>
      <c r="AA279" s="365"/>
      <c r="AB279" s="365"/>
      <c r="AC279" s="365"/>
    </row>
    <row r="280" spans="26:29" x14ac:dyDescent="0.2">
      <c r="Z280" s="365"/>
      <c r="AA280" s="365"/>
      <c r="AB280" s="365"/>
      <c r="AC280" s="365"/>
    </row>
    <row r="281" spans="26:29" x14ac:dyDescent="0.2">
      <c r="Z281" s="365"/>
      <c r="AA281" s="365"/>
      <c r="AB281" s="365"/>
      <c r="AC281" s="365"/>
    </row>
    <row r="282" spans="26:29" x14ac:dyDescent="0.2">
      <c r="Z282" s="365"/>
      <c r="AA282" s="365"/>
      <c r="AB282" s="365"/>
      <c r="AC282" s="365"/>
    </row>
    <row r="283" spans="26:29" x14ac:dyDescent="0.2">
      <c r="Z283" s="365"/>
      <c r="AA283" s="365"/>
      <c r="AB283" s="365"/>
      <c r="AC283" s="365"/>
    </row>
    <row r="284" spans="26:29" x14ac:dyDescent="0.2">
      <c r="Z284" s="365"/>
      <c r="AA284" s="365"/>
      <c r="AB284" s="365"/>
      <c r="AC284" s="365"/>
    </row>
    <row r="285" spans="26:29" x14ac:dyDescent="0.2">
      <c r="Z285" s="365"/>
      <c r="AA285" s="365"/>
      <c r="AB285" s="365"/>
      <c r="AC285" s="365"/>
    </row>
    <row r="286" spans="26:29" x14ac:dyDescent="0.2">
      <c r="Z286" s="365"/>
      <c r="AA286" s="365"/>
      <c r="AB286" s="365"/>
      <c r="AC286" s="365"/>
    </row>
    <row r="287" spans="26:29" x14ac:dyDescent="0.2">
      <c r="Z287" s="365"/>
      <c r="AA287" s="365"/>
      <c r="AB287" s="365"/>
      <c r="AC287" s="365"/>
    </row>
    <row r="288" spans="26:29" x14ac:dyDescent="0.2">
      <c r="Z288" s="365"/>
      <c r="AA288" s="365"/>
      <c r="AB288" s="365"/>
      <c r="AC288" s="365"/>
    </row>
    <row r="289" spans="26:29" x14ac:dyDescent="0.2">
      <c r="Z289" s="365"/>
      <c r="AA289" s="365"/>
      <c r="AB289" s="365"/>
      <c r="AC289" s="365"/>
    </row>
    <row r="290" spans="26:29" x14ac:dyDescent="0.2">
      <c r="Z290" s="365"/>
      <c r="AA290" s="365"/>
      <c r="AB290" s="365"/>
      <c r="AC290" s="365"/>
    </row>
    <row r="291" spans="26:29" x14ac:dyDescent="0.2">
      <c r="Z291" s="365"/>
      <c r="AA291" s="365"/>
      <c r="AB291" s="365"/>
      <c r="AC291" s="365"/>
    </row>
    <row r="292" spans="26:29" x14ac:dyDescent="0.2">
      <c r="Z292" s="365"/>
      <c r="AA292" s="365"/>
      <c r="AB292" s="365"/>
      <c r="AC292" s="365"/>
    </row>
    <row r="293" spans="26:29" x14ac:dyDescent="0.2">
      <c r="Z293" s="365"/>
      <c r="AA293" s="365"/>
      <c r="AB293" s="365"/>
      <c r="AC293" s="365"/>
    </row>
    <row r="294" spans="26:29" x14ac:dyDescent="0.2">
      <c r="Z294" s="365"/>
      <c r="AA294" s="365"/>
      <c r="AB294" s="365"/>
      <c r="AC294" s="365"/>
    </row>
    <row r="295" spans="26:29" x14ac:dyDescent="0.2">
      <c r="Z295" s="365"/>
      <c r="AA295" s="365"/>
      <c r="AB295" s="365"/>
      <c r="AC295" s="365"/>
    </row>
    <row r="296" spans="26:29" x14ac:dyDescent="0.2">
      <c r="Z296" s="365"/>
      <c r="AA296" s="365"/>
      <c r="AB296" s="365"/>
      <c r="AC296" s="365"/>
    </row>
    <row r="297" spans="26:29" x14ac:dyDescent="0.2">
      <c r="Z297" s="365"/>
      <c r="AA297" s="365"/>
      <c r="AB297" s="365"/>
      <c r="AC297" s="365"/>
    </row>
    <row r="298" spans="26:29" x14ac:dyDescent="0.2">
      <c r="Z298" s="365"/>
      <c r="AA298" s="365"/>
      <c r="AB298" s="365"/>
      <c r="AC298" s="365"/>
    </row>
    <row r="299" spans="26:29" x14ac:dyDescent="0.2">
      <c r="Z299" s="365"/>
      <c r="AA299" s="365"/>
      <c r="AB299" s="365"/>
      <c r="AC299" s="365"/>
    </row>
    <row r="300" spans="26:29" x14ac:dyDescent="0.2">
      <c r="Z300" s="365"/>
      <c r="AA300" s="365"/>
      <c r="AB300" s="365"/>
      <c r="AC300" s="365"/>
    </row>
    <row r="301" spans="26:29" x14ac:dyDescent="0.2">
      <c r="Z301" s="365"/>
      <c r="AA301" s="365"/>
      <c r="AB301" s="365"/>
      <c r="AC301" s="365"/>
    </row>
    <row r="302" spans="26:29" x14ac:dyDescent="0.2">
      <c r="Z302" s="365"/>
      <c r="AA302" s="365"/>
      <c r="AB302" s="365"/>
      <c r="AC302" s="365"/>
    </row>
    <row r="303" spans="26:29" x14ac:dyDescent="0.2">
      <c r="Z303" s="365"/>
      <c r="AA303" s="365"/>
      <c r="AB303" s="365"/>
      <c r="AC303" s="365"/>
    </row>
    <row r="304" spans="26:29" x14ac:dyDescent="0.2">
      <c r="Z304" s="365"/>
      <c r="AA304" s="365"/>
      <c r="AB304" s="365"/>
      <c r="AC304" s="365"/>
    </row>
    <row r="305" spans="26:29" x14ac:dyDescent="0.2">
      <c r="Z305" s="365"/>
      <c r="AA305" s="365"/>
      <c r="AB305" s="365"/>
      <c r="AC305" s="365"/>
    </row>
    <row r="306" spans="26:29" x14ac:dyDescent="0.2">
      <c r="Z306" s="365"/>
      <c r="AA306" s="365"/>
      <c r="AB306" s="365"/>
      <c r="AC306" s="365"/>
    </row>
    <row r="307" spans="26:29" x14ac:dyDescent="0.2">
      <c r="Z307" s="365"/>
      <c r="AA307" s="365"/>
      <c r="AB307" s="365"/>
      <c r="AC307" s="365"/>
    </row>
    <row r="308" spans="26:29" x14ac:dyDescent="0.2">
      <c r="Z308" s="365"/>
      <c r="AA308" s="365"/>
      <c r="AB308" s="365"/>
      <c r="AC308" s="365"/>
    </row>
    <row r="309" spans="26:29" x14ac:dyDescent="0.2">
      <c r="Z309" s="365"/>
      <c r="AA309" s="365"/>
      <c r="AB309" s="365"/>
      <c r="AC309" s="365"/>
    </row>
    <row r="310" spans="26:29" x14ac:dyDescent="0.2">
      <c r="Z310" s="365"/>
      <c r="AA310" s="365"/>
      <c r="AB310" s="365"/>
      <c r="AC310" s="365"/>
    </row>
    <row r="311" spans="26:29" x14ac:dyDescent="0.2">
      <c r="Z311" s="365"/>
      <c r="AA311" s="365"/>
      <c r="AB311" s="365"/>
      <c r="AC311" s="365"/>
    </row>
    <row r="312" spans="26:29" x14ac:dyDescent="0.2">
      <c r="Z312" s="365"/>
      <c r="AA312" s="365"/>
      <c r="AB312" s="365"/>
      <c r="AC312" s="365"/>
    </row>
    <row r="313" spans="26:29" x14ac:dyDescent="0.2">
      <c r="Z313" s="365"/>
      <c r="AA313" s="365"/>
      <c r="AB313" s="365"/>
      <c r="AC313" s="365"/>
    </row>
    <row r="314" spans="26:29" x14ac:dyDescent="0.2">
      <c r="Z314" s="365"/>
      <c r="AA314" s="365"/>
      <c r="AB314" s="365"/>
      <c r="AC314" s="365"/>
    </row>
    <row r="315" spans="26:29" x14ac:dyDescent="0.2">
      <c r="Z315" s="365"/>
      <c r="AA315" s="365"/>
      <c r="AB315" s="365"/>
      <c r="AC315" s="365"/>
    </row>
    <row r="316" spans="26:29" x14ac:dyDescent="0.2">
      <c r="Z316" s="365"/>
      <c r="AA316" s="365"/>
      <c r="AB316" s="365"/>
      <c r="AC316" s="365"/>
    </row>
    <row r="317" spans="26:29" x14ac:dyDescent="0.2">
      <c r="Z317" s="365"/>
      <c r="AA317" s="365"/>
      <c r="AB317" s="365"/>
      <c r="AC317" s="365"/>
    </row>
    <row r="318" spans="26:29" x14ac:dyDescent="0.2">
      <c r="Z318" s="365"/>
      <c r="AA318" s="365"/>
      <c r="AB318" s="365"/>
      <c r="AC318" s="365"/>
    </row>
    <row r="319" spans="26:29" x14ac:dyDescent="0.2">
      <c r="Z319" s="365"/>
      <c r="AA319" s="365"/>
      <c r="AB319" s="365"/>
      <c r="AC319" s="365"/>
    </row>
    <row r="320" spans="26:29" x14ac:dyDescent="0.2">
      <c r="Z320" s="365"/>
      <c r="AA320" s="365"/>
      <c r="AB320" s="365"/>
      <c r="AC320" s="365"/>
    </row>
    <row r="321" spans="26:29" x14ac:dyDescent="0.2">
      <c r="Z321" s="365"/>
      <c r="AA321" s="365"/>
      <c r="AB321" s="365"/>
      <c r="AC321" s="365"/>
    </row>
    <row r="322" spans="26:29" x14ac:dyDescent="0.2">
      <c r="Z322" s="365"/>
      <c r="AA322" s="365"/>
      <c r="AB322" s="365"/>
      <c r="AC322" s="365"/>
    </row>
    <row r="323" spans="26:29" x14ac:dyDescent="0.2">
      <c r="Z323" s="365"/>
      <c r="AA323" s="365"/>
      <c r="AB323" s="365"/>
      <c r="AC323" s="365"/>
    </row>
    <row r="324" spans="26:29" x14ac:dyDescent="0.2">
      <c r="Z324" s="365"/>
      <c r="AA324" s="365"/>
      <c r="AB324" s="365"/>
      <c r="AC324" s="365"/>
    </row>
    <row r="325" spans="26:29" x14ac:dyDescent="0.2">
      <c r="Z325" s="365"/>
      <c r="AA325" s="365"/>
      <c r="AB325" s="365"/>
      <c r="AC325" s="365"/>
    </row>
    <row r="326" spans="26:29" x14ac:dyDescent="0.2">
      <c r="Z326" s="365"/>
      <c r="AA326" s="365"/>
      <c r="AB326" s="365"/>
      <c r="AC326" s="365"/>
    </row>
    <row r="327" spans="26:29" x14ac:dyDescent="0.2">
      <c r="Z327" s="365"/>
      <c r="AA327" s="365"/>
      <c r="AB327" s="365"/>
      <c r="AC327" s="365"/>
    </row>
    <row r="328" spans="26:29" x14ac:dyDescent="0.2">
      <c r="Z328" s="365"/>
      <c r="AA328" s="365"/>
      <c r="AB328" s="365"/>
      <c r="AC328" s="365"/>
    </row>
    <row r="329" spans="26:29" x14ac:dyDescent="0.2">
      <c r="Z329" s="365"/>
      <c r="AA329" s="365"/>
      <c r="AB329" s="365"/>
      <c r="AC329" s="365"/>
    </row>
    <row r="330" spans="26:29" x14ac:dyDescent="0.2">
      <c r="Z330" s="365"/>
      <c r="AA330" s="365"/>
      <c r="AB330" s="365"/>
      <c r="AC330" s="365"/>
    </row>
    <row r="331" spans="26:29" x14ac:dyDescent="0.2">
      <c r="Z331" s="365"/>
      <c r="AA331" s="365"/>
      <c r="AB331" s="365"/>
      <c r="AC331" s="365"/>
    </row>
    <row r="332" spans="26:29" x14ac:dyDescent="0.2">
      <c r="Z332" s="365"/>
      <c r="AA332" s="365"/>
      <c r="AB332" s="365"/>
      <c r="AC332" s="365"/>
    </row>
    <row r="333" spans="26:29" x14ac:dyDescent="0.2">
      <c r="Z333" s="365"/>
      <c r="AA333" s="365"/>
      <c r="AB333" s="365"/>
      <c r="AC333" s="365"/>
    </row>
    <row r="334" spans="26:29" x14ac:dyDescent="0.2">
      <c r="Z334" s="365"/>
      <c r="AA334" s="365"/>
      <c r="AB334" s="365"/>
      <c r="AC334" s="365"/>
    </row>
    <row r="335" spans="26:29" x14ac:dyDescent="0.2">
      <c r="Z335" s="365"/>
      <c r="AA335" s="365"/>
      <c r="AB335" s="365"/>
      <c r="AC335" s="365"/>
    </row>
    <row r="336" spans="26:29" x14ac:dyDescent="0.2">
      <c r="Z336" s="365"/>
      <c r="AA336" s="365"/>
      <c r="AB336" s="365"/>
      <c r="AC336" s="365"/>
    </row>
    <row r="337" spans="26:29" x14ac:dyDescent="0.2">
      <c r="Z337" s="365"/>
      <c r="AA337" s="365"/>
      <c r="AB337" s="365"/>
      <c r="AC337" s="365"/>
    </row>
    <row r="338" spans="26:29" x14ac:dyDescent="0.2">
      <c r="Z338" s="365"/>
      <c r="AA338" s="365"/>
      <c r="AB338" s="365"/>
      <c r="AC338" s="365"/>
    </row>
    <row r="339" spans="26:29" x14ac:dyDescent="0.2">
      <c r="Z339" s="365"/>
      <c r="AA339" s="365"/>
      <c r="AB339" s="365"/>
      <c r="AC339" s="365"/>
    </row>
    <row r="340" spans="26:29" x14ac:dyDescent="0.2">
      <c r="Z340" s="365"/>
      <c r="AA340" s="365"/>
      <c r="AB340" s="365"/>
      <c r="AC340" s="365"/>
    </row>
    <row r="341" spans="26:29" x14ac:dyDescent="0.2">
      <c r="Z341" s="365"/>
      <c r="AA341" s="365"/>
      <c r="AB341" s="365"/>
      <c r="AC341" s="365"/>
    </row>
    <row r="342" spans="26:29" x14ac:dyDescent="0.2">
      <c r="Z342" s="365"/>
      <c r="AA342" s="365"/>
      <c r="AB342" s="365"/>
      <c r="AC342" s="365"/>
    </row>
    <row r="343" spans="26:29" x14ac:dyDescent="0.2">
      <c r="Z343" s="365"/>
      <c r="AA343" s="365"/>
      <c r="AB343" s="365"/>
      <c r="AC343" s="365"/>
    </row>
    <row r="344" spans="26:29" x14ac:dyDescent="0.2">
      <c r="Z344" s="365"/>
      <c r="AA344" s="365"/>
      <c r="AB344" s="365"/>
      <c r="AC344" s="365"/>
    </row>
    <row r="345" spans="26:29" x14ac:dyDescent="0.2">
      <c r="Z345" s="365"/>
      <c r="AA345" s="365"/>
      <c r="AB345" s="365"/>
      <c r="AC345" s="365"/>
    </row>
    <row r="346" spans="26:29" x14ac:dyDescent="0.2">
      <c r="Z346" s="365"/>
      <c r="AA346" s="365"/>
      <c r="AB346" s="365"/>
      <c r="AC346" s="365"/>
    </row>
    <row r="347" spans="26:29" x14ac:dyDescent="0.2">
      <c r="Z347" s="365"/>
      <c r="AA347" s="365"/>
      <c r="AB347" s="365"/>
      <c r="AC347" s="365"/>
    </row>
    <row r="348" spans="26:29" x14ac:dyDescent="0.2">
      <c r="Z348" s="365"/>
      <c r="AA348" s="365"/>
      <c r="AB348" s="365"/>
      <c r="AC348" s="365"/>
    </row>
    <row r="349" spans="26:29" x14ac:dyDescent="0.2">
      <c r="Z349" s="365"/>
      <c r="AA349" s="365"/>
      <c r="AB349" s="365"/>
      <c r="AC349" s="365"/>
    </row>
    <row r="350" spans="26:29" x14ac:dyDescent="0.2">
      <c r="Z350" s="365"/>
      <c r="AA350" s="365"/>
      <c r="AB350" s="365"/>
      <c r="AC350" s="365"/>
    </row>
    <row r="351" spans="26:29" x14ac:dyDescent="0.2">
      <c r="Z351" s="365"/>
      <c r="AA351" s="365"/>
      <c r="AB351" s="365"/>
      <c r="AC351" s="365"/>
    </row>
    <row r="352" spans="26:29" x14ac:dyDescent="0.2">
      <c r="Z352" s="365"/>
      <c r="AA352" s="365"/>
      <c r="AB352" s="365"/>
      <c r="AC352" s="365"/>
    </row>
    <row r="353" spans="26:29" x14ac:dyDescent="0.2">
      <c r="Z353" s="365"/>
      <c r="AA353" s="365"/>
      <c r="AB353" s="365"/>
      <c r="AC353" s="365"/>
    </row>
    <row r="354" spans="26:29" x14ac:dyDescent="0.2">
      <c r="Z354" s="365"/>
      <c r="AA354" s="365"/>
      <c r="AB354" s="365"/>
      <c r="AC354" s="365"/>
    </row>
    <row r="355" spans="26:29" x14ac:dyDescent="0.2">
      <c r="Z355" s="365"/>
      <c r="AA355" s="365"/>
      <c r="AB355" s="365"/>
      <c r="AC355" s="365"/>
    </row>
    <row r="356" spans="26:29" x14ac:dyDescent="0.2">
      <c r="Z356" s="365"/>
      <c r="AA356" s="365"/>
      <c r="AB356" s="365"/>
      <c r="AC356" s="365"/>
    </row>
    <row r="357" spans="26:29" x14ac:dyDescent="0.2">
      <c r="Z357" s="365"/>
      <c r="AA357" s="365"/>
      <c r="AB357" s="365"/>
      <c r="AC357" s="365"/>
    </row>
    <row r="358" spans="26:29" x14ac:dyDescent="0.2">
      <c r="Z358" s="365"/>
      <c r="AA358" s="365"/>
      <c r="AB358" s="365"/>
      <c r="AC358" s="365"/>
    </row>
    <row r="359" spans="26:29" x14ac:dyDescent="0.2">
      <c r="Z359" s="365"/>
      <c r="AA359" s="365"/>
      <c r="AB359" s="365"/>
      <c r="AC359" s="365"/>
    </row>
    <row r="360" spans="26:29" x14ac:dyDescent="0.2">
      <c r="Z360" s="365"/>
      <c r="AA360" s="365"/>
      <c r="AB360" s="365"/>
      <c r="AC360" s="365"/>
    </row>
    <row r="361" spans="26:29" x14ac:dyDescent="0.2">
      <c r="Z361" s="365"/>
      <c r="AA361" s="365"/>
      <c r="AB361" s="365"/>
      <c r="AC361" s="365"/>
    </row>
    <row r="362" spans="26:29" x14ac:dyDescent="0.2">
      <c r="Z362" s="365"/>
      <c r="AA362" s="365"/>
      <c r="AB362" s="365"/>
      <c r="AC362" s="365"/>
    </row>
    <row r="363" spans="26:29" x14ac:dyDescent="0.2">
      <c r="Z363" s="365"/>
      <c r="AA363" s="365"/>
      <c r="AB363" s="365"/>
      <c r="AC363" s="365"/>
    </row>
    <row r="364" spans="26:29" x14ac:dyDescent="0.2">
      <c r="Z364" s="365"/>
      <c r="AA364" s="365"/>
      <c r="AB364" s="365"/>
      <c r="AC364" s="365"/>
    </row>
    <row r="365" spans="26:29" x14ac:dyDescent="0.2">
      <c r="Z365" s="365"/>
      <c r="AA365" s="365"/>
      <c r="AB365" s="365"/>
      <c r="AC365" s="365"/>
    </row>
    <row r="366" spans="26:29" x14ac:dyDescent="0.2">
      <c r="Z366" s="365"/>
      <c r="AA366" s="365"/>
      <c r="AB366" s="365"/>
      <c r="AC366" s="365"/>
    </row>
    <row r="367" spans="26:29" x14ac:dyDescent="0.2">
      <c r="Z367" s="365"/>
      <c r="AA367" s="365"/>
      <c r="AB367" s="365"/>
      <c r="AC367" s="365"/>
    </row>
    <row r="368" spans="26:29" x14ac:dyDescent="0.2">
      <c r="Z368" s="365"/>
      <c r="AA368" s="365"/>
      <c r="AB368" s="365"/>
      <c r="AC368" s="365"/>
    </row>
    <row r="369" spans="26:29" x14ac:dyDescent="0.2">
      <c r="Z369" s="365"/>
      <c r="AA369" s="365"/>
      <c r="AB369" s="365"/>
      <c r="AC369" s="365"/>
    </row>
    <row r="370" spans="26:29" x14ac:dyDescent="0.2">
      <c r="Z370" s="365"/>
      <c r="AA370" s="365"/>
      <c r="AB370" s="365"/>
      <c r="AC370" s="365"/>
    </row>
    <row r="371" spans="26:29" x14ac:dyDescent="0.2">
      <c r="Z371" s="365"/>
      <c r="AA371" s="365"/>
      <c r="AB371" s="365"/>
      <c r="AC371" s="365"/>
    </row>
    <row r="372" spans="26:29" x14ac:dyDescent="0.2">
      <c r="Z372" s="365"/>
      <c r="AA372" s="365"/>
      <c r="AB372" s="365"/>
      <c r="AC372" s="365"/>
    </row>
    <row r="373" spans="26:29" x14ac:dyDescent="0.2">
      <c r="Z373" s="365"/>
      <c r="AA373" s="365"/>
      <c r="AB373" s="365"/>
      <c r="AC373" s="365"/>
    </row>
    <row r="374" spans="26:29" x14ac:dyDescent="0.2">
      <c r="Z374" s="365"/>
      <c r="AA374" s="365"/>
      <c r="AB374" s="365"/>
      <c r="AC374" s="365"/>
    </row>
    <row r="375" spans="26:29" x14ac:dyDescent="0.2">
      <c r="Z375" s="365"/>
      <c r="AA375" s="365"/>
      <c r="AB375" s="365"/>
      <c r="AC375" s="365"/>
    </row>
    <row r="376" spans="26:29" x14ac:dyDescent="0.2">
      <c r="Z376" s="365"/>
      <c r="AA376" s="365"/>
      <c r="AB376" s="365"/>
      <c r="AC376" s="365"/>
    </row>
    <row r="377" spans="26:29" x14ac:dyDescent="0.2">
      <c r="Z377" s="365"/>
      <c r="AA377" s="365"/>
      <c r="AB377" s="365"/>
      <c r="AC377" s="365"/>
    </row>
    <row r="378" spans="26:29" x14ac:dyDescent="0.2">
      <c r="Z378" s="365"/>
      <c r="AA378" s="365"/>
      <c r="AB378" s="365"/>
      <c r="AC378" s="365"/>
    </row>
    <row r="379" spans="26:29" x14ac:dyDescent="0.2">
      <c r="Z379" s="365"/>
      <c r="AA379" s="365"/>
      <c r="AB379" s="365"/>
      <c r="AC379" s="365"/>
    </row>
    <row r="380" spans="26:29" x14ac:dyDescent="0.2">
      <c r="Z380" s="365"/>
      <c r="AA380" s="365"/>
      <c r="AB380" s="365"/>
      <c r="AC380" s="365"/>
    </row>
    <row r="381" spans="26:29" x14ac:dyDescent="0.2">
      <c r="Z381" s="365"/>
      <c r="AA381" s="365"/>
      <c r="AB381" s="365"/>
      <c r="AC381" s="365"/>
    </row>
    <row r="382" spans="26:29" x14ac:dyDescent="0.2">
      <c r="Z382" s="365"/>
      <c r="AA382" s="365"/>
      <c r="AB382" s="365"/>
      <c r="AC382" s="365"/>
    </row>
    <row r="383" spans="26:29" x14ac:dyDescent="0.2">
      <c r="Z383" s="365"/>
      <c r="AA383" s="365"/>
      <c r="AB383" s="365"/>
      <c r="AC383" s="365"/>
    </row>
    <row r="384" spans="26:29" x14ac:dyDescent="0.2">
      <c r="Z384" s="365"/>
      <c r="AA384" s="365"/>
      <c r="AB384" s="365"/>
      <c r="AC384" s="365"/>
    </row>
    <row r="385" spans="26:29" x14ac:dyDescent="0.2">
      <c r="Z385" s="365"/>
      <c r="AA385" s="365"/>
      <c r="AB385" s="365"/>
      <c r="AC385" s="365"/>
    </row>
    <row r="386" spans="26:29" x14ac:dyDescent="0.2">
      <c r="Z386" s="365"/>
      <c r="AA386" s="365"/>
      <c r="AB386" s="365"/>
      <c r="AC386" s="365"/>
    </row>
    <row r="387" spans="26:29" x14ac:dyDescent="0.2">
      <c r="Z387" s="365"/>
      <c r="AA387" s="365"/>
      <c r="AB387" s="365"/>
      <c r="AC387" s="365"/>
    </row>
    <row r="388" spans="26:29" x14ac:dyDescent="0.2">
      <c r="Z388" s="365"/>
      <c r="AA388" s="365"/>
      <c r="AB388" s="365"/>
      <c r="AC388" s="365"/>
    </row>
    <row r="389" spans="26:29" x14ac:dyDescent="0.2">
      <c r="Z389" s="365"/>
      <c r="AA389" s="365"/>
      <c r="AB389" s="365"/>
      <c r="AC389" s="365"/>
    </row>
    <row r="390" spans="26:29" x14ac:dyDescent="0.2">
      <c r="Z390" s="365"/>
      <c r="AA390" s="365"/>
      <c r="AB390" s="365"/>
      <c r="AC390" s="365"/>
    </row>
    <row r="391" spans="26:29" x14ac:dyDescent="0.2">
      <c r="Z391" s="365"/>
      <c r="AA391" s="365"/>
      <c r="AB391" s="365"/>
      <c r="AC391" s="365"/>
    </row>
    <row r="392" spans="26:29" x14ac:dyDescent="0.2">
      <c r="Z392" s="365"/>
      <c r="AA392" s="365"/>
      <c r="AB392" s="365"/>
      <c r="AC392" s="365"/>
    </row>
    <row r="393" spans="26:29" x14ac:dyDescent="0.2">
      <c r="Z393" s="365"/>
      <c r="AA393" s="365"/>
      <c r="AB393" s="365"/>
      <c r="AC393" s="365"/>
    </row>
    <row r="394" spans="26:29" x14ac:dyDescent="0.2">
      <c r="Z394" s="365"/>
      <c r="AA394" s="365"/>
      <c r="AB394" s="365"/>
      <c r="AC394" s="365"/>
    </row>
    <row r="395" spans="26:29" x14ac:dyDescent="0.2">
      <c r="Z395" s="365"/>
      <c r="AA395" s="365"/>
      <c r="AB395" s="365"/>
      <c r="AC395" s="365"/>
    </row>
    <row r="396" spans="26:29" x14ac:dyDescent="0.2">
      <c r="Z396" s="365"/>
      <c r="AA396" s="365"/>
      <c r="AB396" s="365"/>
      <c r="AC396" s="365"/>
    </row>
    <row r="397" spans="26:29" x14ac:dyDescent="0.2">
      <c r="Z397" s="365"/>
      <c r="AA397" s="365"/>
      <c r="AB397" s="365"/>
      <c r="AC397" s="365"/>
    </row>
    <row r="398" spans="26:29" x14ac:dyDescent="0.2">
      <c r="Z398" s="365"/>
      <c r="AA398" s="365"/>
      <c r="AB398" s="365"/>
      <c r="AC398" s="365"/>
    </row>
    <row r="399" spans="26:29" x14ac:dyDescent="0.2">
      <c r="Z399" s="365"/>
      <c r="AA399" s="365"/>
      <c r="AB399" s="365"/>
      <c r="AC399" s="365"/>
    </row>
    <row r="400" spans="26:29" x14ac:dyDescent="0.2">
      <c r="Z400" s="365"/>
      <c r="AA400" s="365"/>
      <c r="AB400" s="365"/>
      <c r="AC400" s="365"/>
    </row>
    <row r="401" spans="26:29" x14ac:dyDescent="0.2">
      <c r="Z401" s="365"/>
      <c r="AA401" s="365"/>
      <c r="AB401" s="365"/>
      <c r="AC401" s="365"/>
    </row>
    <row r="402" spans="26:29" x14ac:dyDescent="0.2">
      <c r="Z402" s="365"/>
      <c r="AA402" s="365"/>
      <c r="AB402" s="365"/>
      <c r="AC402" s="365"/>
    </row>
    <row r="403" spans="26:29" x14ac:dyDescent="0.2">
      <c r="Z403" s="365"/>
      <c r="AA403" s="365"/>
      <c r="AB403" s="365"/>
      <c r="AC403" s="365"/>
    </row>
    <row r="404" spans="26:29" x14ac:dyDescent="0.2">
      <c r="Z404" s="365"/>
      <c r="AA404" s="365"/>
      <c r="AB404" s="365"/>
      <c r="AC404" s="365"/>
    </row>
    <row r="405" spans="26:29" x14ac:dyDescent="0.2">
      <c r="Z405" s="365"/>
      <c r="AA405" s="365"/>
      <c r="AB405" s="365"/>
      <c r="AC405" s="365"/>
    </row>
    <row r="406" spans="26:29" x14ac:dyDescent="0.2">
      <c r="Z406" s="365"/>
      <c r="AA406" s="365"/>
      <c r="AB406" s="365"/>
      <c r="AC406" s="365"/>
    </row>
    <row r="407" spans="26:29" x14ac:dyDescent="0.2">
      <c r="Z407" s="365"/>
      <c r="AA407" s="365"/>
      <c r="AB407" s="365"/>
      <c r="AC407" s="365"/>
    </row>
    <row r="408" spans="26:29" x14ac:dyDescent="0.2">
      <c r="Z408" s="365"/>
      <c r="AA408" s="365"/>
      <c r="AB408" s="365"/>
      <c r="AC408" s="365"/>
    </row>
    <row r="409" spans="26:29" x14ac:dyDescent="0.2">
      <c r="Z409" s="365"/>
      <c r="AA409" s="365"/>
      <c r="AB409" s="365"/>
      <c r="AC409" s="365"/>
    </row>
    <row r="410" spans="26:29" x14ac:dyDescent="0.2">
      <c r="Z410" s="365"/>
      <c r="AA410" s="365"/>
      <c r="AB410" s="365"/>
      <c r="AC410" s="365"/>
    </row>
    <row r="411" spans="26:29" x14ac:dyDescent="0.2">
      <c r="Z411" s="365"/>
      <c r="AA411" s="365"/>
      <c r="AB411" s="365"/>
      <c r="AC411" s="365"/>
    </row>
    <row r="412" spans="26:29" x14ac:dyDescent="0.2">
      <c r="Z412" s="365"/>
      <c r="AA412" s="365"/>
      <c r="AB412" s="365"/>
      <c r="AC412" s="365"/>
    </row>
    <row r="413" spans="26:29" x14ac:dyDescent="0.2">
      <c r="Z413" s="365"/>
      <c r="AA413" s="365"/>
      <c r="AB413" s="365"/>
      <c r="AC413" s="365"/>
    </row>
    <row r="414" spans="26:29" x14ac:dyDescent="0.2">
      <c r="Z414" s="365"/>
      <c r="AA414" s="365"/>
      <c r="AB414" s="365"/>
      <c r="AC414" s="365"/>
    </row>
    <row r="415" spans="26:29" x14ac:dyDescent="0.2">
      <c r="Z415" s="365"/>
      <c r="AA415" s="365"/>
      <c r="AB415" s="365"/>
      <c r="AC415" s="365"/>
    </row>
    <row r="416" spans="26:29" x14ac:dyDescent="0.2">
      <c r="Z416" s="365"/>
      <c r="AA416" s="365"/>
      <c r="AB416" s="365"/>
      <c r="AC416" s="365"/>
    </row>
    <row r="417" spans="26:29" x14ac:dyDescent="0.2">
      <c r="Z417" s="365"/>
      <c r="AA417" s="365"/>
      <c r="AB417" s="365"/>
      <c r="AC417" s="365"/>
    </row>
    <row r="418" spans="26:29" x14ac:dyDescent="0.2">
      <c r="Z418" s="365"/>
      <c r="AA418" s="365"/>
      <c r="AB418" s="365"/>
      <c r="AC418" s="365"/>
    </row>
    <row r="419" spans="26:29" x14ac:dyDescent="0.2">
      <c r="Z419" s="365"/>
      <c r="AA419" s="365"/>
      <c r="AB419" s="365"/>
      <c r="AC419" s="365"/>
    </row>
    <row r="420" spans="26:29" x14ac:dyDescent="0.2">
      <c r="Z420" s="365"/>
      <c r="AA420" s="365"/>
      <c r="AB420" s="365"/>
      <c r="AC420" s="365"/>
    </row>
    <row r="421" spans="26:29" x14ac:dyDescent="0.2">
      <c r="Z421" s="365"/>
      <c r="AA421" s="365"/>
      <c r="AB421" s="365"/>
      <c r="AC421" s="365"/>
    </row>
    <row r="422" spans="26:29" x14ac:dyDescent="0.2">
      <c r="Z422" s="365"/>
      <c r="AA422" s="365"/>
      <c r="AB422" s="365"/>
      <c r="AC422" s="365"/>
    </row>
    <row r="423" spans="26:29" x14ac:dyDescent="0.2">
      <c r="Z423" s="365"/>
      <c r="AA423" s="365"/>
      <c r="AB423" s="365"/>
      <c r="AC423" s="365"/>
    </row>
    <row r="424" spans="26:29" x14ac:dyDescent="0.2">
      <c r="Z424" s="365"/>
      <c r="AA424" s="365"/>
      <c r="AB424" s="365"/>
      <c r="AC424" s="365"/>
    </row>
    <row r="425" spans="26:29" x14ac:dyDescent="0.2">
      <c r="Z425" s="365"/>
      <c r="AA425" s="365"/>
      <c r="AB425" s="365"/>
      <c r="AC425" s="365"/>
    </row>
    <row r="426" spans="26:29" x14ac:dyDescent="0.2">
      <c r="Z426" s="365"/>
      <c r="AA426" s="365"/>
      <c r="AB426" s="365"/>
      <c r="AC426" s="365"/>
    </row>
    <row r="427" spans="26:29" x14ac:dyDescent="0.2">
      <c r="Z427" s="365"/>
      <c r="AA427" s="365"/>
      <c r="AB427" s="365"/>
      <c r="AC427" s="365"/>
    </row>
    <row r="428" spans="26:29" x14ac:dyDescent="0.2">
      <c r="Z428" s="365"/>
      <c r="AA428" s="365"/>
      <c r="AB428" s="365"/>
      <c r="AC428" s="365"/>
    </row>
    <row r="429" spans="26:29" x14ac:dyDescent="0.2">
      <c r="Z429" s="365"/>
      <c r="AA429" s="365"/>
      <c r="AB429" s="365"/>
      <c r="AC429" s="365"/>
    </row>
    <row r="430" spans="26:29" x14ac:dyDescent="0.2">
      <c r="Z430" s="365"/>
      <c r="AA430" s="365"/>
      <c r="AB430" s="365"/>
      <c r="AC430" s="365"/>
    </row>
    <row r="431" spans="26:29" x14ac:dyDescent="0.2">
      <c r="Z431" s="365"/>
      <c r="AA431" s="365"/>
      <c r="AB431" s="365"/>
      <c r="AC431" s="365"/>
    </row>
    <row r="432" spans="26:29" x14ac:dyDescent="0.2">
      <c r="Z432" s="365"/>
      <c r="AA432" s="365"/>
      <c r="AB432" s="365"/>
      <c r="AC432" s="365"/>
    </row>
    <row r="433" spans="26:29" x14ac:dyDescent="0.2">
      <c r="Z433" s="365"/>
      <c r="AA433" s="365"/>
      <c r="AB433" s="365"/>
      <c r="AC433" s="365"/>
    </row>
    <row r="434" spans="26:29" x14ac:dyDescent="0.2">
      <c r="Z434" s="365"/>
      <c r="AA434" s="365"/>
      <c r="AB434" s="365"/>
      <c r="AC434" s="365"/>
    </row>
    <row r="435" spans="26:29" x14ac:dyDescent="0.2">
      <c r="Z435" s="365"/>
      <c r="AA435" s="365"/>
      <c r="AB435" s="365"/>
      <c r="AC435" s="365"/>
    </row>
    <row r="436" spans="26:29" x14ac:dyDescent="0.2">
      <c r="Z436" s="365"/>
      <c r="AA436" s="365"/>
      <c r="AB436" s="365"/>
      <c r="AC436" s="365"/>
    </row>
    <row r="437" spans="26:29" x14ac:dyDescent="0.2">
      <c r="Z437" s="365"/>
      <c r="AA437" s="365"/>
      <c r="AB437" s="365"/>
      <c r="AC437" s="365"/>
    </row>
    <row r="438" spans="26:29" x14ac:dyDescent="0.2">
      <c r="Z438" s="365"/>
      <c r="AA438" s="365"/>
      <c r="AB438" s="365"/>
      <c r="AC438" s="365"/>
    </row>
    <row r="439" spans="26:29" x14ac:dyDescent="0.2">
      <c r="Z439" s="365"/>
      <c r="AA439" s="365"/>
      <c r="AB439" s="365"/>
      <c r="AC439" s="365"/>
    </row>
    <row r="440" spans="26:29" x14ac:dyDescent="0.2">
      <c r="Z440" s="365"/>
      <c r="AA440" s="365"/>
      <c r="AB440" s="365"/>
      <c r="AC440" s="365"/>
    </row>
    <row r="441" spans="26:29" x14ac:dyDescent="0.2">
      <c r="Z441" s="365"/>
      <c r="AA441" s="365"/>
      <c r="AB441" s="365"/>
      <c r="AC441" s="365"/>
    </row>
    <row r="442" spans="26:29" x14ac:dyDescent="0.2">
      <c r="Z442" s="365"/>
      <c r="AA442" s="365"/>
      <c r="AB442" s="365"/>
      <c r="AC442" s="365"/>
    </row>
    <row r="443" spans="26:29" x14ac:dyDescent="0.2">
      <c r="Z443" s="365"/>
      <c r="AA443" s="365"/>
      <c r="AB443" s="365"/>
      <c r="AC443" s="365"/>
    </row>
    <row r="444" spans="26:29" x14ac:dyDescent="0.2">
      <c r="Z444" s="365"/>
      <c r="AA444" s="365"/>
      <c r="AB444" s="365"/>
      <c r="AC444" s="365"/>
    </row>
    <row r="445" spans="26:29" x14ac:dyDescent="0.2">
      <c r="Z445" s="365"/>
      <c r="AA445" s="365"/>
      <c r="AB445" s="365"/>
      <c r="AC445" s="365"/>
    </row>
    <row r="446" spans="26:29" x14ac:dyDescent="0.2">
      <c r="Z446" s="365"/>
      <c r="AA446" s="365"/>
      <c r="AB446" s="365"/>
      <c r="AC446" s="365"/>
    </row>
    <row r="447" spans="26:29" x14ac:dyDescent="0.2">
      <c r="Z447" s="365"/>
      <c r="AA447" s="365"/>
      <c r="AB447" s="365"/>
      <c r="AC447" s="365"/>
    </row>
    <row r="448" spans="26:29" x14ac:dyDescent="0.2">
      <c r="Z448" s="365"/>
      <c r="AA448" s="365"/>
      <c r="AB448" s="365"/>
      <c r="AC448" s="365"/>
    </row>
    <row r="449" spans="26:29" x14ac:dyDescent="0.2">
      <c r="Z449" s="365"/>
      <c r="AA449" s="365"/>
      <c r="AB449" s="365"/>
      <c r="AC449" s="365"/>
    </row>
    <row r="450" spans="26:29" x14ac:dyDescent="0.2">
      <c r="Z450" s="365"/>
      <c r="AA450" s="365"/>
      <c r="AB450" s="365"/>
      <c r="AC450" s="365"/>
    </row>
    <row r="451" spans="26:29" x14ac:dyDescent="0.2">
      <c r="Z451" s="365"/>
      <c r="AA451" s="365"/>
      <c r="AB451" s="365"/>
      <c r="AC451" s="365"/>
    </row>
    <row r="452" spans="26:29" x14ac:dyDescent="0.2">
      <c r="Z452" s="365"/>
      <c r="AA452" s="365"/>
      <c r="AB452" s="365"/>
      <c r="AC452" s="365"/>
    </row>
    <row r="453" spans="26:29" x14ac:dyDescent="0.2">
      <c r="Z453" s="365"/>
      <c r="AA453" s="365"/>
      <c r="AB453" s="365"/>
      <c r="AC453" s="365"/>
    </row>
    <row r="454" spans="26:29" x14ac:dyDescent="0.2">
      <c r="Z454" s="365"/>
      <c r="AA454" s="365"/>
      <c r="AB454" s="365"/>
      <c r="AC454" s="365"/>
    </row>
    <row r="455" spans="26:29" x14ac:dyDescent="0.2">
      <c r="Z455" s="365"/>
      <c r="AA455" s="365"/>
      <c r="AB455" s="365"/>
      <c r="AC455" s="365"/>
    </row>
    <row r="456" spans="26:29" x14ac:dyDescent="0.2">
      <c r="Z456" s="365"/>
      <c r="AA456" s="365"/>
      <c r="AB456" s="365"/>
      <c r="AC456" s="365"/>
    </row>
    <row r="457" spans="26:29" x14ac:dyDescent="0.2">
      <c r="Z457" s="365"/>
      <c r="AA457" s="365"/>
      <c r="AB457" s="365"/>
      <c r="AC457" s="365"/>
    </row>
    <row r="458" spans="26:29" x14ac:dyDescent="0.2">
      <c r="Z458" s="365"/>
      <c r="AA458" s="365"/>
      <c r="AB458" s="365"/>
      <c r="AC458" s="365"/>
    </row>
    <row r="459" spans="26:29" x14ac:dyDescent="0.2">
      <c r="Z459" s="365"/>
      <c r="AA459" s="365"/>
      <c r="AB459" s="365"/>
      <c r="AC459" s="365"/>
    </row>
    <row r="460" spans="26:29" x14ac:dyDescent="0.2">
      <c r="Z460" s="365"/>
      <c r="AA460" s="365"/>
      <c r="AB460" s="365"/>
      <c r="AC460" s="365"/>
    </row>
    <row r="461" spans="26:29" x14ac:dyDescent="0.2">
      <c r="Z461" s="365"/>
      <c r="AA461" s="365"/>
      <c r="AB461" s="365"/>
      <c r="AC461" s="365"/>
    </row>
    <row r="462" spans="26:29" x14ac:dyDescent="0.2">
      <c r="Z462" s="365"/>
      <c r="AA462" s="365"/>
      <c r="AB462" s="365"/>
      <c r="AC462" s="365"/>
    </row>
    <row r="463" spans="26:29" x14ac:dyDescent="0.2">
      <c r="Z463" s="365"/>
      <c r="AA463" s="365"/>
      <c r="AB463" s="365"/>
      <c r="AC463" s="365"/>
    </row>
    <row r="464" spans="26:29" x14ac:dyDescent="0.2">
      <c r="Z464" s="365"/>
      <c r="AA464" s="365"/>
      <c r="AB464" s="365"/>
      <c r="AC464" s="365"/>
    </row>
    <row r="465" spans="26:29" x14ac:dyDescent="0.2">
      <c r="Z465" s="365"/>
      <c r="AA465" s="365"/>
      <c r="AB465" s="365"/>
      <c r="AC465" s="365"/>
    </row>
    <row r="466" spans="26:29" x14ac:dyDescent="0.2">
      <c r="Z466" s="365"/>
      <c r="AA466" s="365"/>
      <c r="AB466" s="365"/>
      <c r="AC466" s="365"/>
    </row>
    <row r="467" spans="26:29" x14ac:dyDescent="0.2">
      <c r="Z467" s="365"/>
      <c r="AA467" s="365"/>
      <c r="AB467" s="365"/>
      <c r="AC467" s="365"/>
    </row>
    <row r="468" spans="26:29" x14ac:dyDescent="0.2">
      <c r="Z468" s="365"/>
      <c r="AA468" s="365"/>
      <c r="AB468" s="365"/>
      <c r="AC468" s="365"/>
    </row>
    <row r="469" spans="26:29" x14ac:dyDescent="0.2">
      <c r="Z469" s="365"/>
      <c r="AA469" s="365"/>
      <c r="AB469" s="365"/>
      <c r="AC469" s="365"/>
    </row>
    <row r="470" spans="26:29" x14ac:dyDescent="0.2">
      <c r="Z470" s="365"/>
      <c r="AA470" s="365"/>
      <c r="AB470" s="365"/>
      <c r="AC470" s="365"/>
    </row>
    <row r="471" spans="26:29" x14ac:dyDescent="0.2">
      <c r="Z471" s="365"/>
      <c r="AA471" s="365"/>
      <c r="AB471" s="365"/>
      <c r="AC471" s="365"/>
    </row>
    <row r="472" spans="26:29" x14ac:dyDescent="0.2">
      <c r="Z472" s="365"/>
      <c r="AA472" s="365"/>
      <c r="AB472" s="365"/>
      <c r="AC472" s="365"/>
    </row>
    <row r="473" spans="26:29" x14ac:dyDescent="0.2">
      <c r="Z473" s="365"/>
      <c r="AA473" s="365"/>
      <c r="AB473" s="365"/>
      <c r="AC473" s="365"/>
    </row>
    <row r="474" spans="26:29" x14ac:dyDescent="0.2">
      <c r="Z474" s="365"/>
      <c r="AA474" s="365"/>
      <c r="AB474" s="365"/>
      <c r="AC474" s="365"/>
    </row>
    <row r="475" spans="26:29" x14ac:dyDescent="0.2">
      <c r="Z475" s="365"/>
      <c r="AA475" s="365"/>
      <c r="AB475" s="365"/>
      <c r="AC475" s="365"/>
    </row>
    <row r="476" spans="26:29" x14ac:dyDescent="0.2">
      <c r="Z476" s="365"/>
      <c r="AA476" s="365"/>
      <c r="AB476" s="365"/>
      <c r="AC476" s="365"/>
    </row>
    <row r="477" spans="26:29" x14ac:dyDescent="0.2">
      <c r="Z477" s="365"/>
      <c r="AA477" s="365"/>
      <c r="AB477" s="365"/>
      <c r="AC477" s="365"/>
    </row>
    <row r="478" spans="26:29" x14ac:dyDescent="0.2">
      <c r="Z478" s="365"/>
      <c r="AA478" s="365"/>
      <c r="AB478" s="365"/>
      <c r="AC478" s="365"/>
    </row>
    <row r="479" spans="26:29" x14ac:dyDescent="0.2">
      <c r="Z479" s="365"/>
      <c r="AA479" s="365"/>
      <c r="AB479" s="365"/>
      <c r="AC479" s="365"/>
    </row>
    <row r="480" spans="26:29" x14ac:dyDescent="0.2">
      <c r="Z480" s="365"/>
      <c r="AA480" s="365"/>
      <c r="AB480" s="365"/>
      <c r="AC480" s="365"/>
    </row>
    <row r="481" spans="26:29" x14ac:dyDescent="0.2">
      <c r="Z481" s="365"/>
      <c r="AA481" s="365"/>
      <c r="AB481" s="365"/>
      <c r="AC481" s="365"/>
    </row>
    <row r="482" spans="26:29" x14ac:dyDescent="0.2">
      <c r="Z482" s="365"/>
      <c r="AA482" s="365"/>
      <c r="AB482" s="365"/>
      <c r="AC482" s="365"/>
    </row>
    <row r="483" spans="26:29" x14ac:dyDescent="0.2">
      <c r="Z483" s="365"/>
      <c r="AA483" s="365"/>
      <c r="AB483" s="365"/>
      <c r="AC483" s="365"/>
    </row>
    <row r="484" spans="26:29" x14ac:dyDescent="0.2">
      <c r="Z484" s="365"/>
      <c r="AA484" s="365"/>
      <c r="AB484" s="365"/>
      <c r="AC484" s="365"/>
    </row>
    <row r="485" spans="26:29" x14ac:dyDescent="0.2">
      <c r="Z485" s="365"/>
      <c r="AA485" s="365"/>
      <c r="AB485" s="365"/>
      <c r="AC485" s="365"/>
    </row>
    <row r="486" spans="26:29" x14ac:dyDescent="0.2">
      <c r="Z486" s="365"/>
      <c r="AA486" s="365"/>
      <c r="AB486" s="365"/>
      <c r="AC486" s="365"/>
    </row>
    <row r="487" spans="26:29" x14ac:dyDescent="0.2">
      <c r="Z487" s="365"/>
      <c r="AA487" s="365"/>
      <c r="AB487" s="365"/>
      <c r="AC487" s="365"/>
    </row>
    <row r="488" spans="26:29" x14ac:dyDescent="0.2">
      <c r="Z488" s="365"/>
      <c r="AA488" s="365"/>
      <c r="AB488" s="365"/>
      <c r="AC488" s="365"/>
    </row>
    <row r="489" spans="26:29" x14ac:dyDescent="0.2">
      <c r="Z489" s="365"/>
      <c r="AA489" s="365"/>
      <c r="AB489" s="365"/>
      <c r="AC489" s="365"/>
    </row>
    <row r="490" spans="26:29" x14ac:dyDescent="0.2">
      <c r="Z490" s="365"/>
      <c r="AA490" s="365"/>
      <c r="AB490" s="365"/>
      <c r="AC490" s="365"/>
    </row>
    <row r="491" spans="26:29" x14ac:dyDescent="0.2">
      <c r="Z491" s="365"/>
      <c r="AA491" s="365"/>
      <c r="AB491" s="365"/>
      <c r="AC491" s="365"/>
    </row>
    <row r="492" spans="26:29" x14ac:dyDescent="0.2">
      <c r="Z492" s="365"/>
      <c r="AA492" s="365"/>
      <c r="AB492" s="365"/>
      <c r="AC492" s="365"/>
    </row>
    <row r="493" spans="26:29" x14ac:dyDescent="0.2">
      <c r="Z493" s="365"/>
      <c r="AA493" s="365"/>
      <c r="AB493" s="365"/>
      <c r="AC493" s="365"/>
    </row>
    <row r="494" spans="26:29" x14ac:dyDescent="0.2">
      <c r="Z494" s="365"/>
      <c r="AA494" s="365"/>
      <c r="AB494" s="365"/>
      <c r="AC494" s="365"/>
    </row>
    <row r="495" spans="26:29" x14ac:dyDescent="0.2">
      <c r="Z495" s="365"/>
      <c r="AA495" s="365"/>
      <c r="AB495" s="365"/>
      <c r="AC495" s="365"/>
    </row>
    <row r="496" spans="26:29" x14ac:dyDescent="0.2">
      <c r="Z496" s="365"/>
      <c r="AA496" s="365"/>
      <c r="AB496" s="365"/>
      <c r="AC496" s="365"/>
    </row>
    <row r="497" spans="26:29" x14ac:dyDescent="0.2">
      <c r="Z497" s="365"/>
      <c r="AA497" s="365"/>
      <c r="AB497" s="365"/>
      <c r="AC497" s="365"/>
    </row>
    <row r="498" spans="26:29" x14ac:dyDescent="0.2">
      <c r="Z498" s="365"/>
      <c r="AA498" s="365"/>
      <c r="AB498" s="365"/>
      <c r="AC498" s="365"/>
    </row>
    <row r="499" spans="26:29" x14ac:dyDescent="0.2">
      <c r="Z499" s="365"/>
      <c r="AA499" s="365"/>
      <c r="AB499" s="365"/>
      <c r="AC499" s="365"/>
    </row>
    <row r="500" spans="26:29" x14ac:dyDescent="0.2">
      <c r="Z500" s="365"/>
      <c r="AA500" s="365"/>
      <c r="AB500" s="365"/>
      <c r="AC500" s="365"/>
    </row>
    <row r="501" spans="26:29" x14ac:dyDescent="0.2">
      <c r="Z501" s="365"/>
      <c r="AA501" s="365"/>
      <c r="AB501" s="365"/>
      <c r="AC501" s="365"/>
    </row>
    <row r="502" spans="26:29" x14ac:dyDescent="0.2">
      <c r="Z502" s="365"/>
      <c r="AA502" s="365"/>
      <c r="AB502" s="365"/>
      <c r="AC502" s="365"/>
    </row>
    <row r="503" spans="26:29" x14ac:dyDescent="0.2">
      <c r="Z503" s="365"/>
      <c r="AA503" s="365"/>
      <c r="AB503" s="365"/>
      <c r="AC503" s="365"/>
    </row>
    <row r="504" spans="26:29" x14ac:dyDescent="0.2">
      <c r="Z504" s="365"/>
      <c r="AA504" s="365"/>
      <c r="AB504" s="365"/>
      <c r="AC504" s="365"/>
    </row>
    <row r="505" spans="26:29" x14ac:dyDescent="0.2">
      <c r="Z505" s="365"/>
      <c r="AA505" s="365"/>
      <c r="AB505" s="365"/>
      <c r="AC505" s="365"/>
    </row>
    <row r="506" spans="26:29" x14ac:dyDescent="0.2">
      <c r="Z506" s="365"/>
      <c r="AA506" s="365"/>
      <c r="AB506" s="365"/>
      <c r="AC506" s="365"/>
    </row>
    <row r="507" spans="26:29" x14ac:dyDescent="0.2">
      <c r="Z507" s="365"/>
      <c r="AA507" s="365"/>
      <c r="AB507" s="365"/>
      <c r="AC507" s="365"/>
    </row>
    <row r="508" spans="26:29" x14ac:dyDescent="0.2">
      <c r="Z508" s="365"/>
      <c r="AA508" s="365"/>
      <c r="AB508" s="365"/>
      <c r="AC508" s="365"/>
    </row>
    <row r="509" spans="26:29" x14ac:dyDescent="0.2">
      <c r="Z509" s="365"/>
      <c r="AA509" s="365"/>
      <c r="AB509" s="365"/>
      <c r="AC509" s="365"/>
    </row>
    <row r="510" spans="26:29" x14ac:dyDescent="0.2">
      <c r="Z510" s="365"/>
      <c r="AA510" s="365"/>
      <c r="AB510" s="365"/>
      <c r="AC510" s="365"/>
    </row>
    <row r="511" spans="26:29" x14ac:dyDescent="0.2">
      <c r="Z511" s="365"/>
      <c r="AA511" s="365"/>
      <c r="AB511" s="365"/>
      <c r="AC511" s="365"/>
    </row>
    <row r="512" spans="26:29" x14ac:dyDescent="0.2">
      <c r="Z512" s="365"/>
      <c r="AA512" s="365"/>
      <c r="AB512" s="365"/>
      <c r="AC512" s="365"/>
    </row>
    <row r="513" spans="26:29" x14ac:dyDescent="0.2">
      <c r="Z513" s="365"/>
      <c r="AA513" s="365"/>
      <c r="AB513" s="365"/>
      <c r="AC513" s="365"/>
    </row>
    <row r="514" spans="26:29" x14ac:dyDescent="0.2">
      <c r="Z514" s="365"/>
      <c r="AA514" s="365"/>
      <c r="AB514" s="365"/>
      <c r="AC514" s="365"/>
    </row>
    <row r="515" spans="26:29" x14ac:dyDescent="0.2">
      <c r="Z515" s="365"/>
      <c r="AA515" s="365"/>
      <c r="AB515" s="365"/>
      <c r="AC515" s="365"/>
    </row>
    <row r="516" spans="26:29" x14ac:dyDescent="0.2">
      <c r="Z516" s="365"/>
      <c r="AA516" s="365"/>
      <c r="AB516" s="365"/>
      <c r="AC516" s="365"/>
    </row>
    <row r="517" spans="26:29" x14ac:dyDescent="0.2">
      <c r="Z517" s="365"/>
      <c r="AA517" s="365"/>
      <c r="AB517" s="365"/>
      <c r="AC517" s="365"/>
    </row>
    <row r="518" spans="26:29" x14ac:dyDescent="0.2">
      <c r="Z518" s="365"/>
      <c r="AA518" s="365"/>
      <c r="AB518" s="365"/>
      <c r="AC518" s="365"/>
    </row>
    <row r="519" spans="26:29" x14ac:dyDescent="0.2">
      <c r="Z519" s="365"/>
      <c r="AA519" s="365"/>
      <c r="AB519" s="365"/>
      <c r="AC519" s="365"/>
    </row>
    <row r="520" spans="26:29" x14ac:dyDescent="0.2">
      <c r="Z520" s="365"/>
      <c r="AA520" s="365"/>
      <c r="AB520" s="365"/>
      <c r="AC520" s="365"/>
    </row>
    <row r="521" spans="26:29" x14ac:dyDescent="0.2">
      <c r="Z521" s="365"/>
      <c r="AA521" s="365"/>
      <c r="AB521" s="365"/>
      <c r="AC521" s="365"/>
    </row>
    <row r="522" spans="26:29" x14ac:dyDescent="0.2">
      <c r="Z522" s="365"/>
      <c r="AA522" s="365"/>
      <c r="AB522" s="365"/>
      <c r="AC522" s="365"/>
    </row>
    <row r="523" spans="26:29" x14ac:dyDescent="0.2">
      <c r="Z523" s="365"/>
      <c r="AA523" s="365"/>
      <c r="AB523" s="365"/>
      <c r="AC523" s="365"/>
    </row>
    <row r="524" spans="26:29" x14ac:dyDescent="0.2">
      <c r="Z524" s="365"/>
      <c r="AA524" s="365"/>
      <c r="AB524" s="365"/>
      <c r="AC524" s="365"/>
    </row>
    <row r="525" spans="26:29" x14ac:dyDescent="0.2">
      <c r="Z525" s="365"/>
      <c r="AA525" s="365"/>
      <c r="AB525" s="365"/>
      <c r="AC525" s="365"/>
    </row>
    <row r="526" spans="26:29" x14ac:dyDescent="0.2">
      <c r="Z526" s="365"/>
      <c r="AA526" s="365"/>
      <c r="AB526" s="365"/>
      <c r="AC526" s="365"/>
    </row>
    <row r="527" spans="26:29" x14ac:dyDescent="0.2">
      <c r="Z527" s="365"/>
      <c r="AA527" s="365"/>
      <c r="AB527" s="365"/>
      <c r="AC527" s="365"/>
    </row>
    <row r="528" spans="26:29" x14ac:dyDescent="0.2">
      <c r="Z528" s="365"/>
      <c r="AA528" s="365"/>
      <c r="AB528" s="365"/>
      <c r="AC528" s="365"/>
    </row>
    <row r="529" spans="26:29" x14ac:dyDescent="0.2">
      <c r="Z529" s="365"/>
      <c r="AA529" s="365"/>
      <c r="AB529" s="365"/>
      <c r="AC529" s="365"/>
    </row>
    <row r="530" spans="26:29" x14ac:dyDescent="0.2">
      <c r="Z530" s="365"/>
      <c r="AA530" s="365"/>
      <c r="AB530" s="365"/>
      <c r="AC530" s="365"/>
    </row>
    <row r="531" spans="26:29" x14ac:dyDescent="0.2">
      <c r="Z531" s="365"/>
      <c r="AA531" s="365"/>
      <c r="AB531" s="365"/>
      <c r="AC531" s="365"/>
    </row>
    <row r="532" spans="26:29" x14ac:dyDescent="0.2">
      <c r="Z532" s="365"/>
      <c r="AA532" s="365"/>
      <c r="AB532" s="365"/>
      <c r="AC532" s="365"/>
    </row>
    <row r="533" spans="26:29" x14ac:dyDescent="0.2">
      <c r="Z533" s="365"/>
      <c r="AA533" s="365"/>
      <c r="AB533" s="365"/>
      <c r="AC533" s="365"/>
    </row>
    <row r="534" spans="26:29" x14ac:dyDescent="0.2">
      <c r="Z534" s="365"/>
      <c r="AA534" s="365"/>
      <c r="AB534" s="365"/>
      <c r="AC534" s="365"/>
    </row>
    <row r="535" spans="26:29" x14ac:dyDescent="0.2">
      <c r="Z535" s="365"/>
      <c r="AA535" s="365"/>
      <c r="AB535" s="365"/>
      <c r="AC535" s="365"/>
    </row>
    <row r="536" spans="26:29" x14ac:dyDescent="0.2">
      <c r="Z536" s="365"/>
      <c r="AA536" s="365"/>
      <c r="AB536" s="365"/>
      <c r="AC536" s="365"/>
    </row>
    <row r="537" spans="26:29" x14ac:dyDescent="0.2">
      <c r="Z537" s="365"/>
      <c r="AA537" s="365"/>
      <c r="AB537" s="365"/>
      <c r="AC537" s="365"/>
    </row>
    <row r="538" spans="26:29" x14ac:dyDescent="0.2">
      <c r="Z538" s="365"/>
      <c r="AA538" s="365"/>
      <c r="AB538" s="365"/>
      <c r="AC538" s="365"/>
    </row>
    <row r="539" spans="26:29" x14ac:dyDescent="0.2">
      <c r="Z539" s="365"/>
      <c r="AA539" s="365"/>
      <c r="AB539" s="365"/>
      <c r="AC539" s="365"/>
    </row>
    <row r="540" spans="26:29" x14ac:dyDescent="0.2">
      <c r="Z540" s="365"/>
      <c r="AA540" s="365"/>
      <c r="AB540" s="365"/>
      <c r="AC540" s="365"/>
    </row>
    <row r="541" spans="26:29" x14ac:dyDescent="0.2">
      <c r="Z541" s="365"/>
      <c r="AA541" s="365"/>
      <c r="AB541" s="365"/>
      <c r="AC541" s="365"/>
    </row>
    <row r="542" spans="26:29" x14ac:dyDescent="0.2">
      <c r="Z542" s="365"/>
      <c r="AA542" s="365"/>
      <c r="AB542" s="365"/>
      <c r="AC542" s="365"/>
    </row>
    <row r="543" spans="26:29" x14ac:dyDescent="0.2">
      <c r="Z543" s="365"/>
      <c r="AA543" s="365"/>
      <c r="AB543" s="365"/>
      <c r="AC543" s="365"/>
    </row>
    <row r="544" spans="26:29" x14ac:dyDescent="0.2">
      <c r="Z544" s="365"/>
      <c r="AA544" s="365"/>
      <c r="AB544" s="365"/>
      <c r="AC544" s="365"/>
    </row>
    <row r="545" spans="26:29" x14ac:dyDescent="0.2">
      <c r="Z545" s="365"/>
      <c r="AA545" s="365"/>
      <c r="AB545" s="365"/>
      <c r="AC545" s="365"/>
    </row>
    <row r="546" spans="26:29" x14ac:dyDescent="0.2">
      <c r="Z546" s="365"/>
      <c r="AA546" s="365"/>
      <c r="AB546" s="365"/>
      <c r="AC546" s="365"/>
    </row>
    <row r="547" spans="26:29" x14ac:dyDescent="0.2">
      <c r="Z547" s="365"/>
      <c r="AA547" s="365"/>
      <c r="AB547" s="365"/>
      <c r="AC547" s="365"/>
    </row>
    <row r="548" spans="26:29" x14ac:dyDescent="0.2">
      <c r="Z548" s="365"/>
      <c r="AA548" s="365"/>
      <c r="AB548" s="365"/>
      <c r="AC548" s="365"/>
    </row>
    <row r="549" spans="26:29" x14ac:dyDescent="0.2">
      <c r="Z549" s="365"/>
      <c r="AA549" s="365"/>
      <c r="AB549" s="365"/>
      <c r="AC549" s="365"/>
    </row>
    <row r="550" spans="26:29" x14ac:dyDescent="0.2">
      <c r="Z550" s="365"/>
      <c r="AA550" s="365"/>
      <c r="AB550" s="365"/>
      <c r="AC550" s="365"/>
    </row>
    <row r="551" spans="26:29" x14ac:dyDescent="0.2">
      <c r="Z551" s="365"/>
      <c r="AA551" s="365"/>
      <c r="AB551" s="365"/>
      <c r="AC551" s="365"/>
    </row>
    <row r="552" spans="26:29" x14ac:dyDescent="0.2">
      <c r="Z552" s="365"/>
      <c r="AA552" s="365"/>
      <c r="AB552" s="365"/>
      <c r="AC552" s="365"/>
    </row>
    <row r="553" spans="26:29" x14ac:dyDescent="0.2">
      <c r="Z553" s="365"/>
      <c r="AA553" s="365"/>
      <c r="AB553" s="365"/>
      <c r="AC553" s="365"/>
    </row>
    <row r="554" spans="26:29" x14ac:dyDescent="0.2">
      <c r="Z554" s="365"/>
      <c r="AA554" s="365"/>
      <c r="AB554" s="365"/>
      <c r="AC554" s="365"/>
    </row>
    <row r="555" spans="26:29" x14ac:dyDescent="0.2">
      <c r="Z555" s="365"/>
      <c r="AA555" s="365"/>
      <c r="AB555" s="365"/>
      <c r="AC555" s="365"/>
    </row>
    <row r="556" spans="26:29" x14ac:dyDescent="0.2">
      <c r="Z556" s="365"/>
      <c r="AA556" s="365"/>
      <c r="AB556" s="365"/>
      <c r="AC556" s="365"/>
    </row>
    <row r="557" spans="26:29" x14ac:dyDescent="0.2">
      <c r="Z557" s="365"/>
      <c r="AA557" s="365"/>
      <c r="AB557" s="365"/>
      <c r="AC557" s="365"/>
    </row>
    <row r="558" spans="26:29" x14ac:dyDescent="0.2">
      <c r="Z558" s="365"/>
      <c r="AA558" s="365"/>
      <c r="AB558" s="365"/>
      <c r="AC558" s="365"/>
    </row>
    <row r="559" spans="26:29" x14ac:dyDescent="0.2">
      <c r="Z559" s="365"/>
      <c r="AA559" s="365"/>
      <c r="AB559" s="365"/>
      <c r="AC559" s="365"/>
    </row>
    <row r="560" spans="26:29" x14ac:dyDescent="0.2">
      <c r="Z560" s="365"/>
      <c r="AA560" s="365"/>
      <c r="AB560" s="365"/>
      <c r="AC560" s="365"/>
    </row>
    <row r="561" spans="26:29" x14ac:dyDescent="0.2">
      <c r="Z561" s="365"/>
      <c r="AA561" s="365"/>
      <c r="AB561" s="365"/>
      <c r="AC561" s="365"/>
    </row>
    <row r="562" spans="26:29" x14ac:dyDescent="0.2">
      <c r="Z562" s="365"/>
      <c r="AA562" s="365"/>
      <c r="AB562" s="365"/>
      <c r="AC562" s="365"/>
    </row>
    <row r="563" spans="26:29" x14ac:dyDescent="0.2">
      <c r="Z563" s="365"/>
      <c r="AA563" s="365"/>
      <c r="AB563" s="365"/>
      <c r="AC563" s="365"/>
    </row>
    <row r="564" spans="26:29" x14ac:dyDescent="0.2">
      <c r="Z564" s="365"/>
      <c r="AA564" s="365"/>
      <c r="AB564" s="365"/>
      <c r="AC564" s="365"/>
    </row>
    <row r="565" spans="26:29" x14ac:dyDescent="0.2">
      <c r="Z565" s="365"/>
      <c r="AA565" s="365"/>
      <c r="AB565" s="365"/>
      <c r="AC565" s="365"/>
    </row>
    <row r="566" spans="26:29" x14ac:dyDescent="0.2">
      <c r="Z566" s="365"/>
      <c r="AA566" s="365"/>
      <c r="AB566" s="365"/>
      <c r="AC566" s="365"/>
    </row>
    <row r="567" spans="26:29" x14ac:dyDescent="0.2">
      <c r="Z567" s="365"/>
      <c r="AA567" s="365"/>
      <c r="AB567" s="365"/>
      <c r="AC567" s="365"/>
    </row>
    <row r="568" spans="26:29" x14ac:dyDescent="0.2">
      <c r="Z568" s="365"/>
      <c r="AA568" s="365"/>
      <c r="AB568" s="365"/>
      <c r="AC568" s="365"/>
    </row>
    <row r="569" spans="26:29" x14ac:dyDescent="0.2">
      <c r="Z569" s="365"/>
      <c r="AA569" s="365"/>
      <c r="AB569" s="365"/>
      <c r="AC569" s="365"/>
    </row>
    <row r="570" spans="26:29" x14ac:dyDescent="0.2">
      <c r="Z570" s="365"/>
      <c r="AA570" s="365"/>
      <c r="AB570" s="365"/>
      <c r="AC570" s="365"/>
    </row>
    <row r="571" spans="26:29" x14ac:dyDescent="0.2">
      <c r="Z571" s="365"/>
      <c r="AA571" s="365"/>
      <c r="AB571" s="365"/>
      <c r="AC571" s="365"/>
    </row>
    <row r="572" spans="26:29" x14ac:dyDescent="0.2">
      <c r="Z572" s="365"/>
      <c r="AA572" s="365"/>
      <c r="AB572" s="365"/>
      <c r="AC572" s="365"/>
    </row>
    <row r="573" spans="26:29" x14ac:dyDescent="0.2">
      <c r="Z573" s="365"/>
      <c r="AA573" s="365"/>
      <c r="AB573" s="365"/>
      <c r="AC573" s="365"/>
    </row>
    <row r="574" spans="26:29" x14ac:dyDescent="0.2">
      <c r="Z574" s="365"/>
      <c r="AA574" s="365"/>
      <c r="AB574" s="365"/>
      <c r="AC574" s="365"/>
    </row>
    <row r="575" spans="26:29" x14ac:dyDescent="0.2">
      <c r="Z575" s="365"/>
      <c r="AA575" s="365"/>
      <c r="AB575" s="365"/>
      <c r="AC575" s="365"/>
    </row>
    <row r="576" spans="26:29" x14ac:dyDescent="0.2">
      <c r="Z576" s="365"/>
      <c r="AA576" s="365"/>
      <c r="AB576" s="365"/>
      <c r="AC576" s="365"/>
    </row>
    <row r="577" spans="26:29" x14ac:dyDescent="0.2">
      <c r="Z577" s="365"/>
      <c r="AA577" s="365"/>
      <c r="AB577" s="365"/>
      <c r="AC577" s="365"/>
    </row>
    <row r="578" spans="26:29" x14ac:dyDescent="0.2">
      <c r="Z578" s="365"/>
      <c r="AA578" s="365"/>
      <c r="AB578" s="365"/>
      <c r="AC578" s="365"/>
    </row>
    <row r="579" spans="26:29" x14ac:dyDescent="0.2">
      <c r="Z579" s="365"/>
      <c r="AA579" s="365"/>
      <c r="AB579" s="365"/>
      <c r="AC579" s="365"/>
    </row>
    <row r="580" spans="26:29" x14ac:dyDescent="0.2">
      <c r="Z580" s="365"/>
      <c r="AA580" s="365"/>
      <c r="AB580" s="365"/>
      <c r="AC580" s="365"/>
    </row>
    <row r="581" spans="26:29" x14ac:dyDescent="0.2">
      <c r="Z581" s="365"/>
      <c r="AA581" s="365"/>
      <c r="AB581" s="365"/>
      <c r="AC581" s="365"/>
    </row>
    <row r="582" spans="26:29" x14ac:dyDescent="0.2">
      <c r="Z582" s="365"/>
      <c r="AA582" s="365"/>
      <c r="AB582" s="365"/>
      <c r="AC582" s="365"/>
    </row>
    <row r="583" spans="26:29" x14ac:dyDescent="0.2">
      <c r="Z583" s="365"/>
      <c r="AA583" s="365"/>
      <c r="AB583" s="365"/>
      <c r="AC583" s="365"/>
    </row>
    <row r="584" spans="26:29" x14ac:dyDescent="0.2">
      <c r="Z584" s="365"/>
      <c r="AA584" s="365"/>
      <c r="AB584" s="365"/>
      <c r="AC584" s="365"/>
    </row>
    <row r="585" spans="26:29" x14ac:dyDescent="0.2">
      <c r="Z585" s="365"/>
      <c r="AA585" s="365"/>
      <c r="AB585" s="365"/>
      <c r="AC585" s="365"/>
    </row>
    <row r="586" spans="26:29" x14ac:dyDescent="0.2">
      <c r="Z586" s="365"/>
      <c r="AA586" s="365"/>
      <c r="AB586" s="365"/>
      <c r="AC586" s="365"/>
    </row>
    <row r="587" spans="26:29" x14ac:dyDescent="0.2">
      <c r="Z587" s="365"/>
      <c r="AA587" s="365"/>
      <c r="AB587" s="365"/>
      <c r="AC587" s="365"/>
    </row>
    <row r="588" spans="26:29" x14ac:dyDescent="0.2">
      <c r="Z588" s="365"/>
      <c r="AA588" s="365"/>
      <c r="AB588" s="365"/>
      <c r="AC588" s="365"/>
    </row>
    <row r="589" spans="26:29" x14ac:dyDescent="0.2">
      <c r="Z589" s="365"/>
      <c r="AA589" s="365"/>
      <c r="AB589" s="365"/>
      <c r="AC589" s="365"/>
    </row>
    <row r="590" spans="26:29" x14ac:dyDescent="0.2">
      <c r="Z590" s="365"/>
      <c r="AA590" s="365"/>
      <c r="AB590" s="365"/>
      <c r="AC590" s="365"/>
    </row>
    <row r="591" spans="26:29" x14ac:dyDescent="0.2">
      <c r="Z591" s="365"/>
      <c r="AA591" s="365"/>
      <c r="AB591" s="365"/>
      <c r="AC591" s="365"/>
    </row>
    <row r="592" spans="26:29" x14ac:dyDescent="0.2">
      <c r="Z592" s="365"/>
      <c r="AA592" s="365"/>
      <c r="AB592" s="365"/>
      <c r="AC592" s="365"/>
    </row>
    <row r="593" spans="26:29" x14ac:dyDescent="0.2">
      <c r="Z593" s="365"/>
      <c r="AA593" s="365"/>
      <c r="AB593" s="365"/>
      <c r="AC593" s="365"/>
    </row>
    <row r="594" spans="26:29" x14ac:dyDescent="0.2">
      <c r="Z594" s="365"/>
      <c r="AA594" s="365"/>
      <c r="AB594" s="365"/>
      <c r="AC594" s="365"/>
    </row>
    <row r="595" spans="26:29" x14ac:dyDescent="0.2">
      <c r="Z595" s="365"/>
      <c r="AA595" s="365"/>
      <c r="AB595" s="365"/>
      <c r="AC595" s="365"/>
    </row>
    <row r="596" spans="26:29" x14ac:dyDescent="0.2">
      <c r="Z596" s="365"/>
      <c r="AA596" s="365"/>
      <c r="AB596" s="365"/>
      <c r="AC596" s="365"/>
    </row>
    <row r="597" spans="26:29" x14ac:dyDescent="0.2">
      <c r="Z597" s="365"/>
      <c r="AA597" s="365"/>
      <c r="AB597" s="365"/>
      <c r="AC597" s="365"/>
    </row>
    <row r="598" spans="26:29" x14ac:dyDescent="0.2">
      <c r="Z598" s="365"/>
      <c r="AA598" s="365"/>
      <c r="AB598" s="365"/>
      <c r="AC598" s="365"/>
    </row>
    <row r="599" spans="26:29" x14ac:dyDescent="0.2">
      <c r="Z599" s="365"/>
      <c r="AA599" s="365"/>
      <c r="AB599" s="365"/>
      <c r="AC599" s="365"/>
    </row>
    <row r="600" spans="26:29" x14ac:dyDescent="0.2">
      <c r="Z600" s="365"/>
      <c r="AA600" s="365"/>
      <c r="AB600" s="365"/>
      <c r="AC600" s="365"/>
    </row>
    <row r="601" spans="26:29" x14ac:dyDescent="0.2">
      <c r="Z601" s="365"/>
      <c r="AA601" s="365"/>
      <c r="AB601" s="365"/>
      <c r="AC601" s="365"/>
    </row>
    <row r="602" spans="26:29" x14ac:dyDescent="0.2">
      <c r="Z602" s="365"/>
      <c r="AA602" s="365"/>
      <c r="AB602" s="365"/>
      <c r="AC602" s="365"/>
    </row>
    <row r="603" spans="26:29" x14ac:dyDescent="0.2">
      <c r="Z603" s="365"/>
      <c r="AA603" s="365"/>
      <c r="AB603" s="365"/>
      <c r="AC603" s="365"/>
    </row>
    <row r="604" spans="26:29" x14ac:dyDescent="0.2">
      <c r="Z604" s="365"/>
      <c r="AA604" s="365"/>
      <c r="AB604" s="365"/>
      <c r="AC604" s="365"/>
    </row>
    <row r="605" spans="26:29" x14ac:dyDescent="0.2">
      <c r="Z605" s="365"/>
      <c r="AA605" s="365"/>
      <c r="AB605" s="365"/>
      <c r="AC605" s="365"/>
    </row>
    <row r="606" spans="26:29" x14ac:dyDescent="0.2">
      <c r="Z606" s="365"/>
      <c r="AA606" s="365"/>
      <c r="AB606" s="365"/>
      <c r="AC606" s="365"/>
    </row>
    <row r="607" spans="26:29" x14ac:dyDescent="0.2">
      <c r="Z607" s="365"/>
      <c r="AA607" s="365"/>
      <c r="AB607" s="365"/>
      <c r="AC607" s="365"/>
    </row>
    <row r="608" spans="26:29" x14ac:dyDescent="0.2">
      <c r="Z608" s="365"/>
      <c r="AA608" s="365"/>
      <c r="AB608" s="365"/>
      <c r="AC608" s="365"/>
    </row>
    <row r="609" spans="26:29" x14ac:dyDescent="0.2">
      <c r="Z609" s="365"/>
      <c r="AA609" s="365"/>
      <c r="AB609" s="365"/>
      <c r="AC609" s="365"/>
    </row>
    <row r="610" spans="26:29" x14ac:dyDescent="0.2">
      <c r="Z610" s="365"/>
      <c r="AA610" s="365"/>
      <c r="AB610" s="365"/>
      <c r="AC610" s="365"/>
    </row>
    <row r="611" spans="26:29" x14ac:dyDescent="0.2">
      <c r="Z611" s="365"/>
      <c r="AA611" s="365"/>
      <c r="AB611" s="365"/>
      <c r="AC611" s="365"/>
    </row>
    <row r="612" spans="26:29" x14ac:dyDescent="0.2">
      <c r="Z612" s="365"/>
      <c r="AA612" s="365"/>
      <c r="AB612" s="365"/>
      <c r="AC612" s="365"/>
    </row>
    <row r="613" spans="26:29" x14ac:dyDescent="0.2">
      <c r="Z613" s="365"/>
      <c r="AA613" s="365"/>
      <c r="AB613" s="365"/>
      <c r="AC613" s="365"/>
    </row>
    <row r="614" spans="26:29" x14ac:dyDescent="0.2">
      <c r="Z614" s="365"/>
      <c r="AA614" s="365"/>
      <c r="AB614" s="365"/>
      <c r="AC614" s="365"/>
    </row>
    <row r="615" spans="26:29" x14ac:dyDescent="0.2">
      <c r="Z615" s="365"/>
      <c r="AA615" s="365"/>
      <c r="AB615" s="365"/>
      <c r="AC615" s="365"/>
    </row>
    <row r="616" spans="26:29" x14ac:dyDescent="0.2">
      <c r="Z616" s="365"/>
      <c r="AA616" s="365"/>
      <c r="AB616" s="365"/>
      <c r="AC616" s="365"/>
    </row>
    <row r="617" spans="26:29" x14ac:dyDescent="0.2">
      <c r="Z617" s="365"/>
      <c r="AA617" s="365"/>
      <c r="AB617" s="365"/>
      <c r="AC617" s="365"/>
    </row>
    <row r="618" spans="26:29" x14ac:dyDescent="0.2">
      <c r="Z618" s="365"/>
      <c r="AA618" s="365"/>
      <c r="AB618" s="365"/>
      <c r="AC618" s="365"/>
    </row>
    <row r="619" spans="26:29" x14ac:dyDescent="0.2">
      <c r="Z619" s="365"/>
      <c r="AA619" s="365"/>
      <c r="AB619" s="365"/>
      <c r="AC619" s="365"/>
    </row>
    <row r="620" spans="26:29" x14ac:dyDescent="0.2">
      <c r="Z620" s="365"/>
      <c r="AA620" s="365"/>
      <c r="AB620" s="365"/>
      <c r="AC620" s="365"/>
    </row>
    <row r="621" spans="26:29" x14ac:dyDescent="0.2">
      <c r="Z621" s="365"/>
      <c r="AA621" s="365"/>
      <c r="AB621" s="365"/>
      <c r="AC621" s="365"/>
    </row>
    <row r="622" spans="26:29" x14ac:dyDescent="0.2">
      <c r="Z622" s="365"/>
      <c r="AA622" s="365"/>
      <c r="AB622" s="365"/>
      <c r="AC622" s="365"/>
    </row>
    <row r="623" spans="26:29" x14ac:dyDescent="0.2">
      <c r="Z623" s="365"/>
      <c r="AA623" s="365"/>
      <c r="AB623" s="365"/>
      <c r="AC623" s="365"/>
    </row>
    <row r="624" spans="26:29" x14ac:dyDescent="0.2">
      <c r="Z624" s="365"/>
      <c r="AA624" s="365"/>
      <c r="AB624" s="365"/>
      <c r="AC624" s="365"/>
    </row>
    <row r="625" spans="26:29" x14ac:dyDescent="0.2">
      <c r="Z625" s="365"/>
      <c r="AA625" s="365"/>
      <c r="AB625" s="365"/>
      <c r="AC625" s="365"/>
    </row>
    <row r="626" spans="26:29" x14ac:dyDescent="0.2">
      <c r="Z626" s="365"/>
      <c r="AA626" s="365"/>
      <c r="AB626" s="365"/>
      <c r="AC626" s="365"/>
    </row>
    <row r="627" spans="26:29" x14ac:dyDescent="0.2">
      <c r="Z627" s="365"/>
      <c r="AA627" s="365"/>
      <c r="AB627" s="365"/>
      <c r="AC627" s="365"/>
    </row>
    <row r="628" spans="26:29" x14ac:dyDescent="0.2">
      <c r="Z628" s="365"/>
      <c r="AA628" s="365"/>
      <c r="AB628" s="365"/>
      <c r="AC628" s="365"/>
    </row>
    <row r="629" spans="26:29" x14ac:dyDescent="0.2">
      <c r="Z629" s="365"/>
      <c r="AA629" s="365"/>
      <c r="AB629" s="365"/>
      <c r="AC629" s="365"/>
    </row>
    <row r="630" spans="26:29" x14ac:dyDescent="0.2">
      <c r="Z630" s="365"/>
      <c r="AA630" s="365"/>
      <c r="AB630" s="365"/>
      <c r="AC630" s="365"/>
    </row>
    <row r="631" spans="26:29" x14ac:dyDescent="0.2">
      <c r="Z631" s="365"/>
      <c r="AA631" s="365"/>
      <c r="AB631" s="365"/>
      <c r="AC631" s="365"/>
    </row>
    <row r="632" spans="26:29" x14ac:dyDescent="0.2">
      <c r="Z632" s="365"/>
      <c r="AA632" s="365"/>
      <c r="AB632" s="365"/>
      <c r="AC632" s="365"/>
    </row>
    <row r="633" spans="26:29" x14ac:dyDescent="0.2">
      <c r="Z633" s="365"/>
      <c r="AA633" s="365"/>
      <c r="AB633" s="365"/>
      <c r="AC633" s="365"/>
    </row>
    <row r="634" spans="26:29" x14ac:dyDescent="0.2">
      <c r="Z634" s="365"/>
      <c r="AA634" s="365"/>
      <c r="AB634" s="365"/>
      <c r="AC634" s="365"/>
    </row>
    <row r="635" spans="26:29" x14ac:dyDescent="0.2">
      <c r="Z635" s="365"/>
      <c r="AA635" s="365"/>
      <c r="AB635" s="365"/>
      <c r="AC635" s="365"/>
    </row>
    <row r="636" spans="26:29" x14ac:dyDescent="0.2">
      <c r="Z636" s="365"/>
      <c r="AA636" s="365"/>
      <c r="AB636" s="365"/>
      <c r="AC636" s="365"/>
    </row>
    <row r="637" spans="26:29" x14ac:dyDescent="0.2">
      <c r="Z637" s="365"/>
      <c r="AA637" s="365"/>
      <c r="AB637" s="365"/>
      <c r="AC637" s="365"/>
    </row>
    <row r="638" spans="26:29" x14ac:dyDescent="0.2">
      <c r="Z638" s="365"/>
      <c r="AA638" s="365"/>
      <c r="AB638" s="365"/>
      <c r="AC638" s="365"/>
    </row>
    <row r="639" spans="26:29" x14ac:dyDescent="0.2">
      <c r="Z639" s="365"/>
      <c r="AA639" s="365"/>
      <c r="AB639" s="365"/>
      <c r="AC639" s="365"/>
    </row>
    <row r="640" spans="26:29" x14ac:dyDescent="0.2">
      <c r="Z640" s="365"/>
      <c r="AA640" s="365"/>
      <c r="AB640" s="365"/>
      <c r="AC640" s="365"/>
    </row>
    <row r="641" spans="26:29" x14ac:dyDescent="0.2">
      <c r="Z641" s="365"/>
      <c r="AA641" s="365"/>
      <c r="AB641" s="365"/>
      <c r="AC641" s="365"/>
    </row>
    <row r="642" spans="26:29" x14ac:dyDescent="0.2">
      <c r="Z642" s="365"/>
      <c r="AA642" s="365"/>
      <c r="AB642" s="365"/>
      <c r="AC642" s="365"/>
    </row>
    <row r="643" spans="26:29" x14ac:dyDescent="0.2">
      <c r="Z643" s="365"/>
      <c r="AA643" s="365"/>
      <c r="AB643" s="365"/>
      <c r="AC643" s="365"/>
    </row>
    <row r="644" spans="26:29" x14ac:dyDescent="0.2">
      <c r="Z644" s="365"/>
      <c r="AA644" s="365"/>
      <c r="AB644" s="365"/>
      <c r="AC644" s="365"/>
    </row>
    <row r="645" spans="26:29" x14ac:dyDescent="0.2">
      <c r="Z645" s="365"/>
      <c r="AA645" s="365"/>
      <c r="AB645" s="365"/>
      <c r="AC645" s="365"/>
    </row>
    <row r="646" spans="26:29" x14ac:dyDescent="0.2">
      <c r="Z646" s="365"/>
      <c r="AA646" s="365"/>
      <c r="AB646" s="365"/>
      <c r="AC646" s="365"/>
    </row>
    <row r="647" spans="26:29" x14ac:dyDescent="0.2">
      <c r="Z647" s="365"/>
      <c r="AA647" s="365"/>
      <c r="AB647" s="365"/>
      <c r="AC647" s="365"/>
    </row>
    <row r="648" spans="26:29" x14ac:dyDescent="0.2">
      <c r="Z648" s="365"/>
      <c r="AA648" s="365"/>
      <c r="AB648" s="365"/>
      <c r="AC648" s="365"/>
    </row>
    <row r="649" spans="26:29" x14ac:dyDescent="0.2">
      <c r="Z649" s="365"/>
      <c r="AA649" s="365"/>
      <c r="AB649" s="365"/>
      <c r="AC649" s="365"/>
    </row>
    <row r="650" spans="26:29" x14ac:dyDescent="0.2">
      <c r="Z650" s="365"/>
      <c r="AA650" s="365"/>
      <c r="AB650" s="365"/>
      <c r="AC650" s="365"/>
    </row>
    <row r="651" spans="26:29" x14ac:dyDescent="0.2">
      <c r="Z651" s="365"/>
      <c r="AA651" s="365"/>
      <c r="AB651" s="365"/>
      <c r="AC651" s="365"/>
    </row>
    <row r="652" spans="26:29" x14ac:dyDescent="0.2">
      <c r="Z652" s="365"/>
      <c r="AA652" s="365"/>
      <c r="AB652" s="365"/>
      <c r="AC652" s="365"/>
    </row>
    <row r="653" spans="26:29" x14ac:dyDescent="0.2">
      <c r="Z653" s="365"/>
      <c r="AA653" s="365"/>
      <c r="AB653" s="365"/>
      <c r="AC653" s="365"/>
    </row>
    <row r="654" spans="26:29" x14ac:dyDescent="0.2">
      <c r="Z654" s="365"/>
      <c r="AA654" s="365"/>
      <c r="AB654" s="365"/>
      <c r="AC654" s="365"/>
    </row>
    <row r="655" spans="26:29" x14ac:dyDescent="0.2">
      <c r="Z655" s="365"/>
      <c r="AA655" s="365"/>
      <c r="AB655" s="365"/>
      <c r="AC655" s="365"/>
    </row>
    <row r="656" spans="26:29" x14ac:dyDescent="0.2">
      <c r="Z656" s="365"/>
      <c r="AA656" s="365"/>
      <c r="AB656" s="365"/>
      <c r="AC656" s="365"/>
    </row>
    <row r="657" spans="26:29" x14ac:dyDescent="0.2">
      <c r="Z657" s="365"/>
      <c r="AA657" s="365"/>
      <c r="AB657" s="365"/>
      <c r="AC657" s="365"/>
    </row>
    <row r="658" spans="26:29" x14ac:dyDescent="0.2">
      <c r="Z658" s="365"/>
      <c r="AA658" s="365"/>
      <c r="AB658" s="365"/>
      <c r="AC658" s="365"/>
    </row>
    <row r="659" spans="26:29" x14ac:dyDescent="0.2">
      <c r="Z659" s="365"/>
      <c r="AA659" s="365"/>
      <c r="AB659" s="365"/>
      <c r="AC659" s="365"/>
    </row>
    <row r="660" spans="26:29" x14ac:dyDescent="0.2">
      <c r="Z660" s="365"/>
      <c r="AA660" s="365"/>
      <c r="AB660" s="365"/>
      <c r="AC660" s="365"/>
    </row>
    <row r="661" spans="26:29" x14ac:dyDescent="0.2">
      <c r="Z661" s="365"/>
      <c r="AA661" s="365"/>
      <c r="AB661" s="365"/>
      <c r="AC661" s="365"/>
    </row>
    <row r="662" spans="26:29" x14ac:dyDescent="0.2">
      <c r="Z662" s="365"/>
      <c r="AA662" s="365"/>
      <c r="AB662" s="365"/>
      <c r="AC662" s="365"/>
    </row>
    <row r="663" spans="26:29" x14ac:dyDescent="0.2">
      <c r="Z663" s="365"/>
      <c r="AA663" s="365"/>
      <c r="AB663" s="365"/>
      <c r="AC663" s="365"/>
    </row>
    <row r="664" spans="26:29" x14ac:dyDescent="0.2">
      <c r="Z664" s="365"/>
      <c r="AA664" s="365"/>
      <c r="AB664" s="365"/>
      <c r="AC664" s="365"/>
    </row>
    <row r="665" spans="26:29" x14ac:dyDescent="0.2">
      <c r="Z665" s="365"/>
      <c r="AA665" s="365"/>
      <c r="AB665" s="365"/>
      <c r="AC665" s="365"/>
    </row>
    <row r="666" spans="26:29" x14ac:dyDescent="0.2">
      <c r="Z666" s="365"/>
      <c r="AA666" s="365"/>
      <c r="AB666" s="365"/>
      <c r="AC666" s="365"/>
    </row>
    <row r="667" spans="26:29" x14ac:dyDescent="0.2">
      <c r="Z667" s="365"/>
      <c r="AA667" s="365"/>
      <c r="AB667" s="365"/>
      <c r="AC667" s="365"/>
    </row>
    <row r="668" spans="26:29" x14ac:dyDescent="0.2">
      <c r="Z668" s="365"/>
      <c r="AA668" s="365"/>
      <c r="AB668" s="365"/>
      <c r="AC668" s="365"/>
    </row>
    <row r="669" spans="26:29" x14ac:dyDescent="0.2">
      <c r="Z669" s="365"/>
      <c r="AA669" s="365"/>
      <c r="AB669" s="365"/>
      <c r="AC669" s="365"/>
    </row>
    <row r="670" spans="26:29" x14ac:dyDescent="0.2">
      <c r="Z670" s="365"/>
      <c r="AA670" s="365"/>
      <c r="AB670" s="365"/>
      <c r="AC670" s="365"/>
    </row>
    <row r="671" spans="26:29" x14ac:dyDescent="0.2">
      <c r="Z671" s="365"/>
      <c r="AA671" s="365"/>
      <c r="AB671" s="365"/>
      <c r="AC671" s="365"/>
    </row>
    <row r="672" spans="26:29" x14ac:dyDescent="0.2">
      <c r="Z672" s="365"/>
      <c r="AA672" s="365"/>
      <c r="AB672" s="365"/>
      <c r="AC672" s="365"/>
    </row>
    <row r="673" spans="26:29" x14ac:dyDescent="0.2">
      <c r="Z673" s="365"/>
      <c r="AA673" s="365"/>
      <c r="AB673" s="365"/>
      <c r="AC673" s="365"/>
    </row>
    <row r="674" spans="26:29" x14ac:dyDescent="0.2">
      <c r="Z674" s="365"/>
      <c r="AA674" s="365"/>
      <c r="AB674" s="365"/>
      <c r="AC674" s="365"/>
    </row>
    <row r="675" spans="26:29" x14ac:dyDescent="0.2">
      <c r="Z675" s="365"/>
      <c r="AA675" s="365"/>
      <c r="AB675" s="365"/>
      <c r="AC675" s="365"/>
    </row>
    <row r="676" spans="26:29" x14ac:dyDescent="0.2">
      <c r="Z676" s="365"/>
      <c r="AA676" s="365"/>
      <c r="AB676" s="365"/>
      <c r="AC676" s="365"/>
    </row>
    <row r="677" spans="26:29" x14ac:dyDescent="0.2">
      <c r="Z677" s="365"/>
      <c r="AA677" s="365"/>
      <c r="AB677" s="365"/>
      <c r="AC677" s="365"/>
    </row>
    <row r="678" spans="26:29" x14ac:dyDescent="0.2">
      <c r="Z678" s="365"/>
      <c r="AA678" s="365"/>
      <c r="AB678" s="365"/>
      <c r="AC678" s="365"/>
    </row>
    <row r="679" spans="26:29" x14ac:dyDescent="0.2">
      <c r="Z679" s="365"/>
      <c r="AA679" s="365"/>
      <c r="AB679" s="365"/>
      <c r="AC679" s="365"/>
    </row>
    <row r="680" spans="26:29" x14ac:dyDescent="0.2">
      <c r="Z680" s="365"/>
      <c r="AA680" s="365"/>
      <c r="AB680" s="365"/>
      <c r="AC680" s="365"/>
    </row>
    <row r="681" spans="26:29" x14ac:dyDescent="0.2">
      <c r="Z681" s="365"/>
      <c r="AA681" s="365"/>
      <c r="AB681" s="365"/>
      <c r="AC681" s="365"/>
    </row>
    <row r="682" spans="26:29" x14ac:dyDescent="0.2">
      <c r="Z682" s="365"/>
      <c r="AA682" s="365"/>
      <c r="AB682" s="365"/>
      <c r="AC682" s="365"/>
    </row>
    <row r="683" spans="26:29" x14ac:dyDescent="0.2">
      <c r="Z683" s="365"/>
      <c r="AA683" s="365"/>
      <c r="AB683" s="365"/>
      <c r="AC683" s="365"/>
    </row>
    <row r="684" spans="26:29" x14ac:dyDescent="0.2">
      <c r="Z684" s="365"/>
      <c r="AA684" s="365"/>
      <c r="AB684" s="365"/>
      <c r="AC684" s="365"/>
    </row>
    <row r="685" spans="26:29" x14ac:dyDescent="0.2">
      <c r="Z685" s="365"/>
      <c r="AA685" s="365"/>
      <c r="AB685" s="365"/>
      <c r="AC685" s="365"/>
    </row>
    <row r="686" spans="26:29" x14ac:dyDescent="0.2">
      <c r="Z686" s="365"/>
      <c r="AA686" s="365"/>
      <c r="AB686" s="365"/>
      <c r="AC686" s="365"/>
    </row>
    <row r="687" spans="26:29" x14ac:dyDescent="0.2">
      <c r="Z687" s="365"/>
      <c r="AA687" s="365"/>
      <c r="AB687" s="365"/>
      <c r="AC687" s="365"/>
    </row>
    <row r="688" spans="26:29" x14ac:dyDescent="0.2">
      <c r="Z688" s="365"/>
      <c r="AA688" s="365"/>
      <c r="AB688" s="365"/>
      <c r="AC688" s="365"/>
    </row>
    <row r="689" spans="26:29" x14ac:dyDescent="0.2">
      <c r="Z689" s="365"/>
      <c r="AA689" s="365"/>
      <c r="AB689" s="365"/>
      <c r="AC689" s="365"/>
    </row>
    <row r="690" spans="26:29" x14ac:dyDescent="0.2">
      <c r="Z690" s="365"/>
      <c r="AA690" s="365"/>
      <c r="AB690" s="365"/>
      <c r="AC690" s="365"/>
    </row>
    <row r="691" spans="26:29" x14ac:dyDescent="0.2">
      <c r="Z691" s="365"/>
      <c r="AA691" s="365"/>
      <c r="AB691" s="365"/>
      <c r="AC691" s="365"/>
    </row>
    <row r="692" spans="26:29" x14ac:dyDescent="0.2">
      <c r="Z692" s="365"/>
      <c r="AA692" s="365"/>
      <c r="AB692" s="365"/>
      <c r="AC692" s="365"/>
    </row>
    <row r="693" spans="26:29" x14ac:dyDescent="0.2">
      <c r="Z693" s="365"/>
      <c r="AA693" s="365"/>
      <c r="AB693" s="365"/>
      <c r="AC693" s="365"/>
    </row>
    <row r="694" spans="26:29" x14ac:dyDescent="0.2">
      <c r="Z694" s="365"/>
      <c r="AA694" s="365"/>
      <c r="AB694" s="365"/>
      <c r="AC694" s="365"/>
    </row>
    <row r="695" spans="26:29" x14ac:dyDescent="0.2">
      <c r="Z695" s="365"/>
      <c r="AA695" s="365"/>
      <c r="AB695" s="365"/>
      <c r="AC695" s="365"/>
    </row>
    <row r="696" spans="26:29" x14ac:dyDescent="0.2">
      <c r="Z696" s="365"/>
      <c r="AA696" s="365"/>
      <c r="AB696" s="365"/>
      <c r="AC696" s="365"/>
    </row>
    <row r="697" spans="26:29" x14ac:dyDescent="0.2">
      <c r="Z697" s="365"/>
      <c r="AA697" s="365"/>
      <c r="AB697" s="365"/>
      <c r="AC697" s="365"/>
    </row>
    <row r="698" spans="26:29" x14ac:dyDescent="0.2">
      <c r="Z698" s="365"/>
      <c r="AA698" s="365"/>
      <c r="AB698" s="365"/>
      <c r="AC698" s="365"/>
    </row>
    <row r="699" spans="26:29" x14ac:dyDescent="0.2">
      <c r="Z699" s="365"/>
      <c r="AA699" s="365"/>
      <c r="AB699" s="365"/>
      <c r="AC699" s="365"/>
    </row>
    <row r="700" spans="26:29" x14ac:dyDescent="0.2">
      <c r="Z700" s="365"/>
      <c r="AA700" s="365"/>
      <c r="AB700" s="365"/>
      <c r="AC700" s="365"/>
    </row>
    <row r="701" spans="26:29" x14ac:dyDescent="0.2">
      <c r="Z701" s="365"/>
      <c r="AA701" s="365"/>
      <c r="AB701" s="365"/>
      <c r="AC701" s="365"/>
    </row>
    <row r="702" spans="26:29" x14ac:dyDescent="0.2">
      <c r="Z702" s="365"/>
      <c r="AA702" s="365"/>
      <c r="AB702" s="365"/>
      <c r="AC702" s="365"/>
    </row>
    <row r="703" spans="26:29" x14ac:dyDescent="0.2">
      <c r="Z703" s="365"/>
      <c r="AA703" s="365"/>
      <c r="AB703" s="365"/>
      <c r="AC703" s="365"/>
    </row>
    <row r="704" spans="26:29" x14ac:dyDescent="0.2">
      <c r="Z704" s="365"/>
      <c r="AA704" s="365"/>
      <c r="AB704" s="365"/>
      <c r="AC704" s="365"/>
    </row>
    <row r="705" spans="26:29" x14ac:dyDescent="0.2">
      <c r="Z705" s="365"/>
      <c r="AA705" s="365"/>
      <c r="AB705" s="365"/>
      <c r="AC705" s="365"/>
    </row>
    <row r="706" spans="26:29" x14ac:dyDescent="0.2">
      <c r="Z706" s="365"/>
      <c r="AA706" s="365"/>
      <c r="AB706" s="365"/>
      <c r="AC706" s="365"/>
    </row>
    <row r="707" spans="26:29" x14ac:dyDescent="0.2">
      <c r="Z707" s="365"/>
      <c r="AA707" s="365"/>
      <c r="AB707" s="365"/>
      <c r="AC707" s="365"/>
    </row>
    <row r="708" spans="26:29" x14ac:dyDescent="0.2">
      <c r="Z708" s="365"/>
      <c r="AA708" s="365"/>
      <c r="AB708" s="365"/>
      <c r="AC708" s="365"/>
    </row>
    <row r="709" spans="26:29" x14ac:dyDescent="0.2">
      <c r="Z709" s="365"/>
      <c r="AA709" s="365"/>
      <c r="AB709" s="365"/>
      <c r="AC709" s="365"/>
    </row>
    <row r="710" spans="26:29" x14ac:dyDescent="0.2">
      <c r="Z710" s="365"/>
      <c r="AA710" s="365"/>
      <c r="AB710" s="365"/>
      <c r="AC710" s="365"/>
    </row>
    <row r="711" spans="26:29" x14ac:dyDescent="0.2">
      <c r="Z711" s="365"/>
      <c r="AA711" s="365"/>
      <c r="AB711" s="365"/>
      <c r="AC711" s="365"/>
    </row>
    <row r="712" spans="26:29" x14ac:dyDescent="0.2">
      <c r="Z712" s="365"/>
      <c r="AA712" s="365"/>
      <c r="AB712" s="365"/>
      <c r="AC712" s="365"/>
    </row>
    <row r="713" spans="26:29" x14ac:dyDescent="0.2">
      <c r="Z713" s="365"/>
      <c r="AA713" s="365"/>
      <c r="AB713" s="365"/>
      <c r="AC713" s="365"/>
    </row>
    <row r="714" spans="26:29" x14ac:dyDescent="0.2">
      <c r="Z714" s="365"/>
      <c r="AA714" s="365"/>
      <c r="AB714" s="365"/>
      <c r="AC714" s="365"/>
    </row>
    <row r="715" spans="26:29" x14ac:dyDescent="0.2">
      <c r="Z715" s="365"/>
      <c r="AA715" s="365"/>
      <c r="AB715" s="365"/>
      <c r="AC715" s="365"/>
    </row>
    <row r="716" spans="26:29" x14ac:dyDescent="0.2">
      <c r="Z716" s="365"/>
      <c r="AA716" s="365"/>
      <c r="AB716" s="365"/>
      <c r="AC716" s="365"/>
    </row>
    <row r="717" spans="26:29" x14ac:dyDescent="0.2">
      <c r="Z717" s="365"/>
      <c r="AA717" s="365"/>
      <c r="AB717" s="365"/>
      <c r="AC717" s="365"/>
    </row>
    <row r="718" spans="26:29" x14ac:dyDescent="0.2">
      <c r="Z718" s="365"/>
      <c r="AA718" s="365"/>
      <c r="AB718" s="365"/>
      <c r="AC718" s="365"/>
    </row>
    <row r="719" spans="26:29" x14ac:dyDescent="0.2">
      <c r="Z719" s="365"/>
      <c r="AA719" s="365"/>
      <c r="AB719" s="365"/>
      <c r="AC719" s="365"/>
    </row>
    <row r="720" spans="26:29" x14ac:dyDescent="0.2">
      <c r="Z720" s="365"/>
      <c r="AA720" s="365"/>
      <c r="AB720" s="365"/>
      <c r="AC720" s="365"/>
    </row>
    <row r="721" spans="26:29" x14ac:dyDescent="0.2">
      <c r="Z721" s="365"/>
      <c r="AA721" s="365"/>
      <c r="AB721" s="365"/>
      <c r="AC721" s="365"/>
    </row>
    <row r="722" spans="26:29" x14ac:dyDescent="0.2">
      <c r="Z722" s="365"/>
      <c r="AA722" s="365"/>
      <c r="AB722" s="365"/>
      <c r="AC722" s="365"/>
    </row>
    <row r="723" spans="26:29" x14ac:dyDescent="0.2">
      <c r="Z723" s="365"/>
      <c r="AA723" s="365"/>
      <c r="AB723" s="365"/>
      <c r="AC723" s="365"/>
    </row>
    <row r="724" spans="26:29" x14ac:dyDescent="0.2">
      <c r="Z724" s="365"/>
      <c r="AA724" s="365"/>
      <c r="AB724" s="365"/>
      <c r="AC724" s="365"/>
    </row>
    <row r="725" spans="26:29" x14ac:dyDescent="0.2">
      <c r="Z725" s="365"/>
      <c r="AA725" s="365"/>
      <c r="AB725" s="365"/>
      <c r="AC725" s="365"/>
    </row>
    <row r="726" spans="26:29" x14ac:dyDescent="0.2">
      <c r="Z726" s="365"/>
      <c r="AA726" s="365"/>
      <c r="AB726" s="365"/>
      <c r="AC726" s="365"/>
    </row>
    <row r="727" spans="26:29" x14ac:dyDescent="0.2">
      <c r="Z727" s="365"/>
      <c r="AA727" s="365"/>
      <c r="AB727" s="365"/>
      <c r="AC727" s="365"/>
    </row>
    <row r="728" spans="26:29" x14ac:dyDescent="0.2">
      <c r="Z728" s="365"/>
      <c r="AA728" s="365"/>
      <c r="AB728" s="365"/>
      <c r="AC728" s="365"/>
    </row>
    <row r="729" spans="26:29" x14ac:dyDescent="0.2">
      <c r="Z729" s="365"/>
      <c r="AA729" s="365"/>
      <c r="AB729" s="365"/>
      <c r="AC729" s="365"/>
    </row>
    <row r="730" spans="26:29" x14ac:dyDescent="0.2">
      <c r="Z730" s="365"/>
      <c r="AA730" s="365"/>
      <c r="AB730" s="365"/>
      <c r="AC730" s="365"/>
    </row>
    <row r="731" spans="26:29" x14ac:dyDescent="0.2">
      <c r="Z731" s="365"/>
      <c r="AA731" s="365"/>
      <c r="AB731" s="365"/>
      <c r="AC731" s="365"/>
    </row>
    <row r="732" spans="26:29" x14ac:dyDescent="0.2">
      <c r="Z732" s="365"/>
      <c r="AA732" s="365"/>
      <c r="AB732" s="365"/>
      <c r="AC732" s="365"/>
    </row>
    <row r="733" spans="26:29" x14ac:dyDescent="0.2">
      <c r="Z733" s="365"/>
      <c r="AA733" s="365"/>
      <c r="AB733" s="365"/>
      <c r="AC733" s="365"/>
    </row>
    <row r="734" spans="26:29" x14ac:dyDescent="0.2">
      <c r="Z734" s="365"/>
      <c r="AA734" s="365"/>
      <c r="AB734" s="365"/>
      <c r="AC734" s="365"/>
    </row>
    <row r="735" spans="26:29" x14ac:dyDescent="0.2">
      <c r="Z735" s="365"/>
      <c r="AA735" s="365"/>
      <c r="AB735" s="365"/>
      <c r="AC735" s="365"/>
    </row>
    <row r="736" spans="26:29" x14ac:dyDescent="0.2">
      <c r="Z736" s="365"/>
      <c r="AA736" s="365"/>
      <c r="AB736" s="365"/>
      <c r="AC736" s="365"/>
    </row>
    <row r="737" spans="26:29" x14ac:dyDescent="0.2">
      <c r="Z737" s="365"/>
      <c r="AA737" s="365"/>
      <c r="AB737" s="365"/>
      <c r="AC737" s="365"/>
    </row>
    <row r="738" spans="26:29" x14ac:dyDescent="0.2">
      <c r="Z738" s="365"/>
      <c r="AA738" s="365"/>
      <c r="AB738" s="365"/>
      <c r="AC738" s="365"/>
    </row>
    <row r="739" spans="26:29" x14ac:dyDescent="0.2">
      <c r="Z739" s="365"/>
      <c r="AA739" s="365"/>
      <c r="AB739" s="365"/>
      <c r="AC739" s="365"/>
    </row>
    <row r="740" spans="26:29" x14ac:dyDescent="0.2">
      <c r="Z740" s="365"/>
      <c r="AA740" s="365"/>
      <c r="AB740" s="365"/>
      <c r="AC740" s="365"/>
    </row>
    <row r="741" spans="26:29" x14ac:dyDescent="0.2">
      <c r="Z741" s="365"/>
      <c r="AA741" s="365"/>
      <c r="AB741" s="365"/>
      <c r="AC741" s="365"/>
    </row>
    <row r="742" spans="26:29" x14ac:dyDescent="0.2">
      <c r="Z742" s="365"/>
      <c r="AA742" s="365"/>
      <c r="AB742" s="365"/>
      <c r="AC742" s="365"/>
    </row>
    <row r="743" spans="26:29" x14ac:dyDescent="0.2">
      <c r="Z743" s="365"/>
      <c r="AA743" s="365"/>
      <c r="AB743" s="365"/>
      <c r="AC743" s="365"/>
    </row>
    <row r="744" spans="26:29" x14ac:dyDescent="0.2">
      <c r="Z744" s="365"/>
      <c r="AA744" s="365"/>
      <c r="AB744" s="365"/>
      <c r="AC744" s="365"/>
    </row>
    <row r="745" spans="26:29" x14ac:dyDescent="0.2">
      <c r="Z745" s="365"/>
      <c r="AA745" s="365"/>
      <c r="AB745" s="365"/>
      <c r="AC745" s="365"/>
    </row>
    <row r="746" spans="26:29" x14ac:dyDescent="0.2">
      <c r="Z746" s="365"/>
      <c r="AA746" s="365"/>
      <c r="AB746" s="365"/>
      <c r="AC746" s="365"/>
    </row>
    <row r="747" spans="26:29" x14ac:dyDescent="0.2">
      <c r="Z747" s="365"/>
      <c r="AA747" s="365"/>
      <c r="AB747" s="365"/>
      <c r="AC747" s="365"/>
    </row>
    <row r="748" spans="26:29" x14ac:dyDescent="0.2">
      <c r="Z748" s="365"/>
      <c r="AA748" s="365"/>
      <c r="AB748" s="365"/>
      <c r="AC748" s="365"/>
    </row>
    <row r="749" spans="26:29" x14ac:dyDescent="0.2">
      <c r="Z749" s="365"/>
      <c r="AA749" s="365"/>
      <c r="AB749" s="365"/>
      <c r="AC749" s="365"/>
    </row>
    <row r="750" spans="26:29" x14ac:dyDescent="0.2">
      <c r="Z750" s="365"/>
      <c r="AA750" s="365"/>
      <c r="AB750" s="365"/>
      <c r="AC750" s="365"/>
    </row>
    <row r="751" spans="26:29" x14ac:dyDescent="0.2">
      <c r="Z751" s="365"/>
      <c r="AA751" s="365"/>
      <c r="AB751" s="365"/>
      <c r="AC751" s="365"/>
    </row>
    <row r="752" spans="26:29" x14ac:dyDescent="0.2">
      <c r="Z752" s="365"/>
      <c r="AA752" s="365"/>
      <c r="AB752" s="365"/>
      <c r="AC752" s="365"/>
    </row>
    <row r="753" spans="26:29" x14ac:dyDescent="0.2">
      <c r="Z753" s="365"/>
      <c r="AA753" s="365"/>
      <c r="AB753" s="365"/>
      <c r="AC753" s="365"/>
    </row>
    <row r="754" spans="26:29" x14ac:dyDescent="0.2">
      <c r="Z754" s="365"/>
      <c r="AA754" s="365"/>
      <c r="AB754" s="365"/>
      <c r="AC754" s="365"/>
    </row>
    <row r="755" spans="26:29" x14ac:dyDescent="0.2">
      <c r="Z755" s="365"/>
      <c r="AA755" s="365"/>
      <c r="AB755" s="365"/>
      <c r="AC755" s="365"/>
    </row>
    <row r="756" spans="26:29" x14ac:dyDescent="0.2">
      <c r="Z756" s="365"/>
      <c r="AA756" s="365"/>
      <c r="AB756" s="365"/>
      <c r="AC756" s="365"/>
    </row>
    <row r="757" spans="26:29" x14ac:dyDescent="0.2">
      <c r="Z757" s="365"/>
      <c r="AA757" s="365"/>
      <c r="AB757" s="365"/>
      <c r="AC757" s="365"/>
    </row>
    <row r="758" spans="26:29" x14ac:dyDescent="0.2">
      <c r="Z758" s="365"/>
      <c r="AA758" s="365"/>
      <c r="AB758" s="365"/>
      <c r="AC758" s="365"/>
    </row>
    <row r="759" spans="26:29" x14ac:dyDescent="0.2">
      <c r="Z759" s="365"/>
      <c r="AA759" s="365"/>
      <c r="AB759" s="365"/>
      <c r="AC759" s="365"/>
    </row>
    <row r="760" spans="26:29" x14ac:dyDescent="0.2">
      <c r="Z760" s="365"/>
      <c r="AA760" s="365"/>
      <c r="AB760" s="365"/>
      <c r="AC760" s="365"/>
    </row>
    <row r="761" spans="26:29" x14ac:dyDescent="0.2">
      <c r="Z761" s="365"/>
      <c r="AA761" s="365"/>
      <c r="AB761" s="365"/>
      <c r="AC761" s="365"/>
    </row>
    <row r="762" spans="26:29" x14ac:dyDescent="0.2">
      <c r="Z762" s="365"/>
      <c r="AA762" s="365"/>
      <c r="AB762" s="365"/>
      <c r="AC762" s="365"/>
    </row>
    <row r="763" spans="26:29" x14ac:dyDescent="0.2">
      <c r="Z763" s="365"/>
      <c r="AA763" s="365"/>
      <c r="AB763" s="365"/>
      <c r="AC763" s="365"/>
    </row>
    <row r="764" spans="26:29" x14ac:dyDescent="0.2">
      <c r="Z764" s="365"/>
      <c r="AA764" s="365"/>
      <c r="AB764" s="365"/>
      <c r="AC764" s="365"/>
    </row>
    <row r="765" spans="26:29" x14ac:dyDescent="0.2">
      <c r="Z765" s="365"/>
      <c r="AA765" s="365"/>
      <c r="AB765" s="365"/>
      <c r="AC765" s="365"/>
    </row>
    <row r="766" spans="26:29" x14ac:dyDescent="0.2">
      <c r="Z766" s="365"/>
      <c r="AA766" s="365"/>
      <c r="AB766" s="365"/>
      <c r="AC766" s="365"/>
    </row>
    <row r="767" spans="26:29" x14ac:dyDescent="0.2">
      <c r="Z767" s="365"/>
      <c r="AA767" s="365"/>
      <c r="AB767" s="365"/>
      <c r="AC767" s="365"/>
    </row>
    <row r="768" spans="26:29" x14ac:dyDescent="0.2">
      <c r="Z768" s="365"/>
      <c r="AA768" s="365"/>
      <c r="AB768" s="365"/>
      <c r="AC768" s="365"/>
    </row>
    <row r="769" spans="26:29" x14ac:dyDescent="0.2">
      <c r="Z769" s="365"/>
      <c r="AA769" s="365"/>
      <c r="AB769" s="365"/>
      <c r="AC769" s="365"/>
    </row>
    <row r="770" spans="26:29" x14ac:dyDescent="0.2">
      <c r="Z770" s="365"/>
      <c r="AA770" s="365"/>
      <c r="AB770" s="365"/>
      <c r="AC770" s="365"/>
    </row>
    <row r="771" spans="26:29" x14ac:dyDescent="0.2">
      <c r="Z771" s="365"/>
      <c r="AA771" s="365"/>
      <c r="AB771" s="365"/>
      <c r="AC771" s="365"/>
    </row>
    <row r="772" spans="26:29" x14ac:dyDescent="0.2">
      <c r="Z772" s="365"/>
      <c r="AA772" s="365"/>
      <c r="AB772" s="365"/>
      <c r="AC772" s="365"/>
    </row>
    <row r="773" spans="26:29" x14ac:dyDescent="0.2">
      <c r="Z773" s="365"/>
      <c r="AA773" s="365"/>
      <c r="AB773" s="365"/>
      <c r="AC773" s="365"/>
    </row>
    <row r="774" spans="26:29" x14ac:dyDescent="0.2">
      <c r="Z774" s="365"/>
      <c r="AA774" s="365"/>
      <c r="AB774" s="365"/>
      <c r="AC774" s="365"/>
    </row>
    <row r="775" spans="26:29" x14ac:dyDescent="0.2">
      <c r="Z775" s="365"/>
      <c r="AA775" s="365"/>
      <c r="AB775" s="365"/>
      <c r="AC775" s="365"/>
    </row>
    <row r="776" spans="26:29" x14ac:dyDescent="0.2">
      <c r="Z776" s="365"/>
      <c r="AA776" s="365"/>
      <c r="AB776" s="365"/>
      <c r="AC776" s="365"/>
    </row>
    <row r="777" spans="26:29" x14ac:dyDescent="0.2">
      <c r="Z777" s="365"/>
      <c r="AA777" s="365"/>
      <c r="AB777" s="365"/>
      <c r="AC777" s="365"/>
    </row>
    <row r="778" spans="26:29" x14ac:dyDescent="0.2">
      <c r="Z778" s="365"/>
      <c r="AA778" s="365"/>
      <c r="AB778" s="365"/>
      <c r="AC778" s="365"/>
    </row>
    <row r="779" spans="26:29" x14ac:dyDescent="0.2">
      <c r="Z779" s="365"/>
      <c r="AA779" s="365"/>
      <c r="AB779" s="365"/>
      <c r="AC779" s="365"/>
    </row>
    <row r="780" spans="26:29" x14ac:dyDescent="0.2">
      <c r="Z780" s="365"/>
      <c r="AA780" s="365"/>
      <c r="AB780" s="365"/>
      <c r="AC780" s="365"/>
    </row>
    <row r="781" spans="26:29" x14ac:dyDescent="0.2">
      <c r="Z781" s="365"/>
      <c r="AA781" s="365"/>
      <c r="AB781" s="365"/>
      <c r="AC781" s="365"/>
    </row>
    <row r="782" spans="26:29" x14ac:dyDescent="0.2">
      <c r="Z782" s="365"/>
      <c r="AA782" s="365"/>
      <c r="AB782" s="365"/>
      <c r="AC782" s="365"/>
    </row>
    <row r="783" spans="26:29" x14ac:dyDescent="0.2">
      <c r="Z783" s="365"/>
      <c r="AA783" s="365"/>
      <c r="AB783" s="365"/>
      <c r="AC783" s="365"/>
    </row>
    <row r="784" spans="26:29" x14ac:dyDescent="0.2">
      <c r="Z784" s="365"/>
      <c r="AA784" s="365"/>
      <c r="AB784" s="365"/>
      <c r="AC784" s="365"/>
    </row>
    <row r="785" spans="26:29" x14ac:dyDescent="0.2">
      <c r="Z785" s="365"/>
      <c r="AA785" s="365"/>
      <c r="AB785" s="365"/>
      <c r="AC785" s="365"/>
    </row>
    <row r="786" spans="26:29" x14ac:dyDescent="0.2">
      <c r="Z786" s="365"/>
      <c r="AA786" s="365"/>
      <c r="AB786" s="365"/>
      <c r="AC786" s="365"/>
    </row>
    <row r="787" spans="26:29" x14ac:dyDescent="0.2">
      <c r="Z787" s="365"/>
      <c r="AA787" s="365"/>
      <c r="AB787" s="365"/>
      <c r="AC787" s="365"/>
    </row>
    <row r="788" spans="26:29" x14ac:dyDescent="0.2">
      <c r="Z788" s="365"/>
      <c r="AA788" s="365"/>
      <c r="AB788" s="365"/>
      <c r="AC788" s="365"/>
    </row>
    <row r="789" spans="26:29" x14ac:dyDescent="0.2">
      <c r="Z789" s="365"/>
      <c r="AA789" s="365"/>
      <c r="AB789" s="365"/>
      <c r="AC789" s="365"/>
    </row>
    <row r="790" spans="26:29" x14ac:dyDescent="0.2">
      <c r="Z790" s="365"/>
      <c r="AA790" s="365"/>
      <c r="AB790" s="365"/>
      <c r="AC790" s="365"/>
    </row>
    <row r="791" spans="26:29" x14ac:dyDescent="0.2">
      <c r="Z791" s="365"/>
      <c r="AA791" s="365"/>
      <c r="AB791" s="365"/>
      <c r="AC791" s="365"/>
    </row>
    <row r="792" spans="26:29" x14ac:dyDescent="0.2">
      <c r="Z792" s="365"/>
      <c r="AA792" s="365"/>
      <c r="AB792" s="365"/>
      <c r="AC792" s="365"/>
    </row>
    <row r="793" spans="26:29" x14ac:dyDescent="0.2">
      <c r="Z793" s="365"/>
      <c r="AA793" s="365"/>
      <c r="AB793" s="365"/>
      <c r="AC793" s="365"/>
    </row>
    <row r="794" spans="26:29" x14ac:dyDescent="0.2">
      <c r="Z794" s="365"/>
      <c r="AA794" s="365"/>
      <c r="AB794" s="365"/>
      <c r="AC794" s="365"/>
    </row>
    <row r="795" spans="26:29" x14ac:dyDescent="0.2">
      <c r="Z795" s="365"/>
      <c r="AA795" s="365"/>
      <c r="AB795" s="365"/>
      <c r="AC795" s="365"/>
    </row>
    <row r="796" spans="26:29" x14ac:dyDescent="0.2">
      <c r="Z796" s="365"/>
      <c r="AA796" s="365"/>
      <c r="AB796" s="365"/>
      <c r="AC796" s="365"/>
    </row>
    <row r="797" spans="26:29" x14ac:dyDescent="0.2">
      <c r="Z797" s="365"/>
      <c r="AA797" s="365"/>
      <c r="AB797" s="365"/>
      <c r="AC797" s="365"/>
    </row>
    <row r="798" spans="26:29" x14ac:dyDescent="0.2">
      <c r="Z798" s="365"/>
      <c r="AA798" s="365"/>
      <c r="AB798" s="365"/>
      <c r="AC798" s="365"/>
    </row>
    <row r="799" spans="26:29" x14ac:dyDescent="0.2">
      <c r="Z799" s="365"/>
      <c r="AA799" s="365"/>
      <c r="AB799" s="365"/>
      <c r="AC799" s="365"/>
    </row>
    <row r="800" spans="26:29" x14ac:dyDescent="0.2">
      <c r="Z800" s="365"/>
      <c r="AA800" s="365"/>
      <c r="AB800" s="365"/>
      <c r="AC800" s="365"/>
    </row>
    <row r="801" spans="26:29" x14ac:dyDescent="0.2">
      <c r="Z801" s="365"/>
      <c r="AA801" s="365"/>
      <c r="AB801" s="365"/>
      <c r="AC801" s="365"/>
    </row>
    <row r="802" spans="26:29" x14ac:dyDescent="0.2">
      <c r="Z802" s="365"/>
      <c r="AA802" s="365"/>
      <c r="AB802" s="365"/>
      <c r="AC802" s="365"/>
    </row>
    <row r="803" spans="26:29" x14ac:dyDescent="0.2">
      <c r="Z803" s="365"/>
      <c r="AA803" s="365"/>
      <c r="AB803" s="365"/>
      <c r="AC803" s="365"/>
    </row>
    <row r="804" spans="26:29" x14ac:dyDescent="0.2">
      <c r="Z804" s="365"/>
      <c r="AA804" s="365"/>
      <c r="AB804" s="365"/>
      <c r="AC804" s="365"/>
    </row>
    <row r="805" spans="26:29" x14ac:dyDescent="0.2">
      <c r="Z805" s="365"/>
      <c r="AA805" s="365"/>
      <c r="AB805" s="365"/>
      <c r="AC805" s="365"/>
    </row>
    <row r="806" spans="26:29" x14ac:dyDescent="0.2">
      <c r="Z806" s="365"/>
      <c r="AA806" s="365"/>
      <c r="AB806" s="365"/>
      <c r="AC806" s="365"/>
    </row>
    <row r="807" spans="26:29" x14ac:dyDescent="0.2">
      <c r="Z807" s="365"/>
      <c r="AA807" s="365"/>
      <c r="AB807" s="365"/>
      <c r="AC807" s="365"/>
    </row>
    <row r="808" spans="26:29" x14ac:dyDescent="0.2">
      <c r="Z808" s="365"/>
      <c r="AA808" s="365"/>
      <c r="AB808" s="365"/>
      <c r="AC808" s="365"/>
    </row>
    <row r="809" spans="26:29" x14ac:dyDescent="0.2">
      <c r="Z809" s="365"/>
      <c r="AA809" s="365"/>
      <c r="AB809" s="365"/>
      <c r="AC809" s="365"/>
    </row>
    <row r="810" spans="26:29" x14ac:dyDescent="0.2">
      <c r="Z810" s="365"/>
      <c r="AA810" s="365"/>
      <c r="AB810" s="365"/>
      <c r="AC810" s="365"/>
    </row>
    <row r="811" spans="26:29" x14ac:dyDescent="0.2">
      <c r="Z811" s="365"/>
      <c r="AA811" s="365"/>
      <c r="AB811" s="365"/>
      <c r="AC811" s="365"/>
    </row>
    <row r="812" spans="26:29" x14ac:dyDescent="0.2">
      <c r="Z812" s="365"/>
      <c r="AA812" s="365"/>
      <c r="AB812" s="365"/>
      <c r="AC812" s="365"/>
    </row>
    <row r="813" spans="26:29" x14ac:dyDescent="0.2">
      <c r="Z813" s="365"/>
      <c r="AA813" s="365"/>
      <c r="AB813" s="365"/>
      <c r="AC813" s="365"/>
    </row>
    <row r="814" spans="26:29" x14ac:dyDescent="0.2">
      <c r="Z814" s="365"/>
      <c r="AA814" s="365"/>
      <c r="AB814" s="365"/>
      <c r="AC814" s="365"/>
    </row>
    <row r="815" spans="26:29" x14ac:dyDescent="0.2">
      <c r="Z815" s="365"/>
      <c r="AA815" s="365"/>
      <c r="AB815" s="365"/>
      <c r="AC815" s="365"/>
    </row>
    <row r="816" spans="26:29" x14ac:dyDescent="0.2">
      <c r="Z816" s="365"/>
      <c r="AA816" s="365"/>
      <c r="AB816" s="365"/>
      <c r="AC816" s="365"/>
    </row>
    <row r="817" spans="26:29" x14ac:dyDescent="0.2">
      <c r="Z817" s="365"/>
      <c r="AA817" s="365"/>
      <c r="AB817" s="365"/>
      <c r="AC817" s="365"/>
    </row>
    <row r="818" spans="26:29" x14ac:dyDescent="0.2">
      <c r="Z818" s="365"/>
      <c r="AA818" s="365"/>
      <c r="AB818" s="365"/>
      <c r="AC818" s="365"/>
    </row>
    <row r="819" spans="26:29" x14ac:dyDescent="0.2">
      <c r="Z819" s="365"/>
      <c r="AA819" s="365"/>
      <c r="AB819" s="365"/>
      <c r="AC819" s="365"/>
    </row>
    <row r="820" spans="26:29" x14ac:dyDescent="0.2">
      <c r="Z820" s="365"/>
      <c r="AA820" s="365"/>
      <c r="AB820" s="365"/>
      <c r="AC820" s="365"/>
    </row>
    <row r="821" spans="26:29" x14ac:dyDescent="0.2">
      <c r="Z821" s="365"/>
      <c r="AA821" s="365"/>
      <c r="AB821" s="365"/>
      <c r="AC821" s="365"/>
    </row>
    <row r="822" spans="26:29" x14ac:dyDescent="0.2">
      <c r="Z822" s="365"/>
      <c r="AA822" s="365"/>
      <c r="AB822" s="365"/>
      <c r="AC822" s="365"/>
    </row>
    <row r="823" spans="26:29" x14ac:dyDescent="0.2">
      <c r="Z823" s="365"/>
      <c r="AA823" s="365"/>
      <c r="AB823" s="365"/>
      <c r="AC823" s="365"/>
    </row>
    <row r="824" spans="26:29" x14ac:dyDescent="0.2">
      <c r="Z824" s="365"/>
      <c r="AA824" s="365"/>
      <c r="AB824" s="365"/>
      <c r="AC824" s="365"/>
    </row>
    <row r="825" spans="26:29" x14ac:dyDescent="0.2">
      <c r="Z825" s="365"/>
      <c r="AA825" s="365"/>
      <c r="AB825" s="365"/>
      <c r="AC825" s="365"/>
    </row>
    <row r="826" spans="26:29" x14ac:dyDescent="0.2">
      <c r="Z826" s="365"/>
      <c r="AA826" s="365"/>
      <c r="AB826" s="365"/>
      <c r="AC826" s="365"/>
    </row>
    <row r="827" spans="26:29" x14ac:dyDescent="0.2">
      <c r="Z827" s="365"/>
      <c r="AA827" s="365"/>
      <c r="AB827" s="365"/>
      <c r="AC827" s="365"/>
    </row>
    <row r="828" spans="26:29" x14ac:dyDescent="0.2">
      <c r="Z828" s="365"/>
      <c r="AA828" s="365"/>
      <c r="AB828" s="365"/>
      <c r="AC828" s="365"/>
    </row>
    <row r="829" spans="26:29" x14ac:dyDescent="0.2">
      <c r="Z829" s="365"/>
      <c r="AA829" s="365"/>
      <c r="AB829" s="365"/>
      <c r="AC829" s="365"/>
    </row>
    <row r="830" spans="26:29" x14ac:dyDescent="0.2">
      <c r="Z830" s="365"/>
      <c r="AA830" s="365"/>
      <c r="AB830" s="365"/>
      <c r="AC830" s="365"/>
    </row>
    <row r="831" spans="26:29" x14ac:dyDescent="0.2">
      <c r="Z831" s="365"/>
      <c r="AA831" s="365"/>
      <c r="AB831" s="365"/>
      <c r="AC831" s="365"/>
    </row>
    <row r="832" spans="26:29" x14ac:dyDescent="0.2">
      <c r="Z832" s="365"/>
      <c r="AA832" s="365"/>
      <c r="AB832" s="365"/>
      <c r="AC832" s="365"/>
    </row>
    <row r="833" spans="26:29" x14ac:dyDescent="0.2">
      <c r="Z833" s="365"/>
      <c r="AA833" s="365"/>
      <c r="AB833" s="365"/>
      <c r="AC833" s="365"/>
    </row>
    <row r="834" spans="26:29" x14ac:dyDescent="0.2">
      <c r="Z834" s="365"/>
      <c r="AA834" s="365"/>
      <c r="AB834" s="365"/>
      <c r="AC834" s="365"/>
    </row>
    <row r="835" spans="26:29" x14ac:dyDescent="0.2">
      <c r="Z835" s="365"/>
      <c r="AA835" s="365"/>
      <c r="AB835" s="365"/>
      <c r="AC835" s="365"/>
    </row>
    <row r="836" spans="26:29" x14ac:dyDescent="0.2">
      <c r="Z836" s="365"/>
      <c r="AA836" s="365"/>
      <c r="AB836" s="365"/>
      <c r="AC836" s="365"/>
    </row>
    <row r="837" spans="26:29" x14ac:dyDescent="0.2">
      <c r="Z837" s="365"/>
      <c r="AA837" s="365"/>
      <c r="AB837" s="365"/>
      <c r="AC837" s="365"/>
    </row>
    <row r="838" spans="26:29" x14ac:dyDescent="0.2">
      <c r="Z838" s="365"/>
      <c r="AA838" s="365"/>
      <c r="AB838" s="365"/>
      <c r="AC838" s="365"/>
    </row>
    <row r="839" spans="26:29" x14ac:dyDescent="0.2">
      <c r="Z839" s="365"/>
      <c r="AA839" s="365"/>
      <c r="AB839" s="365"/>
      <c r="AC839" s="365"/>
    </row>
    <row r="840" spans="26:29" x14ac:dyDescent="0.2">
      <c r="Z840" s="365"/>
      <c r="AA840" s="365"/>
      <c r="AB840" s="365"/>
      <c r="AC840" s="365"/>
    </row>
    <row r="841" spans="26:29" x14ac:dyDescent="0.2">
      <c r="Z841" s="365"/>
      <c r="AA841" s="365"/>
      <c r="AB841" s="365"/>
      <c r="AC841" s="365"/>
    </row>
    <row r="842" spans="26:29" x14ac:dyDescent="0.2">
      <c r="Z842" s="365"/>
      <c r="AA842" s="365"/>
      <c r="AB842" s="365"/>
      <c r="AC842" s="365"/>
    </row>
    <row r="843" spans="26:29" x14ac:dyDescent="0.2">
      <c r="Z843" s="365"/>
      <c r="AA843" s="365"/>
      <c r="AB843" s="365"/>
      <c r="AC843" s="365"/>
    </row>
    <row r="844" spans="26:29" x14ac:dyDescent="0.2">
      <c r="Z844" s="365"/>
      <c r="AA844" s="365"/>
      <c r="AB844" s="365"/>
      <c r="AC844" s="365"/>
    </row>
    <row r="845" spans="26:29" x14ac:dyDescent="0.2">
      <c r="Z845" s="365"/>
      <c r="AA845" s="365"/>
      <c r="AB845" s="365"/>
      <c r="AC845" s="365"/>
    </row>
    <row r="846" spans="26:29" x14ac:dyDescent="0.2">
      <c r="Z846" s="365"/>
      <c r="AA846" s="365"/>
      <c r="AB846" s="365"/>
      <c r="AC846" s="365"/>
    </row>
    <row r="847" spans="26:29" x14ac:dyDescent="0.2">
      <c r="Z847" s="365"/>
      <c r="AA847" s="365"/>
      <c r="AB847" s="365"/>
      <c r="AC847" s="365"/>
    </row>
    <row r="848" spans="26:29" x14ac:dyDescent="0.2">
      <c r="Z848" s="365"/>
      <c r="AA848" s="365"/>
      <c r="AB848" s="365"/>
      <c r="AC848" s="365"/>
    </row>
    <row r="849" spans="26:29" x14ac:dyDescent="0.2">
      <c r="Z849" s="365"/>
      <c r="AA849" s="365"/>
      <c r="AB849" s="365"/>
      <c r="AC849" s="365"/>
    </row>
    <row r="850" spans="26:29" x14ac:dyDescent="0.2">
      <c r="Z850" s="365"/>
      <c r="AA850" s="365"/>
      <c r="AB850" s="365"/>
      <c r="AC850" s="365"/>
    </row>
    <row r="851" spans="26:29" x14ac:dyDescent="0.2">
      <c r="Z851" s="365"/>
      <c r="AA851" s="365"/>
      <c r="AB851" s="365"/>
      <c r="AC851" s="365"/>
    </row>
    <row r="852" spans="26:29" x14ac:dyDescent="0.2">
      <c r="Z852" s="365"/>
      <c r="AA852" s="365"/>
      <c r="AB852" s="365"/>
      <c r="AC852" s="365"/>
    </row>
    <row r="853" spans="26:29" x14ac:dyDescent="0.2">
      <c r="Z853" s="365"/>
      <c r="AA853" s="365"/>
      <c r="AB853" s="365"/>
      <c r="AC853" s="365"/>
    </row>
    <row r="854" spans="26:29" x14ac:dyDescent="0.2">
      <c r="Z854" s="365"/>
      <c r="AA854" s="365"/>
      <c r="AB854" s="365"/>
      <c r="AC854" s="365"/>
    </row>
    <row r="855" spans="26:29" x14ac:dyDescent="0.2">
      <c r="Z855" s="365"/>
      <c r="AA855" s="365"/>
      <c r="AB855" s="365"/>
      <c r="AC855" s="365"/>
    </row>
    <row r="856" spans="26:29" x14ac:dyDescent="0.2">
      <c r="Z856" s="365"/>
      <c r="AA856" s="365"/>
      <c r="AB856" s="365"/>
      <c r="AC856" s="365"/>
    </row>
    <row r="857" spans="26:29" x14ac:dyDescent="0.2">
      <c r="Z857" s="365"/>
      <c r="AA857" s="365"/>
      <c r="AB857" s="365"/>
      <c r="AC857" s="365"/>
    </row>
    <row r="858" spans="26:29" x14ac:dyDescent="0.2">
      <c r="Z858" s="365"/>
      <c r="AA858" s="365"/>
      <c r="AB858" s="365"/>
      <c r="AC858" s="365"/>
    </row>
    <row r="859" spans="26:29" x14ac:dyDescent="0.2">
      <c r="Z859" s="365"/>
      <c r="AA859" s="365"/>
      <c r="AB859" s="365"/>
      <c r="AC859" s="365"/>
    </row>
    <row r="860" spans="26:29" x14ac:dyDescent="0.2">
      <c r="Z860" s="365"/>
      <c r="AA860" s="365"/>
      <c r="AB860" s="365"/>
      <c r="AC860" s="365"/>
    </row>
    <row r="861" spans="26:29" x14ac:dyDescent="0.2">
      <c r="Z861" s="365"/>
      <c r="AA861" s="365"/>
      <c r="AB861" s="365"/>
      <c r="AC861" s="365"/>
    </row>
    <row r="862" spans="26:29" x14ac:dyDescent="0.2">
      <c r="Z862" s="365"/>
      <c r="AA862" s="365"/>
      <c r="AB862" s="365"/>
      <c r="AC862" s="365"/>
    </row>
    <row r="863" spans="26:29" x14ac:dyDescent="0.2">
      <c r="Z863" s="365"/>
      <c r="AA863" s="365"/>
      <c r="AB863" s="365"/>
      <c r="AC863" s="365"/>
    </row>
    <row r="864" spans="26:29" x14ac:dyDescent="0.2">
      <c r="Z864" s="365"/>
      <c r="AA864" s="365"/>
      <c r="AB864" s="365"/>
      <c r="AC864" s="365"/>
    </row>
    <row r="865" spans="26:29" x14ac:dyDescent="0.2">
      <c r="Z865" s="365"/>
      <c r="AA865" s="365"/>
      <c r="AB865" s="365"/>
      <c r="AC865" s="365"/>
    </row>
    <row r="866" spans="26:29" x14ac:dyDescent="0.2">
      <c r="Z866" s="365"/>
      <c r="AA866" s="365"/>
      <c r="AB866" s="365"/>
      <c r="AC866" s="365"/>
    </row>
    <row r="867" spans="26:29" x14ac:dyDescent="0.2">
      <c r="Z867" s="365"/>
      <c r="AA867" s="365"/>
      <c r="AB867" s="365"/>
      <c r="AC867" s="365"/>
    </row>
    <row r="868" spans="26:29" x14ac:dyDescent="0.2">
      <c r="Z868" s="365"/>
      <c r="AA868" s="365"/>
      <c r="AB868" s="365"/>
      <c r="AC868" s="365"/>
    </row>
    <row r="869" spans="26:29" x14ac:dyDescent="0.2">
      <c r="Z869" s="365"/>
      <c r="AA869" s="365"/>
      <c r="AB869" s="365"/>
      <c r="AC869" s="365"/>
    </row>
    <row r="870" spans="26:29" x14ac:dyDescent="0.2">
      <c r="Z870" s="365"/>
      <c r="AA870" s="365"/>
      <c r="AB870" s="365"/>
      <c r="AC870" s="365"/>
    </row>
    <row r="871" spans="26:29" x14ac:dyDescent="0.2">
      <c r="Z871" s="365"/>
      <c r="AA871" s="365"/>
      <c r="AB871" s="365"/>
      <c r="AC871" s="365"/>
    </row>
    <row r="872" spans="26:29" x14ac:dyDescent="0.2">
      <c r="Z872" s="365"/>
      <c r="AA872" s="365"/>
      <c r="AB872" s="365"/>
      <c r="AC872" s="365"/>
    </row>
    <row r="873" spans="26:29" x14ac:dyDescent="0.2">
      <c r="Z873" s="365"/>
      <c r="AA873" s="365"/>
      <c r="AB873" s="365"/>
      <c r="AC873" s="365"/>
    </row>
    <row r="874" spans="26:29" x14ac:dyDescent="0.2">
      <c r="Z874" s="365"/>
      <c r="AA874" s="365"/>
      <c r="AB874" s="365"/>
      <c r="AC874" s="365"/>
    </row>
    <row r="875" spans="26:29" x14ac:dyDescent="0.2">
      <c r="Z875" s="365"/>
      <c r="AA875" s="365"/>
      <c r="AB875" s="365"/>
      <c r="AC875" s="365"/>
    </row>
    <row r="876" spans="26:29" x14ac:dyDescent="0.2">
      <c r="Z876" s="365"/>
      <c r="AA876" s="365"/>
      <c r="AB876" s="365"/>
      <c r="AC876" s="365"/>
    </row>
    <row r="877" spans="26:29" x14ac:dyDescent="0.2">
      <c r="Z877" s="365"/>
      <c r="AA877" s="365"/>
      <c r="AB877" s="365"/>
      <c r="AC877" s="365"/>
    </row>
    <row r="878" spans="26:29" x14ac:dyDescent="0.2">
      <c r="Z878" s="365"/>
      <c r="AA878" s="365"/>
      <c r="AB878" s="365"/>
      <c r="AC878" s="365"/>
    </row>
    <row r="879" spans="26:29" x14ac:dyDescent="0.2">
      <c r="Z879" s="365"/>
      <c r="AA879" s="365"/>
      <c r="AB879" s="365"/>
      <c r="AC879" s="365"/>
    </row>
    <row r="880" spans="26:29" x14ac:dyDescent="0.2">
      <c r="Z880" s="365"/>
      <c r="AA880" s="365"/>
      <c r="AB880" s="365"/>
      <c r="AC880" s="365"/>
    </row>
    <row r="881" spans="26:29" x14ac:dyDescent="0.2">
      <c r="Z881" s="365"/>
      <c r="AA881" s="365"/>
      <c r="AB881" s="365"/>
      <c r="AC881" s="365"/>
    </row>
    <row r="882" spans="26:29" x14ac:dyDescent="0.2">
      <c r="Z882" s="365"/>
      <c r="AA882" s="365"/>
      <c r="AB882" s="365"/>
      <c r="AC882" s="365"/>
    </row>
    <row r="883" spans="26:29" x14ac:dyDescent="0.2">
      <c r="Z883" s="365"/>
      <c r="AA883" s="365"/>
      <c r="AB883" s="365"/>
      <c r="AC883" s="365"/>
    </row>
    <row r="884" spans="26:29" x14ac:dyDescent="0.2">
      <c r="Z884" s="365"/>
      <c r="AA884" s="365"/>
      <c r="AB884" s="365"/>
      <c r="AC884" s="365"/>
    </row>
    <row r="885" spans="26:29" x14ac:dyDescent="0.2">
      <c r="Z885" s="365"/>
      <c r="AA885" s="365"/>
      <c r="AB885" s="365"/>
      <c r="AC885" s="365"/>
    </row>
    <row r="886" spans="26:29" x14ac:dyDescent="0.2">
      <c r="Z886" s="365"/>
      <c r="AA886" s="365"/>
      <c r="AB886" s="365"/>
      <c r="AC886" s="365"/>
    </row>
    <row r="887" spans="26:29" x14ac:dyDescent="0.2">
      <c r="Z887" s="365"/>
      <c r="AA887" s="365"/>
      <c r="AB887" s="365"/>
      <c r="AC887" s="365"/>
    </row>
    <row r="888" spans="26:29" x14ac:dyDescent="0.2">
      <c r="Z888" s="365"/>
      <c r="AA888" s="365"/>
      <c r="AB888" s="365"/>
      <c r="AC888" s="365"/>
    </row>
    <row r="889" spans="26:29" x14ac:dyDescent="0.2">
      <c r="Z889" s="365"/>
      <c r="AA889" s="365"/>
      <c r="AB889" s="365"/>
      <c r="AC889" s="365"/>
    </row>
    <row r="890" spans="26:29" x14ac:dyDescent="0.2">
      <c r="Z890" s="365"/>
      <c r="AA890" s="365"/>
      <c r="AB890" s="365"/>
      <c r="AC890" s="365"/>
    </row>
    <row r="891" spans="26:29" x14ac:dyDescent="0.2">
      <c r="Z891" s="365"/>
      <c r="AA891" s="365"/>
      <c r="AB891" s="365"/>
      <c r="AC891" s="365"/>
    </row>
    <row r="892" spans="26:29" x14ac:dyDescent="0.2">
      <c r="Z892" s="365"/>
      <c r="AA892" s="365"/>
      <c r="AB892" s="365"/>
      <c r="AC892" s="365"/>
    </row>
    <row r="893" spans="26:29" x14ac:dyDescent="0.2">
      <c r="Z893" s="365"/>
      <c r="AA893" s="365"/>
      <c r="AB893" s="365"/>
      <c r="AC893" s="365"/>
    </row>
    <row r="894" spans="26:29" x14ac:dyDescent="0.2">
      <c r="Z894" s="365"/>
      <c r="AA894" s="365"/>
      <c r="AB894" s="365"/>
      <c r="AC894" s="365"/>
    </row>
    <row r="895" spans="26:29" x14ac:dyDescent="0.2">
      <c r="Z895" s="365"/>
      <c r="AA895" s="365"/>
      <c r="AB895" s="365"/>
      <c r="AC895" s="365"/>
    </row>
    <row r="896" spans="26:29" x14ac:dyDescent="0.2">
      <c r="Z896" s="365"/>
      <c r="AA896" s="365"/>
      <c r="AB896" s="365"/>
      <c r="AC896" s="365"/>
    </row>
    <row r="897" spans="26:29" x14ac:dyDescent="0.2">
      <c r="Z897" s="365"/>
      <c r="AA897" s="365"/>
      <c r="AB897" s="365"/>
      <c r="AC897" s="365"/>
    </row>
    <row r="898" spans="26:29" x14ac:dyDescent="0.2">
      <c r="Z898" s="365"/>
      <c r="AA898" s="365"/>
      <c r="AB898" s="365"/>
      <c r="AC898" s="365"/>
    </row>
    <row r="899" spans="26:29" x14ac:dyDescent="0.2">
      <c r="Z899" s="365"/>
      <c r="AA899" s="365"/>
      <c r="AB899" s="365"/>
      <c r="AC899" s="365"/>
    </row>
    <row r="900" spans="26:29" x14ac:dyDescent="0.2">
      <c r="Z900" s="365"/>
      <c r="AA900" s="365"/>
      <c r="AB900" s="365"/>
      <c r="AC900" s="365"/>
    </row>
    <row r="901" spans="26:29" x14ac:dyDescent="0.2">
      <c r="Z901" s="365"/>
      <c r="AA901" s="365"/>
      <c r="AB901" s="365"/>
      <c r="AC901" s="365"/>
    </row>
    <row r="902" spans="26:29" x14ac:dyDescent="0.2">
      <c r="Z902" s="365"/>
      <c r="AA902" s="365"/>
      <c r="AB902" s="365"/>
      <c r="AC902" s="365"/>
    </row>
    <row r="903" spans="26:29" x14ac:dyDescent="0.2">
      <c r="Z903" s="365"/>
      <c r="AA903" s="365"/>
      <c r="AB903" s="365"/>
      <c r="AC903" s="365"/>
    </row>
    <row r="904" spans="26:29" x14ac:dyDescent="0.2">
      <c r="Z904" s="365"/>
      <c r="AA904" s="365"/>
      <c r="AB904" s="365"/>
      <c r="AC904" s="365"/>
    </row>
    <row r="905" spans="26:29" x14ac:dyDescent="0.2">
      <c r="Z905" s="365"/>
      <c r="AA905" s="365"/>
      <c r="AB905" s="365"/>
      <c r="AC905" s="365"/>
    </row>
    <row r="906" spans="26:29" x14ac:dyDescent="0.2">
      <c r="Z906" s="365"/>
      <c r="AA906" s="365"/>
      <c r="AB906" s="365"/>
      <c r="AC906" s="365"/>
    </row>
    <row r="907" spans="26:29" x14ac:dyDescent="0.2">
      <c r="Z907" s="365"/>
      <c r="AA907" s="365"/>
      <c r="AB907" s="365"/>
      <c r="AC907" s="365"/>
    </row>
    <row r="908" spans="26:29" x14ac:dyDescent="0.2">
      <c r="Z908" s="365"/>
      <c r="AA908" s="365"/>
      <c r="AB908" s="365"/>
      <c r="AC908" s="365"/>
    </row>
    <row r="909" spans="26:29" x14ac:dyDescent="0.2">
      <c r="Z909" s="365"/>
      <c r="AA909" s="365"/>
      <c r="AB909" s="365"/>
      <c r="AC909" s="365"/>
    </row>
    <row r="910" spans="26:29" x14ac:dyDescent="0.2">
      <c r="Z910" s="365"/>
      <c r="AA910" s="365"/>
      <c r="AB910" s="365"/>
      <c r="AC910" s="365"/>
    </row>
    <row r="911" spans="26:29" x14ac:dyDescent="0.2">
      <c r="Z911" s="365"/>
      <c r="AA911" s="365"/>
      <c r="AB911" s="365"/>
      <c r="AC911" s="365"/>
    </row>
    <row r="912" spans="26:29" x14ac:dyDescent="0.2">
      <c r="Z912" s="365"/>
      <c r="AA912" s="365"/>
      <c r="AB912" s="365"/>
      <c r="AC912" s="365"/>
    </row>
    <row r="913" spans="26:29" x14ac:dyDescent="0.2">
      <c r="Z913" s="365"/>
      <c r="AA913" s="365"/>
      <c r="AB913" s="365"/>
      <c r="AC913" s="365"/>
    </row>
    <row r="914" spans="26:29" x14ac:dyDescent="0.2">
      <c r="Z914" s="365"/>
      <c r="AA914" s="365"/>
      <c r="AB914" s="365"/>
      <c r="AC914" s="365"/>
    </row>
    <row r="915" spans="26:29" x14ac:dyDescent="0.2">
      <c r="Z915" s="365"/>
      <c r="AA915" s="365"/>
      <c r="AB915" s="365"/>
      <c r="AC915" s="365"/>
    </row>
    <row r="916" spans="26:29" x14ac:dyDescent="0.2">
      <c r="Z916" s="365"/>
      <c r="AA916" s="365"/>
      <c r="AB916" s="365"/>
      <c r="AC916" s="365"/>
    </row>
    <row r="917" spans="26:29" x14ac:dyDescent="0.2">
      <c r="Z917" s="365"/>
      <c r="AA917" s="365"/>
      <c r="AB917" s="365"/>
      <c r="AC917" s="365"/>
    </row>
    <row r="918" spans="26:29" x14ac:dyDescent="0.2">
      <c r="Z918" s="365"/>
      <c r="AA918" s="365"/>
      <c r="AB918" s="365"/>
      <c r="AC918" s="365"/>
    </row>
    <row r="919" spans="26:29" x14ac:dyDescent="0.2">
      <c r="Z919" s="365"/>
      <c r="AA919" s="365"/>
      <c r="AB919" s="365"/>
      <c r="AC919" s="365"/>
    </row>
    <row r="920" spans="26:29" x14ac:dyDescent="0.2">
      <c r="Z920" s="365"/>
      <c r="AA920" s="365"/>
      <c r="AB920" s="365"/>
      <c r="AC920" s="365"/>
    </row>
    <row r="921" spans="26:29" x14ac:dyDescent="0.2">
      <c r="Z921" s="365"/>
      <c r="AA921" s="365"/>
      <c r="AB921" s="365"/>
      <c r="AC921" s="365"/>
    </row>
    <row r="922" spans="26:29" x14ac:dyDescent="0.2">
      <c r="Z922" s="365"/>
      <c r="AA922" s="365"/>
      <c r="AB922" s="365"/>
      <c r="AC922" s="365"/>
    </row>
    <row r="923" spans="26:29" x14ac:dyDescent="0.2">
      <c r="Z923" s="365"/>
      <c r="AA923" s="365"/>
      <c r="AB923" s="365"/>
      <c r="AC923" s="365"/>
    </row>
    <row r="924" spans="26:29" x14ac:dyDescent="0.2">
      <c r="Z924" s="365"/>
      <c r="AA924" s="365"/>
      <c r="AB924" s="365"/>
      <c r="AC924" s="365"/>
    </row>
    <row r="925" spans="26:29" x14ac:dyDescent="0.2">
      <c r="Z925" s="365"/>
      <c r="AA925" s="365"/>
      <c r="AB925" s="365"/>
      <c r="AC925" s="365"/>
    </row>
    <row r="926" spans="26:29" x14ac:dyDescent="0.2">
      <c r="Z926" s="365"/>
      <c r="AA926" s="365"/>
      <c r="AB926" s="365"/>
      <c r="AC926" s="365"/>
    </row>
    <row r="927" spans="26:29" x14ac:dyDescent="0.2">
      <c r="Z927" s="365"/>
      <c r="AA927" s="365"/>
      <c r="AB927" s="365"/>
      <c r="AC927" s="365"/>
    </row>
    <row r="928" spans="26:29" x14ac:dyDescent="0.2">
      <c r="Z928" s="365"/>
      <c r="AA928" s="365"/>
      <c r="AB928" s="365"/>
      <c r="AC928" s="365"/>
    </row>
    <row r="929" spans="26:29" x14ac:dyDescent="0.2">
      <c r="Z929" s="365"/>
      <c r="AA929" s="365"/>
      <c r="AB929" s="365"/>
      <c r="AC929" s="365"/>
    </row>
    <row r="930" spans="26:29" x14ac:dyDescent="0.2">
      <c r="Z930" s="365"/>
      <c r="AA930" s="365"/>
      <c r="AB930" s="365"/>
      <c r="AC930" s="365"/>
    </row>
    <row r="931" spans="26:29" x14ac:dyDescent="0.2">
      <c r="Z931" s="365"/>
      <c r="AA931" s="365"/>
      <c r="AB931" s="365"/>
      <c r="AC931" s="365"/>
    </row>
    <row r="932" spans="26:29" x14ac:dyDescent="0.2">
      <c r="Z932" s="365"/>
      <c r="AA932" s="365"/>
      <c r="AB932" s="365"/>
      <c r="AC932" s="365"/>
    </row>
    <row r="933" spans="26:29" x14ac:dyDescent="0.2">
      <c r="Z933" s="365"/>
      <c r="AA933" s="365"/>
      <c r="AB933" s="365"/>
      <c r="AC933" s="365"/>
    </row>
    <row r="934" spans="26:29" x14ac:dyDescent="0.2">
      <c r="Z934" s="365"/>
      <c r="AA934" s="365"/>
      <c r="AB934" s="365"/>
      <c r="AC934" s="365"/>
    </row>
    <row r="935" spans="26:29" x14ac:dyDescent="0.2">
      <c r="Z935" s="365"/>
      <c r="AA935" s="365"/>
      <c r="AB935" s="365"/>
      <c r="AC935" s="365"/>
    </row>
    <row r="936" spans="26:29" x14ac:dyDescent="0.2">
      <c r="Z936" s="365"/>
      <c r="AA936" s="365"/>
      <c r="AB936" s="365"/>
      <c r="AC936" s="365"/>
    </row>
    <row r="937" spans="26:29" x14ac:dyDescent="0.2">
      <c r="Z937" s="365"/>
      <c r="AA937" s="365"/>
      <c r="AB937" s="365"/>
      <c r="AC937" s="365"/>
    </row>
    <row r="938" spans="26:29" x14ac:dyDescent="0.2">
      <c r="Z938" s="365"/>
      <c r="AA938" s="365"/>
      <c r="AB938" s="365"/>
      <c r="AC938" s="365"/>
    </row>
    <row r="939" spans="26:29" x14ac:dyDescent="0.2">
      <c r="Z939" s="365"/>
      <c r="AA939" s="365"/>
      <c r="AB939" s="365"/>
      <c r="AC939" s="365"/>
    </row>
    <row r="940" spans="26:29" x14ac:dyDescent="0.2">
      <c r="Z940" s="365"/>
      <c r="AA940" s="365"/>
      <c r="AB940" s="365"/>
      <c r="AC940" s="365"/>
    </row>
    <row r="941" spans="26:29" x14ac:dyDescent="0.2">
      <c r="Z941" s="365"/>
      <c r="AA941" s="365"/>
      <c r="AB941" s="365"/>
      <c r="AC941" s="365"/>
    </row>
    <row r="942" spans="26:29" x14ac:dyDescent="0.2">
      <c r="Z942" s="365"/>
      <c r="AA942" s="365"/>
      <c r="AB942" s="365"/>
      <c r="AC942" s="365"/>
    </row>
    <row r="943" spans="26:29" x14ac:dyDescent="0.2">
      <c r="Z943" s="365"/>
      <c r="AA943" s="365"/>
      <c r="AB943" s="365"/>
      <c r="AC943" s="365"/>
    </row>
    <row r="944" spans="26:29" x14ac:dyDescent="0.2">
      <c r="Z944" s="365"/>
      <c r="AA944" s="365"/>
      <c r="AB944" s="365"/>
      <c r="AC944" s="365"/>
    </row>
    <row r="945" spans="26:29" x14ac:dyDescent="0.2">
      <c r="Z945" s="365"/>
      <c r="AA945" s="365"/>
      <c r="AB945" s="365"/>
      <c r="AC945" s="365"/>
    </row>
    <row r="946" spans="26:29" x14ac:dyDescent="0.2">
      <c r="Z946" s="365"/>
      <c r="AA946" s="365"/>
      <c r="AB946" s="365"/>
      <c r="AC946" s="365"/>
    </row>
    <row r="947" spans="26:29" x14ac:dyDescent="0.2">
      <c r="Z947" s="365"/>
      <c r="AA947" s="365"/>
      <c r="AB947" s="365"/>
      <c r="AC947" s="365"/>
    </row>
    <row r="948" spans="26:29" x14ac:dyDescent="0.2">
      <c r="Z948" s="365"/>
      <c r="AA948" s="365"/>
      <c r="AB948" s="365"/>
      <c r="AC948" s="365"/>
    </row>
    <row r="949" spans="26:29" x14ac:dyDescent="0.2">
      <c r="Z949" s="365"/>
      <c r="AA949" s="365"/>
      <c r="AB949" s="365"/>
      <c r="AC949" s="365"/>
    </row>
    <row r="950" spans="26:29" x14ac:dyDescent="0.2">
      <c r="Z950" s="365"/>
      <c r="AA950" s="365"/>
      <c r="AB950" s="365"/>
      <c r="AC950" s="365"/>
    </row>
    <row r="951" spans="26:29" x14ac:dyDescent="0.2">
      <c r="Z951" s="365"/>
      <c r="AA951" s="365"/>
      <c r="AB951" s="365"/>
      <c r="AC951" s="365"/>
    </row>
    <row r="952" spans="26:29" x14ac:dyDescent="0.2">
      <c r="Z952" s="365"/>
      <c r="AA952" s="365"/>
      <c r="AB952" s="365"/>
      <c r="AC952" s="365"/>
    </row>
    <row r="953" spans="26:29" x14ac:dyDescent="0.2">
      <c r="Z953" s="365"/>
      <c r="AA953" s="365"/>
      <c r="AB953" s="365"/>
      <c r="AC953" s="365"/>
    </row>
    <row r="954" spans="26:29" x14ac:dyDescent="0.2">
      <c r="Z954" s="365"/>
      <c r="AA954" s="365"/>
      <c r="AB954" s="365"/>
      <c r="AC954" s="365"/>
    </row>
    <row r="955" spans="26:29" x14ac:dyDescent="0.2">
      <c r="Z955" s="365"/>
      <c r="AA955" s="365"/>
      <c r="AB955" s="365"/>
      <c r="AC955" s="365"/>
    </row>
    <row r="956" spans="26:29" x14ac:dyDescent="0.2">
      <c r="Z956" s="365"/>
      <c r="AA956" s="365"/>
      <c r="AB956" s="365"/>
      <c r="AC956" s="365"/>
    </row>
    <row r="957" spans="26:29" x14ac:dyDescent="0.2">
      <c r="Z957" s="365"/>
      <c r="AA957" s="365"/>
      <c r="AB957" s="365"/>
      <c r="AC957" s="365"/>
    </row>
    <row r="958" spans="26:29" x14ac:dyDescent="0.2">
      <c r="Z958" s="365"/>
      <c r="AA958" s="365"/>
      <c r="AB958" s="365"/>
      <c r="AC958" s="365"/>
    </row>
    <row r="959" spans="26:29" x14ac:dyDescent="0.2">
      <c r="Z959" s="365"/>
      <c r="AA959" s="365"/>
      <c r="AB959" s="365"/>
      <c r="AC959" s="365"/>
    </row>
    <row r="960" spans="26:29" x14ac:dyDescent="0.2">
      <c r="Z960" s="365"/>
      <c r="AA960" s="365"/>
      <c r="AB960" s="365"/>
      <c r="AC960" s="365"/>
    </row>
    <row r="961" spans="26:29" x14ac:dyDescent="0.2">
      <c r="Z961" s="365"/>
      <c r="AA961" s="365"/>
      <c r="AB961" s="365"/>
      <c r="AC961" s="365"/>
    </row>
    <row r="962" spans="26:29" x14ac:dyDescent="0.2">
      <c r="Z962" s="365"/>
      <c r="AA962" s="365"/>
      <c r="AB962" s="365"/>
      <c r="AC962" s="365"/>
    </row>
    <row r="963" spans="26:29" x14ac:dyDescent="0.2">
      <c r="Z963" s="365"/>
      <c r="AA963" s="365"/>
      <c r="AB963" s="365"/>
      <c r="AC963" s="365"/>
    </row>
    <row r="964" spans="26:29" x14ac:dyDescent="0.2">
      <c r="Z964" s="365"/>
      <c r="AA964" s="365"/>
      <c r="AB964" s="365"/>
      <c r="AC964" s="365"/>
    </row>
    <row r="965" spans="26:29" x14ac:dyDescent="0.2">
      <c r="Z965" s="365"/>
      <c r="AA965" s="365"/>
      <c r="AB965" s="365"/>
      <c r="AC965" s="365"/>
    </row>
    <row r="966" spans="26:29" x14ac:dyDescent="0.2">
      <c r="Z966" s="365"/>
      <c r="AA966" s="365"/>
      <c r="AB966" s="365"/>
      <c r="AC966" s="365"/>
    </row>
    <row r="967" spans="26:29" x14ac:dyDescent="0.2">
      <c r="Z967" s="365"/>
      <c r="AA967" s="365"/>
      <c r="AB967" s="365"/>
      <c r="AC967" s="365"/>
    </row>
    <row r="968" spans="26:29" x14ac:dyDescent="0.2">
      <c r="Z968" s="365"/>
      <c r="AA968" s="365"/>
      <c r="AB968" s="365"/>
      <c r="AC968" s="365"/>
    </row>
    <row r="969" spans="26:29" x14ac:dyDescent="0.2">
      <c r="Z969" s="365"/>
      <c r="AA969" s="365"/>
      <c r="AB969" s="365"/>
      <c r="AC969" s="365"/>
    </row>
    <row r="970" spans="26:29" x14ac:dyDescent="0.2">
      <c r="Z970" s="365"/>
      <c r="AA970" s="365"/>
      <c r="AB970" s="365"/>
      <c r="AC970" s="365"/>
    </row>
    <row r="971" spans="26:29" x14ac:dyDescent="0.2">
      <c r="Z971" s="365"/>
      <c r="AA971" s="365"/>
      <c r="AB971" s="365"/>
      <c r="AC971" s="365"/>
    </row>
    <row r="972" spans="26:29" x14ac:dyDescent="0.2">
      <c r="Z972" s="365"/>
      <c r="AA972" s="365"/>
      <c r="AB972" s="365"/>
      <c r="AC972" s="365"/>
    </row>
    <row r="973" spans="26:29" x14ac:dyDescent="0.2">
      <c r="Z973" s="365"/>
      <c r="AA973" s="365"/>
      <c r="AB973" s="365"/>
      <c r="AC973" s="365"/>
    </row>
    <row r="974" spans="26:29" x14ac:dyDescent="0.2">
      <c r="Z974" s="365"/>
      <c r="AA974" s="365"/>
      <c r="AB974" s="365"/>
      <c r="AC974" s="365"/>
    </row>
    <row r="975" spans="26:29" x14ac:dyDescent="0.2">
      <c r="Z975" s="365"/>
      <c r="AA975" s="365"/>
      <c r="AB975" s="365"/>
      <c r="AC975" s="365"/>
    </row>
    <row r="976" spans="26:29" x14ac:dyDescent="0.2">
      <c r="Z976" s="365"/>
      <c r="AA976" s="365"/>
      <c r="AB976" s="365"/>
      <c r="AC976" s="365"/>
    </row>
    <row r="977" spans="26:29" x14ac:dyDescent="0.2">
      <c r="Z977" s="365"/>
      <c r="AA977" s="365"/>
      <c r="AB977" s="365"/>
      <c r="AC977" s="365"/>
    </row>
    <row r="978" spans="26:29" x14ac:dyDescent="0.2">
      <c r="Z978" s="365"/>
      <c r="AA978" s="365"/>
      <c r="AB978" s="365"/>
      <c r="AC978" s="365"/>
    </row>
    <row r="979" spans="26:29" x14ac:dyDescent="0.2">
      <c r="Z979" s="365"/>
      <c r="AA979" s="365"/>
      <c r="AB979" s="365"/>
      <c r="AC979" s="365"/>
    </row>
    <row r="980" spans="26:29" x14ac:dyDescent="0.2">
      <c r="Z980" s="365"/>
      <c r="AA980" s="365"/>
      <c r="AB980" s="365"/>
      <c r="AC980" s="365"/>
    </row>
    <row r="981" spans="26:29" x14ac:dyDescent="0.2">
      <c r="Z981" s="365"/>
      <c r="AA981" s="365"/>
      <c r="AB981" s="365"/>
      <c r="AC981" s="365"/>
    </row>
    <row r="982" spans="26:29" x14ac:dyDescent="0.2">
      <c r="Z982" s="365"/>
      <c r="AA982" s="365"/>
      <c r="AB982" s="365"/>
      <c r="AC982" s="365"/>
    </row>
    <row r="983" spans="26:29" x14ac:dyDescent="0.2">
      <c r="Z983" s="365"/>
      <c r="AA983" s="365"/>
      <c r="AB983" s="365"/>
      <c r="AC983" s="365"/>
    </row>
    <row r="984" spans="26:29" x14ac:dyDescent="0.2">
      <c r="Z984" s="365"/>
      <c r="AA984" s="365"/>
      <c r="AB984" s="365"/>
      <c r="AC984" s="365"/>
    </row>
    <row r="985" spans="26:29" x14ac:dyDescent="0.2">
      <c r="Z985" s="365"/>
      <c r="AA985" s="365"/>
      <c r="AB985" s="365"/>
      <c r="AC985" s="365"/>
    </row>
    <row r="986" spans="26:29" x14ac:dyDescent="0.2">
      <c r="Z986" s="365"/>
      <c r="AA986" s="365"/>
      <c r="AB986" s="365"/>
      <c r="AC986" s="365"/>
    </row>
    <row r="987" spans="26:29" x14ac:dyDescent="0.2">
      <c r="Z987" s="365"/>
      <c r="AA987" s="365"/>
      <c r="AB987" s="365"/>
      <c r="AC987" s="365"/>
    </row>
    <row r="988" spans="26:29" x14ac:dyDescent="0.2">
      <c r="Z988" s="365"/>
      <c r="AA988" s="365"/>
      <c r="AB988" s="365"/>
      <c r="AC988" s="365"/>
    </row>
    <row r="989" spans="26:29" x14ac:dyDescent="0.2">
      <c r="Z989" s="365"/>
      <c r="AA989" s="365"/>
      <c r="AB989" s="365"/>
      <c r="AC989" s="365"/>
    </row>
    <row r="990" spans="26:29" x14ac:dyDescent="0.2">
      <c r="Z990" s="365"/>
      <c r="AA990" s="365"/>
      <c r="AB990" s="365"/>
      <c r="AC990" s="365"/>
    </row>
    <row r="991" spans="26:29" x14ac:dyDescent="0.2">
      <c r="Z991" s="365"/>
      <c r="AA991" s="365"/>
      <c r="AB991" s="365"/>
      <c r="AC991" s="365"/>
    </row>
    <row r="992" spans="26:29" x14ac:dyDescent="0.2">
      <c r="Z992" s="365"/>
      <c r="AA992" s="365"/>
      <c r="AB992" s="365"/>
      <c r="AC992" s="365"/>
    </row>
    <row r="993" spans="26:29" x14ac:dyDescent="0.2">
      <c r="Z993" s="365"/>
      <c r="AA993" s="365"/>
      <c r="AB993" s="365"/>
      <c r="AC993" s="365"/>
    </row>
    <row r="994" spans="26:29" x14ac:dyDescent="0.2">
      <c r="Z994" s="365"/>
      <c r="AA994" s="365"/>
      <c r="AB994" s="365"/>
      <c r="AC994" s="365"/>
    </row>
    <row r="995" spans="26:29" x14ac:dyDescent="0.2">
      <c r="Z995" s="365"/>
      <c r="AA995" s="365"/>
      <c r="AB995" s="365"/>
      <c r="AC995" s="365"/>
    </row>
    <row r="996" spans="26:29" x14ac:dyDescent="0.2">
      <c r="Z996" s="365"/>
      <c r="AA996" s="365"/>
      <c r="AB996" s="365"/>
      <c r="AC996" s="365"/>
    </row>
    <row r="997" spans="26:29" x14ac:dyDescent="0.2">
      <c r="Z997" s="365"/>
      <c r="AA997" s="365"/>
      <c r="AB997" s="365"/>
      <c r="AC997" s="365"/>
    </row>
    <row r="998" spans="26:29" x14ac:dyDescent="0.2">
      <c r="Z998" s="365"/>
      <c r="AA998" s="365"/>
      <c r="AB998" s="365"/>
      <c r="AC998" s="365"/>
    </row>
    <row r="999" spans="26:29" x14ac:dyDescent="0.2">
      <c r="Z999" s="365"/>
      <c r="AA999" s="365"/>
      <c r="AB999" s="365"/>
      <c r="AC999" s="365"/>
    </row>
    <row r="1000" spans="26:29" x14ac:dyDescent="0.2">
      <c r="Z1000" s="365"/>
      <c r="AA1000" s="365"/>
      <c r="AB1000" s="365"/>
      <c r="AC1000" s="365"/>
    </row>
    <row r="1001" spans="26:29" x14ac:dyDescent="0.2">
      <c r="Z1001" s="365"/>
      <c r="AA1001" s="365"/>
      <c r="AB1001" s="365"/>
      <c r="AC1001" s="365"/>
    </row>
    <row r="1002" spans="26:29" x14ac:dyDescent="0.2">
      <c r="Z1002" s="365"/>
      <c r="AA1002" s="365"/>
      <c r="AB1002" s="365"/>
      <c r="AC1002" s="365"/>
    </row>
    <row r="1003" spans="26:29" x14ac:dyDescent="0.2">
      <c r="Z1003" s="365"/>
      <c r="AA1003" s="365"/>
      <c r="AB1003" s="365"/>
      <c r="AC1003" s="365"/>
    </row>
    <row r="1004" spans="26:29" x14ac:dyDescent="0.2">
      <c r="Z1004" s="365"/>
      <c r="AA1004" s="365"/>
      <c r="AB1004" s="365"/>
      <c r="AC1004" s="365"/>
    </row>
    <row r="1005" spans="26:29" x14ac:dyDescent="0.2">
      <c r="Z1005" s="365"/>
      <c r="AA1005" s="365"/>
      <c r="AB1005" s="365"/>
      <c r="AC1005" s="365"/>
    </row>
    <row r="1006" spans="26:29" x14ac:dyDescent="0.2">
      <c r="Z1006" s="365"/>
      <c r="AA1006" s="365"/>
      <c r="AB1006" s="365"/>
      <c r="AC1006" s="365"/>
    </row>
    <row r="1007" spans="26:29" x14ac:dyDescent="0.2">
      <c r="Z1007" s="365"/>
      <c r="AA1007" s="365"/>
      <c r="AB1007" s="365"/>
      <c r="AC1007" s="365"/>
    </row>
    <row r="1008" spans="26:29" x14ac:dyDescent="0.2">
      <c r="Z1008" s="365"/>
      <c r="AA1008" s="365"/>
      <c r="AB1008" s="365"/>
      <c r="AC1008" s="365"/>
    </row>
    <row r="1009" spans="26:29" x14ac:dyDescent="0.2">
      <c r="Z1009" s="365"/>
      <c r="AA1009" s="365"/>
      <c r="AB1009" s="365"/>
      <c r="AC1009" s="365"/>
    </row>
    <row r="1010" spans="26:29" x14ac:dyDescent="0.2">
      <c r="Z1010" s="365"/>
      <c r="AA1010" s="365"/>
      <c r="AB1010" s="365"/>
      <c r="AC1010" s="365"/>
    </row>
    <row r="1011" spans="26:29" x14ac:dyDescent="0.2">
      <c r="Z1011" s="365"/>
      <c r="AA1011" s="365"/>
      <c r="AB1011" s="365"/>
      <c r="AC1011" s="365"/>
    </row>
    <row r="1012" spans="26:29" x14ac:dyDescent="0.2">
      <c r="Z1012" s="365"/>
      <c r="AA1012" s="365"/>
      <c r="AB1012" s="365"/>
      <c r="AC1012" s="365"/>
    </row>
    <row r="1013" spans="26:29" x14ac:dyDescent="0.2">
      <c r="Z1013" s="365"/>
      <c r="AA1013" s="365"/>
      <c r="AB1013" s="365"/>
      <c r="AC1013" s="365"/>
    </row>
    <row r="1014" spans="26:29" x14ac:dyDescent="0.2">
      <c r="Z1014" s="365"/>
      <c r="AA1014" s="365"/>
      <c r="AB1014" s="365"/>
      <c r="AC1014" s="365"/>
    </row>
    <row r="1015" spans="26:29" x14ac:dyDescent="0.2">
      <c r="Z1015" s="365"/>
      <c r="AA1015" s="365"/>
      <c r="AB1015" s="365"/>
      <c r="AC1015" s="365"/>
    </row>
    <row r="1016" spans="26:29" x14ac:dyDescent="0.2">
      <c r="Z1016" s="365"/>
      <c r="AA1016" s="365"/>
      <c r="AB1016" s="365"/>
      <c r="AC1016" s="365"/>
    </row>
    <row r="1017" spans="26:29" x14ac:dyDescent="0.2">
      <c r="Z1017" s="365"/>
      <c r="AA1017" s="365"/>
      <c r="AB1017" s="365"/>
      <c r="AC1017" s="365"/>
    </row>
    <row r="1018" spans="26:29" x14ac:dyDescent="0.2">
      <c r="Z1018" s="365"/>
      <c r="AA1018" s="365"/>
      <c r="AB1018" s="365"/>
      <c r="AC1018" s="365"/>
    </row>
    <row r="1019" spans="26:29" x14ac:dyDescent="0.2">
      <c r="Z1019" s="365"/>
      <c r="AA1019" s="365"/>
      <c r="AB1019" s="365"/>
      <c r="AC1019" s="365"/>
    </row>
    <row r="1020" spans="26:29" x14ac:dyDescent="0.2">
      <c r="Z1020" s="365"/>
      <c r="AA1020" s="365"/>
      <c r="AB1020" s="365"/>
      <c r="AC1020" s="365"/>
    </row>
    <row r="1021" spans="26:29" x14ac:dyDescent="0.2">
      <c r="Z1021" s="365"/>
      <c r="AA1021" s="365"/>
      <c r="AB1021" s="365"/>
      <c r="AC1021" s="365"/>
    </row>
    <row r="1022" spans="26:29" x14ac:dyDescent="0.2">
      <c r="Z1022" s="365"/>
      <c r="AA1022" s="365"/>
      <c r="AB1022" s="365"/>
      <c r="AC1022" s="365"/>
    </row>
    <row r="1023" spans="26:29" x14ac:dyDescent="0.2">
      <c r="Z1023" s="365"/>
      <c r="AA1023" s="365"/>
      <c r="AB1023" s="365"/>
      <c r="AC1023" s="365"/>
    </row>
    <row r="1024" spans="26:29" x14ac:dyDescent="0.2">
      <c r="Z1024" s="365"/>
      <c r="AA1024" s="365"/>
      <c r="AB1024" s="365"/>
      <c r="AC1024" s="365"/>
    </row>
    <row r="1025" spans="26:29" x14ac:dyDescent="0.2">
      <c r="Z1025" s="365"/>
      <c r="AA1025" s="365"/>
      <c r="AB1025" s="365"/>
      <c r="AC1025" s="365"/>
    </row>
    <row r="1026" spans="26:29" x14ac:dyDescent="0.2">
      <c r="Z1026" s="365"/>
      <c r="AA1026" s="365"/>
      <c r="AB1026" s="365"/>
      <c r="AC1026" s="365"/>
    </row>
    <row r="1027" spans="26:29" x14ac:dyDescent="0.2">
      <c r="Z1027" s="365"/>
      <c r="AA1027" s="365"/>
      <c r="AB1027" s="365"/>
      <c r="AC1027" s="365"/>
    </row>
    <row r="1028" spans="26:29" x14ac:dyDescent="0.2">
      <c r="Z1028" s="365"/>
      <c r="AA1028" s="365"/>
      <c r="AB1028" s="365"/>
      <c r="AC1028" s="365"/>
    </row>
    <row r="1029" spans="26:29" x14ac:dyDescent="0.2">
      <c r="Z1029" s="365"/>
      <c r="AA1029" s="365"/>
      <c r="AB1029" s="365"/>
      <c r="AC1029" s="365"/>
    </row>
    <row r="1030" spans="26:29" x14ac:dyDescent="0.2">
      <c r="Z1030" s="365"/>
      <c r="AA1030" s="365"/>
      <c r="AB1030" s="365"/>
      <c r="AC1030" s="365"/>
    </row>
    <row r="1031" spans="26:29" x14ac:dyDescent="0.2">
      <c r="Z1031" s="365"/>
      <c r="AA1031" s="365"/>
      <c r="AB1031" s="365"/>
      <c r="AC1031" s="365"/>
    </row>
    <row r="1032" spans="26:29" x14ac:dyDescent="0.2">
      <c r="Z1032" s="365"/>
      <c r="AA1032" s="365"/>
      <c r="AB1032" s="365"/>
      <c r="AC1032" s="365"/>
    </row>
    <row r="1033" spans="26:29" x14ac:dyDescent="0.2">
      <c r="Z1033" s="365"/>
      <c r="AA1033" s="365"/>
      <c r="AB1033" s="365"/>
      <c r="AC1033" s="365"/>
    </row>
    <row r="1034" spans="26:29" x14ac:dyDescent="0.2">
      <c r="Z1034" s="365"/>
      <c r="AA1034" s="365"/>
      <c r="AB1034" s="365"/>
      <c r="AC1034" s="365"/>
    </row>
    <row r="1035" spans="26:29" x14ac:dyDescent="0.2">
      <c r="Z1035" s="365"/>
      <c r="AA1035" s="365"/>
      <c r="AB1035" s="365"/>
      <c r="AC1035" s="365"/>
    </row>
    <row r="1036" spans="26:29" x14ac:dyDescent="0.2">
      <c r="Z1036" s="365"/>
      <c r="AA1036" s="365"/>
      <c r="AB1036" s="365"/>
      <c r="AC1036" s="365"/>
    </row>
    <row r="1037" spans="26:29" x14ac:dyDescent="0.2">
      <c r="Z1037" s="365"/>
      <c r="AA1037" s="365"/>
      <c r="AB1037" s="365"/>
      <c r="AC1037" s="365"/>
    </row>
    <row r="1038" spans="26:29" x14ac:dyDescent="0.2">
      <c r="Z1038" s="365"/>
      <c r="AA1038" s="365"/>
      <c r="AB1038" s="365"/>
      <c r="AC1038" s="365"/>
    </row>
    <row r="1039" spans="26:29" x14ac:dyDescent="0.2">
      <c r="Z1039" s="365"/>
      <c r="AA1039" s="365"/>
      <c r="AB1039" s="365"/>
      <c r="AC1039" s="365"/>
    </row>
    <row r="1040" spans="26:29" x14ac:dyDescent="0.2">
      <c r="Z1040" s="365"/>
      <c r="AA1040" s="365"/>
      <c r="AB1040" s="365"/>
      <c r="AC1040" s="365"/>
    </row>
    <row r="1041" spans="26:29" x14ac:dyDescent="0.2">
      <c r="Z1041" s="365"/>
      <c r="AA1041" s="365"/>
      <c r="AB1041" s="365"/>
      <c r="AC1041" s="365"/>
    </row>
    <row r="1042" spans="26:29" x14ac:dyDescent="0.2">
      <c r="Z1042" s="365"/>
      <c r="AA1042" s="365"/>
      <c r="AB1042" s="365"/>
      <c r="AC1042" s="365"/>
    </row>
    <row r="1043" spans="26:29" x14ac:dyDescent="0.2">
      <c r="Z1043" s="365"/>
      <c r="AA1043" s="365"/>
      <c r="AB1043" s="365"/>
      <c r="AC1043" s="365"/>
    </row>
    <row r="1044" spans="26:29" x14ac:dyDescent="0.2">
      <c r="Z1044" s="365"/>
      <c r="AA1044" s="365"/>
      <c r="AB1044" s="365"/>
      <c r="AC1044" s="365"/>
    </row>
    <row r="1045" spans="26:29" x14ac:dyDescent="0.2">
      <c r="Z1045" s="365"/>
      <c r="AA1045" s="365"/>
      <c r="AB1045" s="365"/>
      <c r="AC1045" s="365"/>
    </row>
    <row r="1046" spans="26:29" x14ac:dyDescent="0.2">
      <c r="Z1046" s="365"/>
      <c r="AA1046" s="365"/>
      <c r="AB1046" s="365"/>
      <c r="AC1046" s="365"/>
    </row>
    <row r="1047" spans="26:29" x14ac:dyDescent="0.2">
      <c r="Z1047" s="365"/>
      <c r="AA1047" s="365"/>
      <c r="AB1047" s="365"/>
      <c r="AC1047" s="365"/>
    </row>
    <row r="1048" spans="26:29" x14ac:dyDescent="0.2">
      <c r="Z1048" s="365"/>
      <c r="AA1048" s="365"/>
      <c r="AB1048" s="365"/>
      <c r="AC1048" s="365"/>
    </row>
    <row r="1049" spans="26:29" x14ac:dyDescent="0.2">
      <c r="Z1049" s="365"/>
      <c r="AA1049" s="365"/>
      <c r="AB1049" s="365"/>
      <c r="AC1049" s="365"/>
    </row>
    <row r="1050" spans="26:29" x14ac:dyDescent="0.2">
      <c r="Z1050" s="365"/>
      <c r="AA1050" s="365"/>
      <c r="AB1050" s="365"/>
      <c r="AC1050" s="365"/>
    </row>
    <row r="1051" spans="26:29" x14ac:dyDescent="0.2">
      <c r="Z1051" s="365"/>
      <c r="AA1051" s="365"/>
      <c r="AB1051" s="365"/>
      <c r="AC1051" s="365"/>
    </row>
    <row r="1052" spans="26:29" x14ac:dyDescent="0.2">
      <c r="Z1052" s="365"/>
      <c r="AA1052" s="365"/>
      <c r="AB1052" s="365"/>
      <c r="AC1052" s="365"/>
    </row>
    <row r="1053" spans="26:29" x14ac:dyDescent="0.2">
      <c r="Z1053" s="365"/>
      <c r="AA1053" s="365"/>
      <c r="AB1053" s="365"/>
      <c r="AC1053" s="365"/>
    </row>
    <row r="1054" spans="26:29" x14ac:dyDescent="0.2">
      <c r="Z1054" s="365"/>
      <c r="AA1054" s="365"/>
      <c r="AB1054" s="365"/>
      <c r="AC1054" s="365"/>
    </row>
    <row r="1055" spans="26:29" x14ac:dyDescent="0.2">
      <c r="Z1055" s="365"/>
      <c r="AA1055" s="365"/>
      <c r="AB1055" s="365"/>
      <c r="AC1055" s="365"/>
    </row>
    <row r="1056" spans="26:29" x14ac:dyDescent="0.2">
      <c r="Z1056" s="365"/>
      <c r="AA1056" s="365"/>
      <c r="AB1056" s="365"/>
      <c r="AC1056" s="365"/>
    </row>
    <row r="1057" spans="26:29" x14ac:dyDescent="0.2">
      <c r="Z1057" s="365"/>
      <c r="AA1057" s="365"/>
      <c r="AB1057" s="365"/>
      <c r="AC1057" s="365"/>
    </row>
    <row r="1058" spans="26:29" x14ac:dyDescent="0.2">
      <c r="Z1058" s="365"/>
      <c r="AA1058" s="365"/>
      <c r="AB1058" s="365"/>
      <c r="AC1058" s="365"/>
    </row>
    <row r="1059" spans="26:29" x14ac:dyDescent="0.2">
      <c r="Z1059" s="365"/>
      <c r="AA1059" s="365"/>
      <c r="AB1059" s="365"/>
      <c r="AC1059" s="365"/>
    </row>
    <row r="1060" spans="26:29" x14ac:dyDescent="0.2">
      <c r="Z1060" s="365"/>
      <c r="AA1060" s="365"/>
      <c r="AB1060" s="365"/>
      <c r="AC1060" s="365"/>
    </row>
    <row r="1061" spans="26:29" x14ac:dyDescent="0.2">
      <c r="Z1061" s="365"/>
      <c r="AA1061" s="365"/>
      <c r="AB1061" s="365"/>
      <c r="AC1061" s="365"/>
    </row>
    <row r="1062" spans="26:29" x14ac:dyDescent="0.2">
      <c r="Z1062" s="365"/>
      <c r="AA1062" s="365"/>
      <c r="AB1062" s="365"/>
      <c r="AC1062" s="365"/>
    </row>
    <row r="1063" spans="26:29" x14ac:dyDescent="0.2">
      <c r="Z1063" s="365"/>
      <c r="AA1063" s="365"/>
      <c r="AB1063" s="365"/>
      <c r="AC1063" s="365"/>
    </row>
    <row r="1064" spans="26:29" x14ac:dyDescent="0.2">
      <c r="Z1064" s="365"/>
      <c r="AA1064" s="365"/>
      <c r="AB1064" s="365"/>
      <c r="AC1064" s="365"/>
    </row>
    <row r="1065" spans="26:29" x14ac:dyDescent="0.2">
      <c r="Z1065" s="365"/>
      <c r="AA1065" s="365"/>
      <c r="AB1065" s="365"/>
      <c r="AC1065" s="365"/>
    </row>
    <row r="1066" spans="26:29" x14ac:dyDescent="0.2">
      <c r="Z1066" s="365"/>
      <c r="AA1066" s="365"/>
      <c r="AB1066" s="365"/>
      <c r="AC1066" s="365"/>
    </row>
    <row r="1067" spans="26:29" x14ac:dyDescent="0.2">
      <c r="Z1067" s="365"/>
      <c r="AA1067" s="365"/>
      <c r="AB1067" s="365"/>
      <c r="AC1067" s="365"/>
    </row>
    <row r="1068" spans="26:29" x14ac:dyDescent="0.2">
      <c r="Z1068" s="365"/>
      <c r="AA1068" s="365"/>
      <c r="AB1068" s="365"/>
      <c r="AC1068" s="365"/>
    </row>
    <row r="1069" spans="26:29" x14ac:dyDescent="0.2">
      <c r="Z1069" s="365"/>
      <c r="AA1069" s="365"/>
      <c r="AB1069" s="365"/>
      <c r="AC1069" s="365"/>
    </row>
    <row r="1070" spans="26:29" x14ac:dyDescent="0.2">
      <c r="Z1070" s="365"/>
      <c r="AA1070" s="365"/>
      <c r="AB1070" s="365"/>
      <c r="AC1070" s="365"/>
    </row>
    <row r="1071" spans="26:29" x14ac:dyDescent="0.2">
      <c r="Z1071" s="365"/>
      <c r="AA1071" s="365"/>
      <c r="AB1071" s="365"/>
      <c r="AC1071" s="365"/>
    </row>
    <row r="1072" spans="26:29" x14ac:dyDescent="0.2">
      <c r="Z1072" s="365"/>
      <c r="AA1072" s="365"/>
      <c r="AB1072" s="365"/>
      <c r="AC1072" s="365"/>
    </row>
    <row r="1073" spans="26:29" x14ac:dyDescent="0.2">
      <c r="Z1073" s="365"/>
      <c r="AA1073" s="365"/>
      <c r="AB1073" s="365"/>
      <c r="AC1073" s="365"/>
    </row>
    <row r="1074" spans="26:29" x14ac:dyDescent="0.2">
      <c r="Z1074" s="365"/>
      <c r="AA1074" s="365"/>
      <c r="AB1074" s="365"/>
      <c r="AC1074" s="365"/>
    </row>
    <row r="1075" spans="26:29" x14ac:dyDescent="0.2">
      <c r="Z1075" s="365"/>
      <c r="AA1075" s="365"/>
      <c r="AB1075" s="365"/>
      <c r="AC1075" s="365"/>
    </row>
    <row r="1076" spans="26:29" x14ac:dyDescent="0.2">
      <c r="Z1076" s="365"/>
      <c r="AA1076" s="365"/>
      <c r="AB1076" s="365"/>
      <c r="AC1076" s="365"/>
    </row>
    <row r="1077" spans="26:29" x14ac:dyDescent="0.2">
      <c r="Z1077" s="365"/>
      <c r="AA1077" s="365"/>
      <c r="AB1077" s="365"/>
      <c r="AC1077" s="365"/>
    </row>
    <row r="1078" spans="26:29" x14ac:dyDescent="0.2">
      <c r="Z1078" s="365"/>
      <c r="AA1078" s="365"/>
      <c r="AB1078" s="365"/>
      <c r="AC1078" s="365"/>
    </row>
    <row r="1079" spans="26:29" x14ac:dyDescent="0.2">
      <c r="Z1079" s="365"/>
      <c r="AA1079" s="365"/>
      <c r="AB1079" s="365"/>
      <c r="AC1079" s="365"/>
    </row>
    <row r="1080" spans="26:29" x14ac:dyDescent="0.2">
      <c r="Z1080" s="365"/>
      <c r="AA1080" s="365"/>
      <c r="AB1080" s="365"/>
      <c r="AC1080" s="365"/>
    </row>
    <row r="1081" spans="26:29" x14ac:dyDescent="0.2">
      <c r="Z1081" s="365"/>
      <c r="AA1081" s="365"/>
      <c r="AB1081" s="365"/>
      <c r="AC1081" s="365"/>
    </row>
    <row r="1082" spans="26:29" x14ac:dyDescent="0.2">
      <c r="Z1082" s="365"/>
      <c r="AA1082" s="365"/>
      <c r="AB1082" s="365"/>
      <c r="AC1082" s="365"/>
    </row>
    <row r="1083" spans="26:29" x14ac:dyDescent="0.2">
      <c r="Z1083" s="365"/>
      <c r="AA1083" s="365"/>
      <c r="AB1083" s="365"/>
      <c r="AC1083" s="365"/>
    </row>
    <row r="1084" spans="26:29" x14ac:dyDescent="0.2">
      <c r="Z1084" s="365"/>
      <c r="AA1084" s="365"/>
      <c r="AB1084" s="365"/>
      <c r="AC1084" s="365"/>
    </row>
    <row r="1085" spans="26:29" x14ac:dyDescent="0.2">
      <c r="Z1085" s="365"/>
      <c r="AA1085" s="365"/>
      <c r="AB1085" s="365"/>
      <c r="AC1085" s="365"/>
    </row>
    <row r="1086" spans="26:29" x14ac:dyDescent="0.2">
      <c r="Z1086" s="365"/>
      <c r="AA1086" s="365"/>
      <c r="AB1086" s="365"/>
      <c r="AC1086" s="365"/>
    </row>
    <row r="1087" spans="26:29" x14ac:dyDescent="0.2">
      <c r="Z1087" s="365"/>
      <c r="AA1087" s="365"/>
      <c r="AB1087" s="365"/>
      <c r="AC1087" s="365"/>
    </row>
    <row r="1088" spans="26:29" x14ac:dyDescent="0.2">
      <c r="Z1088" s="365"/>
      <c r="AA1088" s="365"/>
      <c r="AB1088" s="365"/>
      <c r="AC1088" s="365"/>
    </row>
    <row r="1089" spans="26:29" x14ac:dyDescent="0.2">
      <c r="Z1089" s="365"/>
      <c r="AA1089" s="365"/>
      <c r="AB1089" s="365"/>
      <c r="AC1089" s="365"/>
    </row>
    <row r="1090" spans="26:29" x14ac:dyDescent="0.2">
      <c r="Z1090" s="365"/>
      <c r="AA1090" s="365"/>
      <c r="AB1090" s="365"/>
      <c r="AC1090" s="365"/>
    </row>
    <row r="1091" spans="26:29" x14ac:dyDescent="0.2">
      <c r="Z1091" s="365"/>
      <c r="AA1091" s="365"/>
      <c r="AB1091" s="365"/>
      <c r="AC1091" s="365"/>
    </row>
    <row r="1092" spans="26:29" x14ac:dyDescent="0.2">
      <c r="Z1092" s="365"/>
      <c r="AA1092" s="365"/>
      <c r="AB1092" s="365"/>
      <c r="AC1092" s="365"/>
    </row>
    <row r="1093" spans="26:29" x14ac:dyDescent="0.2">
      <c r="Z1093" s="365"/>
      <c r="AA1093" s="365"/>
      <c r="AB1093" s="365"/>
      <c r="AC1093" s="365"/>
    </row>
    <row r="1094" spans="26:29" x14ac:dyDescent="0.2">
      <c r="Z1094" s="365"/>
      <c r="AA1094" s="365"/>
      <c r="AB1094" s="365"/>
      <c r="AC1094" s="365"/>
    </row>
    <row r="1095" spans="26:29" x14ac:dyDescent="0.2">
      <c r="Z1095" s="365"/>
      <c r="AA1095" s="365"/>
      <c r="AB1095" s="365"/>
      <c r="AC1095" s="365"/>
    </row>
    <row r="1096" spans="26:29" x14ac:dyDescent="0.2">
      <c r="Z1096" s="365"/>
      <c r="AA1096" s="365"/>
      <c r="AB1096" s="365"/>
      <c r="AC1096" s="365"/>
    </row>
    <row r="1097" spans="26:29" x14ac:dyDescent="0.2">
      <c r="Z1097" s="365"/>
      <c r="AA1097" s="365"/>
      <c r="AB1097" s="365"/>
      <c r="AC1097" s="365"/>
    </row>
    <row r="1098" spans="26:29" x14ac:dyDescent="0.2">
      <c r="Z1098" s="365"/>
      <c r="AA1098" s="365"/>
      <c r="AB1098" s="365"/>
      <c r="AC1098" s="365"/>
    </row>
    <row r="1099" spans="26:29" x14ac:dyDescent="0.2">
      <c r="Z1099" s="365"/>
      <c r="AA1099" s="365"/>
      <c r="AB1099" s="365"/>
      <c r="AC1099" s="365"/>
    </row>
    <row r="1100" spans="26:29" x14ac:dyDescent="0.2">
      <c r="Z1100" s="365"/>
      <c r="AA1100" s="365"/>
      <c r="AB1100" s="365"/>
      <c r="AC1100" s="365"/>
    </row>
    <row r="1101" spans="26:29" x14ac:dyDescent="0.2">
      <c r="Z1101" s="365"/>
      <c r="AA1101" s="365"/>
      <c r="AB1101" s="365"/>
      <c r="AC1101" s="365"/>
    </row>
    <row r="1102" spans="26:29" x14ac:dyDescent="0.2">
      <c r="Z1102" s="365"/>
      <c r="AA1102" s="365"/>
      <c r="AB1102" s="365"/>
      <c r="AC1102" s="365"/>
    </row>
    <row r="1103" spans="26:29" x14ac:dyDescent="0.2">
      <c r="Z1103" s="365"/>
      <c r="AA1103" s="365"/>
      <c r="AB1103" s="365"/>
      <c r="AC1103" s="365"/>
    </row>
    <row r="1104" spans="26:29" x14ac:dyDescent="0.2">
      <c r="Z1104" s="365"/>
      <c r="AA1104" s="365"/>
      <c r="AB1104" s="365"/>
      <c r="AC1104" s="365"/>
    </row>
    <row r="1105" spans="26:29" x14ac:dyDescent="0.2">
      <c r="Z1105" s="365"/>
      <c r="AA1105" s="365"/>
      <c r="AB1105" s="365"/>
      <c r="AC1105" s="365"/>
    </row>
    <row r="1106" spans="26:29" x14ac:dyDescent="0.2">
      <c r="Z1106" s="365"/>
      <c r="AA1106" s="365"/>
      <c r="AB1106" s="365"/>
      <c r="AC1106" s="365"/>
    </row>
    <row r="1107" spans="26:29" x14ac:dyDescent="0.2">
      <c r="Z1107" s="365"/>
      <c r="AA1107" s="365"/>
      <c r="AB1107" s="365"/>
      <c r="AC1107" s="365"/>
    </row>
    <row r="1108" spans="26:29" x14ac:dyDescent="0.2">
      <c r="Z1108" s="365"/>
      <c r="AA1108" s="365"/>
      <c r="AB1108" s="365"/>
      <c r="AC1108" s="365"/>
    </row>
    <row r="1109" spans="26:29" x14ac:dyDescent="0.2">
      <c r="Z1109" s="365"/>
      <c r="AA1109" s="365"/>
      <c r="AB1109" s="365"/>
      <c r="AC1109" s="365"/>
    </row>
    <row r="1110" spans="26:29" x14ac:dyDescent="0.2">
      <c r="Z1110" s="365"/>
      <c r="AA1110" s="365"/>
      <c r="AB1110" s="365"/>
      <c r="AC1110" s="365"/>
    </row>
    <row r="1111" spans="26:29" x14ac:dyDescent="0.2">
      <c r="Z1111" s="365"/>
      <c r="AA1111" s="365"/>
      <c r="AB1111" s="365"/>
      <c r="AC1111" s="365"/>
    </row>
    <row r="1112" spans="26:29" x14ac:dyDescent="0.2">
      <c r="Z1112" s="365"/>
      <c r="AA1112" s="365"/>
      <c r="AB1112" s="365"/>
      <c r="AC1112" s="365"/>
    </row>
    <row r="1113" spans="26:29" x14ac:dyDescent="0.2">
      <c r="Z1113" s="365"/>
      <c r="AA1113" s="365"/>
      <c r="AB1113" s="365"/>
      <c r="AC1113" s="365"/>
    </row>
    <row r="1114" spans="26:29" x14ac:dyDescent="0.2">
      <c r="Z1114" s="365"/>
      <c r="AA1114" s="365"/>
      <c r="AB1114" s="365"/>
      <c r="AC1114" s="365"/>
    </row>
    <row r="1115" spans="26:29" x14ac:dyDescent="0.2">
      <c r="Z1115" s="365"/>
      <c r="AA1115" s="365"/>
      <c r="AB1115" s="365"/>
      <c r="AC1115" s="365"/>
    </row>
    <row r="1116" spans="26:29" x14ac:dyDescent="0.2">
      <c r="Z1116" s="365"/>
      <c r="AA1116" s="365"/>
      <c r="AB1116" s="365"/>
      <c r="AC1116" s="365"/>
    </row>
    <row r="1117" spans="26:29" x14ac:dyDescent="0.2">
      <c r="Z1117" s="365"/>
      <c r="AA1117" s="365"/>
      <c r="AB1117" s="365"/>
      <c r="AC1117" s="365"/>
    </row>
    <row r="1118" spans="26:29" x14ac:dyDescent="0.2">
      <c r="Z1118" s="365"/>
      <c r="AA1118" s="365"/>
      <c r="AB1118" s="365"/>
      <c r="AC1118" s="365"/>
    </row>
    <row r="1119" spans="26:29" x14ac:dyDescent="0.2">
      <c r="Z1119" s="365"/>
      <c r="AA1119" s="365"/>
      <c r="AB1119" s="365"/>
      <c r="AC1119" s="365"/>
    </row>
    <row r="1120" spans="26:29" x14ac:dyDescent="0.2">
      <c r="Z1120" s="365"/>
      <c r="AA1120" s="365"/>
      <c r="AB1120" s="365"/>
      <c r="AC1120" s="365"/>
    </row>
    <row r="1121" spans="26:29" x14ac:dyDescent="0.2">
      <c r="Z1121" s="365"/>
      <c r="AA1121" s="365"/>
      <c r="AB1121" s="365"/>
      <c r="AC1121" s="365"/>
    </row>
    <row r="1122" spans="26:29" x14ac:dyDescent="0.2">
      <c r="Z1122" s="365"/>
      <c r="AA1122" s="365"/>
      <c r="AB1122" s="365"/>
      <c r="AC1122" s="365"/>
    </row>
    <row r="1123" spans="26:29" x14ac:dyDescent="0.2">
      <c r="Z1123" s="365"/>
      <c r="AA1123" s="365"/>
      <c r="AB1123" s="365"/>
      <c r="AC1123" s="365"/>
    </row>
    <row r="1124" spans="26:29" x14ac:dyDescent="0.2">
      <c r="Z1124" s="365"/>
      <c r="AA1124" s="365"/>
      <c r="AB1124" s="365"/>
      <c r="AC1124" s="365"/>
    </row>
    <row r="1125" spans="26:29" x14ac:dyDescent="0.2">
      <c r="Z1125" s="365"/>
      <c r="AA1125" s="365"/>
      <c r="AB1125" s="365"/>
      <c r="AC1125" s="365"/>
    </row>
    <row r="1126" spans="26:29" x14ac:dyDescent="0.2">
      <c r="Z1126" s="365"/>
      <c r="AA1126" s="365"/>
      <c r="AB1126" s="365"/>
      <c r="AC1126" s="365"/>
    </row>
    <row r="1127" spans="26:29" x14ac:dyDescent="0.2">
      <c r="Z1127" s="365"/>
      <c r="AA1127" s="365"/>
      <c r="AB1127" s="365"/>
      <c r="AC1127" s="365"/>
    </row>
    <row r="1128" spans="26:29" x14ac:dyDescent="0.2">
      <c r="Z1128" s="365"/>
      <c r="AA1128" s="365"/>
      <c r="AB1128" s="365"/>
      <c r="AC1128" s="365"/>
    </row>
    <row r="1129" spans="26:29" x14ac:dyDescent="0.2">
      <c r="Z1129" s="365"/>
      <c r="AA1129" s="365"/>
      <c r="AB1129" s="365"/>
      <c r="AC1129" s="365"/>
    </row>
    <row r="1130" spans="26:29" x14ac:dyDescent="0.2">
      <c r="Z1130" s="365"/>
      <c r="AA1130" s="365"/>
      <c r="AB1130" s="365"/>
      <c r="AC1130" s="365"/>
    </row>
    <row r="1131" spans="26:29" x14ac:dyDescent="0.2">
      <c r="Z1131" s="365"/>
      <c r="AA1131" s="365"/>
      <c r="AB1131" s="365"/>
      <c r="AC1131" s="365"/>
    </row>
    <row r="1132" spans="26:29" x14ac:dyDescent="0.2">
      <c r="Z1132" s="365"/>
      <c r="AA1132" s="365"/>
      <c r="AB1132" s="365"/>
      <c r="AC1132" s="365"/>
    </row>
    <row r="1133" spans="26:29" x14ac:dyDescent="0.2">
      <c r="Z1133" s="365"/>
      <c r="AA1133" s="365"/>
      <c r="AB1133" s="365"/>
      <c r="AC1133" s="365"/>
    </row>
    <row r="1134" spans="26:29" x14ac:dyDescent="0.2">
      <c r="Z1134" s="365"/>
      <c r="AA1134" s="365"/>
      <c r="AB1134" s="365"/>
      <c r="AC1134" s="365"/>
    </row>
    <row r="1135" spans="26:29" x14ac:dyDescent="0.2">
      <c r="Z1135" s="365"/>
      <c r="AA1135" s="365"/>
      <c r="AB1135" s="365"/>
      <c r="AC1135" s="365"/>
    </row>
    <row r="1136" spans="26:29" x14ac:dyDescent="0.2">
      <c r="Z1136" s="365"/>
      <c r="AA1136" s="365"/>
      <c r="AB1136" s="365"/>
      <c r="AC1136" s="365"/>
    </row>
    <row r="1137" spans="26:29" x14ac:dyDescent="0.2">
      <c r="Z1137" s="365"/>
      <c r="AA1137" s="365"/>
      <c r="AB1137" s="365"/>
      <c r="AC1137" s="365"/>
    </row>
    <row r="1138" spans="26:29" x14ac:dyDescent="0.2">
      <c r="Z1138" s="365"/>
      <c r="AA1138" s="365"/>
      <c r="AB1138" s="365"/>
      <c r="AC1138" s="365"/>
    </row>
    <row r="1139" spans="26:29" x14ac:dyDescent="0.2">
      <c r="Z1139" s="365"/>
      <c r="AA1139" s="365"/>
      <c r="AB1139" s="365"/>
      <c r="AC1139" s="365"/>
    </row>
    <row r="1140" spans="26:29" x14ac:dyDescent="0.2">
      <c r="Z1140" s="365"/>
      <c r="AA1140" s="365"/>
      <c r="AB1140" s="365"/>
      <c r="AC1140" s="365"/>
    </row>
    <row r="1141" spans="26:29" x14ac:dyDescent="0.2">
      <c r="Z1141" s="365"/>
      <c r="AA1141" s="365"/>
      <c r="AB1141" s="365"/>
      <c r="AC1141" s="365"/>
    </row>
    <row r="1142" spans="26:29" x14ac:dyDescent="0.2">
      <c r="Z1142" s="365"/>
      <c r="AA1142" s="365"/>
      <c r="AB1142" s="365"/>
      <c r="AC1142" s="365"/>
    </row>
    <row r="1143" spans="26:29" x14ac:dyDescent="0.2">
      <c r="Z1143" s="365"/>
      <c r="AA1143" s="365"/>
      <c r="AB1143" s="365"/>
      <c r="AC1143" s="365"/>
    </row>
    <row r="1144" spans="26:29" x14ac:dyDescent="0.2">
      <c r="Z1144" s="365"/>
      <c r="AA1144" s="365"/>
      <c r="AB1144" s="365"/>
      <c r="AC1144" s="365"/>
    </row>
    <row r="1145" spans="26:29" x14ac:dyDescent="0.2">
      <c r="Z1145" s="365"/>
      <c r="AA1145" s="365"/>
      <c r="AB1145" s="365"/>
      <c r="AC1145" s="365"/>
    </row>
    <row r="1146" spans="26:29" x14ac:dyDescent="0.2">
      <c r="Z1146" s="365"/>
      <c r="AA1146" s="365"/>
      <c r="AB1146" s="365"/>
      <c r="AC1146" s="365"/>
    </row>
    <row r="1147" spans="26:29" x14ac:dyDescent="0.2">
      <c r="Z1147" s="365"/>
      <c r="AA1147" s="365"/>
      <c r="AB1147" s="365"/>
      <c r="AC1147" s="365"/>
    </row>
    <row r="1148" spans="26:29" x14ac:dyDescent="0.2">
      <c r="Z1148" s="365"/>
      <c r="AA1148" s="365"/>
      <c r="AB1148" s="365"/>
      <c r="AC1148" s="365"/>
    </row>
    <row r="1149" spans="26:29" x14ac:dyDescent="0.2">
      <c r="Z1149" s="365"/>
      <c r="AA1149" s="365"/>
      <c r="AB1149" s="365"/>
      <c r="AC1149" s="365"/>
    </row>
    <row r="1150" spans="26:29" x14ac:dyDescent="0.2">
      <c r="Z1150" s="365"/>
      <c r="AA1150" s="365"/>
      <c r="AB1150" s="365"/>
      <c r="AC1150" s="365"/>
    </row>
    <row r="1151" spans="26:29" x14ac:dyDescent="0.2">
      <c r="Z1151" s="365"/>
      <c r="AA1151" s="365"/>
      <c r="AB1151" s="365"/>
      <c r="AC1151" s="365"/>
    </row>
    <row r="1152" spans="26:29" x14ac:dyDescent="0.2">
      <c r="Z1152" s="365"/>
      <c r="AA1152" s="365"/>
      <c r="AB1152" s="365"/>
      <c r="AC1152" s="365"/>
    </row>
    <row r="1153" spans="26:29" x14ac:dyDescent="0.2">
      <c r="Z1153" s="365"/>
      <c r="AA1153" s="365"/>
      <c r="AB1153" s="365"/>
      <c r="AC1153" s="365"/>
    </row>
    <row r="1154" spans="26:29" x14ac:dyDescent="0.2">
      <c r="Z1154" s="365"/>
      <c r="AA1154" s="365"/>
      <c r="AB1154" s="365"/>
      <c r="AC1154" s="365"/>
    </row>
    <row r="1155" spans="26:29" x14ac:dyDescent="0.2">
      <c r="Z1155" s="365"/>
      <c r="AA1155" s="365"/>
      <c r="AB1155" s="365"/>
      <c r="AC1155" s="365"/>
    </row>
    <row r="1156" spans="26:29" x14ac:dyDescent="0.2">
      <c r="Z1156" s="365"/>
      <c r="AA1156" s="365"/>
      <c r="AB1156" s="365"/>
      <c r="AC1156" s="365"/>
    </row>
    <row r="1157" spans="26:29" x14ac:dyDescent="0.2">
      <c r="Z1157" s="365"/>
      <c r="AA1157" s="365"/>
      <c r="AB1157" s="365"/>
      <c r="AC1157" s="365"/>
    </row>
    <row r="1158" spans="26:29" x14ac:dyDescent="0.2">
      <c r="Z1158" s="365"/>
      <c r="AA1158" s="365"/>
      <c r="AB1158" s="365"/>
      <c r="AC1158" s="365"/>
    </row>
    <row r="1159" spans="26:29" x14ac:dyDescent="0.2">
      <c r="Z1159" s="365"/>
      <c r="AA1159" s="365"/>
      <c r="AB1159" s="365"/>
      <c r="AC1159" s="365"/>
    </row>
    <row r="1160" spans="26:29" x14ac:dyDescent="0.2">
      <c r="Z1160" s="365"/>
      <c r="AA1160" s="365"/>
      <c r="AB1160" s="365"/>
      <c r="AC1160" s="365"/>
    </row>
    <row r="1161" spans="26:29" x14ac:dyDescent="0.2">
      <c r="Z1161" s="365"/>
      <c r="AA1161" s="365"/>
      <c r="AB1161" s="365"/>
      <c r="AC1161" s="365"/>
    </row>
    <row r="1162" spans="26:29" x14ac:dyDescent="0.2">
      <c r="Z1162" s="365"/>
      <c r="AA1162" s="365"/>
      <c r="AB1162" s="365"/>
      <c r="AC1162" s="365"/>
    </row>
    <row r="1163" spans="26:29" x14ac:dyDescent="0.2">
      <c r="Z1163" s="365"/>
      <c r="AA1163" s="365"/>
      <c r="AB1163" s="365"/>
      <c r="AC1163" s="365"/>
    </row>
    <row r="1164" spans="26:29" x14ac:dyDescent="0.2">
      <c r="Z1164" s="365"/>
      <c r="AA1164" s="365"/>
      <c r="AB1164" s="365"/>
      <c r="AC1164" s="365"/>
    </row>
    <row r="1165" spans="26:29" x14ac:dyDescent="0.2">
      <c r="Z1165" s="365"/>
      <c r="AA1165" s="365"/>
      <c r="AB1165" s="365"/>
      <c r="AC1165" s="365"/>
    </row>
    <row r="1166" spans="26:29" x14ac:dyDescent="0.2">
      <c r="Z1166" s="365"/>
      <c r="AA1166" s="365"/>
      <c r="AB1166" s="365"/>
      <c r="AC1166" s="365"/>
    </row>
    <row r="1167" spans="26:29" x14ac:dyDescent="0.2">
      <c r="Z1167" s="365"/>
      <c r="AA1167" s="365"/>
      <c r="AB1167" s="365"/>
      <c r="AC1167" s="365"/>
    </row>
    <row r="1168" spans="26:29" x14ac:dyDescent="0.2">
      <c r="Z1168" s="365"/>
      <c r="AA1168" s="365"/>
      <c r="AB1168" s="365"/>
      <c r="AC1168" s="365"/>
    </row>
    <row r="1169" spans="26:29" x14ac:dyDescent="0.2">
      <c r="Z1169" s="365"/>
      <c r="AA1169" s="365"/>
      <c r="AB1169" s="365"/>
      <c r="AC1169" s="365"/>
    </row>
    <row r="1170" spans="26:29" x14ac:dyDescent="0.2">
      <c r="Z1170" s="365"/>
      <c r="AA1170" s="365"/>
      <c r="AB1170" s="365"/>
      <c r="AC1170" s="365"/>
    </row>
    <row r="1171" spans="26:29" x14ac:dyDescent="0.2">
      <c r="Z1171" s="365"/>
      <c r="AA1171" s="365"/>
      <c r="AB1171" s="365"/>
      <c r="AC1171" s="365"/>
    </row>
    <row r="1172" spans="26:29" x14ac:dyDescent="0.2">
      <c r="Z1172" s="365"/>
      <c r="AA1172" s="365"/>
      <c r="AB1172" s="365"/>
      <c r="AC1172" s="365"/>
    </row>
    <row r="1173" spans="26:29" x14ac:dyDescent="0.2">
      <c r="Z1173" s="365"/>
      <c r="AA1173" s="365"/>
      <c r="AB1173" s="365"/>
      <c r="AC1173" s="365"/>
    </row>
    <row r="1174" spans="26:29" x14ac:dyDescent="0.2">
      <c r="Z1174" s="365"/>
      <c r="AA1174" s="365"/>
      <c r="AB1174" s="365"/>
      <c r="AC1174" s="365"/>
    </row>
    <row r="1175" spans="26:29" x14ac:dyDescent="0.2">
      <c r="Z1175" s="365"/>
      <c r="AA1175" s="365"/>
      <c r="AB1175" s="365"/>
      <c r="AC1175" s="365"/>
    </row>
    <row r="1176" spans="26:29" x14ac:dyDescent="0.2">
      <c r="Z1176" s="365"/>
      <c r="AA1176" s="365"/>
      <c r="AB1176" s="365"/>
      <c r="AC1176" s="365"/>
    </row>
    <row r="1177" spans="26:29" x14ac:dyDescent="0.2">
      <c r="Z1177" s="365"/>
      <c r="AA1177" s="365"/>
      <c r="AB1177" s="365"/>
      <c r="AC1177" s="365"/>
    </row>
    <row r="1178" spans="26:29" x14ac:dyDescent="0.2">
      <c r="Z1178" s="365"/>
      <c r="AA1178" s="365"/>
      <c r="AB1178" s="365"/>
      <c r="AC1178" s="365"/>
    </row>
    <row r="1179" spans="26:29" x14ac:dyDescent="0.2">
      <c r="Z1179" s="365"/>
      <c r="AA1179" s="365"/>
      <c r="AB1179" s="365"/>
      <c r="AC1179" s="365"/>
    </row>
    <row r="1180" spans="26:29" x14ac:dyDescent="0.2">
      <c r="Z1180" s="365"/>
      <c r="AA1180" s="365"/>
      <c r="AB1180" s="365"/>
      <c r="AC1180" s="365"/>
    </row>
    <row r="1181" spans="26:29" x14ac:dyDescent="0.2">
      <c r="Z1181" s="365"/>
      <c r="AA1181" s="365"/>
      <c r="AB1181" s="365"/>
      <c r="AC1181" s="365"/>
    </row>
    <row r="1182" spans="26:29" x14ac:dyDescent="0.2">
      <c r="Z1182" s="365"/>
      <c r="AA1182" s="365"/>
      <c r="AB1182" s="365"/>
      <c r="AC1182" s="365"/>
    </row>
    <row r="1183" spans="26:29" x14ac:dyDescent="0.2">
      <c r="Z1183" s="365"/>
      <c r="AA1183" s="365"/>
      <c r="AB1183" s="365"/>
      <c r="AC1183" s="365"/>
    </row>
    <row r="1184" spans="26:29" x14ac:dyDescent="0.2">
      <c r="Z1184" s="365"/>
      <c r="AA1184" s="365"/>
      <c r="AB1184" s="365"/>
      <c r="AC1184" s="365"/>
    </row>
    <row r="1185" spans="26:29" x14ac:dyDescent="0.2">
      <c r="Z1185" s="365"/>
      <c r="AA1185" s="365"/>
      <c r="AB1185" s="365"/>
      <c r="AC1185" s="365"/>
    </row>
    <row r="1186" spans="26:29" x14ac:dyDescent="0.2">
      <c r="Z1186" s="365"/>
      <c r="AA1186" s="365"/>
      <c r="AB1186" s="365"/>
      <c r="AC1186" s="365"/>
    </row>
    <row r="1187" spans="26:29" x14ac:dyDescent="0.2">
      <c r="Z1187" s="365"/>
      <c r="AA1187" s="365"/>
      <c r="AB1187" s="365"/>
      <c r="AC1187" s="365"/>
    </row>
    <row r="1188" spans="26:29" x14ac:dyDescent="0.2">
      <c r="Z1188" s="365"/>
      <c r="AA1188" s="365"/>
      <c r="AB1188" s="365"/>
      <c r="AC1188" s="365"/>
    </row>
    <row r="1189" spans="26:29" x14ac:dyDescent="0.2">
      <c r="Z1189" s="365"/>
      <c r="AA1189" s="365"/>
      <c r="AB1189" s="365"/>
      <c r="AC1189" s="365"/>
    </row>
    <row r="1190" spans="26:29" x14ac:dyDescent="0.2">
      <c r="Z1190" s="365"/>
      <c r="AA1190" s="365"/>
      <c r="AB1190" s="365"/>
      <c r="AC1190" s="365"/>
    </row>
    <row r="1191" spans="26:29" x14ac:dyDescent="0.2">
      <c r="Z1191" s="365"/>
      <c r="AA1191" s="365"/>
      <c r="AB1191" s="365"/>
      <c r="AC1191" s="365"/>
    </row>
    <row r="1192" spans="26:29" x14ac:dyDescent="0.2">
      <c r="Z1192" s="365"/>
      <c r="AA1192" s="365"/>
      <c r="AB1192" s="365"/>
      <c r="AC1192" s="365"/>
    </row>
    <row r="1193" spans="26:29" x14ac:dyDescent="0.2">
      <c r="Z1193" s="365"/>
      <c r="AA1193" s="365"/>
      <c r="AB1193" s="365"/>
      <c r="AC1193" s="365"/>
    </row>
    <row r="1194" spans="26:29" x14ac:dyDescent="0.2">
      <c r="Z1194" s="365"/>
      <c r="AA1194" s="365"/>
      <c r="AB1194" s="365"/>
      <c r="AC1194" s="365"/>
    </row>
    <row r="1195" spans="26:29" x14ac:dyDescent="0.2">
      <c r="Z1195" s="365"/>
      <c r="AA1195" s="365"/>
      <c r="AB1195" s="365"/>
      <c r="AC1195" s="365"/>
    </row>
    <row r="1196" spans="26:29" x14ac:dyDescent="0.2">
      <c r="Z1196" s="365"/>
      <c r="AA1196" s="365"/>
      <c r="AB1196" s="365"/>
      <c r="AC1196" s="365"/>
    </row>
    <row r="1197" spans="26:29" x14ac:dyDescent="0.2">
      <c r="Z1197" s="365"/>
      <c r="AA1197" s="365"/>
      <c r="AB1197" s="365"/>
      <c r="AC1197" s="365"/>
    </row>
    <row r="1198" spans="26:29" x14ac:dyDescent="0.2">
      <c r="Z1198" s="365"/>
      <c r="AA1198" s="365"/>
      <c r="AB1198" s="365"/>
      <c r="AC1198" s="365"/>
    </row>
    <row r="1199" spans="26:29" x14ac:dyDescent="0.2">
      <c r="Z1199" s="365"/>
      <c r="AA1199" s="365"/>
      <c r="AB1199" s="365"/>
      <c r="AC1199" s="365"/>
    </row>
    <row r="1200" spans="26:29" x14ac:dyDescent="0.2">
      <c r="Z1200" s="365"/>
      <c r="AA1200" s="365"/>
      <c r="AB1200" s="365"/>
      <c r="AC1200" s="365"/>
    </row>
    <row r="1201" spans="26:29" x14ac:dyDescent="0.2">
      <c r="Z1201" s="365"/>
      <c r="AA1201" s="365"/>
      <c r="AB1201" s="365"/>
      <c r="AC1201" s="365"/>
    </row>
    <row r="1202" spans="26:29" x14ac:dyDescent="0.2">
      <c r="Z1202" s="365"/>
      <c r="AA1202" s="365"/>
      <c r="AB1202" s="365"/>
      <c r="AC1202" s="365"/>
    </row>
    <row r="1203" spans="26:29" x14ac:dyDescent="0.2">
      <c r="Z1203" s="365"/>
      <c r="AA1203" s="365"/>
      <c r="AB1203" s="365"/>
      <c r="AC1203" s="365"/>
    </row>
    <row r="1204" spans="26:29" x14ac:dyDescent="0.2">
      <c r="Z1204" s="365"/>
      <c r="AA1204" s="365"/>
      <c r="AB1204" s="365"/>
      <c r="AC1204" s="365"/>
    </row>
    <row r="1205" spans="26:29" x14ac:dyDescent="0.2">
      <c r="Z1205" s="365"/>
      <c r="AA1205" s="365"/>
      <c r="AB1205" s="365"/>
      <c r="AC1205" s="365"/>
    </row>
    <row r="1206" spans="26:29" x14ac:dyDescent="0.2">
      <c r="Z1206" s="365"/>
      <c r="AA1206" s="365"/>
      <c r="AB1206" s="365"/>
      <c r="AC1206" s="365"/>
    </row>
    <row r="1207" spans="26:29" x14ac:dyDescent="0.2">
      <c r="Z1207" s="365"/>
      <c r="AA1207" s="365"/>
      <c r="AB1207" s="365"/>
      <c r="AC1207" s="365"/>
    </row>
    <row r="1208" spans="26:29" x14ac:dyDescent="0.2">
      <c r="Z1208" s="365"/>
      <c r="AA1208" s="365"/>
      <c r="AB1208" s="365"/>
      <c r="AC1208" s="365"/>
    </row>
    <row r="1209" spans="26:29" x14ac:dyDescent="0.2">
      <c r="Z1209" s="365"/>
      <c r="AA1209" s="365"/>
      <c r="AB1209" s="365"/>
      <c r="AC1209" s="365"/>
    </row>
    <row r="1210" spans="26:29" x14ac:dyDescent="0.2">
      <c r="Z1210" s="365"/>
      <c r="AA1210" s="365"/>
      <c r="AB1210" s="365"/>
      <c r="AC1210" s="365"/>
    </row>
    <row r="1211" spans="26:29" x14ac:dyDescent="0.2">
      <c r="Z1211" s="365"/>
      <c r="AA1211" s="365"/>
      <c r="AB1211" s="365"/>
      <c r="AC1211" s="365"/>
    </row>
    <row r="1212" spans="26:29" x14ac:dyDescent="0.2">
      <c r="Z1212" s="365"/>
      <c r="AA1212" s="365"/>
      <c r="AB1212" s="365"/>
      <c r="AC1212" s="365"/>
    </row>
    <row r="1213" spans="26:29" x14ac:dyDescent="0.2">
      <c r="Z1213" s="365"/>
      <c r="AA1213" s="365"/>
      <c r="AB1213" s="365"/>
      <c r="AC1213" s="365"/>
    </row>
    <row r="1214" spans="26:29" x14ac:dyDescent="0.2">
      <c r="Z1214" s="365"/>
      <c r="AA1214" s="365"/>
      <c r="AB1214" s="365"/>
      <c r="AC1214" s="365"/>
    </row>
    <row r="1215" spans="26:29" x14ac:dyDescent="0.2">
      <c r="Z1215" s="365"/>
      <c r="AA1215" s="365"/>
      <c r="AB1215" s="365"/>
      <c r="AC1215" s="365"/>
    </row>
    <row r="1216" spans="26:29" x14ac:dyDescent="0.2">
      <c r="Z1216" s="365"/>
      <c r="AA1216" s="365"/>
      <c r="AB1216" s="365"/>
      <c r="AC1216" s="365"/>
    </row>
    <row r="1217" spans="26:29" x14ac:dyDescent="0.2">
      <c r="Z1217" s="365"/>
      <c r="AA1217" s="365"/>
      <c r="AB1217" s="365"/>
      <c r="AC1217" s="365"/>
    </row>
    <row r="1218" spans="26:29" x14ac:dyDescent="0.2">
      <c r="Z1218" s="365"/>
      <c r="AA1218" s="365"/>
      <c r="AB1218" s="365"/>
      <c r="AC1218" s="365"/>
    </row>
    <row r="1219" spans="26:29" x14ac:dyDescent="0.2">
      <c r="Z1219" s="365"/>
      <c r="AA1219" s="365"/>
      <c r="AB1219" s="365"/>
      <c r="AC1219" s="365"/>
    </row>
    <row r="1220" spans="26:29" x14ac:dyDescent="0.2">
      <c r="Z1220" s="365"/>
      <c r="AA1220" s="365"/>
      <c r="AB1220" s="365"/>
      <c r="AC1220" s="365"/>
    </row>
    <row r="1221" spans="26:29" x14ac:dyDescent="0.2">
      <c r="Z1221" s="365"/>
      <c r="AA1221" s="365"/>
      <c r="AB1221" s="365"/>
      <c r="AC1221" s="365"/>
    </row>
    <row r="1222" spans="26:29" x14ac:dyDescent="0.2">
      <c r="Z1222" s="365"/>
      <c r="AA1222" s="365"/>
      <c r="AB1222" s="365"/>
      <c r="AC1222" s="365"/>
    </row>
    <row r="1223" spans="26:29" x14ac:dyDescent="0.2">
      <c r="Z1223" s="365"/>
      <c r="AA1223" s="365"/>
      <c r="AB1223" s="365"/>
      <c r="AC1223" s="365"/>
    </row>
    <row r="1224" spans="26:29" x14ac:dyDescent="0.2">
      <c r="Z1224" s="365"/>
      <c r="AA1224" s="365"/>
      <c r="AB1224" s="365"/>
      <c r="AC1224" s="365"/>
    </row>
    <row r="1225" spans="26:29" x14ac:dyDescent="0.2">
      <c r="Z1225" s="365"/>
      <c r="AA1225" s="365"/>
      <c r="AB1225" s="365"/>
      <c r="AC1225" s="365"/>
    </row>
    <row r="1226" spans="26:29" x14ac:dyDescent="0.2">
      <c r="Z1226" s="365"/>
      <c r="AA1226" s="365"/>
      <c r="AB1226" s="365"/>
      <c r="AC1226" s="365"/>
    </row>
    <row r="1227" spans="26:29" x14ac:dyDescent="0.2">
      <c r="Z1227" s="365"/>
      <c r="AA1227" s="365"/>
      <c r="AB1227" s="365"/>
      <c r="AC1227" s="365"/>
    </row>
    <row r="1228" spans="26:29" x14ac:dyDescent="0.2">
      <c r="Z1228" s="365"/>
      <c r="AA1228" s="365"/>
      <c r="AB1228" s="365"/>
      <c r="AC1228" s="365"/>
    </row>
    <row r="1229" spans="26:29" x14ac:dyDescent="0.2">
      <c r="Z1229" s="365"/>
      <c r="AA1229" s="365"/>
      <c r="AB1229" s="365"/>
      <c r="AC1229" s="365"/>
    </row>
    <row r="1230" spans="26:29" x14ac:dyDescent="0.2">
      <c r="Z1230" s="365"/>
      <c r="AA1230" s="365"/>
      <c r="AB1230" s="365"/>
      <c r="AC1230" s="365"/>
    </row>
    <row r="1231" spans="26:29" x14ac:dyDescent="0.2">
      <c r="Z1231" s="365"/>
      <c r="AA1231" s="365"/>
      <c r="AB1231" s="365"/>
      <c r="AC1231" s="365"/>
    </row>
    <row r="1232" spans="26:29" x14ac:dyDescent="0.2">
      <c r="Z1232" s="365"/>
      <c r="AA1232" s="365"/>
      <c r="AB1232" s="365"/>
      <c r="AC1232" s="365"/>
    </row>
    <row r="1233" spans="26:29" x14ac:dyDescent="0.2">
      <c r="Z1233" s="365"/>
      <c r="AA1233" s="365"/>
      <c r="AB1233" s="365"/>
      <c r="AC1233" s="365"/>
    </row>
    <row r="1234" spans="26:29" x14ac:dyDescent="0.2">
      <c r="Z1234" s="365"/>
      <c r="AA1234" s="365"/>
      <c r="AB1234" s="365"/>
      <c r="AC1234" s="365"/>
    </row>
    <row r="1235" spans="26:29" x14ac:dyDescent="0.2">
      <c r="Z1235" s="365"/>
      <c r="AA1235" s="365"/>
      <c r="AB1235" s="365"/>
      <c r="AC1235" s="365"/>
    </row>
    <row r="1236" spans="26:29" x14ac:dyDescent="0.2">
      <c r="Z1236" s="365"/>
      <c r="AA1236" s="365"/>
      <c r="AB1236" s="365"/>
      <c r="AC1236" s="365"/>
    </row>
    <row r="1237" spans="26:29" x14ac:dyDescent="0.2">
      <c r="Z1237" s="365"/>
      <c r="AA1237" s="365"/>
      <c r="AB1237" s="365"/>
      <c r="AC1237" s="365"/>
    </row>
    <row r="1238" spans="26:29" x14ac:dyDescent="0.2">
      <c r="Z1238" s="365"/>
      <c r="AA1238" s="365"/>
      <c r="AB1238" s="365"/>
      <c r="AC1238" s="365"/>
    </row>
    <row r="1239" spans="26:29" x14ac:dyDescent="0.2">
      <c r="Z1239" s="365"/>
      <c r="AA1239" s="365"/>
      <c r="AB1239" s="365"/>
      <c r="AC1239" s="365"/>
    </row>
    <row r="1240" spans="26:29" x14ac:dyDescent="0.2">
      <c r="Z1240" s="365"/>
      <c r="AA1240" s="365"/>
      <c r="AB1240" s="365"/>
      <c r="AC1240" s="365"/>
    </row>
    <row r="1241" spans="26:29" x14ac:dyDescent="0.2">
      <c r="Z1241" s="365"/>
      <c r="AA1241" s="365"/>
      <c r="AB1241" s="365"/>
      <c r="AC1241" s="365"/>
    </row>
    <row r="1242" spans="26:29" x14ac:dyDescent="0.2">
      <c r="Z1242" s="365"/>
      <c r="AA1242" s="365"/>
      <c r="AB1242" s="365"/>
      <c r="AC1242" s="365"/>
    </row>
    <row r="1243" spans="26:29" x14ac:dyDescent="0.2">
      <c r="Z1243" s="365"/>
      <c r="AA1243" s="365"/>
      <c r="AB1243" s="365"/>
      <c r="AC1243" s="365"/>
    </row>
    <row r="1244" spans="26:29" x14ac:dyDescent="0.2">
      <c r="Z1244" s="365"/>
      <c r="AA1244" s="365"/>
      <c r="AB1244" s="365"/>
      <c r="AC1244" s="365"/>
    </row>
    <row r="1245" spans="26:29" x14ac:dyDescent="0.2">
      <c r="Z1245" s="365"/>
      <c r="AA1245" s="365"/>
      <c r="AB1245" s="365"/>
      <c r="AC1245" s="365"/>
    </row>
    <row r="1246" spans="26:29" x14ac:dyDescent="0.2">
      <c r="Z1246" s="365"/>
      <c r="AA1246" s="365"/>
      <c r="AB1246" s="365"/>
      <c r="AC1246" s="365"/>
    </row>
    <row r="1247" spans="26:29" x14ac:dyDescent="0.2">
      <c r="Z1247" s="365"/>
      <c r="AA1247" s="365"/>
      <c r="AB1247" s="365"/>
      <c r="AC1247" s="365"/>
    </row>
    <row r="1248" spans="26:29" x14ac:dyDescent="0.2">
      <c r="Z1248" s="365"/>
      <c r="AA1248" s="365"/>
      <c r="AB1248" s="365"/>
      <c r="AC1248" s="365"/>
    </row>
    <row r="1249" spans="26:29" x14ac:dyDescent="0.2">
      <c r="Z1249" s="365"/>
      <c r="AA1249" s="365"/>
      <c r="AB1249" s="365"/>
      <c r="AC1249" s="365"/>
    </row>
    <row r="1250" spans="26:29" x14ac:dyDescent="0.2">
      <c r="Z1250" s="365"/>
      <c r="AA1250" s="365"/>
      <c r="AB1250" s="365"/>
      <c r="AC1250" s="365"/>
    </row>
    <row r="1251" spans="26:29" x14ac:dyDescent="0.2">
      <c r="Z1251" s="365"/>
      <c r="AA1251" s="365"/>
      <c r="AB1251" s="365"/>
      <c r="AC1251" s="365"/>
    </row>
    <row r="1252" spans="26:29" x14ac:dyDescent="0.2">
      <c r="Z1252" s="365"/>
      <c r="AA1252" s="365"/>
      <c r="AB1252" s="365"/>
      <c r="AC1252" s="365"/>
    </row>
    <row r="1253" spans="26:29" x14ac:dyDescent="0.2">
      <c r="Z1253" s="365"/>
      <c r="AA1253" s="365"/>
      <c r="AB1253" s="365"/>
      <c r="AC1253" s="365"/>
    </row>
    <row r="1254" spans="26:29" x14ac:dyDescent="0.2">
      <c r="Z1254" s="365"/>
      <c r="AA1254" s="365"/>
      <c r="AB1254" s="365"/>
      <c r="AC1254" s="365"/>
    </row>
    <row r="1255" spans="26:29" x14ac:dyDescent="0.2">
      <c r="Z1255" s="365"/>
      <c r="AA1255" s="365"/>
      <c r="AB1255" s="365"/>
      <c r="AC1255" s="365"/>
    </row>
    <row r="1256" spans="26:29" x14ac:dyDescent="0.2">
      <c r="Z1256" s="365"/>
      <c r="AA1256" s="365"/>
      <c r="AB1256" s="365"/>
      <c r="AC1256" s="365"/>
    </row>
    <row r="1257" spans="26:29" x14ac:dyDescent="0.2">
      <c r="Z1257" s="365"/>
      <c r="AA1257" s="365"/>
      <c r="AB1257" s="365"/>
      <c r="AC1257" s="365"/>
    </row>
    <row r="1258" spans="26:29" x14ac:dyDescent="0.2">
      <c r="Z1258" s="365"/>
      <c r="AA1258" s="365"/>
      <c r="AB1258" s="365"/>
      <c r="AC1258" s="365"/>
    </row>
    <row r="1259" spans="26:29" x14ac:dyDescent="0.2">
      <c r="Z1259" s="365"/>
      <c r="AA1259" s="365"/>
      <c r="AB1259" s="365"/>
      <c r="AC1259" s="365"/>
    </row>
    <row r="1260" spans="26:29" x14ac:dyDescent="0.2">
      <c r="Z1260" s="365"/>
      <c r="AA1260" s="365"/>
      <c r="AB1260" s="365"/>
      <c r="AC1260" s="365"/>
    </row>
    <row r="1261" spans="26:29" x14ac:dyDescent="0.2">
      <c r="Z1261" s="365"/>
      <c r="AA1261" s="365"/>
      <c r="AB1261" s="365"/>
      <c r="AC1261" s="365"/>
    </row>
    <row r="1262" spans="26:29" x14ac:dyDescent="0.2">
      <c r="Z1262" s="365"/>
      <c r="AA1262" s="365"/>
      <c r="AB1262" s="365"/>
      <c r="AC1262" s="365"/>
    </row>
    <row r="1263" spans="26:29" x14ac:dyDescent="0.2">
      <c r="Z1263" s="365"/>
      <c r="AA1263" s="365"/>
      <c r="AB1263" s="365"/>
      <c r="AC1263" s="365"/>
    </row>
    <row r="1264" spans="26:29" x14ac:dyDescent="0.2">
      <c r="Z1264" s="365"/>
      <c r="AA1264" s="365"/>
      <c r="AB1264" s="365"/>
      <c r="AC1264" s="365"/>
    </row>
    <row r="1265" spans="26:29" x14ac:dyDescent="0.2">
      <c r="Z1265" s="365"/>
      <c r="AA1265" s="365"/>
      <c r="AB1265" s="365"/>
      <c r="AC1265" s="365"/>
    </row>
    <row r="1266" spans="26:29" x14ac:dyDescent="0.2">
      <c r="Z1266" s="365"/>
      <c r="AA1266" s="365"/>
      <c r="AB1266" s="365"/>
      <c r="AC1266" s="365"/>
    </row>
    <row r="1267" spans="26:29" x14ac:dyDescent="0.2">
      <c r="Z1267" s="365"/>
      <c r="AA1267" s="365"/>
      <c r="AB1267" s="365"/>
      <c r="AC1267" s="365"/>
    </row>
    <row r="1268" spans="26:29" x14ac:dyDescent="0.2">
      <c r="Z1268" s="365"/>
      <c r="AA1268" s="365"/>
      <c r="AB1268" s="365"/>
      <c r="AC1268" s="365"/>
    </row>
    <row r="1269" spans="26:29" x14ac:dyDescent="0.2">
      <c r="Z1269" s="365"/>
      <c r="AA1269" s="365"/>
      <c r="AB1269" s="365"/>
      <c r="AC1269" s="365"/>
    </row>
    <row r="1270" spans="26:29" x14ac:dyDescent="0.2">
      <c r="Z1270" s="365"/>
      <c r="AA1270" s="365"/>
      <c r="AB1270" s="365"/>
      <c r="AC1270" s="365"/>
    </row>
    <row r="1271" spans="26:29" x14ac:dyDescent="0.2">
      <c r="Z1271" s="365"/>
      <c r="AA1271" s="365"/>
      <c r="AB1271" s="365"/>
      <c r="AC1271" s="365"/>
    </row>
    <row r="1272" spans="26:29" x14ac:dyDescent="0.2">
      <c r="Z1272" s="365"/>
      <c r="AA1272" s="365"/>
      <c r="AB1272" s="365"/>
      <c r="AC1272" s="365"/>
    </row>
    <row r="1273" spans="26:29" x14ac:dyDescent="0.2">
      <c r="Z1273" s="365"/>
      <c r="AA1273" s="365"/>
      <c r="AB1273" s="365"/>
      <c r="AC1273" s="365"/>
    </row>
    <row r="1274" spans="26:29" x14ac:dyDescent="0.2">
      <c r="Z1274" s="365"/>
      <c r="AA1274" s="365"/>
      <c r="AB1274" s="365"/>
      <c r="AC1274" s="365"/>
    </row>
    <row r="1275" spans="26:29" x14ac:dyDescent="0.2">
      <c r="Z1275" s="365"/>
      <c r="AA1275" s="365"/>
      <c r="AB1275" s="365"/>
      <c r="AC1275" s="365"/>
    </row>
    <row r="1276" spans="26:29" x14ac:dyDescent="0.2">
      <c r="Z1276" s="365"/>
      <c r="AA1276" s="365"/>
      <c r="AB1276" s="365"/>
      <c r="AC1276" s="365"/>
    </row>
    <row r="1277" spans="26:29" x14ac:dyDescent="0.2">
      <c r="Z1277" s="365"/>
      <c r="AA1277" s="365"/>
      <c r="AB1277" s="365"/>
      <c r="AC1277" s="365"/>
    </row>
    <row r="1278" spans="26:29" x14ac:dyDescent="0.2">
      <c r="Z1278" s="365"/>
      <c r="AA1278" s="365"/>
      <c r="AB1278" s="365"/>
      <c r="AC1278" s="365"/>
    </row>
    <row r="1279" spans="26:29" x14ac:dyDescent="0.2">
      <c r="Z1279" s="365"/>
      <c r="AA1279" s="365"/>
      <c r="AB1279" s="365"/>
      <c r="AC1279" s="365"/>
    </row>
    <row r="1280" spans="26:29" x14ac:dyDescent="0.2">
      <c r="Z1280" s="365"/>
      <c r="AA1280" s="365"/>
      <c r="AB1280" s="365"/>
      <c r="AC1280" s="365"/>
    </row>
    <row r="1281" spans="26:29" x14ac:dyDescent="0.2">
      <c r="Z1281" s="365"/>
      <c r="AA1281" s="365"/>
      <c r="AB1281" s="365"/>
      <c r="AC1281" s="365"/>
    </row>
    <row r="1282" spans="26:29" x14ac:dyDescent="0.2">
      <c r="Z1282" s="365"/>
      <c r="AA1282" s="365"/>
      <c r="AB1282" s="365"/>
      <c r="AC1282" s="365"/>
    </row>
    <row r="1283" spans="26:29" x14ac:dyDescent="0.2">
      <c r="Z1283" s="365"/>
      <c r="AA1283" s="365"/>
      <c r="AB1283" s="365"/>
      <c r="AC1283" s="365"/>
    </row>
    <row r="1284" spans="26:29" x14ac:dyDescent="0.2">
      <c r="Z1284" s="365"/>
      <c r="AA1284" s="365"/>
      <c r="AB1284" s="365"/>
      <c r="AC1284" s="365"/>
    </row>
    <row r="1285" spans="26:29" x14ac:dyDescent="0.2">
      <c r="Z1285" s="365"/>
      <c r="AA1285" s="365"/>
      <c r="AB1285" s="365"/>
      <c r="AC1285" s="365"/>
    </row>
    <row r="1286" spans="26:29" x14ac:dyDescent="0.2">
      <c r="Z1286" s="365"/>
      <c r="AA1286" s="365"/>
      <c r="AB1286" s="365"/>
      <c r="AC1286" s="365"/>
    </row>
    <row r="1287" spans="26:29" x14ac:dyDescent="0.2">
      <c r="Z1287" s="365"/>
      <c r="AA1287" s="365"/>
      <c r="AB1287" s="365"/>
      <c r="AC1287" s="365"/>
    </row>
    <row r="1288" spans="26:29" x14ac:dyDescent="0.2">
      <c r="Z1288" s="365"/>
      <c r="AA1288" s="365"/>
      <c r="AB1288" s="365"/>
      <c r="AC1288" s="365"/>
    </row>
    <row r="1289" spans="26:29" x14ac:dyDescent="0.2">
      <c r="Z1289" s="365"/>
      <c r="AA1289" s="365"/>
      <c r="AB1289" s="365"/>
      <c r="AC1289" s="365"/>
    </row>
    <row r="1290" spans="26:29" x14ac:dyDescent="0.2">
      <c r="Z1290" s="365"/>
      <c r="AA1290" s="365"/>
      <c r="AB1290" s="365"/>
      <c r="AC1290" s="365"/>
    </row>
    <row r="1291" spans="26:29" x14ac:dyDescent="0.2">
      <c r="Z1291" s="365"/>
      <c r="AA1291" s="365"/>
      <c r="AB1291" s="365"/>
      <c r="AC1291" s="365"/>
    </row>
    <row r="1292" spans="26:29" x14ac:dyDescent="0.2">
      <c r="Z1292" s="365"/>
      <c r="AA1292" s="365"/>
      <c r="AB1292" s="365"/>
      <c r="AC1292" s="365"/>
    </row>
    <row r="1293" spans="26:29" x14ac:dyDescent="0.2">
      <c r="Z1293" s="365"/>
      <c r="AA1293" s="365"/>
      <c r="AB1293" s="365"/>
      <c r="AC1293" s="365"/>
    </row>
    <row r="1294" spans="26:29" x14ac:dyDescent="0.2">
      <c r="Z1294" s="365"/>
      <c r="AA1294" s="365"/>
      <c r="AB1294" s="365"/>
      <c r="AC1294" s="365"/>
    </row>
    <row r="1295" spans="26:29" x14ac:dyDescent="0.2">
      <c r="Z1295" s="365"/>
      <c r="AA1295" s="365"/>
      <c r="AB1295" s="365"/>
      <c r="AC1295" s="365"/>
    </row>
    <row r="1296" spans="26:29" x14ac:dyDescent="0.2">
      <c r="Z1296" s="365"/>
      <c r="AA1296" s="365"/>
      <c r="AB1296" s="365"/>
      <c r="AC1296" s="365"/>
    </row>
    <row r="1297" spans="26:29" x14ac:dyDescent="0.2">
      <c r="Z1297" s="365"/>
      <c r="AA1297" s="365"/>
      <c r="AB1297" s="365"/>
      <c r="AC1297" s="365"/>
    </row>
    <row r="1298" spans="26:29" x14ac:dyDescent="0.2">
      <c r="Z1298" s="365"/>
      <c r="AA1298" s="365"/>
      <c r="AB1298" s="365"/>
      <c r="AC1298" s="365"/>
    </row>
    <row r="1299" spans="26:29" x14ac:dyDescent="0.2">
      <c r="Z1299" s="365"/>
      <c r="AA1299" s="365"/>
      <c r="AB1299" s="365"/>
      <c r="AC1299" s="365"/>
    </row>
    <row r="1300" spans="26:29" x14ac:dyDescent="0.2">
      <c r="Z1300" s="365"/>
      <c r="AA1300" s="365"/>
      <c r="AB1300" s="365"/>
      <c r="AC1300" s="365"/>
    </row>
    <row r="1301" spans="26:29" x14ac:dyDescent="0.2">
      <c r="Z1301" s="365"/>
      <c r="AA1301" s="365"/>
      <c r="AB1301" s="365"/>
      <c r="AC1301" s="365"/>
    </row>
    <row r="1302" spans="26:29" x14ac:dyDescent="0.2">
      <c r="Z1302" s="365"/>
      <c r="AA1302" s="365"/>
      <c r="AB1302" s="365"/>
      <c r="AC1302" s="365"/>
    </row>
    <row r="1303" spans="26:29" x14ac:dyDescent="0.2">
      <c r="Z1303" s="365"/>
      <c r="AA1303" s="365"/>
      <c r="AB1303" s="365"/>
      <c r="AC1303" s="365"/>
    </row>
    <row r="1304" spans="26:29" x14ac:dyDescent="0.2">
      <c r="Z1304" s="365"/>
      <c r="AA1304" s="365"/>
      <c r="AB1304" s="365"/>
      <c r="AC1304" s="365"/>
    </row>
    <row r="1305" spans="26:29" x14ac:dyDescent="0.2">
      <c r="Z1305" s="365"/>
      <c r="AA1305" s="365"/>
      <c r="AB1305" s="365"/>
      <c r="AC1305" s="365"/>
    </row>
    <row r="1306" spans="26:29" x14ac:dyDescent="0.2">
      <c r="Z1306" s="365"/>
      <c r="AA1306" s="365"/>
      <c r="AB1306" s="365"/>
      <c r="AC1306" s="365"/>
    </row>
    <row r="1307" spans="26:29" x14ac:dyDescent="0.2">
      <c r="Z1307" s="365"/>
      <c r="AA1307" s="365"/>
      <c r="AB1307" s="365"/>
      <c r="AC1307" s="365"/>
    </row>
    <row r="1308" spans="26:29" x14ac:dyDescent="0.2">
      <c r="Z1308" s="365"/>
      <c r="AA1308" s="365"/>
      <c r="AB1308" s="365"/>
      <c r="AC1308" s="365"/>
    </row>
    <row r="1309" spans="26:29" x14ac:dyDescent="0.2">
      <c r="Z1309" s="365"/>
      <c r="AA1309" s="365"/>
      <c r="AB1309" s="365"/>
      <c r="AC1309" s="365"/>
    </row>
    <row r="1310" spans="26:29" x14ac:dyDescent="0.2">
      <c r="Z1310" s="365"/>
      <c r="AA1310" s="365"/>
      <c r="AB1310" s="365"/>
      <c r="AC1310" s="365"/>
    </row>
    <row r="1311" spans="26:29" x14ac:dyDescent="0.2">
      <c r="Z1311" s="365"/>
      <c r="AA1311" s="365"/>
      <c r="AB1311" s="365"/>
      <c r="AC1311" s="365"/>
    </row>
    <row r="1312" spans="26:29" x14ac:dyDescent="0.2">
      <c r="Z1312" s="365"/>
      <c r="AA1312" s="365"/>
      <c r="AB1312" s="365"/>
      <c r="AC1312" s="365"/>
    </row>
    <row r="1313" spans="26:29" x14ac:dyDescent="0.2">
      <c r="Z1313" s="365"/>
      <c r="AA1313" s="365"/>
      <c r="AB1313" s="365"/>
      <c r="AC1313" s="365"/>
    </row>
    <row r="1314" spans="26:29" x14ac:dyDescent="0.2">
      <c r="Z1314" s="365"/>
      <c r="AA1314" s="365"/>
      <c r="AB1314" s="365"/>
      <c r="AC1314" s="365"/>
    </row>
    <row r="1315" spans="26:29" x14ac:dyDescent="0.2">
      <c r="Z1315" s="365"/>
      <c r="AA1315" s="365"/>
      <c r="AB1315" s="365"/>
      <c r="AC1315" s="365"/>
    </row>
    <row r="1316" spans="26:29" x14ac:dyDescent="0.2">
      <c r="Z1316" s="365"/>
      <c r="AA1316" s="365"/>
      <c r="AB1316" s="365"/>
      <c r="AC1316" s="365"/>
    </row>
    <row r="1317" spans="26:29" x14ac:dyDescent="0.2">
      <c r="Z1317" s="365"/>
      <c r="AA1317" s="365"/>
      <c r="AB1317" s="365"/>
      <c r="AC1317" s="365"/>
    </row>
    <row r="1318" spans="26:29" x14ac:dyDescent="0.2">
      <c r="Z1318" s="365"/>
      <c r="AA1318" s="365"/>
      <c r="AB1318" s="365"/>
      <c r="AC1318" s="365"/>
    </row>
    <row r="1319" spans="26:29" x14ac:dyDescent="0.2">
      <c r="Z1319" s="365"/>
      <c r="AA1319" s="365"/>
      <c r="AB1319" s="365"/>
      <c r="AC1319" s="365"/>
    </row>
    <row r="1320" spans="26:29" x14ac:dyDescent="0.2">
      <c r="Z1320" s="365"/>
      <c r="AA1320" s="365"/>
      <c r="AB1320" s="365"/>
      <c r="AC1320" s="365"/>
    </row>
    <row r="1321" spans="26:29" x14ac:dyDescent="0.2">
      <c r="Z1321" s="365"/>
      <c r="AA1321" s="365"/>
      <c r="AB1321" s="365"/>
      <c r="AC1321" s="365"/>
    </row>
    <row r="1322" spans="26:29" x14ac:dyDescent="0.2">
      <c r="Z1322" s="365"/>
      <c r="AA1322" s="365"/>
      <c r="AB1322" s="365"/>
      <c r="AC1322" s="365"/>
    </row>
    <row r="1323" spans="26:29" x14ac:dyDescent="0.2">
      <c r="Z1323" s="365"/>
      <c r="AA1323" s="365"/>
      <c r="AB1323" s="365"/>
      <c r="AC1323" s="365"/>
    </row>
    <row r="1324" spans="26:29" x14ac:dyDescent="0.2">
      <c r="Z1324" s="365"/>
      <c r="AA1324" s="365"/>
      <c r="AB1324" s="365"/>
      <c r="AC1324" s="365"/>
    </row>
    <row r="1325" spans="26:29" x14ac:dyDescent="0.2">
      <c r="Z1325" s="365"/>
      <c r="AA1325" s="365"/>
      <c r="AB1325" s="365"/>
      <c r="AC1325" s="365"/>
    </row>
    <row r="1326" spans="26:29" x14ac:dyDescent="0.2">
      <c r="Z1326" s="365"/>
      <c r="AA1326" s="365"/>
      <c r="AB1326" s="365"/>
      <c r="AC1326" s="365"/>
    </row>
    <row r="1327" spans="26:29" x14ac:dyDescent="0.2">
      <c r="Z1327" s="365"/>
      <c r="AA1327" s="365"/>
      <c r="AB1327" s="365"/>
      <c r="AC1327" s="365"/>
    </row>
    <row r="1328" spans="26:29" x14ac:dyDescent="0.2">
      <c r="Z1328" s="365"/>
      <c r="AA1328" s="365"/>
      <c r="AB1328" s="365"/>
      <c r="AC1328" s="365"/>
    </row>
    <row r="1329" spans="26:29" x14ac:dyDescent="0.2">
      <c r="Z1329" s="365"/>
      <c r="AA1329" s="365"/>
      <c r="AB1329" s="365"/>
      <c r="AC1329" s="365"/>
    </row>
    <row r="1330" spans="26:29" x14ac:dyDescent="0.2">
      <c r="Z1330" s="365"/>
      <c r="AA1330" s="365"/>
      <c r="AB1330" s="365"/>
      <c r="AC1330" s="365"/>
    </row>
    <row r="1331" spans="26:29" x14ac:dyDescent="0.2">
      <c r="Z1331" s="365"/>
      <c r="AA1331" s="365"/>
      <c r="AB1331" s="365"/>
      <c r="AC1331" s="365"/>
    </row>
    <row r="1332" spans="26:29" x14ac:dyDescent="0.2">
      <c r="Z1332" s="365"/>
      <c r="AA1332" s="365"/>
      <c r="AB1332" s="365"/>
      <c r="AC1332" s="365"/>
    </row>
    <row r="1333" spans="26:29" x14ac:dyDescent="0.2">
      <c r="Z1333" s="365"/>
      <c r="AA1333" s="365"/>
      <c r="AB1333" s="365"/>
      <c r="AC1333" s="365"/>
    </row>
    <row r="1334" spans="26:29" x14ac:dyDescent="0.2">
      <c r="Z1334" s="365"/>
      <c r="AA1334" s="365"/>
      <c r="AB1334" s="365"/>
      <c r="AC1334" s="365"/>
    </row>
    <row r="1335" spans="26:29" x14ac:dyDescent="0.2">
      <c r="Z1335" s="365"/>
      <c r="AA1335" s="365"/>
      <c r="AB1335" s="365"/>
      <c r="AC1335" s="365"/>
    </row>
    <row r="1336" spans="26:29" x14ac:dyDescent="0.2">
      <c r="Z1336" s="365"/>
      <c r="AA1336" s="365"/>
      <c r="AB1336" s="365"/>
      <c r="AC1336" s="365"/>
    </row>
    <row r="1337" spans="26:29" x14ac:dyDescent="0.2">
      <c r="Z1337" s="365"/>
      <c r="AA1337" s="365"/>
      <c r="AB1337" s="365"/>
      <c r="AC1337" s="365"/>
    </row>
    <row r="1338" spans="26:29" x14ac:dyDescent="0.2">
      <c r="Z1338" s="365"/>
      <c r="AA1338" s="365"/>
      <c r="AB1338" s="365"/>
      <c r="AC1338" s="365"/>
    </row>
    <row r="1339" spans="26:29" x14ac:dyDescent="0.2">
      <c r="Z1339" s="365"/>
      <c r="AA1339" s="365"/>
      <c r="AB1339" s="365"/>
      <c r="AC1339" s="365"/>
    </row>
    <row r="1340" spans="26:29" x14ac:dyDescent="0.2">
      <c r="Z1340" s="365"/>
      <c r="AA1340" s="365"/>
      <c r="AB1340" s="365"/>
      <c r="AC1340" s="365"/>
    </row>
    <row r="1341" spans="26:29" x14ac:dyDescent="0.2">
      <c r="Z1341" s="365"/>
      <c r="AA1341" s="365"/>
      <c r="AB1341" s="365"/>
      <c r="AC1341" s="365"/>
    </row>
    <row r="1342" spans="26:29" x14ac:dyDescent="0.2">
      <c r="Z1342" s="365"/>
      <c r="AA1342" s="365"/>
      <c r="AB1342" s="365"/>
      <c r="AC1342" s="365"/>
    </row>
    <row r="1343" spans="26:29" x14ac:dyDescent="0.2">
      <c r="Z1343" s="365"/>
      <c r="AA1343" s="365"/>
      <c r="AB1343" s="365"/>
      <c r="AC1343" s="365"/>
    </row>
    <row r="1344" spans="26:29" x14ac:dyDescent="0.2">
      <c r="Z1344" s="365"/>
      <c r="AA1344" s="365"/>
      <c r="AB1344" s="365"/>
      <c r="AC1344" s="365"/>
    </row>
    <row r="1345" spans="26:29" x14ac:dyDescent="0.2">
      <c r="Z1345" s="365"/>
      <c r="AA1345" s="365"/>
      <c r="AB1345" s="365"/>
      <c r="AC1345" s="365"/>
    </row>
    <row r="1346" spans="26:29" x14ac:dyDescent="0.2">
      <c r="Z1346" s="365"/>
      <c r="AA1346" s="365"/>
      <c r="AB1346" s="365"/>
      <c r="AC1346" s="365"/>
    </row>
    <row r="1347" spans="26:29" x14ac:dyDescent="0.2">
      <c r="Z1347" s="365"/>
      <c r="AA1347" s="365"/>
      <c r="AB1347" s="365"/>
      <c r="AC1347" s="365"/>
    </row>
    <row r="1348" spans="26:29" x14ac:dyDescent="0.2">
      <c r="Z1348" s="365"/>
      <c r="AA1348" s="365"/>
      <c r="AB1348" s="365"/>
      <c r="AC1348" s="365"/>
    </row>
    <row r="1349" spans="26:29" x14ac:dyDescent="0.2">
      <c r="Z1349" s="365"/>
      <c r="AA1349" s="365"/>
      <c r="AB1349" s="365"/>
      <c r="AC1349" s="365"/>
    </row>
    <row r="1350" spans="26:29" x14ac:dyDescent="0.2">
      <c r="Z1350" s="365"/>
      <c r="AA1350" s="365"/>
      <c r="AB1350" s="365"/>
      <c r="AC1350" s="365"/>
    </row>
    <row r="1351" spans="26:29" x14ac:dyDescent="0.2">
      <c r="Z1351" s="365"/>
      <c r="AA1351" s="365"/>
      <c r="AB1351" s="365"/>
      <c r="AC1351" s="365"/>
    </row>
    <row r="1352" spans="26:29" x14ac:dyDescent="0.2">
      <c r="Z1352" s="365"/>
      <c r="AA1352" s="365"/>
      <c r="AB1352" s="365"/>
      <c r="AC1352" s="365"/>
    </row>
    <row r="1353" spans="26:29" x14ac:dyDescent="0.2">
      <c r="Z1353" s="365"/>
      <c r="AA1353" s="365"/>
      <c r="AB1353" s="365"/>
      <c r="AC1353" s="365"/>
    </row>
    <row r="1354" spans="26:29" x14ac:dyDescent="0.2">
      <c r="Z1354" s="365"/>
      <c r="AA1354" s="365"/>
      <c r="AB1354" s="365"/>
      <c r="AC1354" s="365"/>
    </row>
    <row r="1355" spans="26:29" x14ac:dyDescent="0.2">
      <c r="Z1355" s="365"/>
      <c r="AA1355" s="365"/>
      <c r="AB1355" s="365"/>
      <c r="AC1355" s="365"/>
    </row>
    <row r="1356" spans="26:29" x14ac:dyDescent="0.2">
      <c r="Z1356" s="365"/>
      <c r="AA1356" s="365"/>
      <c r="AB1356" s="365"/>
      <c r="AC1356" s="365"/>
    </row>
    <row r="1357" spans="26:29" x14ac:dyDescent="0.2">
      <c r="Z1357" s="365"/>
      <c r="AA1357" s="365"/>
      <c r="AB1357" s="365"/>
      <c r="AC1357" s="365"/>
    </row>
    <row r="1358" spans="26:29" x14ac:dyDescent="0.2">
      <c r="Z1358" s="365"/>
      <c r="AA1358" s="365"/>
      <c r="AB1358" s="365"/>
      <c r="AC1358" s="365"/>
    </row>
    <row r="1359" spans="26:29" x14ac:dyDescent="0.2">
      <c r="Z1359" s="365"/>
      <c r="AA1359" s="365"/>
      <c r="AB1359" s="365"/>
      <c r="AC1359" s="365"/>
    </row>
    <row r="1360" spans="26:29" x14ac:dyDescent="0.2">
      <c r="Z1360" s="365"/>
      <c r="AA1360" s="365"/>
      <c r="AB1360" s="365"/>
      <c r="AC1360" s="365"/>
    </row>
    <row r="1361" spans="26:29" x14ac:dyDescent="0.2">
      <c r="Z1361" s="365"/>
      <c r="AA1361" s="365"/>
      <c r="AB1361" s="365"/>
      <c r="AC1361" s="365"/>
    </row>
    <row r="1362" spans="26:29" x14ac:dyDescent="0.2">
      <c r="Z1362" s="365"/>
      <c r="AA1362" s="365"/>
      <c r="AB1362" s="365"/>
      <c r="AC1362" s="365"/>
    </row>
    <row r="1363" spans="26:29" x14ac:dyDescent="0.2">
      <c r="Z1363" s="365"/>
      <c r="AA1363" s="365"/>
      <c r="AB1363" s="365"/>
      <c r="AC1363" s="365"/>
    </row>
    <row r="1364" spans="26:29" x14ac:dyDescent="0.2">
      <c r="Z1364" s="365"/>
      <c r="AA1364" s="365"/>
      <c r="AB1364" s="365"/>
      <c r="AC1364" s="365"/>
    </row>
    <row r="1365" spans="26:29" x14ac:dyDescent="0.2">
      <c r="Z1365" s="365"/>
      <c r="AA1365" s="365"/>
      <c r="AB1365" s="365"/>
      <c r="AC1365" s="365"/>
    </row>
    <row r="1366" spans="26:29" x14ac:dyDescent="0.2">
      <c r="Z1366" s="365"/>
      <c r="AA1366" s="365"/>
      <c r="AB1366" s="365"/>
      <c r="AC1366" s="365"/>
    </row>
    <row r="1367" spans="26:29" x14ac:dyDescent="0.2">
      <c r="Z1367" s="365"/>
      <c r="AA1367" s="365"/>
      <c r="AB1367" s="365"/>
      <c r="AC1367" s="365"/>
    </row>
    <row r="1368" spans="26:29" x14ac:dyDescent="0.2">
      <c r="Z1368" s="365"/>
      <c r="AA1368" s="365"/>
      <c r="AB1368" s="365"/>
      <c r="AC1368" s="365"/>
    </row>
    <row r="1369" spans="26:29" x14ac:dyDescent="0.2">
      <c r="Z1369" s="365"/>
      <c r="AA1369" s="365"/>
      <c r="AB1369" s="365"/>
      <c r="AC1369" s="365"/>
    </row>
    <row r="1370" spans="26:29" x14ac:dyDescent="0.2">
      <c r="Z1370" s="365"/>
      <c r="AA1370" s="365"/>
      <c r="AB1370" s="365"/>
      <c r="AC1370" s="365"/>
    </row>
    <row r="1371" spans="26:29" x14ac:dyDescent="0.2">
      <c r="Z1371" s="365"/>
      <c r="AA1371" s="365"/>
      <c r="AB1371" s="365"/>
      <c r="AC1371" s="365"/>
    </row>
    <row r="1372" spans="26:29" x14ac:dyDescent="0.2">
      <c r="Z1372" s="365"/>
      <c r="AA1372" s="365"/>
      <c r="AB1372" s="365"/>
      <c r="AC1372" s="365"/>
    </row>
    <row r="1373" spans="26:29" x14ac:dyDescent="0.2">
      <c r="Z1373" s="365"/>
      <c r="AA1373" s="365"/>
      <c r="AB1373" s="365"/>
      <c r="AC1373" s="365"/>
    </row>
    <row r="1374" spans="26:29" x14ac:dyDescent="0.2">
      <c r="Z1374" s="365"/>
      <c r="AA1374" s="365"/>
      <c r="AB1374" s="365"/>
      <c r="AC1374" s="365"/>
    </row>
    <row r="1375" spans="26:29" x14ac:dyDescent="0.2">
      <c r="Z1375" s="365"/>
      <c r="AA1375" s="365"/>
      <c r="AB1375" s="365"/>
      <c r="AC1375" s="365"/>
    </row>
    <row r="1376" spans="26:29" x14ac:dyDescent="0.2">
      <c r="Z1376" s="365"/>
      <c r="AA1376" s="365"/>
      <c r="AB1376" s="365"/>
      <c r="AC1376" s="365"/>
    </row>
    <row r="1377" spans="26:29" x14ac:dyDescent="0.2">
      <c r="Z1377" s="365"/>
      <c r="AA1377" s="365"/>
      <c r="AB1377" s="365"/>
      <c r="AC1377" s="365"/>
    </row>
    <row r="1378" spans="26:29" x14ac:dyDescent="0.2">
      <c r="Z1378" s="365"/>
      <c r="AA1378" s="365"/>
      <c r="AB1378" s="365"/>
      <c r="AC1378" s="365"/>
    </row>
    <row r="1379" spans="26:29" x14ac:dyDescent="0.2">
      <c r="Z1379" s="365"/>
      <c r="AA1379" s="365"/>
      <c r="AB1379" s="365"/>
      <c r="AC1379" s="365"/>
    </row>
    <row r="1380" spans="26:29" x14ac:dyDescent="0.2">
      <c r="Z1380" s="365"/>
      <c r="AA1380" s="365"/>
      <c r="AB1380" s="365"/>
      <c r="AC1380" s="365"/>
    </row>
    <row r="1381" spans="26:29" x14ac:dyDescent="0.2">
      <c r="Z1381" s="365"/>
      <c r="AA1381" s="365"/>
      <c r="AB1381" s="365"/>
      <c r="AC1381" s="365"/>
    </row>
    <row r="1382" spans="26:29" x14ac:dyDescent="0.2">
      <c r="Z1382" s="365"/>
      <c r="AA1382" s="365"/>
      <c r="AB1382" s="365"/>
      <c r="AC1382" s="365"/>
    </row>
    <row r="1383" spans="26:29" x14ac:dyDescent="0.2">
      <c r="Z1383" s="365"/>
      <c r="AA1383" s="365"/>
      <c r="AB1383" s="365"/>
      <c r="AC1383" s="365"/>
    </row>
    <row r="1384" spans="26:29" x14ac:dyDescent="0.2">
      <c r="Z1384" s="365"/>
      <c r="AA1384" s="365"/>
      <c r="AB1384" s="365"/>
      <c r="AC1384" s="365"/>
    </row>
    <row r="1385" spans="26:29" x14ac:dyDescent="0.2">
      <c r="Z1385" s="365"/>
      <c r="AA1385" s="365"/>
      <c r="AB1385" s="365"/>
      <c r="AC1385" s="365"/>
    </row>
    <row r="1386" spans="26:29" x14ac:dyDescent="0.2">
      <c r="Z1386" s="365"/>
      <c r="AA1386" s="365"/>
      <c r="AB1386" s="365"/>
      <c r="AC1386" s="365"/>
    </row>
    <row r="1387" spans="26:29" x14ac:dyDescent="0.2">
      <c r="Z1387" s="365"/>
      <c r="AA1387" s="365"/>
      <c r="AB1387" s="365"/>
      <c r="AC1387" s="365"/>
    </row>
    <row r="1388" spans="26:29" x14ac:dyDescent="0.2">
      <c r="Z1388" s="365"/>
      <c r="AA1388" s="365"/>
      <c r="AB1388" s="365"/>
      <c r="AC1388" s="365"/>
    </row>
    <row r="1389" spans="26:29" x14ac:dyDescent="0.2">
      <c r="Z1389" s="365"/>
      <c r="AA1389" s="365"/>
      <c r="AB1389" s="365"/>
      <c r="AC1389" s="365"/>
    </row>
    <row r="1390" spans="26:29" x14ac:dyDescent="0.2">
      <c r="Z1390" s="365"/>
      <c r="AA1390" s="365"/>
      <c r="AB1390" s="365"/>
      <c r="AC1390" s="365"/>
    </row>
    <row r="1391" spans="26:29" x14ac:dyDescent="0.2">
      <c r="Z1391" s="365"/>
      <c r="AA1391" s="365"/>
      <c r="AB1391" s="365"/>
      <c r="AC1391" s="365"/>
    </row>
    <row r="1392" spans="26:29" x14ac:dyDescent="0.2">
      <c r="Z1392" s="365"/>
      <c r="AA1392" s="365"/>
      <c r="AB1392" s="365"/>
      <c r="AC1392" s="365"/>
    </row>
    <row r="1393" spans="26:29" x14ac:dyDescent="0.2">
      <c r="Z1393" s="365"/>
      <c r="AA1393" s="365"/>
      <c r="AB1393" s="365"/>
      <c r="AC1393" s="365"/>
    </row>
    <row r="1394" spans="26:29" x14ac:dyDescent="0.2">
      <c r="Z1394" s="365"/>
      <c r="AA1394" s="365"/>
      <c r="AB1394" s="365"/>
      <c r="AC1394" s="365"/>
    </row>
    <row r="1395" spans="26:29" x14ac:dyDescent="0.2">
      <c r="Z1395" s="365"/>
      <c r="AA1395" s="365"/>
      <c r="AB1395" s="365"/>
      <c r="AC1395" s="365"/>
    </row>
    <row r="1396" spans="26:29" x14ac:dyDescent="0.2">
      <c r="Z1396" s="365"/>
      <c r="AA1396" s="365"/>
      <c r="AB1396" s="365"/>
      <c r="AC1396" s="365"/>
    </row>
    <row r="1397" spans="26:29" x14ac:dyDescent="0.2">
      <c r="Z1397" s="365"/>
      <c r="AA1397" s="365"/>
      <c r="AB1397" s="365"/>
      <c r="AC1397" s="365"/>
    </row>
    <row r="1398" spans="26:29" x14ac:dyDescent="0.2">
      <c r="Z1398" s="365"/>
      <c r="AA1398" s="365"/>
      <c r="AB1398" s="365"/>
      <c r="AC1398" s="365"/>
    </row>
    <row r="1399" spans="26:29" x14ac:dyDescent="0.2">
      <c r="Z1399" s="365"/>
      <c r="AA1399" s="365"/>
      <c r="AB1399" s="365"/>
      <c r="AC1399" s="365"/>
    </row>
    <row r="1400" spans="26:29" x14ac:dyDescent="0.2">
      <c r="Z1400" s="365"/>
      <c r="AA1400" s="365"/>
      <c r="AB1400" s="365"/>
      <c r="AC1400" s="365"/>
    </row>
    <row r="1401" spans="26:29" x14ac:dyDescent="0.2">
      <c r="Z1401" s="365"/>
      <c r="AA1401" s="365"/>
      <c r="AB1401" s="365"/>
      <c r="AC1401" s="365"/>
    </row>
    <row r="1402" spans="26:29" x14ac:dyDescent="0.2">
      <c r="Z1402" s="365"/>
      <c r="AA1402" s="365"/>
      <c r="AB1402" s="365"/>
      <c r="AC1402" s="365"/>
    </row>
    <row r="1403" spans="26:29" x14ac:dyDescent="0.2">
      <c r="Z1403" s="365"/>
      <c r="AA1403" s="365"/>
      <c r="AB1403" s="365"/>
      <c r="AC1403" s="365"/>
    </row>
    <row r="1404" spans="26:29" x14ac:dyDescent="0.2">
      <c r="Z1404" s="365"/>
      <c r="AA1404" s="365"/>
      <c r="AB1404" s="365"/>
      <c r="AC1404" s="365"/>
    </row>
    <row r="1405" spans="26:29" x14ac:dyDescent="0.2">
      <c r="Z1405" s="365"/>
      <c r="AA1405" s="365"/>
      <c r="AB1405" s="365"/>
      <c r="AC1405" s="365"/>
    </row>
    <row r="1406" spans="26:29" x14ac:dyDescent="0.2">
      <c r="Z1406" s="365"/>
      <c r="AA1406" s="365"/>
      <c r="AB1406" s="365"/>
      <c r="AC1406" s="365"/>
    </row>
    <row r="1407" spans="26:29" x14ac:dyDescent="0.2">
      <c r="Z1407" s="365"/>
      <c r="AA1407" s="365"/>
      <c r="AB1407" s="365"/>
      <c r="AC1407" s="365"/>
    </row>
    <row r="1408" spans="26:29" x14ac:dyDescent="0.2">
      <c r="Z1408" s="365"/>
      <c r="AA1408" s="365"/>
      <c r="AB1408" s="365"/>
      <c r="AC1408" s="365"/>
    </row>
    <row r="1409" spans="26:29" x14ac:dyDescent="0.2">
      <c r="Z1409" s="365"/>
      <c r="AA1409" s="365"/>
      <c r="AB1409" s="365"/>
      <c r="AC1409" s="365"/>
    </row>
    <row r="1410" spans="26:29" x14ac:dyDescent="0.2">
      <c r="Z1410" s="365"/>
      <c r="AA1410" s="365"/>
      <c r="AB1410" s="365"/>
      <c r="AC1410" s="365"/>
    </row>
    <row r="1411" spans="26:29" x14ac:dyDescent="0.2">
      <c r="Z1411" s="365"/>
      <c r="AA1411" s="365"/>
      <c r="AB1411" s="365"/>
      <c r="AC1411" s="365"/>
    </row>
    <row r="1412" spans="26:29" x14ac:dyDescent="0.2">
      <c r="Z1412" s="365"/>
      <c r="AA1412" s="365"/>
      <c r="AB1412" s="365"/>
      <c r="AC1412" s="365"/>
    </row>
    <row r="1413" spans="26:29" x14ac:dyDescent="0.2">
      <c r="Z1413" s="365"/>
      <c r="AA1413" s="365"/>
      <c r="AB1413" s="365"/>
      <c r="AC1413" s="365"/>
    </row>
    <row r="1414" spans="26:29" x14ac:dyDescent="0.2">
      <c r="Z1414" s="365"/>
      <c r="AA1414" s="365"/>
      <c r="AB1414" s="365"/>
      <c r="AC1414" s="365"/>
    </row>
    <row r="1415" spans="26:29" x14ac:dyDescent="0.2">
      <c r="Z1415" s="365"/>
      <c r="AA1415" s="365"/>
      <c r="AB1415" s="365"/>
      <c r="AC1415" s="365"/>
    </row>
    <row r="1416" spans="26:29" x14ac:dyDescent="0.2">
      <c r="Z1416" s="365"/>
      <c r="AA1416" s="365"/>
      <c r="AB1416" s="365"/>
      <c r="AC1416" s="365"/>
    </row>
    <row r="1417" spans="26:29" x14ac:dyDescent="0.2">
      <c r="Z1417" s="365"/>
      <c r="AA1417" s="365"/>
      <c r="AB1417" s="365"/>
      <c r="AC1417" s="365"/>
    </row>
    <row r="1418" spans="26:29" x14ac:dyDescent="0.2">
      <c r="Z1418" s="365"/>
      <c r="AA1418" s="365"/>
      <c r="AB1418" s="365"/>
      <c r="AC1418" s="365"/>
    </row>
    <row r="1419" spans="26:29" x14ac:dyDescent="0.2">
      <c r="Z1419" s="365"/>
      <c r="AA1419" s="365"/>
      <c r="AB1419" s="365"/>
      <c r="AC1419" s="365"/>
    </row>
    <row r="1420" spans="26:29" x14ac:dyDescent="0.2">
      <c r="Z1420" s="365"/>
      <c r="AA1420" s="365"/>
      <c r="AB1420" s="365"/>
      <c r="AC1420" s="365"/>
    </row>
    <row r="1421" spans="26:29" x14ac:dyDescent="0.2">
      <c r="Z1421" s="365"/>
      <c r="AA1421" s="365"/>
      <c r="AB1421" s="365"/>
      <c r="AC1421" s="365"/>
    </row>
    <row r="1422" spans="26:29" x14ac:dyDescent="0.2">
      <c r="Z1422" s="365"/>
      <c r="AA1422" s="365"/>
      <c r="AB1422" s="365"/>
      <c r="AC1422" s="365"/>
    </row>
    <row r="1423" spans="26:29" x14ac:dyDescent="0.2">
      <c r="Z1423" s="365"/>
      <c r="AA1423" s="365"/>
      <c r="AB1423" s="365"/>
      <c r="AC1423" s="365"/>
    </row>
    <row r="1424" spans="26:29" x14ac:dyDescent="0.2">
      <c r="Z1424" s="365"/>
      <c r="AA1424" s="365"/>
      <c r="AB1424" s="365"/>
      <c r="AC1424" s="365"/>
    </row>
    <row r="1425" spans="26:29" x14ac:dyDescent="0.2">
      <c r="Z1425" s="365"/>
      <c r="AA1425" s="365"/>
      <c r="AB1425" s="365"/>
      <c r="AC1425" s="365"/>
    </row>
    <row r="1426" spans="26:29" x14ac:dyDescent="0.2">
      <c r="Z1426" s="365"/>
      <c r="AA1426" s="365"/>
      <c r="AB1426" s="365"/>
      <c r="AC1426" s="365"/>
    </row>
    <row r="1427" spans="26:29" x14ac:dyDescent="0.2">
      <c r="Z1427" s="365"/>
      <c r="AA1427" s="365"/>
      <c r="AB1427" s="365"/>
      <c r="AC1427" s="365"/>
    </row>
    <row r="1428" spans="26:29" x14ac:dyDescent="0.2">
      <c r="Z1428" s="365"/>
      <c r="AA1428" s="365"/>
      <c r="AB1428" s="365"/>
      <c r="AC1428" s="365"/>
    </row>
    <row r="1429" spans="26:29" x14ac:dyDescent="0.2">
      <c r="Z1429" s="365"/>
      <c r="AA1429" s="365"/>
      <c r="AB1429" s="365"/>
      <c r="AC1429" s="365"/>
    </row>
    <row r="1430" spans="26:29" x14ac:dyDescent="0.2">
      <c r="Z1430" s="365"/>
      <c r="AA1430" s="365"/>
      <c r="AB1430" s="365"/>
      <c r="AC1430" s="365"/>
    </row>
    <row r="1431" spans="26:29" x14ac:dyDescent="0.2">
      <c r="Z1431" s="365"/>
      <c r="AA1431" s="365"/>
      <c r="AB1431" s="365"/>
      <c r="AC1431" s="365"/>
    </row>
    <row r="1432" spans="26:29" x14ac:dyDescent="0.2">
      <c r="Z1432" s="365"/>
      <c r="AA1432" s="365"/>
      <c r="AB1432" s="365"/>
      <c r="AC1432" s="365"/>
    </row>
    <row r="1433" spans="26:29" x14ac:dyDescent="0.2">
      <c r="Z1433" s="365"/>
      <c r="AA1433" s="365"/>
      <c r="AB1433" s="365"/>
      <c r="AC1433" s="365"/>
    </row>
    <row r="1434" spans="26:29" x14ac:dyDescent="0.2">
      <c r="Z1434" s="365"/>
      <c r="AA1434" s="365"/>
      <c r="AB1434" s="365"/>
      <c r="AC1434" s="365"/>
    </row>
    <row r="1435" spans="26:29" x14ac:dyDescent="0.2">
      <c r="Z1435" s="365"/>
      <c r="AA1435" s="365"/>
      <c r="AB1435" s="365"/>
      <c r="AC1435" s="365"/>
    </row>
    <row r="1436" spans="26:29" x14ac:dyDescent="0.2">
      <c r="Z1436" s="365"/>
      <c r="AA1436" s="365"/>
      <c r="AB1436" s="365"/>
      <c r="AC1436" s="365"/>
    </row>
    <row r="1437" spans="26:29" x14ac:dyDescent="0.2">
      <c r="Z1437" s="365"/>
      <c r="AA1437" s="365"/>
      <c r="AB1437" s="365"/>
      <c r="AC1437" s="365"/>
    </row>
    <row r="1438" spans="26:29" x14ac:dyDescent="0.2">
      <c r="Z1438" s="365"/>
      <c r="AA1438" s="365"/>
      <c r="AB1438" s="365"/>
      <c r="AC1438" s="365"/>
    </row>
    <row r="1439" spans="26:29" x14ac:dyDescent="0.2">
      <c r="Z1439" s="365"/>
      <c r="AA1439" s="365"/>
      <c r="AB1439" s="365"/>
      <c r="AC1439" s="365"/>
    </row>
    <row r="1440" spans="26:29" x14ac:dyDescent="0.2">
      <c r="Z1440" s="365"/>
      <c r="AA1440" s="365"/>
      <c r="AB1440" s="365"/>
      <c r="AC1440" s="365"/>
    </row>
    <row r="1441" spans="26:29" x14ac:dyDescent="0.2">
      <c r="Z1441" s="365"/>
      <c r="AA1441" s="365"/>
      <c r="AB1441" s="365"/>
      <c r="AC1441" s="365"/>
    </row>
    <row r="1442" spans="26:29" x14ac:dyDescent="0.2">
      <c r="Z1442" s="365"/>
      <c r="AA1442" s="365"/>
      <c r="AB1442" s="365"/>
      <c r="AC1442" s="365"/>
    </row>
    <row r="1443" spans="26:29" x14ac:dyDescent="0.2">
      <c r="Z1443" s="365"/>
      <c r="AA1443" s="365"/>
      <c r="AB1443" s="365"/>
      <c r="AC1443" s="365"/>
    </row>
    <row r="1444" spans="26:29" x14ac:dyDescent="0.2">
      <c r="Z1444" s="365"/>
      <c r="AA1444" s="365"/>
      <c r="AB1444" s="365"/>
      <c r="AC1444" s="365"/>
    </row>
    <row r="1445" spans="26:29" x14ac:dyDescent="0.2">
      <c r="Z1445" s="365"/>
      <c r="AA1445" s="365"/>
      <c r="AB1445" s="365"/>
      <c r="AC1445" s="365"/>
    </row>
    <row r="1446" spans="26:29" x14ac:dyDescent="0.2">
      <c r="Z1446" s="365"/>
      <c r="AA1446" s="365"/>
      <c r="AB1446" s="365"/>
      <c r="AC1446" s="365"/>
    </row>
    <row r="1447" spans="26:29" x14ac:dyDescent="0.2">
      <c r="Z1447" s="365"/>
      <c r="AA1447" s="365"/>
      <c r="AB1447" s="365"/>
      <c r="AC1447" s="365"/>
    </row>
    <row r="1448" spans="26:29" x14ac:dyDescent="0.2">
      <c r="Z1448" s="365"/>
      <c r="AA1448" s="365"/>
      <c r="AB1448" s="365"/>
      <c r="AC1448" s="365"/>
    </row>
    <row r="1449" spans="26:29" x14ac:dyDescent="0.2">
      <c r="Z1449" s="365"/>
      <c r="AA1449" s="365"/>
      <c r="AB1449" s="365"/>
      <c r="AC1449" s="365"/>
    </row>
    <row r="1450" spans="26:29" x14ac:dyDescent="0.2">
      <c r="Z1450" s="365"/>
      <c r="AA1450" s="365"/>
      <c r="AB1450" s="365"/>
      <c r="AC1450" s="365"/>
    </row>
    <row r="1451" spans="26:29" x14ac:dyDescent="0.2">
      <c r="Z1451" s="365"/>
      <c r="AA1451" s="365"/>
      <c r="AB1451" s="365"/>
      <c r="AC1451" s="365"/>
    </row>
    <row r="1452" spans="26:29" x14ac:dyDescent="0.2">
      <c r="Z1452" s="365"/>
      <c r="AA1452" s="365"/>
      <c r="AB1452" s="365"/>
      <c r="AC1452" s="365"/>
    </row>
    <row r="1453" spans="26:29" x14ac:dyDescent="0.2">
      <c r="Z1453" s="365"/>
      <c r="AA1453" s="365"/>
      <c r="AB1453" s="365"/>
      <c r="AC1453" s="365"/>
    </row>
    <row r="1454" spans="26:29" x14ac:dyDescent="0.2">
      <c r="Z1454" s="365"/>
      <c r="AA1454" s="365"/>
      <c r="AB1454" s="365"/>
      <c r="AC1454" s="365"/>
    </row>
    <row r="1455" spans="26:29" x14ac:dyDescent="0.2">
      <c r="Z1455" s="365"/>
      <c r="AA1455" s="365"/>
      <c r="AB1455" s="365"/>
      <c r="AC1455" s="365"/>
    </row>
    <row r="1456" spans="26:29" x14ac:dyDescent="0.2">
      <c r="Z1456" s="365"/>
      <c r="AA1456" s="365"/>
      <c r="AB1456" s="365"/>
      <c r="AC1456" s="365"/>
    </row>
    <row r="1457" spans="26:29" x14ac:dyDescent="0.2">
      <c r="Z1457" s="365"/>
      <c r="AA1457" s="365"/>
      <c r="AB1457" s="365"/>
      <c r="AC1457" s="365"/>
    </row>
    <row r="1458" spans="26:29" x14ac:dyDescent="0.2">
      <c r="Z1458" s="365"/>
      <c r="AA1458" s="365"/>
      <c r="AB1458" s="365"/>
      <c r="AC1458" s="365"/>
    </row>
    <row r="1459" spans="26:29" x14ac:dyDescent="0.2">
      <c r="Z1459" s="365"/>
      <c r="AA1459" s="365"/>
      <c r="AB1459" s="365"/>
      <c r="AC1459" s="365"/>
    </row>
    <row r="1460" spans="26:29" x14ac:dyDescent="0.2">
      <c r="Z1460" s="365"/>
      <c r="AA1460" s="365"/>
      <c r="AB1460" s="365"/>
      <c r="AC1460" s="365"/>
    </row>
    <row r="1461" spans="26:29" x14ac:dyDescent="0.2">
      <c r="Z1461" s="365"/>
      <c r="AA1461" s="365"/>
      <c r="AB1461" s="365"/>
      <c r="AC1461" s="365"/>
    </row>
    <row r="1462" spans="26:29" x14ac:dyDescent="0.2">
      <c r="Z1462" s="365"/>
      <c r="AA1462" s="365"/>
      <c r="AB1462" s="365"/>
      <c r="AC1462" s="365"/>
    </row>
    <row r="1463" spans="26:29" x14ac:dyDescent="0.2">
      <c r="Z1463" s="365"/>
      <c r="AA1463" s="365"/>
      <c r="AB1463" s="365"/>
      <c r="AC1463" s="365"/>
    </row>
    <row r="1464" spans="26:29" x14ac:dyDescent="0.2">
      <c r="Z1464" s="365"/>
      <c r="AA1464" s="365"/>
      <c r="AB1464" s="365"/>
      <c r="AC1464" s="365"/>
    </row>
    <row r="1465" spans="26:29" x14ac:dyDescent="0.2">
      <c r="Z1465" s="365"/>
      <c r="AA1465" s="365"/>
      <c r="AB1465" s="365"/>
      <c r="AC1465" s="365"/>
    </row>
    <row r="1466" spans="26:29" x14ac:dyDescent="0.2">
      <c r="Z1466" s="365"/>
      <c r="AA1466" s="365"/>
      <c r="AB1466" s="365"/>
      <c r="AC1466" s="365"/>
    </row>
    <row r="1467" spans="26:29" x14ac:dyDescent="0.2">
      <c r="Z1467" s="365"/>
      <c r="AA1467" s="365"/>
      <c r="AB1467" s="365"/>
      <c r="AC1467" s="365"/>
    </row>
    <row r="1468" spans="26:29" x14ac:dyDescent="0.2">
      <c r="Z1468" s="365"/>
      <c r="AA1468" s="365"/>
      <c r="AB1468" s="365"/>
      <c r="AC1468" s="365"/>
    </row>
    <row r="1469" spans="26:29" x14ac:dyDescent="0.2">
      <c r="Z1469" s="365"/>
      <c r="AA1469" s="365"/>
      <c r="AB1469" s="365"/>
      <c r="AC1469" s="365"/>
    </row>
    <row r="1470" spans="26:29" x14ac:dyDescent="0.2">
      <c r="Z1470" s="365"/>
      <c r="AA1470" s="365"/>
      <c r="AB1470" s="365"/>
      <c r="AC1470" s="365"/>
    </row>
    <row r="1471" spans="26:29" x14ac:dyDescent="0.2">
      <c r="Z1471" s="365"/>
      <c r="AA1471" s="365"/>
      <c r="AB1471" s="365"/>
      <c r="AC1471" s="365"/>
    </row>
    <row r="1472" spans="26:29" x14ac:dyDescent="0.2">
      <c r="Z1472" s="365"/>
      <c r="AA1472" s="365"/>
      <c r="AB1472" s="365"/>
      <c r="AC1472" s="365"/>
    </row>
    <row r="1473" spans="26:29" x14ac:dyDescent="0.2">
      <c r="Z1473" s="365"/>
      <c r="AA1473" s="365"/>
      <c r="AB1473" s="365"/>
      <c r="AC1473" s="365"/>
    </row>
    <row r="1474" spans="26:29" x14ac:dyDescent="0.2">
      <c r="Z1474" s="365"/>
      <c r="AA1474" s="365"/>
      <c r="AB1474" s="365"/>
      <c r="AC1474" s="365"/>
    </row>
    <row r="1475" spans="26:29" x14ac:dyDescent="0.2">
      <c r="Z1475" s="365"/>
      <c r="AA1475" s="365"/>
      <c r="AB1475" s="365"/>
      <c r="AC1475" s="365"/>
    </row>
    <row r="1476" spans="26:29" x14ac:dyDescent="0.2">
      <c r="Z1476" s="365"/>
      <c r="AA1476" s="365"/>
      <c r="AB1476" s="365"/>
      <c r="AC1476" s="365"/>
    </row>
    <row r="1477" spans="26:29" x14ac:dyDescent="0.2">
      <c r="Z1477" s="365"/>
      <c r="AA1477" s="365"/>
      <c r="AB1477" s="365"/>
      <c r="AC1477" s="365"/>
    </row>
    <row r="1478" spans="26:29" x14ac:dyDescent="0.2">
      <c r="Z1478" s="365"/>
      <c r="AA1478" s="365"/>
      <c r="AB1478" s="365"/>
      <c r="AC1478" s="365"/>
    </row>
    <row r="1479" spans="26:29" x14ac:dyDescent="0.2">
      <c r="Z1479" s="365"/>
      <c r="AA1479" s="365"/>
      <c r="AB1479" s="365"/>
      <c r="AC1479" s="365"/>
    </row>
    <row r="1480" spans="26:29" x14ac:dyDescent="0.2">
      <c r="Z1480" s="365"/>
      <c r="AA1480" s="365"/>
      <c r="AB1480" s="365"/>
      <c r="AC1480" s="365"/>
    </row>
    <row r="1481" spans="26:29" x14ac:dyDescent="0.2">
      <c r="Z1481" s="365"/>
      <c r="AA1481" s="365"/>
      <c r="AB1481" s="365"/>
      <c r="AC1481" s="365"/>
    </row>
    <row r="1482" spans="26:29" x14ac:dyDescent="0.2">
      <c r="Z1482" s="365"/>
      <c r="AA1482" s="365"/>
      <c r="AB1482" s="365"/>
      <c r="AC1482" s="365"/>
    </row>
    <row r="1483" spans="26:29" x14ac:dyDescent="0.2">
      <c r="Z1483" s="365"/>
      <c r="AA1483" s="365"/>
      <c r="AB1483" s="365"/>
      <c r="AC1483" s="365"/>
    </row>
    <row r="1484" spans="26:29" x14ac:dyDescent="0.2">
      <c r="Z1484" s="365"/>
      <c r="AA1484" s="365"/>
      <c r="AB1484" s="365"/>
      <c r="AC1484" s="365"/>
    </row>
    <row r="1485" spans="26:29" x14ac:dyDescent="0.2">
      <c r="Z1485" s="365"/>
      <c r="AA1485" s="365"/>
      <c r="AB1485" s="365"/>
      <c r="AC1485" s="365"/>
    </row>
    <row r="1486" spans="26:29" x14ac:dyDescent="0.2">
      <c r="Z1486" s="365"/>
      <c r="AA1486" s="365"/>
      <c r="AB1486" s="365"/>
      <c r="AC1486" s="365"/>
    </row>
    <row r="1487" spans="26:29" x14ac:dyDescent="0.2">
      <c r="Z1487" s="365"/>
      <c r="AA1487" s="365"/>
      <c r="AB1487" s="365"/>
      <c r="AC1487" s="365"/>
    </row>
    <row r="1488" spans="26:29" x14ac:dyDescent="0.2">
      <c r="Z1488" s="365"/>
      <c r="AA1488" s="365"/>
      <c r="AB1488" s="365"/>
      <c r="AC1488" s="365"/>
    </row>
    <row r="1489" spans="26:29" x14ac:dyDescent="0.2">
      <c r="Z1489" s="365"/>
      <c r="AA1489" s="365"/>
      <c r="AB1489" s="365"/>
      <c r="AC1489" s="365"/>
    </row>
    <row r="1490" spans="26:29" x14ac:dyDescent="0.2">
      <c r="Z1490" s="365"/>
      <c r="AA1490" s="365"/>
      <c r="AB1490" s="365"/>
      <c r="AC1490" s="365"/>
    </row>
    <row r="1491" spans="26:29" x14ac:dyDescent="0.2">
      <c r="Z1491" s="365"/>
      <c r="AA1491" s="365"/>
      <c r="AB1491" s="365"/>
      <c r="AC1491" s="365"/>
    </row>
    <row r="1492" spans="26:29" x14ac:dyDescent="0.2">
      <c r="Z1492" s="365"/>
      <c r="AA1492" s="365"/>
      <c r="AB1492" s="365"/>
      <c r="AC1492" s="365"/>
    </row>
    <row r="1493" spans="26:29" x14ac:dyDescent="0.2">
      <c r="Z1493" s="365"/>
      <c r="AA1493" s="365"/>
      <c r="AB1493" s="365"/>
      <c r="AC1493" s="365"/>
    </row>
    <row r="1494" spans="26:29" x14ac:dyDescent="0.2">
      <c r="Z1494" s="365"/>
      <c r="AA1494" s="365"/>
      <c r="AB1494" s="365"/>
      <c r="AC1494" s="365"/>
    </row>
    <row r="1495" spans="26:29" x14ac:dyDescent="0.2">
      <c r="Z1495" s="365"/>
      <c r="AA1495" s="365"/>
      <c r="AB1495" s="365"/>
      <c r="AC1495" s="365"/>
    </row>
    <row r="1496" spans="26:29" x14ac:dyDescent="0.2">
      <c r="Z1496" s="365"/>
      <c r="AA1496" s="365"/>
      <c r="AB1496" s="365"/>
      <c r="AC1496" s="365"/>
    </row>
    <row r="1497" spans="26:29" x14ac:dyDescent="0.2">
      <c r="Z1497" s="365"/>
      <c r="AA1497" s="365"/>
      <c r="AB1497" s="365"/>
      <c r="AC1497" s="365"/>
    </row>
    <row r="1498" spans="26:29" x14ac:dyDescent="0.2">
      <c r="Z1498" s="365"/>
      <c r="AA1498" s="365"/>
      <c r="AB1498" s="365"/>
      <c r="AC1498" s="365"/>
    </row>
    <row r="1499" spans="26:29" x14ac:dyDescent="0.2">
      <c r="Z1499" s="365"/>
      <c r="AA1499" s="365"/>
      <c r="AB1499" s="365"/>
      <c r="AC1499" s="365"/>
    </row>
    <row r="1500" spans="26:29" x14ac:dyDescent="0.2">
      <c r="Z1500" s="365"/>
      <c r="AA1500" s="365"/>
      <c r="AB1500" s="365"/>
      <c r="AC1500" s="365"/>
    </row>
    <row r="1501" spans="26:29" x14ac:dyDescent="0.2">
      <c r="Z1501" s="365"/>
      <c r="AA1501" s="365"/>
      <c r="AB1501" s="365"/>
      <c r="AC1501" s="365"/>
    </row>
    <row r="1502" spans="26:29" x14ac:dyDescent="0.2">
      <c r="Z1502" s="365"/>
      <c r="AA1502" s="365"/>
      <c r="AB1502" s="365"/>
      <c r="AC1502" s="365"/>
    </row>
    <row r="1503" spans="26:29" x14ac:dyDescent="0.2">
      <c r="Z1503" s="365"/>
      <c r="AA1503" s="365"/>
      <c r="AB1503" s="365"/>
      <c r="AC1503" s="365"/>
    </row>
    <row r="1504" spans="26:29" x14ac:dyDescent="0.2">
      <c r="Z1504" s="365"/>
      <c r="AA1504" s="365"/>
      <c r="AB1504" s="365"/>
      <c r="AC1504" s="365"/>
    </row>
    <row r="1505" spans="26:29" x14ac:dyDescent="0.2">
      <c r="Z1505" s="365"/>
      <c r="AA1505" s="365"/>
      <c r="AB1505" s="365"/>
      <c r="AC1505" s="365"/>
    </row>
    <row r="1506" spans="26:29" x14ac:dyDescent="0.2">
      <c r="Z1506" s="365"/>
      <c r="AA1506" s="365"/>
      <c r="AB1506" s="365"/>
      <c r="AC1506" s="365"/>
    </row>
    <row r="1507" spans="26:29" x14ac:dyDescent="0.2">
      <c r="Z1507" s="365"/>
      <c r="AA1507" s="365"/>
      <c r="AB1507" s="365"/>
      <c r="AC1507" s="365"/>
    </row>
    <row r="1508" spans="26:29" x14ac:dyDescent="0.2">
      <c r="Z1508" s="365"/>
      <c r="AA1508" s="365"/>
      <c r="AB1508" s="365"/>
      <c r="AC1508" s="365"/>
    </row>
    <row r="1509" spans="26:29" x14ac:dyDescent="0.2">
      <c r="Z1509" s="365"/>
      <c r="AA1509" s="365"/>
      <c r="AB1509" s="365"/>
      <c r="AC1509" s="365"/>
    </row>
    <row r="1510" spans="26:29" x14ac:dyDescent="0.2">
      <c r="Z1510" s="365"/>
      <c r="AA1510" s="365"/>
      <c r="AB1510" s="365"/>
      <c r="AC1510" s="365"/>
    </row>
    <row r="1511" spans="26:29" x14ac:dyDescent="0.2">
      <c r="Z1511" s="365"/>
      <c r="AA1511" s="365"/>
      <c r="AB1511" s="365"/>
      <c r="AC1511" s="365"/>
    </row>
    <row r="1512" spans="26:29" x14ac:dyDescent="0.2">
      <c r="Z1512" s="365"/>
      <c r="AA1512" s="365"/>
      <c r="AB1512" s="365"/>
      <c r="AC1512" s="365"/>
    </row>
    <row r="1513" spans="26:29" x14ac:dyDescent="0.2">
      <c r="Z1513" s="365"/>
      <c r="AA1513" s="365"/>
      <c r="AB1513" s="365"/>
      <c r="AC1513" s="365"/>
    </row>
    <row r="1514" spans="26:29" x14ac:dyDescent="0.2">
      <c r="Z1514" s="365"/>
      <c r="AA1514" s="365"/>
      <c r="AB1514" s="365"/>
      <c r="AC1514" s="365"/>
    </row>
    <row r="1515" spans="26:29" x14ac:dyDescent="0.2">
      <c r="Z1515" s="365"/>
      <c r="AA1515" s="365"/>
      <c r="AB1515" s="365"/>
      <c r="AC1515" s="365"/>
    </row>
    <row r="1516" spans="26:29" x14ac:dyDescent="0.2">
      <c r="Z1516" s="365"/>
      <c r="AA1516" s="365"/>
      <c r="AB1516" s="365"/>
      <c r="AC1516" s="365"/>
    </row>
    <row r="1517" spans="26:29" x14ac:dyDescent="0.2">
      <c r="Z1517" s="365"/>
      <c r="AA1517" s="365"/>
      <c r="AB1517" s="365"/>
      <c r="AC1517" s="365"/>
    </row>
    <row r="1518" spans="26:29" x14ac:dyDescent="0.2">
      <c r="Z1518" s="365"/>
      <c r="AA1518" s="365"/>
      <c r="AB1518" s="365"/>
      <c r="AC1518" s="365"/>
    </row>
    <row r="1519" spans="26:29" x14ac:dyDescent="0.2">
      <c r="Z1519" s="365"/>
      <c r="AA1519" s="365"/>
      <c r="AB1519" s="365"/>
      <c r="AC1519" s="365"/>
    </row>
    <row r="1520" spans="26:29" x14ac:dyDescent="0.2">
      <c r="Z1520" s="365"/>
      <c r="AA1520" s="365"/>
      <c r="AB1520" s="365"/>
      <c r="AC1520" s="365"/>
    </row>
    <row r="1521" spans="26:29" x14ac:dyDescent="0.2">
      <c r="Z1521" s="365"/>
      <c r="AA1521" s="365"/>
      <c r="AB1521" s="365"/>
      <c r="AC1521" s="365"/>
    </row>
    <row r="1522" spans="26:29" x14ac:dyDescent="0.2">
      <c r="Z1522" s="365"/>
      <c r="AA1522" s="365"/>
      <c r="AB1522" s="365"/>
      <c r="AC1522" s="365"/>
    </row>
    <row r="1523" spans="26:29" x14ac:dyDescent="0.2">
      <c r="Z1523" s="365"/>
      <c r="AA1523" s="365"/>
      <c r="AB1523" s="365"/>
      <c r="AC1523" s="365"/>
    </row>
    <row r="1524" spans="26:29" x14ac:dyDescent="0.2">
      <c r="Z1524" s="365"/>
      <c r="AA1524" s="365"/>
      <c r="AB1524" s="365"/>
      <c r="AC1524" s="365"/>
    </row>
    <row r="1525" spans="26:29" x14ac:dyDescent="0.2">
      <c r="Z1525" s="365"/>
      <c r="AA1525" s="365"/>
      <c r="AB1525" s="365"/>
      <c r="AC1525" s="365"/>
    </row>
    <row r="1526" spans="26:29" x14ac:dyDescent="0.2">
      <c r="Z1526" s="365"/>
      <c r="AA1526" s="365"/>
      <c r="AB1526" s="365"/>
      <c r="AC1526" s="365"/>
    </row>
    <row r="1527" spans="26:29" x14ac:dyDescent="0.2">
      <c r="Z1527" s="365"/>
      <c r="AA1527" s="365"/>
      <c r="AB1527" s="365"/>
      <c r="AC1527" s="365"/>
    </row>
    <row r="1528" spans="26:29" x14ac:dyDescent="0.2">
      <c r="Z1528" s="365"/>
      <c r="AA1528" s="365"/>
      <c r="AB1528" s="365"/>
      <c r="AC1528" s="365"/>
    </row>
    <row r="1529" spans="26:29" x14ac:dyDescent="0.2">
      <c r="Z1529" s="365"/>
      <c r="AA1529" s="365"/>
      <c r="AB1529" s="365"/>
      <c r="AC1529" s="365"/>
    </row>
    <row r="1530" spans="26:29" x14ac:dyDescent="0.2">
      <c r="Z1530" s="365"/>
      <c r="AA1530" s="365"/>
      <c r="AB1530" s="365"/>
      <c r="AC1530" s="365"/>
    </row>
    <row r="1531" spans="26:29" x14ac:dyDescent="0.2">
      <c r="Z1531" s="365"/>
      <c r="AA1531" s="365"/>
      <c r="AB1531" s="365"/>
      <c r="AC1531" s="365"/>
    </row>
    <row r="1532" spans="26:29" x14ac:dyDescent="0.2">
      <c r="Z1532" s="365"/>
      <c r="AA1532" s="365"/>
      <c r="AB1532" s="365"/>
      <c r="AC1532" s="365"/>
    </row>
    <row r="1533" spans="26:29" x14ac:dyDescent="0.2">
      <c r="Z1533" s="365"/>
      <c r="AA1533" s="365"/>
      <c r="AB1533" s="365"/>
      <c r="AC1533" s="365"/>
    </row>
    <row r="1534" spans="26:29" x14ac:dyDescent="0.2">
      <c r="Z1534" s="365"/>
      <c r="AA1534" s="365"/>
      <c r="AB1534" s="365"/>
      <c r="AC1534" s="365"/>
    </row>
    <row r="1535" spans="26:29" x14ac:dyDescent="0.2">
      <c r="Z1535" s="365"/>
      <c r="AA1535" s="365"/>
      <c r="AB1535" s="365"/>
      <c r="AC1535" s="365"/>
    </row>
    <row r="1536" spans="26:29" x14ac:dyDescent="0.2">
      <c r="Z1536" s="365"/>
      <c r="AA1536" s="365"/>
      <c r="AB1536" s="365"/>
      <c r="AC1536" s="365"/>
    </row>
    <row r="1537" spans="26:29" x14ac:dyDescent="0.2">
      <c r="Z1537" s="365"/>
      <c r="AA1537" s="365"/>
      <c r="AB1537" s="365"/>
      <c r="AC1537" s="365"/>
    </row>
    <row r="1538" spans="26:29" x14ac:dyDescent="0.2">
      <c r="Z1538" s="365"/>
      <c r="AA1538" s="365"/>
      <c r="AB1538" s="365"/>
      <c r="AC1538" s="365"/>
    </row>
    <row r="1539" spans="26:29" x14ac:dyDescent="0.2">
      <c r="Z1539" s="365"/>
      <c r="AA1539" s="365"/>
      <c r="AB1539" s="365"/>
      <c r="AC1539" s="365"/>
    </row>
    <row r="1540" spans="26:29" x14ac:dyDescent="0.2">
      <c r="Z1540" s="365"/>
      <c r="AA1540" s="365"/>
      <c r="AB1540" s="365"/>
      <c r="AC1540" s="365"/>
    </row>
    <row r="1541" spans="26:29" x14ac:dyDescent="0.2">
      <c r="Z1541" s="365"/>
      <c r="AA1541" s="365"/>
      <c r="AB1541" s="365"/>
      <c r="AC1541" s="365"/>
    </row>
    <row r="1542" spans="26:29" x14ac:dyDescent="0.2">
      <c r="Z1542" s="365"/>
      <c r="AA1542" s="365"/>
      <c r="AB1542" s="365"/>
      <c r="AC1542" s="365"/>
    </row>
    <row r="1543" spans="26:29" x14ac:dyDescent="0.2">
      <c r="Z1543" s="365"/>
      <c r="AA1543" s="365"/>
      <c r="AB1543" s="365"/>
      <c r="AC1543" s="365"/>
    </row>
    <row r="1544" spans="26:29" x14ac:dyDescent="0.2">
      <c r="Z1544" s="365"/>
      <c r="AA1544" s="365"/>
      <c r="AB1544" s="365"/>
      <c r="AC1544" s="365"/>
    </row>
    <row r="1545" spans="26:29" x14ac:dyDescent="0.2">
      <c r="Z1545" s="365"/>
      <c r="AA1545" s="365"/>
      <c r="AB1545" s="365"/>
      <c r="AC1545" s="365"/>
    </row>
    <row r="1546" spans="26:29" x14ac:dyDescent="0.2">
      <c r="Z1546" s="365"/>
      <c r="AA1546" s="365"/>
      <c r="AB1546" s="365"/>
      <c r="AC1546" s="365"/>
    </row>
    <row r="1547" spans="26:29" x14ac:dyDescent="0.2">
      <c r="Z1547" s="365"/>
      <c r="AA1547" s="365"/>
      <c r="AB1547" s="365"/>
      <c r="AC1547" s="365"/>
    </row>
    <row r="1548" spans="26:29" x14ac:dyDescent="0.2">
      <c r="Z1548" s="365"/>
      <c r="AA1548" s="365"/>
      <c r="AB1548" s="365"/>
      <c r="AC1548" s="365"/>
    </row>
    <row r="1549" spans="26:29" x14ac:dyDescent="0.2">
      <c r="Z1549" s="365"/>
      <c r="AA1549" s="365"/>
      <c r="AB1549" s="365"/>
      <c r="AC1549" s="365"/>
    </row>
    <row r="1550" spans="26:29" x14ac:dyDescent="0.2">
      <c r="Z1550" s="365"/>
      <c r="AA1550" s="365"/>
      <c r="AB1550" s="365"/>
      <c r="AC1550" s="365"/>
    </row>
    <row r="1551" spans="26:29" x14ac:dyDescent="0.2">
      <c r="Z1551" s="365"/>
      <c r="AA1551" s="365"/>
      <c r="AB1551" s="365"/>
      <c r="AC1551" s="365"/>
    </row>
    <row r="1552" spans="26:29" x14ac:dyDescent="0.2">
      <c r="Z1552" s="365"/>
      <c r="AA1552" s="365"/>
      <c r="AB1552" s="365"/>
      <c r="AC1552" s="365"/>
    </row>
    <row r="1553" spans="26:29" x14ac:dyDescent="0.2">
      <c r="Z1553" s="365"/>
      <c r="AA1553" s="365"/>
      <c r="AB1553" s="365"/>
      <c r="AC1553" s="365"/>
    </row>
    <row r="1554" spans="26:29" x14ac:dyDescent="0.2">
      <c r="Z1554" s="365"/>
      <c r="AA1554" s="365"/>
      <c r="AB1554" s="365"/>
      <c r="AC1554" s="365"/>
    </row>
    <row r="1555" spans="26:29" x14ac:dyDescent="0.2">
      <c r="Z1555" s="365"/>
      <c r="AA1555" s="365"/>
      <c r="AB1555" s="365"/>
      <c r="AC1555" s="365"/>
    </row>
    <row r="1556" spans="26:29" x14ac:dyDescent="0.2">
      <c r="Z1556" s="365"/>
      <c r="AA1556" s="365"/>
      <c r="AB1556" s="365"/>
      <c r="AC1556" s="365"/>
    </row>
    <row r="1557" spans="26:29" x14ac:dyDescent="0.2">
      <c r="Z1557" s="365"/>
      <c r="AA1557" s="365"/>
      <c r="AB1557" s="365"/>
      <c r="AC1557" s="365"/>
    </row>
    <row r="1558" spans="26:29" x14ac:dyDescent="0.2">
      <c r="Z1558" s="365"/>
      <c r="AA1558" s="365"/>
      <c r="AB1558" s="365"/>
      <c r="AC1558" s="365"/>
    </row>
    <row r="1559" spans="26:29" x14ac:dyDescent="0.2">
      <c r="Z1559" s="365"/>
      <c r="AA1559" s="365"/>
      <c r="AB1559" s="365"/>
      <c r="AC1559" s="365"/>
    </row>
    <row r="1560" spans="26:29" x14ac:dyDescent="0.2">
      <c r="Z1560" s="365"/>
      <c r="AA1560" s="365"/>
      <c r="AB1560" s="365"/>
      <c r="AC1560" s="365"/>
    </row>
    <row r="1561" spans="26:29" x14ac:dyDescent="0.2">
      <c r="Z1561" s="365"/>
      <c r="AA1561" s="365"/>
      <c r="AB1561" s="365"/>
      <c r="AC1561" s="365"/>
    </row>
    <row r="1562" spans="26:29" x14ac:dyDescent="0.2">
      <c r="Z1562" s="365"/>
      <c r="AA1562" s="365"/>
      <c r="AB1562" s="365"/>
      <c r="AC1562" s="365"/>
    </row>
    <row r="1563" spans="26:29" x14ac:dyDescent="0.2">
      <c r="Z1563" s="365"/>
      <c r="AA1563" s="365"/>
      <c r="AB1563" s="365"/>
      <c r="AC1563" s="365"/>
    </row>
    <row r="1564" spans="26:29" x14ac:dyDescent="0.2">
      <c r="Z1564" s="365"/>
      <c r="AA1564" s="365"/>
      <c r="AB1564" s="365"/>
      <c r="AC1564" s="365"/>
    </row>
    <row r="1565" spans="26:29" x14ac:dyDescent="0.2">
      <c r="Z1565" s="365"/>
      <c r="AA1565" s="365"/>
      <c r="AB1565" s="365"/>
      <c r="AC1565" s="365"/>
    </row>
    <row r="1566" spans="26:29" x14ac:dyDescent="0.2">
      <c r="Z1566" s="365"/>
      <c r="AA1566" s="365"/>
      <c r="AB1566" s="365"/>
      <c r="AC1566" s="365"/>
    </row>
    <row r="1567" spans="26:29" x14ac:dyDescent="0.2">
      <c r="Z1567" s="365"/>
      <c r="AA1567" s="365"/>
      <c r="AB1567" s="365"/>
      <c r="AC1567" s="365"/>
    </row>
    <row r="1568" spans="26:29" x14ac:dyDescent="0.2">
      <c r="Z1568" s="365"/>
      <c r="AA1568" s="365"/>
      <c r="AB1568" s="365"/>
      <c r="AC1568" s="365"/>
    </row>
    <row r="1569" spans="26:29" x14ac:dyDescent="0.2">
      <c r="Z1569" s="365"/>
      <c r="AA1569" s="365"/>
      <c r="AB1569" s="365"/>
      <c r="AC1569" s="365"/>
    </row>
    <row r="1570" spans="26:29" x14ac:dyDescent="0.2">
      <c r="Z1570" s="365"/>
      <c r="AA1570" s="365"/>
      <c r="AB1570" s="365"/>
      <c r="AC1570" s="365"/>
    </row>
    <row r="1571" spans="26:29" x14ac:dyDescent="0.2">
      <c r="Z1571" s="365"/>
      <c r="AA1571" s="365"/>
      <c r="AB1571" s="365"/>
      <c r="AC1571" s="365"/>
    </row>
    <row r="1572" spans="26:29" x14ac:dyDescent="0.2">
      <c r="Z1572" s="365"/>
      <c r="AA1572" s="365"/>
      <c r="AB1572" s="365"/>
      <c r="AC1572" s="365"/>
    </row>
    <row r="1573" spans="26:29" x14ac:dyDescent="0.2">
      <c r="Z1573" s="365"/>
      <c r="AA1573" s="365"/>
      <c r="AB1573" s="365"/>
      <c r="AC1573" s="365"/>
    </row>
    <row r="1574" spans="26:29" x14ac:dyDescent="0.2">
      <c r="Z1574" s="365"/>
      <c r="AA1574" s="365"/>
      <c r="AB1574" s="365"/>
      <c r="AC1574" s="365"/>
    </row>
    <row r="1575" spans="26:29" x14ac:dyDescent="0.2">
      <c r="Z1575" s="365"/>
      <c r="AA1575" s="365"/>
      <c r="AB1575" s="365"/>
      <c r="AC1575" s="365"/>
    </row>
    <row r="1576" spans="26:29" x14ac:dyDescent="0.2">
      <c r="Z1576" s="365"/>
      <c r="AA1576" s="365"/>
      <c r="AB1576" s="365"/>
      <c r="AC1576" s="365"/>
    </row>
    <row r="1577" spans="26:29" x14ac:dyDescent="0.2">
      <c r="Z1577" s="365"/>
      <c r="AA1577" s="365"/>
      <c r="AB1577" s="365"/>
      <c r="AC1577" s="365"/>
    </row>
    <row r="1578" spans="26:29" x14ac:dyDescent="0.2">
      <c r="Z1578" s="365"/>
      <c r="AA1578" s="365"/>
      <c r="AB1578" s="365"/>
      <c r="AC1578" s="365"/>
    </row>
    <row r="1579" spans="26:29" x14ac:dyDescent="0.2">
      <c r="Z1579" s="365"/>
      <c r="AA1579" s="365"/>
      <c r="AB1579" s="365"/>
      <c r="AC1579" s="365"/>
    </row>
    <row r="1580" spans="26:29" x14ac:dyDescent="0.2">
      <c r="Z1580" s="365"/>
      <c r="AA1580" s="365"/>
      <c r="AB1580" s="365"/>
      <c r="AC1580" s="365"/>
    </row>
    <row r="1581" spans="26:29" x14ac:dyDescent="0.2">
      <c r="Z1581" s="365"/>
      <c r="AA1581" s="365"/>
      <c r="AB1581" s="365"/>
      <c r="AC1581" s="365"/>
    </row>
    <row r="1582" spans="26:29" x14ac:dyDescent="0.2">
      <c r="Z1582" s="365"/>
      <c r="AA1582" s="365"/>
      <c r="AB1582" s="365"/>
      <c r="AC1582" s="365"/>
    </row>
    <row r="1583" spans="26:29" x14ac:dyDescent="0.2">
      <c r="Z1583" s="365"/>
      <c r="AA1583" s="365"/>
      <c r="AB1583" s="365"/>
      <c r="AC1583" s="365"/>
    </row>
    <row r="1584" spans="26:29" x14ac:dyDescent="0.2">
      <c r="Z1584" s="365"/>
      <c r="AA1584" s="365"/>
      <c r="AB1584" s="365"/>
      <c r="AC1584" s="365"/>
    </row>
    <row r="1585" spans="26:29" x14ac:dyDescent="0.2">
      <c r="Z1585" s="365"/>
      <c r="AA1585" s="365"/>
      <c r="AB1585" s="365"/>
      <c r="AC1585" s="365"/>
    </row>
    <row r="1586" spans="26:29" x14ac:dyDescent="0.2">
      <c r="Z1586" s="365"/>
      <c r="AA1586" s="365"/>
      <c r="AB1586" s="365"/>
      <c r="AC1586" s="365"/>
    </row>
    <row r="1587" spans="26:29" x14ac:dyDescent="0.2">
      <c r="Z1587" s="365"/>
      <c r="AA1587" s="365"/>
      <c r="AB1587" s="365"/>
      <c r="AC1587" s="365"/>
    </row>
    <row r="1588" spans="26:29" x14ac:dyDescent="0.2">
      <c r="Z1588" s="365"/>
      <c r="AA1588" s="365"/>
      <c r="AB1588" s="365"/>
      <c r="AC1588" s="365"/>
    </row>
    <row r="1589" spans="26:29" x14ac:dyDescent="0.2">
      <c r="Z1589" s="365"/>
      <c r="AA1589" s="365"/>
      <c r="AB1589" s="365"/>
      <c r="AC1589" s="365"/>
    </row>
    <row r="1590" spans="26:29" x14ac:dyDescent="0.2">
      <c r="Z1590" s="365"/>
      <c r="AA1590" s="365"/>
      <c r="AB1590" s="365"/>
      <c r="AC1590" s="365"/>
    </row>
    <row r="1591" spans="26:29" x14ac:dyDescent="0.2">
      <c r="Z1591" s="365"/>
      <c r="AA1591" s="365"/>
      <c r="AB1591" s="365"/>
      <c r="AC1591" s="365"/>
    </row>
    <row r="1592" spans="26:29" x14ac:dyDescent="0.2">
      <c r="Z1592" s="365"/>
      <c r="AA1592" s="365"/>
      <c r="AB1592" s="365"/>
      <c r="AC1592" s="365"/>
    </row>
    <row r="1593" spans="26:29" x14ac:dyDescent="0.2">
      <c r="Z1593" s="365"/>
      <c r="AA1593" s="365"/>
      <c r="AB1593" s="365"/>
      <c r="AC1593" s="365"/>
    </row>
    <row r="1594" spans="26:29" x14ac:dyDescent="0.2">
      <c r="Z1594" s="365"/>
      <c r="AA1594" s="365"/>
      <c r="AB1594" s="365"/>
      <c r="AC1594" s="365"/>
    </row>
    <row r="1595" spans="26:29" x14ac:dyDescent="0.2">
      <c r="Z1595" s="365"/>
      <c r="AA1595" s="365"/>
      <c r="AB1595" s="365"/>
      <c r="AC1595" s="365"/>
    </row>
    <row r="1596" spans="26:29" x14ac:dyDescent="0.2">
      <c r="Z1596" s="365"/>
      <c r="AA1596" s="365"/>
      <c r="AB1596" s="365"/>
      <c r="AC1596" s="365"/>
    </row>
    <row r="1597" spans="26:29" x14ac:dyDescent="0.2">
      <c r="Z1597" s="365"/>
      <c r="AA1597" s="365"/>
      <c r="AB1597" s="365"/>
      <c r="AC1597" s="365"/>
    </row>
    <row r="1598" spans="26:29" x14ac:dyDescent="0.2">
      <c r="Z1598" s="365"/>
      <c r="AA1598" s="365"/>
      <c r="AB1598" s="365"/>
      <c r="AC1598" s="365"/>
    </row>
    <row r="1599" spans="26:29" x14ac:dyDescent="0.2">
      <c r="Z1599" s="365"/>
      <c r="AA1599" s="365"/>
      <c r="AB1599" s="365"/>
      <c r="AC1599" s="365"/>
    </row>
    <row r="1600" spans="26:29" x14ac:dyDescent="0.2">
      <c r="Z1600" s="365"/>
      <c r="AA1600" s="365"/>
      <c r="AB1600" s="365"/>
      <c r="AC1600" s="365"/>
    </row>
    <row r="1601" spans="26:29" x14ac:dyDescent="0.2">
      <c r="Z1601" s="365"/>
      <c r="AA1601" s="365"/>
      <c r="AB1601" s="365"/>
      <c r="AC1601" s="365"/>
    </row>
    <row r="1602" spans="26:29" x14ac:dyDescent="0.2">
      <c r="Z1602" s="365"/>
      <c r="AA1602" s="365"/>
      <c r="AB1602" s="365"/>
      <c r="AC1602" s="365"/>
    </row>
    <row r="1603" spans="26:29" x14ac:dyDescent="0.2">
      <c r="Z1603" s="365"/>
      <c r="AA1603" s="365"/>
      <c r="AB1603" s="365"/>
      <c r="AC1603" s="365"/>
    </row>
    <row r="1604" spans="26:29" x14ac:dyDescent="0.2">
      <c r="Z1604" s="365"/>
      <c r="AA1604" s="365"/>
      <c r="AB1604" s="365"/>
      <c r="AC1604" s="365"/>
    </row>
    <row r="1605" spans="26:29" x14ac:dyDescent="0.2">
      <c r="Z1605" s="365"/>
      <c r="AA1605" s="365"/>
      <c r="AB1605" s="365"/>
      <c r="AC1605" s="365"/>
    </row>
    <row r="1606" spans="26:29" x14ac:dyDescent="0.2">
      <c r="Z1606" s="365"/>
      <c r="AA1606" s="365"/>
      <c r="AB1606" s="365"/>
      <c r="AC1606" s="365"/>
    </row>
    <row r="1607" spans="26:29" x14ac:dyDescent="0.2">
      <c r="Z1607" s="365"/>
      <c r="AA1607" s="365"/>
      <c r="AB1607" s="365"/>
      <c r="AC1607" s="365"/>
    </row>
    <row r="1608" spans="26:29" x14ac:dyDescent="0.2">
      <c r="Z1608" s="365"/>
      <c r="AA1608" s="365"/>
      <c r="AB1608" s="365"/>
      <c r="AC1608" s="365"/>
    </row>
    <row r="1609" spans="26:29" x14ac:dyDescent="0.2">
      <c r="Z1609" s="365"/>
      <c r="AA1609" s="365"/>
      <c r="AB1609" s="365"/>
      <c r="AC1609" s="365"/>
    </row>
    <row r="1610" spans="26:29" x14ac:dyDescent="0.2">
      <c r="Z1610" s="365"/>
      <c r="AA1610" s="365"/>
      <c r="AB1610" s="365"/>
      <c r="AC1610" s="365"/>
    </row>
    <row r="1611" spans="26:29" x14ac:dyDescent="0.2">
      <c r="Z1611" s="365"/>
      <c r="AA1611" s="365"/>
      <c r="AB1611" s="365"/>
      <c r="AC1611" s="365"/>
    </row>
    <row r="1612" spans="26:29" x14ac:dyDescent="0.2">
      <c r="Z1612" s="365"/>
      <c r="AA1612" s="365"/>
      <c r="AB1612" s="365"/>
      <c r="AC1612" s="365"/>
    </row>
    <row r="1613" spans="26:29" x14ac:dyDescent="0.2">
      <c r="Z1613" s="365"/>
      <c r="AA1613" s="365"/>
      <c r="AB1613" s="365"/>
      <c r="AC1613" s="365"/>
    </row>
    <row r="1614" spans="26:29" x14ac:dyDescent="0.2">
      <c r="Z1614" s="365"/>
      <c r="AA1614" s="365"/>
      <c r="AB1614" s="365"/>
      <c r="AC1614" s="365"/>
    </row>
    <row r="1615" spans="26:29" x14ac:dyDescent="0.2">
      <c r="Z1615" s="365"/>
      <c r="AA1615" s="365"/>
      <c r="AB1615" s="365"/>
      <c r="AC1615" s="365"/>
    </row>
    <row r="1616" spans="26:29" x14ac:dyDescent="0.2">
      <c r="Z1616" s="365"/>
      <c r="AA1616" s="365"/>
      <c r="AB1616" s="365"/>
      <c r="AC1616" s="365"/>
    </row>
    <row r="1617" spans="26:29" x14ac:dyDescent="0.2">
      <c r="Z1617" s="365"/>
      <c r="AA1617" s="365"/>
      <c r="AB1617" s="365"/>
      <c r="AC1617" s="365"/>
    </row>
    <row r="1618" spans="26:29" x14ac:dyDescent="0.2">
      <c r="Z1618" s="365"/>
      <c r="AA1618" s="365"/>
      <c r="AB1618" s="365"/>
      <c r="AC1618" s="365"/>
    </row>
    <row r="1619" spans="26:29" x14ac:dyDescent="0.2">
      <c r="Z1619" s="365"/>
      <c r="AA1619" s="365"/>
      <c r="AB1619" s="365"/>
      <c r="AC1619" s="365"/>
    </row>
    <row r="1620" spans="26:29" x14ac:dyDescent="0.2">
      <c r="Z1620" s="365"/>
      <c r="AA1620" s="365"/>
      <c r="AB1620" s="365"/>
      <c r="AC1620" s="365"/>
    </row>
    <row r="1621" spans="26:29" x14ac:dyDescent="0.2">
      <c r="Z1621" s="365"/>
      <c r="AA1621" s="365"/>
      <c r="AB1621" s="365"/>
      <c r="AC1621" s="365"/>
    </row>
    <row r="1622" spans="26:29" x14ac:dyDescent="0.2">
      <c r="Z1622" s="365"/>
      <c r="AA1622" s="365"/>
      <c r="AB1622" s="365"/>
      <c r="AC1622" s="365"/>
    </row>
    <row r="1623" spans="26:29" x14ac:dyDescent="0.2">
      <c r="Z1623" s="365"/>
      <c r="AA1623" s="365"/>
      <c r="AB1623" s="365"/>
      <c r="AC1623" s="365"/>
    </row>
    <row r="1624" spans="26:29" x14ac:dyDescent="0.2">
      <c r="Z1624" s="365"/>
      <c r="AA1624" s="365"/>
      <c r="AB1624" s="365"/>
      <c r="AC1624" s="365"/>
    </row>
    <row r="1625" spans="26:29" x14ac:dyDescent="0.2">
      <c r="Z1625" s="365"/>
      <c r="AA1625" s="365"/>
      <c r="AB1625" s="365"/>
      <c r="AC1625" s="365"/>
    </row>
    <row r="1626" spans="26:29" x14ac:dyDescent="0.2">
      <c r="Z1626" s="365"/>
      <c r="AA1626" s="365"/>
      <c r="AB1626" s="365"/>
      <c r="AC1626" s="365"/>
    </row>
    <row r="1627" spans="26:29" x14ac:dyDescent="0.2">
      <c r="Z1627" s="365"/>
      <c r="AA1627" s="365"/>
      <c r="AB1627" s="365"/>
      <c r="AC1627" s="365"/>
    </row>
    <row r="1628" spans="26:29" x14ac:dyDescent="0.2">
      <c r="Z1628" s="365"/>
      <c r="AA1628" s="365"/>
      <c r="AB1628" s="365"/>
      <c r="AC1628" s="365"/>
    </row>
    <row r="1629" spans="26:29" x14ac:dyDescent="0.2">
      <c r="Z1629" s="365"/>
      <c r="AA1629" s="365"/>
      <c r="AB1629" s="365"/>
      <c r="AC1629" s="365"/>
    </row>
    <row r="1630" spans="26:29" x14ac:dyDescent="0.2">
      <c r="Z1630" s="365"/>
      <c r="AA1630" s="365"/>
      <c r="AB1630" s="365"/>
      <c r="AC1630" s="365"/>
    </row>
    <row r="1631" spans="26:29" x14ac:dyDescent="0.2">
      <c r="Z1631" s="365"/>
      <c r="AA1631" s="365"/>
      <c r="AB1631" s="365"/>
      <c r="AC1631" s="365"/>
    </row>
    <row r="1632" spans="26:29" x14ac:dyDescent="0.2">
      <c r="Z1632" s="365"/>
      <c r="AA1632" s="365"/>
      <c r="AB1632" s="365"/>
      <c r="AC1632" s="365"/>
    </row>
    <row r="1633" spans="26:29" x14ac:dyDescent="0.2">
      <c r="Z1633" s="365"/>
      <c r="AA1633" s="365"/>
      <c r="AB1633" s="365"/>
      <c r="AC1633" s="365"/>
    </row>
    <row r="1634" spans="26:29" x14ac:dyDescent="0.2">
      <c r="Z1634" s="365"/>
      <c r="AA1634" s="365"/>
      <c r="AB1634" s="365"/>
      <c r="AC1634" s="365"/>
    </row>
    <row r="1635" spans="26:29" x14ac:dyDescent="0.2">
      <c r="Z1635" s="365"/>
      <c r="AA1635" s="365"/>
      <c r="AB1635" s="365"/>
      <c r="AC1635" s="365"/>
    </row>
    <row r="1636" spans="26:29" x14ac:dyDescent="0.2">
      <c r="Z1636" s="365"/>
      <c r="AA1636" s="365"/>
      <c r="AB1636" s="365"/>
      <c r="AC1636" s="365"/>
    </row>
    <row r="1637" spans="26:29" x14ac:dyDescent="0.2">
      <c r="Z1637" s="365"/>
      <c r="AA1637" s="365"/>
      <c r="AB1637" s="365"/>
      <c r="AC1637" s="365"/>
    </row>
    <row r="1638" spans="26:29" x14ac:dyDescent="0.2">
      <c r="Z1638" s="365"/>
      <c r="AA1638" s="365"/>
      <c r="AB1638" s="365"/>
      <c r="AC1638" s="365"/>
    </row>
    <row r="1639" spans="26:29" x14ac:dyDescent="0.2">
      <c r="Z1639" s="365"/>
      <c r="AA1639" s="365"/>
      <c r="AB1639" s="365"/>
      <c r="AC1639" s="365"/>
    </row>
    <row r="1640" spans="26:29" x14ac:dyDescent="0.2">
      <c r="Z1640" s="365"/>
      <c r="AA1640" s="365"/>
      <c r="AB1640" s="365"/>
      <c r="AC1640" s="365"/>
    </row>
    <row r="1641" spans="26:29" x14ac:dyDescent="0.2">
      <c r="Z1641" s="365"/>
      <c r="AA1641" s="365"/>
      <c r="AB1641" s="365"/>
      <c r="AC1641" s="365"/>
    </row>
    <row r="1642" spans="26:29" x14ac:dyDescent="0.2">
      <c r="Z1642" s="365"/>
      <c r="AA1642" s="365"/>
      <c r="AB1642" s="365"/>
      <c r="AC1642" s="365"/>
    </row>
    <row r="1643" spans="26:29" x14ac:dyDescent="0.2">
      <c r="Z1643" s="365"/>
      <c r="AA1643" s="365"/>
      <c r="AB1643" s="365"/>
      <c r="AC1643" s="365"/>
    </row>
    <row r="1644" spans="26:29" x14ac:dyDescent="0.2">
      <c r="Z1644" s="365"/>
      <c r="AA1644" s="365"/>
      <c r="AB1644" s="365"/>
      <c r="AC1644" s="365"/>
    </row>
    <row r="1645" spans="26:29" x14ac:dyDescent="0.2">
      <c r="Z1645" s="365"/>
      <c r="AA1645" s="365"/>
      <c r="AB1645" s="365"/>
      <c r="AC1645" s="365"/>
    </row>
    <row r="1646" spans="26:29" x14ac:dyDescent="0.2">
      <c r="Z1646" s="365"/>
      <c r="AA1646" s="365"/>
      <c r="AB1646" s="365"/>
      <c r="AC1646" s="365"/>
    </row>
    <row r="1647" spans="26:29" x14ac:dyDescent="0.2">
      <c r="Z1647" s="365"/>
      <c r="AA1647" s="365"/>
      <c r="AB1647" s="365"/>
      <c r="AC1647" s="365"/>
    </row>
    <row r="1648" spans="26:29" x14ac:dyDescent="0.2">
      <c r="Z1648" s="365"/>
      <c r="AA1648" s="365"/>
      <c r="AB1648" s="365"/>
      <c r="AC1648" s="365"/>
    </row>
    <row r="1649" spans="26:29" x14ac:dyDescent="0.2">
      <c r="Z1649" s="365"/>
      <c r="AA1649" s="365"/>
      <c r="AB1649" s="365"/>
      <c r="AC1649" s="365"/>
    </row>
    <row r="1650" spans="26:29" x14ac:dyDescent="0.2">
      <c r="Z1650" s="365"/>
      <c r="AA1650" s="365"/>
      <c r="AB1650" s="365"/>
      <c r="AC1650" s="365"/>
    </row>
    <row r="1651" spans="26:29" x14ac:dyDescent="0.2">
      <c r="Z1651" s="365"/>
      <c r="AA1651" s="365"/>
      <c r="AB1651" s="365"/>
      <c r="AC1651" s="365"/>
    </row>
    <row r="1652" spans="26:29" x14ac:dyDescent="0.2">
      <c r="Z1652" s="365"/>
      <c r="AA1652" s="365"/>
      <c r="AB1652" s="365"/>
      <c r="AC1652" s="365"/>
    </row>
    <row r="1653" spans="26:29" x14ac:dyDescent="0.2">
      <c r="Z1653" s="365"/>
      <c r="AA1653" s="365"/>
      <c r="AB1653" s="365"/>
      <c r="AC1653" s="365"/>
    </row>
    <row r="1654" spans="26:29" x14ac:dyDescent="0.2">
      <c r="Z1654" s="365"/>
      <c r="AA1654" s="365"/>
      <c r="AB1654" s="365"/>
      <c r="AC1654" s="365"/>
    </row>
    <row r="1655" spans="26:29" x14ac:dyDescent="0.2">
      <c r="Z1655" s="365"/>
      <c r="AA1655" s="365"/>
      <c r="AB1655" s="365"/>
      <c r="AC1655" s="365"/>
    </row>
    <row r="1656" spans="26:29" x14ac:dyDescent="0.2">
      <c r="Z1656" s="365"/>
      <c r="AA1656" s="365"/>
      <c r="AB1656" s="365"/>
      <c r="AC1656" s="365"/>
    </row>
    <row r="1657" spans="26:29" x14ac:dyDescent="0.2">
      <c r="Z1657" s="365"/>
      <c r="AA1657" s="365"/>
      <c r="AB1657" s="365"/>
      <c r="AC1657" s="365"/>
    </row>
    <row r="1658" spans="26:29" x14ac:dyDescent="0.2">
      <c r="Z1658" s="365"/>
      <c r="AA1658" s="365"/>
      <c r="AB1658" s="365"/>
      <c r="AC1658" s="365"/>
    </row>
    <row r="1659" spans="26:29" x14ac:dyDescent="0.2">
      <c r="Z1659" s="365"/>
      <c r="AA1659" s="365"/>
      <c r="AB1659" s="365"/>
      <c r="AC1659" s="365"/>
    </row>
    <row r="1660" spans="26:29" x14ac:dyDescent="0.2">
      <c r="Z1660" s="365"/>
      <c r="AA1660" s="365"/>
      <c r="AB1660" s="365"/>
      <c r="AC1660" s="365"/>
    </row>
    <row r="1661" spans="26:29" x14ac:dyDescent="0.2">
      <c r="Z1661" s="365"/>
      <c r="AA1661" s="365"/>
      <c r="AB1661" s="365"/>
      <c r="AC1661" s="365"/>
    </row>
    <row r="1662" spans="26:29" x14ac:dyDescent="0.2">
      <c r="Z1662" s="365"/>
      <c r="AA1662" s="365"/>
      <c r="AB1662" s="365"/>
      <c r="AC1662" s="365"/>
    </row>
    <row r="1663" spans="26:29" x14ac:dyDescent="0.2">
      <c r="Z1663" s="365"/>
      <c r="AA1663" s="365"/>
      <c r="AB1663" s="365"/>
      <c r="AC1663" s="365"/>
    </row>
    <row r="1664" spans="26:29" x14ac:dyDescent="0.2">
      <c r="Z1664" s="365"/>
      <c r="AA1664" s="365"/>
      <c r="AB1664" s="365"/>
      <c r="AC1664" s="365"/>
    </row>
    <row r="1665" spans="26:29" x14ac:dyDescent="0.2">
      <c r="Z1665" s="365"/>
      <c r="AA1665" s="365"/>
      <c r="AB1665" s="365"/>
      <c r="AC1665" s="365"/>
    </row>
    <row r="1666" spans="26:29" x14ac:dyDescent="0.2">
      <c r="Z1666" s="365"/>
      <c r="AA1666" s="365"/>
      <c r="AB1666" s="365"/>
      <c r="AC1666" s="365"/>
    </row>
    <row r="1667" spans="26:29" x14ac:dyDescent="0.2">
      <c r="Z1667" s="365"/>
      <c r="AA1667" s="365"/>
      <c r="AB1667" s="365"/>
      <c r="AC1667" s="365"/>
    </row>
    <row r="1668" spans="26:29" x14ac:dyDescent="0.2">
      <c r="Z1668" s="365"/>
      <c r="AA1668" s="365"/>
      <c r="AB1668" s="365"/>
      <c r="AC1668" s="365"/>
    </row>
    <row r="1669" spans="26:29" x14ac:dyDescent="0.2">
      <c r="Z1669" s="365"/>
      <c r="AA1669" s="365"/>
      <c r="AB1669" s="365"/>
      <c r="AC1669" s="365"/>
    </row>
    <row r="1670" spans="26:29" x14ac:dyDescent="0.2">
      <c r="Z1670" s="365"/>
      <c r="AA1670" s="365"/>
      <c r="AB1670" s="365"/>
      <c r="AC1670" s="365"/>
    </row>
    <row r="1671" spans="26:29" x14ac:dyDescent="0.2">
      <c r="Z1671" s="365"/>
      <c r="AA1671" s="365"/>
      <c r="AB1671" s="365"/>
      <c r="AC1671" s="365"/>
    </row>
    <row r="1672" spans="26:29" x14ac:dyDescent="0.2">
      <c r="Z1672" s="365"/>
      <c r="AA1672" s="365"/>
      <c r="AB1672" s="365"/>
      <c r="AC1672" s="365"/>
    </row>
    <row r="1673" spans="26:29" x14ac:dyDescent="0.2">
      <c r="Z1673" s="365"/>
      <c r="AA1673" s="365"/>
      <c r="AB1673" s="365"/>
      <c r="AC1673" s="365"/>
    </row>
    <row r="1674" spans="26:29" x14ac:dyDescent="0.2">
      <c r="Z1674" s="365"/>
      <c r="AA1674" s="365"/>
      <c r="AB1674" s="365"/>
      <c r="AC1674" s="365"/>
    </row>
    <row r="1675" spans="26:29" x14ac:dyDescent="0.2">
      <c r="Z1675" s="365"/>
      <c r="AA1675" s="365"/>
      <c r="AB1675" s="365"/>
      <c r="AC1675" s="365"/>
    </row>
    <row r="1676" spans="26:29" x14ac:dyDescent="0.2">
      <c r="Z1676" s="365"/>
      <c r="AA1676" s="365"/>
      <c r="AB1676" s="365"/>
      <c r="AC1676" s="365"/>
    </row>
    <row r="1677" spans="26:29" x14ac:dyDescent="0.2">
      <c r="Z1677" s="365"/>
      <c r="AA1677" s="365"/>
      <c r="AB1677" s="365"/>
      <c r="AC1677" s="365"/>
    </row>
    <row r="1678" spans="26:29" x14ac:dyDescent="0.2">
      <c r="Z1678" s="365"/>
      <c r="AA1678" s="365"/>
      <c r="AB1678" s="365"/>
      <c r="AC1678" s="365"/>
    </row>
    <row r="1679" spans="26:29" x14ac:dyDescent="0.2">
      <c r="Z1679" s="365"/>
      <c r="AA1679" s="365"/>
      <c r="AB1679" s="365"/>
      <c r="AC1679" s="365"/>
    </row>
    <row r="1680" spans="26:29" x14ac:dyDescent="0.2">
      <c r="Z1680" s="365"/>
      <c r="AA1680" s="365"/>
      <c r="AB1680" s="365"/>
      <c r="AC1680" s="365"/>
    </row>
    <row r="1681" spans="26:29" x14ac:dyDescent="0.2">
      <c r="Z1681" s="365"/>
      <c r="AA1681" s="365"/>
      <c r="AB1681" s="365"/>
      <c r="AC1681" s="365"/>
    </row>
    <row r="1682" spans="26:29" x14ac:dyDescent="0.2">
      <c r="Z1682" s="365"/>
      <c r="AA1682" s="365"/>
      <c r="AB1682" s="365"/>
      <c r="AC1682" s="365"/>
    </row>
    <row r="1683" spans="26:29" x14ac:dyDescent="0.2">
      <c r="Z1683" s="365"/>
      <c r="AA1683" s="365"/>
      <c r="AB1683" s="365"/>
      <c r="AC1683" s="365"/>
    </row>
    <row r="1684" spans="26:29" x14ac:dyDescent="0.2">
      <c r="Z1684" s="365"/>
      <c r="AA1684" s="365"/>
      <c r="AB1684" s="365"/>
      <c r="AC1684" s="365"/>
    </row>
    <row r="1685" spans="26:29" x14ac:dyDescent="0.2">
      <c r="Z1685" s="365"/>
      <c r="AA1685" s="365"/>
      <c r="AB1685" s="365"/>
      <c r="AC1685" s="365"/>
    </row>
    <row r="1686" spans="26:29" x14ac:dyDescent="0.2">
      <c r="Z1686" s="365"/>
      <c r="AA1686" s="365"/>
      <c r="AB1686" s="365"/>
      <c r="AC1686" s="365"/>
    </row>
    <row r="1687" spans="26:29" x14ac:dyDescent="0.2">
      <c r="Z1687" s="365"/>
      <c r="AA1687" s="365"/>
      <c r="AB1687" s="365"/>
      <c r="AC1687" s="365"/>
    </row>
    <row r="1688" spans="26:29" x14ac:dyDescent="0.2">
      <c r="Z1688" s="365"/>
      <c r="AA1688" s="365"/>
      <c r="AB1688" s="365"/>
      <c r="AC1688" s="365"/>
    </row>
    <row r="1689" spans="26:29" x14ac:dyDescent="0.2">
      <c r="Z1689" s="365"/>
      <c r="AA1689" s="365"/>
      <c r="AB1689" s="365"/>
      <c r="AC1689" s="365"/>
    </row>
    <row r="1690" spans="26:29" x14ac:dyDescent="0.2">
      <c r="Z1690" s="365"/>
      <c r="AA1690" s="365"/>
      <c r="AB1690" s="365"/>
      <c r="AC1690" s="365"/>
    </row>
    <row r="1691" spans="26:29" x14ac:dyDescent="0.2">
      <c r="Z1691" s="365"/>
      <c r="AA1691" s="365"/>
      <c r="AB1691" s="365"/>
      <c r="AC1691" s="365"/>
    </row>
    <row r="1692" spans="26:29" x14ac:dyDescent="0.2">
      <c r="Z1692" s="365"/>
      <c r="AA1692" s="365"/>
      <c r="AB1692" s="365"/>
      <c r="AC1692" s="365"/>
    </row>
    <row r="1693" spans="26:29" x14ac:dyDescent="0.2">
      <c r="Z1693" s="365"/>
      <c r="AA1693" s="365"/>
      <c r="AB1693" s="365"/>
      <c r="AC1693" s="365"/>
    </row>
    <row r="1694" spans="26:29" x14ac:dyDescent="0.2">
      <c r="Z1694" s="365"/>
      <c r="AA1694" s="365"/>
      <c r="AB1694" s="365"/>
      <c r="AC1694" s="365"/>
    </row>
    <row r="1695" spans="26:29" x14ac:dyDescent="0.2">
      <c r="Z1695" s="365"/>
      <c r="AA1695" s="365"/>
      <c r="AB1695" s="365"/>
      <c r="AC1695" s="365"/>
    </row>
    <row r="1696" spans="26:29" x14ac:dyDescent="0.2">
      <c r="Z1696" s="365"/>
      <c r="AA1696" s="365"/>
      <c r="AB1696" s="365"/>
      <c r="AC1696" s="365"/>
    </row>
    <row r="1697" spans="26:29" x14ac:dyDescent="0.2">
      <c r="Z1697" s="365"/>
      <c r="AA1697" s="365"/>
      <c r="AB1697" s="365"/>
      <c r="AC1697" s="365"/>
    </row>
    <row r="1698" spans="26:29" x14ac:dyDescent="0.2">
      <c r="Z1698" s="365"/>
      <c r="AA1698" s="365"/>
      <c r="AB1698" s="365"/>
      <c r="AC1698" s="365"/>
    </row>
    <row r="1699" spans="26:29" x14ac:dyDescent="0.2">
      <c r="Z1699" s="365"/>
      <c r="AA1699" s="365"/>
      <c r="AB1699" s="365"/>
      <c r="AC1699" s="365"/>
    </row>
    <row r="1700" spans="26:29" x14ac:dyDescent="0.2">
      <c r="Z1700" s="365"/>
      <c r="AA1700" s="365"/>
      <c r="AB1700" s="365"/>
      <c r="AC1700" s="365"/>
    </row>
    <row r="1701" spans="26:29" x14ac:dyDescent="0.2">
      <c r="Z1701" s="365"/>
      <c r="AA1701" s="365"/>
      <c r="AB1701" s="365"/>
      <c r="AC1701" s="365"/>
    </row>
    <row r="1702" spans="26:29" x14ac:dyDescent="0.2">
      <c r="Z1702" s="365"/>
      <c r="AA1702" s="365"/>
      <c r="AB1702" s="365"/>
      <c r="AC1702" s="365"/>
    </row>
    <row r="1703" spans="26:29" x14ac:dyDescent="0.2">
      <c r="Z1703" s="365"/>
      <c r="AA1703" s="365"/>
      <c r="AB1703" s="365"/>
      <c r="AC1703" s="365"/>
    </row>
    <row r="1704" spans="26:29" x14ac:dyDescent="0.2">
      <c r="Z1704" s="365"/>
      <c r="AA1704" s="365"/>
      <c r="AB1704" s="365"/>
      <c r="AC1704" s="365"/>
    </row>
    <row r="1705" spans="26:29" x14ac:dyDescent="0.2">
      <c r="Z1705" s="365"/>
      <c r="AA1705" s="365"/>
      <c r="AB1705" s="365"/>
      <c r="AC1705" s="365"/>
    </row>
    <row r="1706" spans="26:29" x14ac:dyDescent="0.2">
      <c r="Z1706" s="365"/>
      <c r="AA1706" s="365"/>
      <c r="AB1706" s="365"/>
      <c r="AC1706" s="365"/>
    </row>
    <row r="1707" spans="26:29" x14ac:dyDescent="0.2">
      <c r="Z1707" s="365"/>
      <c r="AA1707" s="365"/>
      <c r="AB1707" s="365"/>
      <c r="AC1707" s="365"/>
    </row>
    <row r="1708" spans="26:29" x14ac:dyDescent="0.2">
      <c r="Z1708" s="365"/>
      <c r="AA1708" s="365"/>
      <c r="AB1708" s="365"/>
      <c r="AC1708" s="365"/>
    </row>
    <row r="1709" spans="26:29" x14ac:dyDescent="0.2">
      <c r="Z1709" s="365"/>
      <c r="AA1709" s="365"/>
      <c r="AB1709" s="365"/>
      <c r="AC1709" s="365"/>
    </row>
    <row r="1710" spans="26:29" x14ac:dyDescent="0.2">
      <c r="Z1710" s="365"/>
      <c r="AA1710" s="365"/>
      <c r="AB1710" s="365"/>
      <c r="AC1710" s="365"/>
    </row>
    <row r="1711" spans="26:29" x14ac:dyDescent="0.2">
      <c r="Z1711" s="365"/>
      <c r="AA1711" s="365"/>
      <c r="AB1711" s="365"/>
      <c r="AC1711" s="365"/>
    </row>
    <row r="1712" spans="26:29" x14ac:dyDescent="0.2">
      <c r="Z1712" s="365"/>
      <c r="AA1712" s="365"/>
      <c r="AB1712" s="365"/>
      <c r="AC1712" s="365"/>
    </row>
    <row r="1713" spans="26:29" x14ac:dyDescent="0.2">
      <c r="Z1713" s="365"/>
      <c r="AA1713" s="365"/>
      <c r="AB1713" s="365"/>
      <c r="AC1713" s="365"/>
    </row>
    <row r="1714" spans="26:29" x14ac:dyDescent="0.2">
      <c r="Z1714" s="365"/>
      <c r="AA1714" s="365"/>
      <c r="AB1714" s="365"/>
      <c r="AC1714" s="365"/>
    </row>
    <row r="1715" spans="26:29" x14ac:dyDescent="0.2">
      <c r="Z1715" s="365"/>
      <c r="AA1715" s="365"/>
      <c r="AB1715" s="365"/>
      <c r="AC1715" s="365"/>
    </row>
    <row r="1716" spans="26:29" x14ac:dyDescent="0.2">
      <c r="Z1716" s="365"/>
      <c r="AA1716" s="365"/>
      <c r="AB1716" s="365"/>
      <c r="AC1716" s="365"/>
    </row>
    <row r="1717" spans="26:29" x14ac:dyDescent="0.2">
      <c r="Z1717" s="365"/>
      <c r="AA1717" s="365"/>
      <c r="AB1717" s="365"/>
      <c r="AC1717" s="365"/>
    </row>
    <row r="1718" spans="26:29" x14ac:dyDescent="0.2">
      <c r="Z1718" s="365"/>
      <c r="AA1718" s="365"/>
      <c r="AB1718" s="365"/>
      <c r="AC1718" s="365"/>
    </row>
    <row r="1719" spans="26:29" x14ac:dyDescent="0.2">
      <c r="Z1719" s="365"/>
      <c r="AA1719" s="365"/>
      <c r="AB1719" s="365"/>
      <c r="AC1719" s="365"/>
    </row>
    <row r="1720" spans="26:29" x14ac:dyDescent="0.2">
      <c r="Z1720" s="365"/>
      <c r="AA1720" s="365"/>
      <c r="AB1720" s="365"/>
      <c r="AC1720" s="365"/>
    </row>
    <row r="1721" spans="26:29" x14ac:dyDescent="0.2">
      <c r="Z1721" s="365"/>
      <c r="AA1721" s="365"/>
      <c r="AB1721" s="365"/>
      <c r="AC1721" s="365"/>
    </row>
    <row r="1722" spans="26:29" x14ac:dyDescent="0.2">
      <c r="Z1722" s="365"/>
      <c r="AA1722" s="365"/>
      <c r="AB1722" s="365"/>
      <c r="AC1722" s="365"/>
    </row>
    <row r="1723" spans="26:29" x14ac:dyDescent="0.2">
      <c r="Z1723" s="365"/>
      <c r="AA1723" s="365"/>
      <c r="AB1723" s="365"/>
      <c r="AC1723" s="365"/>
    </row>
    <row r="1724" spans="26:29" x14ac:dyDescent="0.2">
      <c r="Z1724" s="365"/>
      <c r="AA1724" s="365"/>
      <c r="AB1724" s="365"/>
      <c r="AC1724" s="365"/>
    </row>
    <row r="1725" spans="26:29" x14ac:dyDescent="0.2">
      <c r="Z1725" s="365"/>
      <c r="AA1725" s="365"/>
      <c r="AB1725" s="365"/>
      <c r="AC1725" s="365"/>
    </row>
    <row r="1726" spans="26:29" x14ac:dyDescent="0.2">
      <c r="Z1726" s="365"/>
      <c r="AA1726" s="365"/>
      <c r="AB1726" s="365"/>
      <c r="AC1726" s="365"/>
    </row>
    <row r="1727" spans="26:29" x14ac:dyDescent="0.2">
      <c r="Z1727" s="365"/>
      <c r="AA1727" s="365"/>
      <c r="AB1727" s="365"/>
      <c r="AC1727" s="365"/>
    </row>
    <row r="1728" spans="26:29" x14ac:dyDescent="0.2">
      <c r="Z1728" s="365"/>
      <c r="AA1728" s="365"/>
      <c r="AB1728" s="365"/>
      <c r="AC1728" s="365"/>
    </row>
    <row r="1729" spans="26:29" x14ac:dyDescent="0.2">
      <c r="Z1729" s="365"/>
      <c r="AA1729" s="365"/>
      <c r="AB1729" s="365"/>
      <c r="AC1729" s="365"/>
    </row>
    <row r="1730" spans="26:29" x14ac:dyDescent="0.2">
      <c r="Z1730" s="365"/>
      <c r="AA1730" s="365"/>
      <c r="AB1730" s="365"/>
      <c r="AC1730" s="365"/>
    </row>
    <row r="1731" spans="26:29" x14ac:dyDescent="0.2">
      <c r="Z1731" s="365"/>
      <c r="AA1731" s="365"/>
      <c r="AB1731" s="365"/>
      <c r="AC1731" s="365"/>
    </row>
    <row r="1732" spans="26:29" x14ac:dyDescent="0.2">
      <c r="Z1732" s="365"/>
      <c r="AA1732" s="365"/>
      <c r="AB1732" s="365"/>
      <c r="AC1732" s="365"/>
    </row>
    <row r="1733" spans="26:29" x14ac:dyDescent="0.2">
      <c r="Z1733" s="365"/>
      <c r="AA1733" s="365"/>
      <c r="AB1733" s="365"/>
      <c r="AC1733" s="365"/>
    </row>
    <row r="1734" spans="26:29" x14ac:dyDescent="0.2">
      <c r="Z1734" s="365"/>
      <c r="AA1734" s="365"/>
      <c r="AB1734" s="365"/>
      <c r="AC1734" s="365"/>
    </row>
    <row r="1735" spans="26:29" x14ac:dyDescent="0.2">
      <c r="Z1735" s="365"/>
      <c r="AA1735" s="365"/>
      <c r="AB1735" s="365"/>
      <c r="AC1735" s="365"/>
    </row>
    <row r="1736" spans="26:29" x14ac:dyDescent="0.2">
      <c r="Z1736" s="365"/>
      <c r="AA1736" s="365"/>
      <c r="AB1736" s="365"/>
      <c r="AC1736" s="365"/>
    </row>
    <row r="1737" spans="26:29" x14ac:dyDescent="0.2">
      <c r="Z1737" s="365"/>
      <c r="AA1737" s="365"/>
      <c r="AB1737" s="365"/>
      <c r="AC1737" s="365"/>
    </row>
    <row r="1738" spans="26:29" x14ac:dyDescent="0.2">
      <c r="Z1738" s="365"/>
      <c r="AA1738" s="365"/>
      <c r="AB1738" s="365"/>
      <c r="AC1738" s="365"/>
    </row>
    <row r="1739" spans="26:29" x14ac:dyDescent="0.2">
      <c r="Z1739" s="365"/>
      <c r="AA1739" s="365"/>
      <c r="AB1739" s="365"/>
      <c r="AC1739" s="365"/>
    </row>
    <row r="1740" spans="26:29" x14ac:dyDescent="0.2">
      <c r="Z1740" s="365"/>
      <c r="AA1740" s="365"/>
      <c r="AB1740" s="365"/>
      <c r="AC1740" s="365"/>
    </row>
    <row r="1741" spans="26:29" x14ac:dyDescent="0.2">
      <c r="Z1741" s="365"/>
      <c r="AA1741" s="365"/>
      <c r="AB1741" s="365"/>
      <c r="AC1741" s="365"/>
    </row>
    <row r="1742" spans="26:29" x14ac:dyDescent="0.2">
      <c r="Z1742" s="365"/>
      <c r="AA1742" s="365"/>
      <c r="AB1742" s="365"/>
      <c r="AC1742" s="365"/>
    </row>
    <row r="1743" spans="26:29" x14ac:dyDescent="0.2">
      <c r="Z1743" s="365"/>
      <c r="AA1743" s="365"/>
      <c r="AB1743" s="365"/>
      <c r="AC1743" s="365"/>
    </row>
    <row r="1744" spans="26:29" x14ac:dyDescent="0.2">
      <c r="Z1744" s="365"/>
      <c r="AA1744" s="365"/>
      <c r="AB1744" s="365"/>
      <c r="AC1744" s="365"/>
    </row>
    <row r="1745" spans="26:29" x14ac:dyDescent="0.2">
      <c r="Z1745" s="365"/>
      <c r="AA1745" s="365"/>
      <c r="AB1745" s="365"/>
      <c r="AC1745" s="365"/>
    </row>
    <row r="1746" spans="26:29" x14ac:dyDescent="0.2">
      <c r="Z1746" s="365"/>
      <c r="AA1746" s="365"/>
      <c r="AB1746" s="365"/>
      <c r="AC1746" s="365"/>
    </row>
    <row r="1747" spans="26:29" x14ac:dyDescent="0.2">
      <c r="Z1747" s="365"/>
      <c r="AA1747" s="365"/>
      <c r="AB1747" s="365"/>
      <c r="AC1747" s="365"/>
    </row>
    <row r="1748" spans="26:29" x14ac:dyDescent="0.2">
      <c r="Z1748" s="365"/>
      <c r="AA1748" s="365"/>
      <c r="AB1748" s="365"/>
      <c r="AC1748" s="365"/>
    </row>
    <row r="1749" spans="26:29" x14ac:dyDescent="0.2">
      <c r="Z1749" s="365"/>
      <c r="AA1749" s="365"/>
      <c r="AB1749" s="365"/>
      <c r="AC1749" s="365"/>
    </row>
    <row r="1750" spans="26:29" x14ac:dyDescent="0.2">
      <c r="Z1750" s="365"/>
      <c r="AA1750" s="365"/>
      <c r="AB1750" s="365"/>
      <c r="AC1750" s="365"/>
    </row>
    <row r="1751" spans="26:29" x14ac:dyDescent="0.2">
      <c r="Z1751" s="365"/>
      <c r="AA1751" s="365"/>
      <c r="AB1751" s="365"/>
      <c r="AC1751" s="365"/>
    </row>
    <row r="1752" spans="26:29" x14ac:dyDescent="0.2">
      <c r="Z1752" s="365"/>
      <c r="AA1752" s="365"/>
      <c r="AB1752" s="365"/>
      <c r="AC1752" s="365"/>
    </row>
    <row r="1753" spans="26:29" x14ac:dyDescent="0.2">
      <c r="Z1753" s="365"/>
      <c r="AA1753" s="365"/>
      <c r="AB1753" s="365"/>
      <c r="AC1753" s="365"/>
    </row>
    <row r="1754" spans="26:29" x14ac:dyDescent="0.2">
      <c r="Z1754" s="365"/>
      <c r="AA1754" s="365"/>
      <c r="AB1754" s="365"/>
      <c r="AC1754" s="365"/>
    </row>
    <row r="1755" spans="26:29" x14ac:dyDescent="0.2">
      <c r="Z1755" s="365"/>
      <c r="AA1755" s="365"/>
      <c r="AB1755" s="365"/>
      <c r="AC1755" s="365"/>
    </row>
    <row r="1756" spans="26:29" x14ac:dyDescent="0.2">
      <c r="Z1756" s="365"/>
      <c r="AA1756" s="365"/>
      <c r="AB1756" s="365"/>
      <c r="AC1756" s="365"/>
    </row>
    <row r="1757" spans="26:29" x14ac:dyDescent="0.2">
      <c r="Z1757" s="365"/>
      <c r="AA1757" s="365"/>
      <c r="AB1757" s="365"/>
      <c r="AC1757" s="365"/>
    </row>
    <row r="1758" spans="26:29" x14ac:dyDescent="0.2">
      <c r="Z1758" s="365"/>
      <c r="AA1758" s="365"/>
      <c r="AB1758" s="365"/>
      <c r="AC1758" s="365"/>
    </row>
    <row r="1759" spans="26:29" x14ac:dyDescent="0.2">
      <c r="Z1759" s="365"/>
      <c r="AA1759" s="365"/>
      <c r="AB1759" s="365"/>
      <c r="AC1759" s="365"/>
    </row>
    <row r="1760" spans="26:29" x14ac:dyDescent="0.2">
      <c r="Z1760" s="365"/>
      <c r="AA1760" s="365"/>
      <c r="AB1760" s="365"/>
      <c r="AC1760" s="365"/>
    </row>
    <row r="1761" spans="26:29" x14ac:dyDescent="0.2">
      <c r="Z1761" s="365"/>
      <c r="AA1761" s="365"/>
      <c r="AB1761" s="365"/>
      <c r="AC1761" s="365"/>
    </row>
    <row r="1762" spans="26:29" x14ac:dyDescent="0.2">
      <c r="Z1762" s="365"/>
      <c r="AA1762" s="365"/>
      <c r="AB1762" s="365"/>
      <c r="AC1762" s="365"/>
    </row>
    <row r="1763" spans="26:29" x14ac:dyDescent="0.2">
      <c r="Z1763" s="365"/>
      <c r="AA1763" s="365"/>
      <c r="AB1763" s="365"/>
      <c r="AC1763" s="365"/>
    </row>
    <row r="1764" spans="26:29" x14ac:dyDescent="0.2">
      <c r="Z1764" s="365"/>
      <c r="AA1764" s="365"/>
      <c r="AB1764" s="365"/>
      <c r="AC1764" s="365"/>
    </row>
    <row r="1765" spans="26:29" x14ac:dyDescent="0.2">
      <c r="Z1765" s="365"/>
      <c r="AA1765" s="365"/>
      <c r="AB1765" s="365"/>
      <c r="AC1765" s="365"/>
    </row>
    <row r="1766" spans="26:29" x14ac:dyDescent="0.2">
      <c r="Z1766" s="365"/>
      <c r="AA1766" s="365"/>
      <c r="AB1766" s="365"/>
      <c r="AC1766" s="365"/>
    </row>
    <row r="1767" spans="26:29" x14ac:dyDescent="0.2">
      <c r="Z1767" s="365"/>
      <c r="AA1767" s="365"/>
      <c r="AB1767" s="365"/>
      <c r="AC1767" s="365"/>
    </row>
    <row r="1768" spans="26:29" x14ac:dyDescent="0.2">
      <c r="Z1768" s="365"/>
      <c r="AA1768" s="365"/>
      <c r="AB1768" s="365"/>
      <c r="AC1768" s="365"/>
    </row>
    <row r="1769" spans="26:29" x14ac:dyDescent="0.2">
      <c r="Z1769" s="365"/>
      <c r="AA1769" s="365"/>
      <c r="AB1769" s="365"/>
      <c r="AC1769" s="365"/>
    </row>
    <row r="1770" spans="26:29" x14ac:dyDescent="0.2">
      <c r="Z1770" s="365"/>
      <c r="AA1770" s="365"/>
      <c r="AB1770" s="365"/>
      <c r="AC1770" s="365"/>
    </row>
    <row r="1771" spans="26:29" x14ac:dyDescent="0.2">
      <c r="Z1771" s="365"/>
      <c r="AA1771" s="365"/>
      <c r="AB1771" s="365"/>
      <c r="AC1771" s="365"/>
    </row>
    <row r="1772" spans="26:29" x14ac:dyDescent="0.2">
      <c r="Z1772" s="365"/>
      <c r="AA1772" s="365"/>
      <c r="AB1772" s="365"/>
      <c r="AC1772" s="365"/>
    </row>
    <row r="1773" spans="26:29" x14ac:dyDescent="0.2">
      <c r="Z1773" s="365"/>
      <c r="AA1773" s="365"/>
      <c r="AB1773" s="365"/>
      <c r="AC1773" s="365"/>
    </row>
    <row r="1774" spans="26:29" x14ac:dyDescent="0.2">
      <c r="Z1774" s="365"/>
      <c r="AA1774" s="365"/>
      <c r="AB1774" s="365"/>
      <c r="AC1774" s="365"/>
    </row>
    <row r="1775" spans="26:29" x14ac:dyDescent="0.2">
      <c r="Z1775" s="365"/>
      <c r="AA1775" s="365"/>
      <c r="AB1775" s="365"/>
      <c r="AC1775" s="365"/>
    </row>
    <row r="1776" spans="26:29" x14ac:dyDescent="0.2">
      <c r="Z1776" s="365"/>
      <c r="AA1776" s="365"/>
      <c r="AB1776" s="365"/>
      <c r="AC1776" s="365"/>
    </row>
    <row r="1777" spans="26:29" x14ac:dyDescent="0.2">
      <c r="Z1777" s="365"/>
      <c r="AA1777" s="365"/>
      <c r="AB1777" s="365"/>
      <c r="AC1777" s="365"/>
    </row>
    <row r="1778" spans="26:29" x14ac:dyDescent="0.2">
      <c r="Z1778" s="365"/>
      <c r="AA1778" s="365"/>
      <c r="AB1778" s="365"/>
      <c r="AC1778" s="365"/>
    </row>
    <row r="1779" spans="26:29" x14ac:dyDescent="0.2">
      <c r="Z1779" s="365"/>
      <c r="AA1779" s="365"/>
      <c r="AB1779" s="365"/>
      <c r="AC1779" s="365"/>
    </row>
    <row r="1780" spans="26:29" x14ac:dyDescent="0.2">
      <c r="Z1780" s="365"/>
      <c r="AA1780" s="365"/>
      <c r="AB1780" s="365"/>
      <c r="AC1780" s="365"/>
    </row>
    <row r="1781" spans="26:29" x14ac:dyDescent="0.2">
      <c r="Z1781" s="365"/>
      <c r="AA1781" s="365"/>
      <c r="AB1781" s="365"/>
      <c r="AC1781" s="365"/>
    </row>
    <row r="1782" spans="26:29" x14ac:dyDescent="0.2">
      <c r="Z1782" s="365"/>
      <c r="AA1782" s="365"/>
      <c r="AB1782" s="365"/>
      <c r="AC1782" s="365"/>
    </row>
    <row r="1783" spans="26:29" x14ac:dyDescent="0.2">
      <c r="Z1783" s="365"/>
      <c r="AA1783" s="365"/>
      <c r="AB1783" s="365"/>
      <c r="AC1783" s="365"/>
    </row>
    <row r="1784" spans="26:29" x14ac:dyDescent="0.2">
      <c r="Z1784" s="365"/>
      <c r="AA1784" s="365"/>
      <c r="AB1784" s="365"/>
      <c r="AC1784" s="365"/>
    </row>
    <row r="1785" spans="26:29" x14ac:dyDescent="0.2">
      <c r="Z1785" s="365"/>
      <c r="AA1785" s="365"/>
      <c r="AB1785" s="365"/>
      <c r="AC1785" s="365"/>
    </row>
    <row r="1786" spans="26:29" x14ac:dyDescent="0.2">
      <c r="Z1786" s="365"/>
      <c r="AA1786" s="365"/>
      <c r="AB1786" s="365"/>
      <c r="AC1786" s="365"/>
    </row>
    <row r="1787" spans="26:29" x14ac:dyDescent="0.2">
      <c r="Z1787" s="365"/>
      <c r="AA1787" s="365"/>
      <c r="AB1787" s="365"/>
      <c r="AC1787" s="365"/>
    </row>
    <row r="1788" spans="26:29" x14ac:dyDescent="0.2">
      <c r="Z1788" s="365"/>
      <c r="AA1788" s="365"/>
      <c r="AB1788" s="365"/>
      <c r="AC1788" s="365"/>
    </row>
    <row r="1789" spans="26:29" x14ac:dyDescent="0.2">
      <c r="Z1789" s="365"/>
      <c r="AA1789" s="365"/>
      <c r="AB1789" s="365"/>
      <c r="AC1789" s="365"/>
    </row>
    <row r="1790" spans="26:29" x14ac:dyDescent="0.2">
      <c r="Z1790" s="365"/>
      <c r="AA1790" s="365"/>
      <c r="AB1790" s="365"/>
      <c r="AC1790" s="365"/>
    </row>
    <row r="1791" spans="26:29" x14ac:dyDescent="0.2">
      <c r="Z1791" s="365"/>
      <c r="AA1791" s="365"/>
      <c r="AB1791" s="365"/>
      <c r="AC1791" s="365"/>
    </row>
    <row r="1792" spans="26:29" x14ac:dyDescent="0.2">
      <c r="Z1792" s="365"/>
      <c r="AA1792" s="365"/>
      <c r="AB1792" s="365"/>
      <c r="AC1792" s="365"/>
    </row>
    <row r="1793" spans="26:29" x14ac:dyDescent="0.2">
      <c r="Z1793" s="365"/>
      <c r="AA1793" s="365"/>
      <c r="AB1793" s="365"/>
      <c r="AC1793" s="365"/>
    </row>
    <row r="1794" spans="26:29" x14ac:dyDescent="0.2">
      <c r="Z1794" s="365"/>
      <c r="AA1794" s="365"/>
      <c r="AB1794" s="365"/>
      <c r="AC1794" s="365"/>
    </row>
    <row r="1795" spans="26:29" x14ac:dyDescent="0.2">
      <c r="Z1795" s="365"/>
      <c r="AA1795" s="365"/>
      <c r="AB1795" s="365"/>
      <c r="AC1795" s="365"/>
    </row>
    <row r="1796" spans="26:29" x14ac:dyDescent="0.2">
      <c r="Z1796" s="365"/>
      <c r="AA1796" s="365"/>
      <c r="AB1796" s="365"/>
      <c r="AC1796" s="365"/>
    </row>
    <row r="1797" spans="26:29" x14ac:dyDescent="0.2">
      <c r="Z1797" s="365"/>
      <c r="AA1797" s="365"/>
      <c r="AB1797" s="365"/>
      <c r="AC1797" s="365"/>
    </row>
    <row r="1798" spans="26:29" x14ac:dyDescent="0.2">
      <c r="Z1798" s="365"/>
      <c r="AA1798" s="365"/>
      <c r="AB1798" s="365"/>
      <c r="AC1798" s="365"/>
    </row>
    <row r="1799" spans="26:29" x14ac:dyDescent="0.2">
      <c r="Z1799" s="365"/>
      <c r="AA1799" s="365"/>
      <c r="AB1799" s="365"/>
      <c r="AC1799" s="365"/>
    </row>
    <row r="1800" spans="26:29" x14ac:dyDescent="0.2">
      <c r="Z1800" s="365"/>
      <c r="AA1800" s="365"/>
      <c r="AB1800" s="365"/>
      <c r="AC1800" s="365"/>
    </row>
    <row r="1801" spans="26:29" x14ac:dyDescent="0.2">
      <c r="Z1801" s="365"/>
      <c r="AA1801" s="365"/>
      <c r="AB1801" s="365"/>
      <c r="AC1801" s="365"/>
    </row>
    <row r="1802" spans="26:29" x14ac:dyDescent="0.2">
      <c r="Z1802" s="365"/>
      <c r="AA1802" s="365"/>
      <c r="AB1802" s="365"/>
      <c r="AC1802" s="365"/>
    </row>
    <row r="1803" spans="26:29" x14ac:dyDescent="0.2">
      <c r="Z1803" s="365"/>
      <c r="AA1803" s="365"/>
      <c r="AB1803" s="365"/>
      <c r="AC1803" s="365"/>
    </row>
    <row r="1804" spans="26:29" x14ac:dyDescent="0.2">
      <c r="Z1804" s="365"/>
      <c r="AA1804" s="365"/>
      <c r="AB1804" s="365"/>
      <c r="AC1804" s="365"/>
    </row>
    <row r="1805" spans="26:29" x14ac:dyDescent="0.2">
      <c r="Z1805" s="365"/>
      <c r="AA1805" s="365"/>
      <c r="AB1805" s="365"/>
      <c r="AC1805" s="365"/>
    </row>
    <row r="1806" spans="26:29" x14ac:dyDescent="0.2">
      <c r="Z1806" s="365"/>
      <c r="AA1806" s="365"/>
      <c r="AB1806" s="365"/>
      <c r="AC1806" s="365"/>
    </row>
    <row r="1807" spans="26:29" x14ac:dyDescent="0.2">
      <c r="Z1807" s="365"/>
      <c r="AA1807" s="365"/>
      <c r="AB1807" s="365"/>
      <c r="AC1807" s="365"/>
    </row>
    <row r="1808" spans="26:29" x14ac:dyDescent="0.2">
      <c r="Z1808" s="365"/>
      <c r="AA1808" s="365"/>
      <c r="AB1808" s="365"/>
      <c r="AC1808" s="365"/>
    </row>
    <row r="1809" spans="26:29" x14ac:dyDescent="0.2">
      <c r="Z1809" s="365"/>
      <c r="AA1809" s="365"/>
      <c r="AB1809" s="365"/>
      <c r="AC1809" s="365"/>
    </row>
    <row r="1810" spans="26:29" x14ac:dyDescent="0.2">
      <c r="Z1810" s="365"/>
      <c r="AA1810" s="365"/>
      <c r="AB1810" s="365"/>
      <c r="AC1810" s="365"/>
    </row>
    <row r="1811" spans="26:29" x14ac:dyDescent="0.2">
      <c r="Z1811" s="365"/>
      <c r="AA1811" s="365"/>
      <c r="AB1811" s="365"/>
      <c r="AC1811" s="365"/>
    </row>
    <row r="1812" spans="26:29" x14ac:dyDescent="0.2">
      <c r="Z1812" s="365"/>
      <c r="AA1812" s="365"/>
      <c r="AB1812" s="365"/>
      <c r="AC1812" s="365"/>
    </row>
    <row r="1813" spans="26:29" x14ac:dyDescent="0.2">
      <c r="Z1813" s="365"/>
      <c r="AA1813" s="365"/>
      <c r="AB1813" s="365"/>
      <c r="AC1813" s="365"/>
    </row>
    <row r="1814" spans="26:29" x14ac:dyDescent="0.2">
      <c r="Z1814" s="365"/>
      <c r="AA1814" s="365"/>
      <c r="AB1814" s="365"/>
      <c r="AC1814" s="365"/>
    </row>
    <row r="1815" spans="26:29" x14ac:dyDescent="0.2">
      <c r="Z1815" s="365"/>
      <c r="AA1815" s="365"/>
      <c r="AB1815" s="365"/>
      <c r="AC1815" s="365"/>
    </row>
    <row r="1816" spans="26:29" x14ac:dyDescent="0.2">
      <c r="Z1816" s="365"/>
      <c r="AA1816" s="365"/>
      <c r="AB1816" s="365"/>
      <c r="AC1816" s="365"/>
    </row>
    <row r="1817" spans="26:29" x14ac:dyDescent="0.2">
      <c r="Z1817" s="365"/>
      <c r="AA1817" s="365"/>
      <c r="AB1817" s="365"/>
      <c r="AC1817" s="365"/>
    </row>
    <row r="1818" spans="26:29" x14ac:dyDescent="0.2">
      <c r="Z1818" s="365"/>
      <c r="AA1818" s="365"/>
      <c r="AB1818" s="365"/>
      <c r="AC1818" s="365"/>
    </row>
    <row r="1819" spans="26:29" x14ac:dyDescent="0.2">
      <c r="Z1819" s="365"/>
      <c r="AA1819" s="365"/>
      <c r="AB1819" s="365"/>
      <c r="AC1819" s="365"/>
    </row>
    <row r="1820" spans="26:29" x14ac:dyDescent="0.2">
      <c r="Z1820" s="365"/>
      <c r="AA1820" s="365"/>
      <c r="AB1820" s="365"/>
      <c r="AC1820" s="365"/>
    </row>
    <row r="1821" spans="26:29" x14ac:dyDescent="0.2">
      <c r="Z1821" s="365"/>
      <c r="AA1821" s="365"/>
      <c r="AB1821" s="365"/>
      <c r="AC1821" s="365"/>
    </row>
    <row r="1822" spans="26:29" x14ac:dyDescent="0.2">
      <c r="Z1822" s="365"/>
      <c r="AA1822" s="365"/>
      <c r="AB1822" s="365"/>
      <c r="AC1822" s="365"/>
    </row>
    <row r="1823" spans="26:29" x14ac:dyDescent="0.2">
      <c r="Z1823" s="365"/>
      <c r="AA1823" s="365"/>
      <c r="AB1823" s="365"/>
      <c r="AC1823" s="365"/>
    </row>
    <row r="1824" spans="26:29" x14ac:dyDescent="0.2">
      <c r="Z1824" s="365"/>
      <c r="AA1824" s="365"/>
      <c r="AB1824" s="365"/>
      <c r="AC1824" s="365"/>
    </row>
    <row r="1825" spans="26:29" x14ac:dyDescent="0.2">
      <c r="Z1825" s="365"/>
      <c r="AA1825" s="365"/>
      <c r="AB1825" s="365"/>
      <c r="AC1825" s="365"/>
    </row>
    <row r="1826" spans="26:29" x14ac:dyDescent="0.2">
      <c r="Z1826" s="365"/>
      <c r="AA1826" s="365"/>
      <c r="AB1826" s="365"/>
      <c r="AC1826" s="365"/>
    </row>
    <row r="1827" spans="26:29" x14ac:dyDescent="0.2">
      <c r="Z1827" s="365"/>
      <c r="AA1827" s="365"/>
      <c r="AB1827" s="365"/>
      <c r="AC1827" s="365"/>
    </row>
    <row r="1828" spans="26:29" x14ac:dyDescent="0.2">
      <c r="Z1828" s="365"/>
      <c r="AA1828" s="365"/>
      <c r="AB1828" s="365"/>
      <c r="AC1828" s="365"/>
    </row>
    <row r="1829" spans="26:29" x14ac:dyDescent="0.2">
      <c r="Z1829" s="365"/>
      <c r="AA1829" s="365"/>
      <c r="AB1829" s="365"/>
      <c r="AC1829" s="365"/>
    </row>
    <row r="1830" spans="26:29" x14ac:dyDescent="0.2">
      <c r="Z1830" s="365"/>
      <c r="AA1830" s="365"/>
      <c r="AB1830" s="365"/>
      <c r="AC1830" s="365"/>
    </row>
    <row r="1831" spans="26:29" x14ac:dyDescent="0.2">
      <c r="Z1831" s="365"/>
      <c r="AA1831" s="365"/>
      <c r="AB1831" s="365"/>
      <c r="AC1831" s="365"/>
    </row>
    <row r="1832" spans="26:29" x14ac:dyDescent="0.2">
      <c r="Z1832" s="365"/>
      <c r="AA1832" s="365"/>
      <c r="AB1832" s="365"/>
      <c r="AC1832" s="365"/>
    </row>
    <row r="1833" spans="26:29" x14ac:dyDescent="0.2">
      <c r="Z1833" s="365"/>
      <c r="AA1833" s="365"/>
      <c r="AB1833" s="365"/>
      <c r="AC1833" s="365"/>
    </row>
    <row r="1834" spans="26:29" x14ac:dyDescent="0.2">
      <c r="Z1834" s="365"/>
      <c r="AA1834" s="365"/>
      <c r="AB1834" s="365"/>
      <c r="AC1834" s="365"/>
    </row>
    <row r="1835" spans="26:29" x14ac:dyDescent="0.2">
      <c r="Z1835" s="365"/>
      <c r="AA1835" s="365"/>
      <c r="AB1835" s="365"/>
      <c r="AC1835" s="365"/>
    </row>
    <row r="1836" spans="26:29" x14ac:dyDescent="0.2">
      <c r="Z1836" s="365"/>
      <c r="AA1836" s="365"/>
      <c r="AB1836" s="365"/>
      <c r="AC1836" s="365"/>
    </row>
    <row r="1837" spans="26:29" x14ac:dyDescent="0.2">
      <c r="Z1837" s="365"/>
      <c r="AA1837" s="365"/>
      <c r="AB1837" s="365"/>
      <c r="AC1837" s="365"/>
    </row>
    <row r="1838" spans="26:29" x14ac:dyDescent="0.2">
      <c r="Z1838" s="365"/>
      <c r="AA1838" s="365"/>
      <c r="AB1838" s="365"/>
      <c r="AC1838" s="365"/>
    </row>
    <row r="1839" spans="26:29" x14ac:dyDescent="0.2">
      <c r="Z1839" s="365"/>
      <c r="AA1839" s="365"/>
      <c r="AB1839" s="365"/>
      <c r="AC1839" s="365"/>
    </row>
    <row r="1840" spans="26:29" x14ac:dyDescent="0.2">
      <c r="Z1840" s="365"/>
      <c r="AA1840" s="365"/>
      <c r="AB1840" s="365"/>
      <c r="AC1840" s="365"/>
    </row>
    <row r="1841" spans="26:29" x14ac:dyDescent="0.2">
      <c r="Z1841" s="365"/>
      <c r="AA1841" s="365"/>
      <c r="AB1841" s="365"/>
      <c r="AC1841" s="365"/>
    </row>
    <row r="1842" spans="26:29" x14ac:dyDescent="0.2">
      <c r="Z1842" s="365"/>
      <c r="AA1842" s="365"/>
      <c r="AB1842" s="365"/>
      <c r="AC1842" s="365"/>
    </row>
    <row r="1843" spans="26:29" x14ac:dyDescent="0.2">
      <c r="Z1843" s="365"/>
      <c r="AA1843" s="365"/>
      <c r="AB1843" s="365"/>
      <c r="AC1843" s="365"/>
    </row>
    <row r="1844" spans="26:29" x14ac:dyDescent="0.2">
      <c r="Z1844" s="365"/>
      <c r="AA1844" s="365"/>
      <c r="AB1844" s="365"/>
      <c r="AC1844" s="365"/>
    </row>
    <row r="1845" spans="26:29" x14ac:dyDescent="0.2">
      <c r="Z1845" s="365"/>
      <c r="AA1845" s="365"/>
      <c r="AB1845" s="365"/>
      <c r="AC1845" s="365"/>
    </row>
    <row r="1846" spans="26:29" x14ac:dyDescent="0.2">
      <c r="Z1846" s="365"/>
      <c r="AA1846" s="365"/>
      <c r="AB1846" s="365"/>
      <c r="AC1846" s="365"/>
    </row>
    <row r="1847" spans="26:29" x14ac:dyDescent="0.2">
      <c r="Z1847" s="365"/>
      <c r="AA1847" s="365"/>
      <c r="AB1847" s="365"/>
      <c r="AC1847" s="365"/>
    </row>
    <row r="1848" spans="26:29" x14ac:dyDescent="0.2">
      <c r="Z1848" s="365"/>
      <c r="AA1848" s="365"/>
      <c r="AB1848" s="365"/>
      <c r="AC1848" s="365"/>
    </row>
    <row r="1849" spans="26:29" x14ac:dyDescent="0.2">
      <c r="Z1849" s="365"/>
      <c r="AA1849" s="365"/>
      <c r="AB1849" s="365"/>
      <c r="AC1849" s="365"/>
    </row>
    <row r="1850" spans="26:29" x14ac:dyDescent="0.2">
      <c r="Z1850" s="365"/>
      <c r="AA1850" s="365"/>
      <c r="AB1850" s="365"/>
      <c r="AC1850" s="365"/>
    </row>
    <row r="1851" spans="26:29" x14ac:dyDescent="0.2">
      <c r="Z1851" s="365"/>
      <c r="AA1851" s="365"/>
      <c r="AB1851" s="365"/>
      <c r="AC1851" s="365"/>
    </row>
    <row r="1852" spans="26:29" x14ac:dyDescent="0.2">
      <c r="Z1852" s="365"/>
      <c r="AA1852" s="365"/>
      <c r="AB1852" s="365"/>
      <c r="AC1852" s="365"/>
    </row>
    <row r="1853" spans="26:29" x14ac:dyDescent="0.2">
      <c r="Z1853" s="365"/>
      <c r="AA1853" s="365"/>
      <c r="AB1853" s="365"/>
      <c r="AC1853" s="365"/>
    </row>
    <row r="1854" spans="26:29" x14ac:dyDescent="0.2">
      <c r="Z1854" s="365"/>
      <c r="AA1854" s="365"/>
      <c r="AB1854" s="365"/>
      <c r="AC1854" s="365"/>
    </row>
    <row r="1855" spans="26:29" x14ac:dyDescent="0.2">
      <c r="Z1855" s="365"/>
      <c r="AA1855" s="365"/>
      <c r="AB1855" s="365"/>
      <c r="AC1855" s="365"/>
    </row>
    <row r="1856" spans="26:29" x14ac:dyDescent="0.2">
      <c r="Z1856" s="365"/>
      <c r="AA1856" s="365"/>
      <c r="AB1856" s="365"/>
      <c r="AC1856" s="365"/>
    </row>
    <row r="1857" spans="26:29" x14ac:dyDescent="0.2">
      <c r="Z1857" s="365"/>
      <c r="AA1857" s="365"/>
      <c r="AB1857" s="365"/>
      <c r="AC1857" s="365"/>
    </row>
    <row r="1858" spans="26:29" x14ac:dyDescent="0.2">
      <c r="Z1858" s="365"/>
      <c r="AA1858" s="365"/>
      <c r="AB1858" s="365"/>
      <c r="AC1858" s="365"/>
    </row>
    <row r="1859" spans="26:29" x14ac:dyDescent="0.2">
      <c r="Z1859" s="365"/>
      <c r="AA1859" s="365"/>
      <c r="AB1859" s="365"/>
      <c r="AC1859" s="365"/>
    </row>
    <row r="1860" spans="26:29" x14ac:dyDescent="0.2">
      <c r="Z1860" s="365"/>
      <c r="AA1860" s="365"/>
      <c r="AB1860" s="365"/>
      <c r="AC1860" s="365"/>
    </row>
    <row r="1861" spans="26:29" x14ac:dyDescent="0.2">
      <c r="Z1861" s="365"/>
      <c r="AA1861" s="365"/>
      <c r="AB1861" s="365"/>
      <c r="AC1861" s="365"/>
    </row>
    <row r="1862" spans="26:29" x14ac:dyDescent="0.2">
      <c r="Z1862" s="365"/>
      <c r="AA1862" s="365"/>
      <c r="AB1862" s="365"/>
      <c r="AC1862" s="365"/>
    </row>
    <row r="1863" spans="26:29" x14ac:dyDescent="0.2">
      <c r="Z1863" s="365"/>
      <c r="AA1863" s="365"/>
      <c r="AB1863" s="365"/>
      <c r="AC1863" s="365"/>
    </row>
    <row r="1864" spans="26:29" x14ac:dyDescent="0.2">
      <c r="Z1864" s="365"/>
      <c r="AA1864" s="365"/>
      <c r="AB1864" s="365"/>
      <c r="AC1864" s="365"/>
    </row>
    <row r="1865" spans="26:29" x14ac:dyDescent="0.2">
      <c r="Z1865" s="365"/>
      <c r="AA1865" s="365"/>
      <c r="AB1865" s="365"/>
      <c r="AC1865" s="365"/>
    </row>
    <row r="1866" spans="26:29" x14ac:dyDescent="0.2">
      <c r="Z1866" s="365"/>
      <c r="AA1866" s="365"/>
      <c r="AB1866" s="365"/>
      <c r="AC1866" s="365"/>
    </row>
    <row r="1867" spans="26:29" x14ac:dyDescent="0.2">
      <c r="Z1867" s="365"/>
      <c r="AA1867" s="365"/>
      <c r="AB1867" s="365"/>
      <c r="AC1867" s="365"/>
    </row>
    <row r="1868" spans="26:29" x14ac:dyDescent="0.2">
      <c r="Z1868" s="365"/>
      <c r="AA1868" s="365"/>
      <c r="AB1868" s="365"/>
      <c r="AC1868" s="365"/>
    </row>
    <row r="1869" spans="26:29" x14ac:dyDescent="0.2">
      <c r="Z1869" s="365"/>
      <c r="AA1869" s="365"/>
      <c r="AB1869" s="365"/>
      <c r="AC1869" s="365"/>
    </row>
    <row r="1870" spans="26:29" x14ac:dyDescent="0.2">
      <c r="Z1870" s="365"/>
      <c r="AA1870" s="365"/>
      <c r="AB1870" s="365"/>
      <c r="AC1870" s="365"/>
    </row>
    <row r="1871" spans="26:29" x14ac:dyDescent="0.2">
      <c r="Z1871" s="365"/>
      <c r="AA1871" s="365"/>
      <c r="AB1871" s="365"/>
      <c r="AC1871" s="365"/>
    </row>
    <row r="1872" spans="26:29" x14ac:dyDescent="0.2">
      <c r="Z1872" s="365"/>
      <c r="AA1872" s="365"/>
      <c r="AB1872" s="365"/>
      <c r="AC1872" s="365"/>
    </row>
    <row r="1873" spans="26:29" x14ac:dyDescent="0.2">
      <c r="Z1873" s="365"/>
      <c r="AA1873" s="365"/>
      <c r="AB1873" s="365"/>
      <c r="AC1873" s="365"/>
    </row>
    <row r="1874" spans="26:29" x14ac:dyDescent="0.2">
      <c r="Z1874" s="365"/>
      <c r="AA1874" s="365"/>
      <c r="AB1874" s="365"/>
      <c r="AC1874" s="365"/>
    </row>
    <row r="1875" spans="26:29" x14ac:dyDescent="0.2">
      <c r="Z1875" s="365"/>
      <c r="AA1875" s="365"/>
      <c r="AB1875" s="365"/>
      <c r="AC1875" s="365"/>
    </row>
    <row r="1876" spans="26:29" x14ac:dyDescent="0.2">
      <c r="Z1876" s="365"/>
      <c r="AA1876" s="365"/>
      <c r="AB1876" s="365"/>
      <c r="AC1876" s="365"/>
    </row>
    <row r="1877" spans="26:29" x14ac:dyDescent="0.2">
      <c r="Z1877" s="365"/>
      <c r="AA1877" s="365"/>
      <c r="AB1877" s="365"/>
      <c r="AC1877" s="365"/>
    </row>
    <row r="1878" spans="26:29" x14ac:dyDescent="0.2">
      <c r="Z1878" s="365"/>
      <c r="AA1878" s="365"/>
      <c r="AB1878" s="365"/>
      <c r="AC1878" s="365"/>
    </row>
    <row r="1879" spans="26:29" x14ac:dyDescent="0.2">
      <c r="Z1879" s="365"/>
      <c r="AA1879" s="365"/>
      <c r="AB1879" s="365"/>
      <c r="AC1879" s="365"/>
    </row>
    <row r="1880" spans="26:29" x14ac:dyDescent="0.2">
      <c r="Z1880" s="365"/>
      <c r="AA1880" s="365"/>
      <c r="AB1880" s="365"/>
      <c r="AC1880" s="365"/>
    </row>
    <row r="1881" spans="26:29" x14ac:dyDescent="0.2">
      <c r="Z1881" s="365"/>
      <c r="AA1881" s="365"/>
      <c r="AB1881" s="365"/>
      <c r="AC1881" s="365"/>
    </row>
    <row r="1882" spans="26:29" x14ac:dyDescent="0.2">
      <c r="Z1882" s="365"/>
      <c r="AA1882" s="365"/>
      <c r="AB1882" s="365"/>
      <c r="AC1882" s="365"/>
    </row>
    <row r="1883" spans="26:29" x14ac:dyDescent="0.2">
      <c r="Z1883" s="365"/>
      <c r="AA1883" s="365"/>
      <c r="AB1883" s="365"/>
      <c r="AC1883" s="365"/>
    </row>
    <row r="1884" spans="26:29" x14ac:dyDescent="0.2">
      <c r="Z1884" s="365"/>
      <c r="AA1884" s="365"/>
      <c r="AB1884" s="365"/>
      <c r="AC1884" s="365"/>
    </row>
    <row r="1885" spans="26:29" x14ac:dyDescent="0.2">
      <c r="Z1885" s="365"/>
      <c r="AA1885" s="365"/>
      <c r="AB1885" s="365"/>
      <c r="AC1885" s="365"/>
    </row>
    <row r="1886" spans="26:29" x14ac:dyDescent="0.2">
      <c r="Z1886" s="365"/>
      <c r="AA1886" s="365"/>
      <c r="AB1886" s="365"/>
      <c r="AC1886" s="365"/>
    </row>
    <row r="1887" spans="26:29" x14ac:dyDescent="0.2">
      <c r="Z1887" s="365"/>
      <c r="AA1887" s="365"/>
      <c r="AB1887" s="365"/>
      <c r="AC1887" s="365"/>
    </row>
    <row r="1888" spans="26:29" x14ac:dyDescent="0.2">
      <c r="Z1888" s="365"/>
      <c r="AA1888" s="365"/>
      <c r="AB1888" s="365"/>
      <c r="AC1888" s="365"/>
    </row>
    <row r="1889" spans="26:29" x14ac:dyDescent="0.2">
      <c r="Z1889" s="365"/>
      <c r="AA1889" s="365"/>
      <c r="AB1889" s="365"/>
      <c r="AC1889" s="365"/>
    </row>
    <row r="1890" spans="26:29" x14ac:dyDescent="0.2">
      <c r="Z1890" s="365"/>
      <c r="AA1890" s="365"/>
      <c r="AB1890" s="365"/>
      <c r="AC1890" s="365"/>
    </row>
    <row r="1891" spans="26:29" x14ac:dyDescent="0.2">
      <c r="Z1891" s="365"/>
      <c r="AA1891" s="365"/>
      <c r="AB1891" s="365"/>
      <c r="AC1891" s="365"/>
    </row>
    <row r="1892" spans="26:29" x14ac:dyDescent="0.2">
      <c r="Z1892" s="365"/>
      <c r="AA1892" s="365"/>
      <c r="AB1892" s="365"/>
      <c r="AC1892" s="365"/>
    </row>
    <row r="1893" spans="26:29" x14ac:dyDescent="0.2">
      <c r="Z1893" s="365"/>
      <c r="AA1893" s="365"/>
      <c r="AB1893" s="365"/>
      <c r="AC1893" s="365"/>
    </row>
    <row r="1894" spans="26:29" x14ac:dyDescent="0.2">
      <c r="Z1894" s="365"/>
      <c r="AA1894" s="365"/>
      <c r="AB1894" s="365"/>
      <c r="AC1894" s="365"/>
    </row>
    <row r="1895" spans="26:29" x14ac:dyDescent="0.2">
      <c r="Z1895" s="365"/>
      <c r="AA1895" s="365"/>
      <c r="AB1895" s="365"/>
      <c r="AC1895" s="365"/>
    </row>
    <row r="1896" spans="26:29" x14ac:dyDescent="0.2">
      <c r="Z1896" s="365"/>
      <c r="AA1896" s="365"/>
      <c r="AB1896" s="365"/>
      <c r="AC1896" s="365"/>
    </row>
    <row r="1897" spans="26:29" x14ac:dyDescent="0.2">
      <c r="Z1897" s="365"/>
      <c r="AA1897" s="365"/>
      <c r="AB1897" s="365"/>
      <c r="AC1897" s="365"/>
    </row>
    <row r="1898" spans="26:29" x14ac:dyDescent="0.2">
      <c r="Z1898" s="365"/>
      <c r="AA1898" s="365"/>
      <c r="AB1898" s="365"/>
      <c r="AC1898" s="365"/>
    </row>
    <row r="1899" spans="26:29" x14ac:dyDescent="0.2">
      <c r="Z1899" s="365"/>
      <c r="AA1899" s="365"/>
      <c r="AB1899" s="365"/>
      <c r="AC1899" s="365"/>
    </row>
    <row r="1900" spans="26:29" x14ac:dyDescent="0.2">
      <c r="Z1900" s="365"/>
      <c r="AA1900" s="365"/>
      <c r="AB1900" s="365"/>
      <c r="AC1900" s="365"/>
    </row>
    <row r="1901" spans="26:29" x14ac:dyDescent="0.2">
      <c r="Z1901" s="365"/>
      <c r="AA1901" s="365"/>
      <c r="AB1901" s="365"/>
      <c r="AC1901" s="365"/>
    </row>
    <row r="1902" spans="26:29" x14ac:dyDescent="0.2">
      <c r="Z1902" s="365"/>
      <c r="AA1902" s="365"/>
      <c r="AB1902" s="365"/>
      <c r="AC1902" s="365"/>
    </row>
    <row r="1903" spans="26:29" x14ac:dyDescent="0.2">
      <c r="Z1903" s="365"/>
      <c r="AA1903" s="365"/>
      <c r="AB1903" s="365"/>
      <c r="AC1903" s="365"/>
    </row>
    <row r="1904" spans="26:29" x14ac:dyDescent="0.2">
      <c r="Z1904" s="365"/>
      <c r="AA1904" s="365"/>
      <c r="AB1904" s="365"/>
      <c r="AC1904" s="365"/>
    </row>
    <row r="1905" spans="26:29" x14ac:dyDescent="0.2">
      <c r="Z1905" s="365"/>
      <c r="AA1905" s="365"/>
      <c r="AB1905" s="365"/>
      <c r="AC1905" s="365"/>
    </row>
    <row r="1906" spans="26:29" x14ac:dyDescent="0.2">
      <c r="Z1906" s="365"/>
      <c r="AA1906" s="365"/>
      <c r="AB1906" s="365"/>
      <c r="AC1906" s="365"/>
    </row>
    <row r="1907" spans="26:29" x14ac:dyDescent="0.2">
      <c r="Z1907" s="365"/>
      <c r="AA1907" s="365"/>
      <c r="AB1907" s="365"/>
      <c r="AC1907" s="365"/>
    </row>
    <row r="1908" spans="26:29" x14ac:dyDescent="0.2">
      <c r="Z1908" s="365"/>
      <c r="AA1908" s="365"/>
      <c r="AB1908" s="365"/>
      <c r="AC1908" s="365"/>
    </row>
    <row r="1909" spans="26:29" x14ac:dyDescent="0.2">
      <c r="Z1909" s="365"/>
      <c r="AA1909" s="365"/>
      <c r="AB1909" s="365"/>
      <c r="AC1909" s="365"/>
    </row>
    <row r="1910" spans="26:29" x14ac:dyDescent="0.2">
      <c r="Z1910" s="365"/>
      <c r="AA1910" s="365"/>
      <c r="AB1910" s="365"/>
      <c r="AC1910" s="365"/>
    </row>
    <row r="1911" spans="26:29" x14ac:dyDescent="0.2">
      <c r="Z1911" s="365"/>
      <c r="AA1911" s="365"/>
      <c r="AB1911" s="365"/>
      <c r="AC1911" s="365"/>
    </row>
    <row r="1912" spans="26:29" x14ac:dyDescent="0.2">
      <c r="Z1912" s="365"/>
      <c r="AA1912" s="365"/>
      <c r="AB1912" s="365"/>
      <c r="AC1912" s="365"/>
    </row>
    <row r="1913" spans="26:29" x14ac:dyDescent="0.2">
      <c r="Z1913" s="365"/>
      <c r="AA1913" s="365"/>
      <c r="AB1913" s="365"/>
      <c r="AC1913" s="365"/>
    </row>
    <row r="1914" spans="26:29" x14ac:dyDescent="0.2">
      <c r="Z1914" s="365"/>
      <c r="AA1914" s="365"/>
      <c r="AB1914" s="365"/>
      <c r="AC1914" s="365"/>
    </row>
    <row r="1915" spans="26:29" x14ac:dyDescent="0.2">
      <c r="Z1915" s="365"/>
      <c r="AA1915" s="365"/>
      <c r="AB1915" s="365"/>
      <c r="AC1915" s="365"/>
    </row>
    <row r="1916" spans="26:29" x14ac:dyDescent="0.2">
      <c r="Z1916" s="365"/>
      <c r="AA1916" s="365"/>
      <c r="AB1916" s="365"/>
      <c r="AC1916" s="365"/>
    </row>
    <row r="1917" spans="26:29" x14ac:dyDescent="0.2">
      <c r="Z1917" s="365"/>
      <c r="AA1917" s="365"/>
      <c r="AB1917" s="365"/>
      <c r="AC1917" s="365"/>
    </row>
    <row r="1918" spans="26:29" x14ac:dyDescent="0.2">
      <c r="Z1918" s="365"/>
      <c r="AA1918" s="365"/>
      <c r="AB1918" s="365"/>
      <c r="AC1918" s="365"/>
    </row>
    <row r="1919" spans="26:29" x14ac:dyDescent="0.2">
      <c r="Z1919" s="365"/>
      <c r="AA1919" s="365"/>
      <c r="AB1919" s="365"/>
      <c r="AC1919" s="365"/>
    </row>
    <row r="1920" spans="26:29" x14ac:dyDescent="0.2">
      <c r="Z1920" s="365"/>
      <c r="AA1920" s="365"/>
      <c r="AB1920" s="365"/>
      <c r="AC1920" s="365"/>
    </row>
    <row r="1921" spans="26:29" x14ac:dyDescent="0.2">
      <c r="Z1921" s="365"/>
      <c r="AA1921" s="365"/>
      <c r="AB1921" s="365"/>
      <c r="AC1921" s="365"/>
    </row>
    <row r="1922" spans="26:29" x14ac:dyDescent="0.2">
      <c r="Z1922" s="365"/>
      <c r="AA1922" s="365"/>
      <c r="AB1922" s="365"/>
      <c r="AC1922" s="365"/>
    </row>
    <row r="1923" spans="26:29" x14ac:dyDescent="0.2">
      <c r="Z1923" s="365"/>
      <c r="AA1923" s="365"/>
      <c r="AB1923" s="365"/>
      <c r="AC1923" s="365"/>
    </row>
    <row r="1924" spans="26:29" x14ac:dyDescent="0.2">
      <c r="Z1924" s="365"/>
      <c r="AA1924" s="365"/>
      <c r="AB1924" s="365"/>
      <c r="AC1924" s="365"/>
    </row>
    <row r="1925" spans="26:29" x14ac:dyDescent="0.2">
      <c r="Z1925" s="365"/>
      <c r="AA1925" s="365"/>
      <c r="AB1925" s="365"/>
      <c r="AC1925" s="365"/>
    </row>
    <row r="1926" spans="26:29" x14ac:dyDescent="0.2">
      <c r="Z1926" s="365"/>
      <c r="AA1926" s="365"/>
      <c r="AB1926" s="365"/>
      <c r="AC1926" s="365"/>
    </row>
    <row r="1927" spans="26:29" x14ac:dyDescent="0.2">
      <c r="Z1927" s="365"/>
      <c r="AA1927" s="365"/>
      <c r="AB1927" s="365"/>
      <c r="AC1927" s="365"/>
    </row>
    <row r="1928" spans="26:29" x14ac:dyDescent="0.2">
      <c r="Z1928" s="365"/>
      <c r="AA1928" s="365"/>
      <c r="AB1928" s="365"/>
      <c r="AC1928" s="365"/>
    </row>
    <row r="1929" spans="26:29" x14ac:dyDescent="0.2">
      <c r="Z1929" s="365"/>
      <c r="AA1929" s="365"/>
      <c r="AB1929" s="365"/>
      <c r="AC1929" s="365"/>
    </row>
    <row r="1930" spans="26:29" x14ac:dyDescent="0.2">
      <c r="Z1930" s="365"/>
      <c r="AA1930" s="365"/>
      <c r="AB1930" s="365"/>
      <c r="AC1930" s="365"/>
    </row>
    <row r="1931" spans="26:29" x14ac:dyDescent="0.2">
      <c r="Z1931" s="365"/>
      <c r="AA1931" s="365"/>
      <c r="AB1931" s="365"/>
      <c r="AC1931" s="365"/>
    </row>
    <row r="1932" spans="26:29" x14ac:dyDescent="0.2">
      <c r="Z1932" s="365"/>
      <c r="AA1932" s="365"/>
      <c r="AB1932" s="365"/>
      <c r="AC1932" s="365"/>
    </row>
    <row r="1933" spans="26:29" x14ac:dyDescent="0.2">
      <c r="Z1933" s="365"/>
      <c r="AA1933" s="365"/>
      <c r="AB1933" s="365"/>
      <c r="AC1933" s="365"/>
    </row>
    <row r="1934" spans="26:29" x14ac:dyDescent="0.2">
      <c r="Z1934" s="365"/>
      <c r="AA1934" s="365"/>
      <c r="AB1934" s="365"/>
      <c r="AC1934" s="365"/>
    </row>
    <row r="1935" spans="26:29" x14ac:dyDescent="0.2">
      <c r="Z1935" s="365"/>
      <c r="AA1935" s="365"/>
      <c r="AB1935" s="365"/>
      <c r="AC1935" s="365"/>
    </row>
    <row r="1936" spans="26:29" x14ac:dyDescent="0.2">
      <c r="Z1936" s="365"/>
      <c r="AA1936" s="365"/>
      <c r="AB1936" s="365"/>
      <c r="AC1936" s="365"/>
    </row>
    <row r="1937" spans="26:29" x14ac:dyDescent="0.2">
      <c r="Z1937" s="365"/>
      <c r="AA1937" s="365"/>
      <c r="AB1937" s="365"/>
      <c r="AC1937" s="365"/>
    </row>
    <row r="1938" spans="26:29" x14ac:dyDescent="0.2">
      <c r="Z1938" s="365"/>
      <c r="AA1938" s="365"/>
      <c r="AB1938" s="365"/>
      <c r="AC1938" s="365"/>
    </row>
    <row r="1939" spans="26:29" x14ac:dyDescent="0.2">
      <c r="Z1939" s="365"/>
      <c r="AA1939" s="365"/>
      <c r="AB1939" s="365"/>
      <c r="AC1939" s="365"/>
    </row>
    <row r="1940" spans="26:29" x14ac:dyDescent="0.2">
      <c r="Z1940" s="365"/>
      <c r="AA1940" s="365"/>
      <c r="AB1940" s="365"/>
      <c r="AC1940" s="365"/>
    </row>
    <row r="1941" spans="26:29" x14ac:dyDescent="0.2">
      <c r="Z1941" s="365"/>
      <c r="AA1941" s="365"/>
      <c r="AB1941" s="365"/>
      <c r="AC1941" s="365"/>
    </row>
    <row r="1942" spans="26:29" x14ac:dyDescent="0.2">
      <c r="Z1942" s="365"/>
      <c r="AA1942" s="365"/>
      <c r="AB1942" s="365"/>
      <c r="AC1942" s="365"/>
    </row>
    <row r="1943" spans="26:29" x14ac:dyDescent="0.2">
      <c r="Z1943" s="365"/>
      <c r="AA1943" s="365"/>
      <c r="AB1943" s="365"/>
      <c r="AC1943" s="365"/>
    </row>
    <row r="1944" spans="26:29" x14ac:dyDescent="0.2">
      <c r="Z1944" s="365"/>
      <c r="AA1944" s="365"/>
      <c r="AB1944" s="365"/>
      <c r="AC1944" s="365"/>
    </row>
    <row r="1945" spans="26:29" x14ac:dyDescent="0.2">
      <c r="Z1945" s="365"/>
      <c r="AA1945" s="365"/>
      <c r="AB1945" s="365"/>
      <c r="AC1945" s="365"/>
    </row>
    <row r="1946" spans="26:29" x14ac:dyDescent="0.2">
      <c r="Z1946" s="365"/>
      <c r="AA1946" s="365"/>
      <c r="AB1946" s="365"/>
      <c r="AC1946" s="365"/>
    </row>
    <row r="1947" spans="26:29" x14ac:dyDescent="0.2">
      <c r="Z1947" s="365"/>
      <c r="AA1947" s="365"/>
      <c r="AB1947" s="365"/>
      <c r="AC1947" s="365"/>
    </row>
    <row r="1948" spans="26:29" x14ac:dyDescent="0.2">
      <c r="Z1948" s="365"/>
      <c r="AA1948" s="365"/>
      <c r="AB1948" s="365"/>
      <c r="AC1948" s="365"/>
    </row>
    <row r="1949" spans="26:29" x14ac:dyDescent="0.2">
      <c r="Z1949" s="365"/>
      <c r="AA1949" s="365"/>
      <c r="AB1949" s="365"/>
      <c r="AC1949" s="365"/>
    </row>
    <row r="1950" spans="26:29" x14ac:dyDescent="0.2">
      <c r="Z1950" s="365"/>
      <c r="AA1950" s="365"/>
      <c r="AB1950" s="365"/>
      <c r="AC1950" s="365"/>
    </row>
    <row r="1951" spans="26:29" x14ac:dyDescent="0.2">
      <c r="Z1951" s="365"/>
      <c r="AA1951" s="365"/>
      <c r="AB1951" s="365"/>
      <c r="AC1951" s="365"/>
    </row>
    <row r="1952" spans="26:29" x14ac:dyDescent="0.2">
      <c r="Z1952" s="365"/>
      <c r="AA1952" s="365"/>
      <c r="AB1952" s="365"/>
      <c r="AC1952" s="365"/>
    </row>
    <row r="1953" spans="26:29" x14ac:dyDescent="0.2">
      <c r="Z1953" s="365"/>
      <c r="AA1953" s="365"/>
      <c r="AB1953" s="365"/>
      <c r="AC1953" s="365"/>
    </row>
    <row r="1954" spans="26:29" x14ac:dyDescent="0.2">
      <c r="Z1954" s="365"/>
      <c r="AA1954" s="365"/>
      <c r="AB1954" s="365"/>
      <c r="AC1954" s="365"/>
    </row>
    <row r="1955" spans="26:29" x14ac:dyDescent="0.2">
      <c r="Z1955" s="365"/>
      <c r="AA1955" s="365"/>
      <c r="AB1955" s="365"/>
      <c r="AC1955" s="365"/>
    </row>
    <row r="1956" spans="26:29" x14ac:dyDescent="0.2">
      <c r="Z1956" s="365"/>
      <c r="AA1956" s="365"/>
      <c r="AB1956" s="365"/>
      <c r="AC1956" s="365"/>
    </row>
    <row r="1957" spans="26:29" x14ac:dyDescent="0.2">
      <c r="Z1957" s="365"/>
      <c r="AA1957" s="365"/>
      <c r="AB1957" s="365"/>
      <c r="AC1957" s="365"/>
    </row>
    <row r="1958" spans="26:29" x14ac:dyDescent="0.2">
      <c r="Z1958" s="365"/>
      <c r="AA1958" s="365"/>
      <c r="AB1958" s="365"/>
      <c r="AC1958" s="365"/>
    </row>
    <row r="1959" spans="26:29" x14ac:dyDescent="0.2">
      <c r="Z1959" s="365"/>
      <c r="AA1959" s="365"/>
      <c r="AB1959" s="365"/>
      <c r="AC1959" s="365"/>
    </row>
    <row r="1960" spans="26:29" x14ac:dyDescent="0.2">
      <c r="Z1960" s="365"/>
      <c r="AA1960" s="365"/>
      <c r="AB1960" s="365"/>
      <c r="AC1960" s="365"/>
    </row>
    <row r="1961" spans="26:29" x14ac:dyDescent="0.2">
      <c r="Z1961" s="365"/>
      <c r="AA1961" s="365"/>
      <c r="AB1961" s="365"/>
      <c r="AC1961" s="365"/>
    </row>
    <row r="1962" spans="26:29" x14ac:dyDescent="0.2">
      <c r="Z1962" s="365"/>
      <c r="AA1962" s="365"/>
      <c r="AB1962" s="365"/>
      <c r="AC1962" s="365"/>
    </row>
    <row r="1963" spans="26:29" x14ac:dyDescent="0.2">
      <c r="Z1963" s="365"/>
      <c r="AA1963" s="365"/>
      <c r="AB1963" s="365"/>
      <c r="AC1963" s="365"/>
    </row>
    <row r="1964" spans="26:29" x14ac:dyDescent="0.2">
      <c r="Z1964" s="365"/>
      <c r="AA1964" s="365"/>
      <c r="AB1964" s="365"/>
      <c r="AC1964" s="365"/>
    </row>
    <row r="1965" spans="26:29" x14ac:dyDescent="0.2">
      <c r="Z1965" s="365"/>
      <c r="AA1965" s="365"/>
      <c r="AB1965" s="365"/>
      <c r="AC1965" s="365"/>
    </row>
    <row r="1966" spans="26:29" x14ac:dyDescent="0.2">
      <c r="Z1966" s="365"/>
      <c r="AA1966" s="365"/>
      <c r="AB1966" s="365"/>
      <c r="AC1966" s="365"/>
    </row>
    <row r="1967" spans="26:29" x14ac:dyDescent="0.2">
      <c r="Z1967" s="365"/>
      <c r="AA1967" s="365"/>
      <c r="AB1967" s="365"/>
      <c r="AC1967" s="365"/>
    </row>
    <row r="1968" spans="26:29" x14ac:dyDescent="0.2">
      <c r="Z1968" s="365"/>
      <c r="AA1968" s="365"/>
      <c r="AB1968" s="365"/>
      <c r="AC1968" s="365"/>
    </row>
    <row r="1969" spans="26:29" x14ac:dyDescent="0.2">
      <c r="Z1969" s="365"/>
      <c r="AA1969" s="365"/>
      <c r="AB1969" s="365"/>
      <c r="AC1969" s="365"/>
    </row>
    <row r="1970" spans="26:29" x14ac:dyDescent="0.2">
      <c r="Z1970" s="365"/>
      <c r="AA1970" s="365"/>
      <c r="AB1970" s="365"/>
      <c r="AC1970" s="365"/>
    </row>
    <row r="1971" spans="26:29" x14ac:dyDescent="0.2">
      <c r="Z1971" s="365"/>
      <c r="AA1971" s="365"/>
      <c r="AB1971" s="365"/>
      <c r="AC1971" s="365"/>
    </row>
    <row r="1972" spans="26:29" x14ac:dyDescent="0.2">
      <c r="Z1972" s="365"/>
      <c r="AA1972" s="365"/>
      <c r="AB1972" s="365"/>
      <c r="AC1972" s="365"/>
    </row>
    <row r="1973" spans="26:29" x14ac:dyDescent="0.2">
      <c r="Z1973" s="365"/>
      <c r="AA1973" s="365"/>
      <c r="AB1973" s="365"/>
      <c r="AC1973" s="365"/>
    </row>
    <row r="1974" spans="26:29" x14ac:dyDescent="0.2">
      <c r="Z1974" s="365"/>
      <c r="AA1974" s="365"/>
      <c r="AB1974" s="365"/>
      <c r="AC1974" s="365"/>
    </row>
    <row r="1975" spans="26:29" x14ac:dyDescent="0.2">
      <c r="Z1975" s="365"/>
      <c r="AA1975" s="365"/>
      <c r="AB1975" s="365"/>
      <c r="AC1975" s="365"/>
    </row>
    <row r="1976" spans="26:29" x14ac:dyDescent="0.2">
      <c r="Z1976" s="365"/>
      <c r="AA1976" s="365"/>
      <c r="AB1976" s="365"/>
      <c r="AC1976" s="365"/>
    </row>
    <row r="1977" spans="26:29" x14ac:dyDescent="0.2">
      <c r="Z1977" s="365"/>
      <c r="AA1977" s="365"/>
      <c r="AB1977" s="365"/>
      <c r="AC1977" s="365"/>
    </row>
    <row r="1978" spans="26:29" x14ac:dyDescent="0.2">
      <c r="Z1978" s="365"/>
      <c r="AA1978" s="365"/>
      <c r="AB1978" s="365"/>
      <c r="AC1978" s="365"/>
    </row>
    <row r="1979" spans="26:29" x14ac:dyDescent="0.2">
      <c r="Z1979" s="365"/>
      <c r="AA1979" s="365"/>
      <c r="AB1979" s="365"/>
      <c r="AC1979" s="365"/>
    </row>
    <row r="1980" spans="26:29" x14ac:dyDescent="0.2">
      <c r="Z1980" s="365"/>
      <c r="AA1980" s="365"/>
      <c r="AB1980" s="365"/>
      <c r="AC1980" s="365"/>
    </row>
    <row r="1981" spans="26:29" x14ac:dyDescent="0.2">
      <c r="Z1981" s="365"/>
      <c r="AA1981" s="365"/>
      <c r="AB1981" s="365"/>
      <c r="AC1981" s="365"/>
    </row>
    <row r="1982" spans="26:29" x14ac:dyDescent="0.2">
      <c r="Z1982" s="365"/>
      <c r="AA1982" s="365"/>
      <c r="AB1982" s="365"/>
      <c r="AC1982" s="365"/>
    </row>
    <row r="1983" spans="26:29" x14ac:dyDescent="0.2">
      <c r="Z1983" s="365"/>
      <c r="AA1983" s="365"/>
      <c r="AB1983" s="365"/>
      <c r="AC1983" s="365"/>
    </row>
    <row r="1984" spans="26:29" x14ac:dyDescent="0.2">
      <c r="Z1984" s="365"/>
      <c r="AA1984" s="365"/>
      <c r="AB1984" s="365"/>
      <c r="AC1984" s="365"/>
    </row>
    <row r="1985" spans="26:29" x14ac:dyDescent="0.2">
      <c r="Z1985" s="365"/>
      <c r="AA1985" s="365"/>
      <c r="AB1985" s="365"/>
      <c r="AC1985" s="365"/>
    </row>
    <row r="1986" spans="26:29" x14ac:dyDescent="0.2">
      <c r="Z1986" s="365"/>
      <c r="AA1986" s="365"/>
      <c r="AB1986" s="365"/>
      <c r="AC1986" s="365"/>
    </row>
    <row r="1987" spans="26:29" x14ac:dyDescent="0.2">
      <c r="Z1987" s="365"/>
      <c r="AA1987" s="365"/>
      <c r="AB1987" s="365"/>
      <c r="AC1987" s="365"/>
    </row>
    <row r="1988" spans="26:29" x14ac:dyDescent="0.2">
      <c r="Z1988" s="365"/>
      <c r="AA1988" s="365"/>
      <c r="AB1988" s="365"/>
      <c r="AC1988" s="365"/>
    </row>
    <row r="1989" spans="26:29" x14ac:dyDescent="0.2">
      <c r="Z1989" s="365"/>
      <c r="AA1989" s="365"/>
      <c r="AB1989" s="365"/>
      <c r="AC1989" s="365"/>
    </row>
    <row r="1990" spans="26:29" x14ac:dyDescent="0.2">
      <c r="Z1990" s="365"/>
      <c r="AA1990" s="365"/>
      <c r="AB1990" s="365"/>
      <c r="AC1990" s="365"/>
    </row>
    <row r="1991" spans="26:29" x14ac:dyDescent="0.2">
      <c r="Z1991" s="365"/>
      <c r="AA1991" s="365"/>
      <c r="AB1991" s="365"/>
      <c r="AC1991" s="365"/>
    </row>
    <row r="1992" spans="26:29" x14ac:dyDescent="0.2">
      <c r="Z1992" s="365"/>
      <c r="AA1992" s="365"/>
      <c r="AB1992" s="365"/>
      <c r="AC1992" s="365"/>
    </row>
    <row r="1993" spans="26:29" x14ac:dyDescent="0.2">
      <c r="Z1993" s="365"/>
      <c r="AA1993" s="365"/>
      <c r="AB1993" s="365"/>
      <c r="AC1993" s="365"/>
    </row>
    <row r="1994" spans="26:29" x14ac:dyDescent="0.2">
      <c r="Z1994" s="365"/>
      <c r="AA1994" s="365"/>
      <c r="AB1994" s="365"/>
      <c r="AC1994" s="365"/>
    </row>
    <row r="1995" spans="26:29" x14ac:dyDescent="0.2">
      <c r="Z1995" s="365"/>
      <c r="AA1995" s="365"/>
      <c r="AB1995" s="365"/>
      <c r="AC1995" s="365"/>
    </row>
    <row r="1996" spans="26:29" x14ac:dyDescent="0.2">
      <c r="Z1996" s="365"/>
      <c r="AA1996" s="365"/>
      <c r="AB1996" s="365"/>
      <c r="AC1996" s="365"/>
    </row>
    <row r="1997" spans="26:29" x14ac:dyDescent="0.2">
      <c r="Z1997" s="365"/>
      <c r="AA1997" s="365"/>
      <c r="AB1997" s="365"/>
      <c r="AC1997" s="365"/>
    </row>
    <row r="1998" spans="26:29" x14ac:dyDescent="0.2">
      <c r="Z1998" s="365"/>
      <c r="AA1998" s="365"/>
      <c r="AB1998" s="365"/>
      <c r="AC1998" s="365"/>
    </row>
    <row r="1999" spans="26:29" x14ac:dyDescent="0.2">
      <c r="Z1999" s="365"/>
      <c r="AA1999" s="365"/>
      <c r="AB1999" s="365"/>
      <c r="AC1999" s="365"/>
    </row>
    <row r="2000" spans="26:29" x14ac:dyDescent="0.2">
      <c r="Z2000" s="365"/>
      <c r="AA2000" s="365"/>
      <c r="AB2000" s="365"/>
      <c r="AC2000" s="365"/>
    </row>
    <row r="2001" spans="26:29" x14ac:dyDescent="0.2">
      <c r="Z2001" s="365"/>
      <c r="AA2001" s="365"/>
      <c r="AB2001" s="365"/>
      <c r="AC2001" s="365"/>
    </row>
    <row r="2002" spans="26:29" x14ac:dyDescent="0.2">
      <c r="Z2002" s="365"/>
      <c r="AA2002" s="365"/>
      <c r="AB2002" s="365"/>
      <c r="AC2002" s="365"/>
    </row>
    <row r="2003" spans="26:29" x14ac:dyDescent="0.2">
      <c r="Z2003" s="365"/>
      <c r="AA2003" s="365"/>
      <c r="AB2003" s="365"/>
      <c r="AC2003" s="365"/>
    </row>
    <row r="2004" spans="26:29" x14ac:dyDescent="0.2">
      <c r="Z2004" s="365"/>
      <c r="AA2004" s="365"/>
      <c r="AB2004" s="365"/>
      <c r="AC2004" s="365"/>
    </row>
    <row r="2005" spans="26:29" x14ac:dyDescent="0.2">
      <c r="Z2005" s="365"/>
      <c r="AA2005" s="365"/>
      <c r="AB2005" s="365"/>
      <c r="AC2005" s="365"/>
    </row>
    <row r="2006" spans="26:29" x14ac:dyDescent="0.2">
      <c r="Z2006" s="365"/>
      <c r="AA2006" s="365"/>
      <c r="AB2006" s="365"/>
      <c r="AC2006" s="365"/>
    </row>
    <row r="2007" spans="26:29" x14ac:dyDescent="0.2">
      <c r="Z2007" s="365"/>
      <c r="AA2007" s="365"/>
      <c r="AB2007" s="365"/>
      <c r="AC2007" s="365"/>
    </row>
    <row r="2008" spans="26:29" x14ac:dyDescent="0.2">
      <c r="Z2008" s="365"/>
      <c r="AA2008" s="365"/>
      <c r="AB2008" s="365"/>
      <c r="AC2008" s="365"/>
    </row>
    <row r="2009" spans="26:29" x14ac:dyDescent="0.2">
      <c r="Z2009" s="365"/>
      <c r="AA2009" s="365"/>
      <c r="AB2009" s="365"/>
      <c r="AC2009" s="365"/>
    </row>
    <row r="2010" spans="26:29" x14ac:dyDescent="0.2">
      <c r="Z2010" s="365"/>
      <c r="AA2010" s="365"/>
      <c r="AB2010" s="365"/>
      <c r="AC2010" s="365"/>
    </row>
    <row r="2011" spans="26:29" x14ac:dyDescent="0.2">
      <c r="Z2011" s="365"/>
      <c r="AA2011" s="365"/>
      <c r="AB2011" s="365"/>
      <c r="AC2011" s="365"/>
    </row>
    <row r="2012" spans="26:29" x14ac:dyDescent="0.2">
      <c r="Z2012" s="365"/>
      <c r="AA2012" s="365"/>
      <c r="AB2012" s="365"/>
      <c r="AC2012" s="365"/>
    </row>
    <row r="2013" spans="26:29" x14ac:dyDescent="0.2">
      <c r="Z2013" s="365"/>
      <c r="AA2013" s="365"/>
      <c r="AB2013" s="365"/>
      <c r="AC2013" s="365"/>
    </row>
    <row r="2014" spans="26:29" x14ac:dyDescent="0.2">
      <c r="Z2014" s="365"/>
      <c r="AA2014" s="365"/>
      <c r="AB2014" s="365"/>
      <c r="AC2014" s="365"/>
    </row>
    <row r="2015" spans="26:29" x14ac:dyDescent="0.2">
      <c r="Z2015" s="365"/>
      <c r="AA2015" s="365"/>
      <c r="AB2015" s="365"/>
      <c r="AC2015" s="365"/>
    </row>
    <row r="2016" spans="26:29" x14ac:dyDescent="0.2">
      <c r="Z2016" s="365"/>
      <c r="AA2016" s="365"/>
      <c r="AB2016" s="365"/>
      <c r="AC2016" s="365"/>
    </row>
    <row r="2017" spans="26:29" x14ac:dyDescent="0.2">
      <c r="Z2017" s="365"/>
      <c r="AA2017" s="365"/>
      <c r="AB2017" s="365"/>
      <c r="AC2017" s="365"/>
    </row>
    <row r="2018" spans="26:29" x14ac:dyDescent="0.2">
      <c r="Z2018" s="365"/>
      <c r="AA2018" s="365"/>
      <c r="AB2018" s="365"/>
      <c r="AC2018" s="365"/>
    </row>
    <row r="2019" spans="26:29" x14ac:dyDescent="0.2">
      <c r="Z2019" s="365"/>
      <c r="AA2019" s="365"/>
      <c r="AB2019" s="365"/>
      <c r="AC2019" s="365"/>
    </row>
    <row r="2020" spans="26:29" x14ac:dyDescent="0.2">
      <c r="Z2020" s="365"/>
      <c r="AA2020" s="365"/>
      <c r="AB2020" s="365"/>
      <c r="AC2020" s="365"/>
    </row>
    <row r="2021" spans="26:29" x14ac:dyDescent="0.2">
      <c r="Z2021" s="365"/>
      <c r="AA2021" s="365"/>
      <c r="AB2021" s="365"/>
      <c r="AC2021" s="365"/>
    </row>
    <row r="2022" spans="26:29" x14ac:dyDescent="0.2">
      <c r="Z2022" s="365"/>
      <c r="AA2022" s="365"/>
      <c r="AB2022" s="365"/>
      <c r="AC2022" s="365"/>
    </row>
  </sheetData>
  <mergeCells count="205">
    <mergeCell ref="A198:C198"/>
    <mergeCell ref="A199:C199"/>
    <mergeCell ref="A200:C200"/>
    <mergeCell ref="A201:C201"/>
    <mergeCell ref="D193:D194"/>
    <mergeCell ref="E193:N193"/>
    <mergeCell ref="O193:O194"/>
    <mergeCell ref="A195:C195"/>
    <mergeCell ref="A196:C196"/>
    <mergeCell ref="A197:C197"/>
    <mergeCell ref="A188:A191"/>
    <mergeCell ref="B188:C188"/>
    <mergeCell ref="B189:C189"/>
    <mergeCell ref="B190:C190"/>
    <mergeCell ref="B191:C191"/>
    <mergeCell ref="A193:C194"/>
    <mergeCell ref="A180:A183"/>
    <mergeCell ref="B180:C180"/>
    <mergeCell ref="B181:C181"/>
    <mergeCell ref="B182:C182"/>
    <mergeCell ref="B183:C183"/>
    <mergeCell ref="A184:A187"/>
    <mergeCell ref="B184:C184"/>
    <mergeCell ref="B185:C185"/>
    <mergeCell ref="B186:C186"/>
    <mergeCell ref="B187:C187"/>
    <mergeCell ref="A172:A175"/>
    <mergeCell ref="B172:C172"/>
    <mergeCell ref="B173:C173"/>
    <mergeCell ref="B174:C174"/>
    <mergeCell ref="B175:C175"/>
    <mergeCell ref="A176:A179"/>
    <mergeCell ref="B176:C176"/>
    <mergeCell ref="B177:C177"/>
    <mergeCell ref="B178:C178"/>
    <mergeCell ref="B179:C179"/>
    <mergeCell ref="A164:A167"/>
    <mergeCell ref="B164:C164"/>
    <mergeCell ref="B165:C165"/>
    <mergeCell ref="B166:C166"/>
    <mergeCell ref="B167:C167"/>
    <mergeCell ref="A168:A171"/>
    <mergeCell ref="B168:C168"/>
    <mergeCell ref="B169:C169"/>
    <mergeCell ref="B170:C170"/>
    <mergeCell ref="B171:C171"/>
    <mergeCell ref="A156:A159"/>
    <mergeCell ref="B156:C156"/>
    <mergeCell ref="B157:C157"/>
    <mergeCell ref="B158:C158"/>
    <mergeCell ref="B159:C159"/>
    <mergeCell ref="A160:A163"/>
    <mergeCell ref="B160:C160"/>
    <mergeCell ref="B161:C161"/>
    <mergeCell ref="B162:C162"/>
    <mergeCell ref="B163:C163"/>
    <mergeCell ref="O150:P150"/>
    <mergeCell ref="Q150:Q151"/>
    <mergeCell ref="A152:A155"/>
    <mergeCell ref="B152:C152"/>
    <mergeCell ref="B153:C153"/>
    <mergeCell ref="B154:C154"/>
    <mergeCell ref="B155:C155"/>
    <mergeCell ref="E145:L145"/>
    <mergeCell ref="A147:C147"/>
    <mergeCell ref="A148:C148"/>
    <mergeCell ref="A150:C151"/>
    <mergeCell ref="D150:D151"/>
    <mergeCell ref="E150:N150"/>
    <mergeCell ref="A139:A142"/>
    <mergeCell ref="B139:B140"/>
    <mergeCell ref="B141:B142"/>
    <mergeCell ref="B143:C143"/>
    <mergeCell ref="A145:C146"/>
    <mergeCell ref="D145:D146"/>
    <mergeCell ref="A126:A129"/>
    <mergeCell ref="B126:B127"/>
    <mergeCell ref="B128:B129"/>
    <mergeCell ref="A130:A138"/>
    <mergeCell ref="B130:C130"/>
    <mergeCell ref="B131:C131"/>
    <mergeCell ref="B132:C132"/>
    <mergeCell ref="B133:B136"/>
    <mergeCell ref="B137:B138"/>
    <mergeCell ref="A124:C125"/>
    <mergeCell ref="D124:D125"/>
    <mergeCell ref="E124:N124"/>
    <mergeCell ref="O124:P124"/>
    <mergeCell ref="Q124:Q125"/>
    <mergeCell ref="R124:R125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O94:O95"/>
    <mergeCell ref="P94:P95"/>
    <mergeCell ref="Q94:Q95"/>
    <mergeCell ref="A96:C96"/>
    <mergeCell ref="A97:C97"/>
    <mergeCell ref="A98:C98"/>
    <mergeCell ref="A91:A92"/>
    <mergeCell ref="B91:C91"/>
    <mergeCell ref="B92:C92"/>
    <mergeCell ref="A94:C95"/>
    <mergeCell ref="D94:D95"/>
    <mergeCell ref="E94:N94"/>
    <mergeCell ref="A85:C85"/>
    <mergeCell ref="A86:C86"/>
    <mergeCell ref="A87:C87"/>
    <mergeCell ref="A89:C90"/>
    <mergeCell ref="D89:F89"/>
    <mergeCell ref="G89:G90"/>
    <mergeCell ref="A73:C73"/>
    <mergeCell ref="A75:B79"/>
    <mergeCell ref="A81:C81"/>
    <mergeCell ref="A82:C82"/>
    <mergeCell ref="A83:C83"/>
    <mergeCell ref="A84:C84"/>
    <mergeCell ref="A67:C67"/>
    <mergeCell ref="A68:C68"/>
    <mergeCell ref="A69:C69"/>
    <mergeCell ref="A70:C70"/>
    <mergeCell ref="A71:C71"/>
    <mergeCell ref="A72:C72"/>
    <mergeCell ref="D63:D64"/>
    <mergeCell ref="E63:N63"/>
    <mergeCell ref="O63:P63"/>
    <mergeCell ref="Q63:Q64"/>
    <mergeCell ref="A65:C65"/>
    <mergeCell ref="A66:C66"/>
    <mergeCell ref="A56:C56"/>
    <mergeCell ref="A57:C57"/>
    <mergeCell ref="A59:C59"/>
    <mergeCell ref="A60:C60"/>
    <mergeCell ref="A61:C61"/>
    <mergeCell ref="A63:C64"/>
    <mergeCell ref="A50:C50"/>
    <mergeCell ref="A51:C51"/>
    <mergeCell ref="A52:C52"/>
    <mergeCell ref="A53:C53"/>
    <mergeCell ref="A54:C54"/>
    <mergeCell ref="A55:C55"/>
    <mergeCell ref="A43:C43"/>
    <mergeCell ref="A44:C44"/>
    <mergeCell ref="A45:C45"/>
    <mergeCell ref="A47:C47"/>
    <mergeCell ref="A48:B48"/>
    <mergeCell ref="A49:C49"/>
    <mergeCell ref="A35:C35"/>
    <mergeCell ref="A36:C36"/>
    <mergeCell ref="A37:C37"/>
    <mergeCell ref="A40:C40"/>
    <mergeCell ref="A41:C41"/>
    <mergeCell ref="A42:C42"/>
    <mergeCell ref="A28:C28"/>
    <mergeCell ref="A30:C30"/>
    <mergeCell ref="A31:C31"/>
    <mergeCell ref="A32:C32"/>
    <mergeCell ref="A33:C33"/>
    <mergeCell ref="A34:C34"/>
    <mergeCell ref="O22:O23"/>
    <mergeCell ref="P22:P23"/>
    <mergeCell ref="Q22:Q23"/>
    <mergeCell ref="A25:C25"/>
    <mergeCell ref="A26:C26"/>
    <mergeCell ref="A27:C27"/>
    <mergeCell ref="A18:C18"/>
    <mergeCell ref="A19:C19"/>
    <mergeCell ref="A20:C20"/>
    <mergeCell ref="A22:C23"/>
    <mergeCell ref="D22:D23"/>
    <mergeCell ref="E22:N22"/>
    <mergeCell ref="A11:A12"/>
    <mergeCell ref="B11:C11"/>
    <mergeCell ref="B12:C12"/>
    <mergeCell ref="A14:C14"/>
    <mergeCell ref="A15:A16"/>
    <mergeCell ref="B15:C15"/>
    <mergeCell ref="B16:C16"/>
    <mergeCell ref="A6:Q6"/>
    <mergeCell ref="A8:C9"/>
    <mergeCell ref="D8:D9"/>
    <mergeCell ref="E8:N8"/>
    <mergeCell ref="O8:P8"/>
    <mergeCell ref="Q8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2017-03-28T13:03:36Z</dcterms:created>
  <dcterms:modified xsi:type="dcterms:W3CDTF">2017-03-28T19:27:09Z</dcterms:modified>
</cp:coreProperties>
</file>