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3" l="1"/>
  <c r="D94" i="13"/>
  <c r="C94" i="13"/>
  <c r="E93" i="13"/>
  <c r="D93" i="13"/>
  <c r="C93" i="13"/>
  <c r="E92" i="13"/>
  <c r="D92" i="13"/>
  <c r="C92" i="13"/>
  <c r="E91" i="13"/>
  <c r="D91" i="13"/>
  <c r="C91" i="13"/>
  <c r="E90" i="13"/>
  <c r="D90" i="13"/>
  <c r="C90" i="13"/>
  <c r="E89" i="13"/>
  <c r="D89" i="13"/>
  <c r="C89" i="13"/>
  <c r="G86" i="13"/>
  <c r="F86" i="13"/>
  <c r="E86" i="13"/>
  <c r="Y86" i="13" s="1"/>
  <c r="H86" i="13" s="1"/>
  <c r="G85" i="13"/>
  <c r="F85" i="13"/>
  <c r="AC85" i="13" s="1"/>
  <c r="E85" i="13"/>
  <c r="G84" i="13"/>
  <c r="F84" i="13"/>
  <c r="E84" i="13"/>
  <c r="AC84" i="13" s="1"/>
  <c r="G83" i="13"/>
  <c r="F83" i="13"/>
  <c r="E83" i="13"/>
  <c r="Z83" i="13" s="1"/>
  <c r="G82" i="13"/>
  <c r="F82" i="13"/>
  <c r="E82" i="13"/>
  <c r="Y82" i="13" s="1"/>
  <c r="H82" i="13" s="1"/>
  <c r="G81" i="13"/>
  <c r="F81" i="13"/>
  <c r="AC81" i="13" s="1"/>
  <c r="E81" i="13"/>
  <c r="G80" i="13"/>
  <c r="F80" i="13"/>
  <c r="E80" i="13"/>
  <c r="AC80" i="13" s="1"/>
  <c r="G79" i="13"/>
  <c r="F79" i="13"/>
  <c r="E79" i="13"/>
  <c r="Z79" i="13" s="1"/>
  <c r="G78" i="13"/>
  <c r="F78" i="13"/>
  <c r="E78" i="13"/>
  <c r="Y78" i="13" s="1"/>
  <c r="H78" i="13" s="1"/>
  <c r="G77" i="13"/>
  <c r="F77" i="13"/>
  <c r="AC77" i="13" s="1"/>
  <c r="E77" i="13"/>
  <c r="E71" i="13"/>
  <c r="C71" i="13" s="1"/>
  <c r="D71" i="13"/>
  <c r="E70" i="13"/>
  <c r="D70" i="13"/>
  <c r="E69" i="13"/>
  <c r="D69" i="13"/>
  <c r="E68" i="13"/>
  <c r="D68" i="13"/>
  <c r="C68" i="13" s="1"/>
  <c r="E67" i="13"/>
  <c r="C67" i="13" s="1"/>
  <c r="D67" i="13"/>
  <c r="C64" i="13"/>
  <c r="C63" i="13"/>
  <c r="C62" i="13"/>
  <c r="C61" i="13"/>
  <c r="C60" i="13"/>
  <c r="C59" i="13"/>
  <c r="C58" i="13"/>
  <c r="C57" i="13"/>
  <c r="L54" i="13"/>
  <c r="K54" i="13"/>
  <c r="J54" i="13"/>
  <c r="I54" i="13"/>
  <c r="H54" i="13"/>
  <c r="G54" i="13"/>
  <c r="F54" i="13"/>
  <c r="E54" i="13"/>
  <c r="C54" i="13" s="1"/>
  <c r="Z54" i="13" s="1"/>
  <c r="D54" i="13"/>
  <c r="L53" i="13"/>
  <c r="K53" i="13"/>
  <c r="J53" i="13"/>
  <c r="I53" i="13"/>
  <c r="H53" i="13"/>
  <c r="G53" i="13"/>
  <c r="F53" i="13"/>
  <c r="C53" i="13" s="1"/>
  <c r="E53" i="13"/>
  <c r="D53" i="13"/>
  <c r="L52" i="13"/>
  <c r="K52" i="13"/>
  <c r="J52" i="13"/>
  <c r="I52" i="13"/>
  <c r="H52" i="13"/>
  <c r="G52" i="13"/>
  <c r="F52" i="13"/>
  <c r="E52" i="13"/>
  <c r="D52" i="13"/>
  <c r="L51" i="13"/>
  <c r="K51" i="13"/>
  <c r="J51" i="13"/>
  <c r="I51" i="13"/>
  <c r="H51" i="13"/>
  <c r="G51" i="13"/>
  <c r="F51" i="13"/>
  <c r="E51" i="13"/>
  <c r="D51" i="13"/>
  <c r="C51" i="13" s="1"/>
  <c r="L47" i="13"/>
  <c r="K47" i="13"/>
  <c r="J47" i="13"/>
  <c r="I47" i="13"/>
  <c r="H47" i="13"/>
  <c r="G47" i="13"/>
  <c r="F47" i="13"/>
  <c r="E47" i="13"/>
  <c r="D47" i="13"/>
  <c r="L46" i="13"/>
  <c r="K46" i="13"/>
  <c r="J46" i="13"/>
  <c r="I46" i="13"/>
  <c r="H46" i="13"/>
  <c r="G46" i="13"/>
  <c r="F46" i="13"/>
  <c r="E46" i="13"/>
  <c r="C46" i="13" s="1"/>
  <c r="Y46" i="13" s="1"/>
  <c r="D46" i="13"/>
  <c r="L45" i="13"/>
  <c r="K45" i="13"/>
  <c r="J45" i="13"/>
  <c r="I45" i="13"/>
  <c r="H45" i="13"/>
  <c r="G45" i="13"/>
  <c r="F45" i="13"/>
  <c r="C45" i="13" s="1"/>
  <c r="E45" i="13"/>
  <c r="D45" i="13"/>
  <c r="L44" i="13"/>
  <c r="K44" i="13"/>
  <c r="J44" i="13"/>
  <c r="I44" i="13"/>
  <c r="H44" i="13"/>
  <c r="G44" i="13"/>
  <c r="F44" i="13"/>
  <c r="E44" i="13"/>
  <c r="D44" i="13"/>
  <c r="L40" i="13"/>
  <c r="K40" i="13"/>
  <c r="J40" i="13"/>
  <c r="I40" i="13"/>
  <c r="H40" i="13"/>
  <c r="G40" i="13"/>
  <c r="F40" i="13"/>
  <c r="E40" i="13"/>
  <c r="C40" i="13" s="1"/>
  <c r="D40" i="13"/>
  <c r="L39" i="13"/>
  <c r="K39" i="13"/>
  <c r="J39" i="13"/>
  <c r="I39" i="13"/>
  <c r="H39" i="13"/>
  <c r="G39" i="13"/>
  <c r="F39" i="13"/>
  <c r="C39" i="13" s="1"/>
  <c r="Y39" i="13" s="1"/>
  <c r="E39" i="13"/>
  <c r="D39" i="13"/>
  <c r="L38" i="13"/>
  <c r="K38" i="13"/>
  <c r="J38" i="13"/>
  <c r="I38" i="13"/>
  <c r="H38" i="13"/>
  <c r="G38" i="13"/>
  <c r="F38" i="13"/>
  <c r="E38" i="13"/>
  <c r="D38" i="13"/>
  <c r="L37" i="13"/>
  <c r="K37" i="13"/>
  <c r="J37" i="13"/>
  <c r="I37" i="13"/>
  <c r="H37" i="13"/>
  <c r="G37" i="13"/>
  <c r="F37" i="13"/>
  <c r="E37" i="13"/>
  <c r="D37" i="13"/>
  <c r="C37" i="13" s="1"/>
  <c r="D32" i="13"/>
  <c r="C32" i="13"/>
  <c r="D31" i="13"/>
  <c r="C31" i="13"/>
  <c r="B31" i="13" s="1"/>
  <c r="D30" i="13"/>
  <c r="C30" i="13"/>
  <c r="D29" i="13"/>
  <c r="D33" i="13" s="1"/>
  <c r="C29" i="13"/>
  <c r="C33" i="13" s="1"/>
  <c r="B33" i="13" s="1"/>
  <c r="D28" i="13"/>
  <c r="C28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 s="1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 s="1"/>
  <c r="Y24" i="13" s="1"/>
  <c r="D19" i="13"/>
  <c r="C19" i="13"/>
  <c r="D18" i="13"/>
  <c r="C18" i="13"/>
  <c r="D17" i="13"/>
  <c r="C17" i="13"/>
  <c r="D16" i="13"/>
  <c r="C16" i="13"/>
  <c r="C20" i="13" s="1"/>
  <c r="B20" i="13" s="1"/>
  <c r="D15" i="13"/>
  <c r="C15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B12" i="13" s="1"/>
  <c r="C12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10" i="13"/>
  <c r="N10" i="13"/>
  <c r="M10" i="13"/>
  <c r="L10" i="13"/>
  <c r="K10" i="13"/>
  <c r="J10" i="13"/>
  <c r="I10" i="13"/>
  <c r="H10" i="13"/>
  <c r="G10" i="13"/>
  <c r="F10" i="13"/>
  <c r="B10" i="13" s="1"/>
  <c r="E10" i="13"/>
  <c r="D10" i="13"/>
  <c r="C10" i="13"/>
  <c r="AC86" i="13"/>
  <c r="Z86" i="13"/>
  <c r="Y85" i="13"/>
  <c r="AC83" i="13"/>
  <c r="AC82" i="13"/>
  <c r="Z82" i="13"/>
  <c r="Y81" i="13"/>
  <c r="AC79" i="13"/>
  <c r="AC78" i="13"/>
  <c r="Z78" i="13"/>
  <c r="Y77" i="13"/>
  <c r="AC74" i="13"/>
  <c r="Z74" i="13"/>
  <c r="Y74" i="13"/>
  <c r="C70" i="13"/>
  <c r="C69" i="13"/>
  <c r="C52" i="13"/>
  <c r="Z52" i="13" s="1"/>
  <c r="C47" i="13"/>
  <c r="Z47" i="13" s="1"/>
  <c r="C44" i="13"/>
  <c r="Z44" i="13" s="1"/>
  <c r="C38" i="13"/>
  <c r="AC38" i="13" s="1"/>
  <c r="B32" i="13"/>
  <c r="B30" i="13"/>
  <c r="B28" i="13"/>
  <c r="D20" i="13"/>
  <c r="B19" i="13"/>
  <c r="B18" i="13"/>
  <c r="B17" i="13"/>
  <c r="B15" i="13"/>
  <c r="B11" i="13"/>
  <c r="Z11" i="13" s="1"/>
  <c r="A5" i="13"/>
  <c r="A3" i="13"/>
  <c r="A2" i="13"/>
  <c r="H77" i="13" l="1"/>
  <c r="Z77" i="13"/>
  <c r="Y80" i="13"/>
  <c r="H80" i="13" s="1"/>
  <c r="Z81" i="13"/>
  <c r="H81" i="13" s="1"/>
  <c r="Y84" i="13"/>
  <c r="Z85" i="13"/>
  <c r="H85" i="13" s="1"/>
  <c r="Y79" i="13"/>
  <c r="H79" i="13" s="1"/>
  <c r="Z80" i="13"/>
  <c r="Y83" i="13"/>
  <c r="H83" i="13" s="1"/>
  <c r="Z84" i="13"/>
  <c r="AB51" i="13"/>
  <c r="AC51" i="13"/>
  <c r="X51" i="13"/>
  <c r="Z51" i="13"/>
  <c r="Y51" i="13"/>
  <c r="AB53" i="13"/>
  <c r="Y53" i="13"/>
  <c r="Z53" i="13"/>
  <c r="X53" i="13"/>
  <c r="AC53" i="13"/>
  <c r="AC45" i="13"/>
  <c r="Y45" i="13"/>
  <c r="AC44" i="13"/>
  <c r="X44" i="13"/>
  <c r="M44" i="13" s="1"/>
  <c r="X47" i="13"/>
  <c r="Y44" i="13"/>
  <c r="AB47" i="13"/>
  <c r="AB44" i="13"/>
  <c r="AC47" i="13"/>
  <c r="Z37" i="13"/>
  <c r="AC37" i="13"/>
  <c r="AB37" i="13"/>
  <c r="Y37" i="13"/>
  <c r="X37" i="13"/>
  <c r="M37" i="13" s="1"/>
  <c r="Z40" i="13"/>
  <c r="AC40" i="13"/>
  <c r="AB40" i="13"/>
  <c r="X40" i="13"/>
  <c r="Y38" i="13"/>
  <c r="B29" i="13"/>
  <c r="Z25" i="13"/>
  <c r="AC25" i="13"/>
  <c r="AB25" i="13"/>
  <c r="X25" i="13"/>
  <c r="B16" i="13"/>
  <c r="Z10" i="13"/>
  <c r="AC10" i="13"/>
  <c r="AB10" i="13"/>
  <c r="AC12" i="13"/>
  <c r="Y12" i="13"/>
  <c r="AC11" i="13"/>
  <c r="X11" i="13"/>
  <c r="Y11" i="13"/>
  <c r="AB11" i="13"/>
  <c r="X10" i="13"/>
  <c r="AB52" i="13"/>
  <c r="Z38" i="13"/>
  <c r="AB39" i="13"/>
  <c r="Z45" i="13"/>
  <c r="AB46" i="13"/>
  <c r="X52" i="13"/>
  <c r="AC52" i="13"/>
  <c r="X54" i="13"/>
  <c r="AC54" i="13"/>
  <c r="Y10" i="13"/>
  <c r="AB12" i="13"/>
  <c r="X24" i="13"/>
  <c r="AC24" i="13"/>
  <c r="Y25" i="13"/>
  <c r="O25" i="13" s="1"/>
  <c r="AB38" i="13"/>
  <c r="X39" i="13"/>
  <c r="AC39" i="13"/>
  <c r="Y40" i="13"/>
  <c r="AB45" i="13"/>
  <c r="X46" i="13"/>
  <c r="AC46" i="13"/>
  <c r="Y47" i="13"/>
  <c r="M47" i="13" s="1"/>
  <c r="Y52" i="13"/>
  <c r="Y54" i="13"/>
  <c r="Z24" i="13"/>
  <c r="Z39" i="13"/>
  <c r="Z46" i="13"/>
  <c r="AB54" i="13"/>
  <c r="Z12" i="13"/>
  <c r="AB24" i="13"/>
  <c r="X12" i="13"/>
  <c r="X38" i="13"/>
  <c r="X45" i="13"/>
  <c r="M45" i="13" s="1"/>
  <c r="AC86" i="12"/>
  <c r="Z86" i="12"/>
  <c r="Y86" i="12"/>
  <c r="H86" i="12"/>
  <c r="AC85" i="12"/>
  <c r="Z85" i="12"/>
  <c r="Y85" i="12"/>
  <c r="H85" i="12"/>
  <c r="AC84" i="12"/>
  <c r="Z84" i="12"/>
  <c r="Y84" i="12"/>
  <c r="H84" i="12"/>
  <c r="AC83" i="12"/>
  <c r="Z83" i="12"/>
  <c r="Y83" i="12"/>
  <c r="H83" i="12"/>
  <c r="AC82" i="12"/>
  <c r="Z82" i="12"/>
  <c r="Y82" i="12"/>
  <c r="H82" i="12"/>
  <c r="AC81" i="12"/>
  <c r="Z81" i="12"/>
  <c r="Y81" i="12"/>
  <c r="H81" i="12"/>
  <c r="AC80" i="12"/>
  <c r="Z80" i="12"/>
  <c r="Y80" i="12"/>
  <c r="H80" i="12"/>
  <c r="AC79" i="12"/>
  <c r="Z79" i="12"/>
  <c r="Y79" i="12"/>
  <c r="H79" i="12"/>
  <c r="AC78" i="12"/>
  <c r="Z78" i="12"/>
  <c r="Y78" i="12"/>
  <c r="H78" i="12"/>
  <c r="AC77" i="12"/>
  <c r="Z77" i="12"/>
  <c r="Y77" i="12"/>
  <c r="H77" i="12"/>
  <c r="AC74" i="12"/>
  <c r="Z74" i="12"/>
  <c r="Y74" i="12"/>
  <c r="C71" i="12"/>
  <c r="C70" i="12"/>
  <c r="C69" i="12"/>
  <c r="C68" i="12"/>
  <c r="C67" i="12"/>
  <c r="C57" i="12"/>
  <c r="Z54" i="12"/>
  <c r="C54" i="12"/>
  <c r="AB54" i="12" s="1"/>
  <c r="AC53" i="12"/>
  <c r="Z53" i="12"/>
  <c r="Y53" i="12"/>
  <c r="X53" i="12"/>
  <c r="C53" i="12"/>
  <c r="AB53" i="12" s="1"/>
  <c r="Z52" i="12"/>
  <c r="C52" i="12"/>
  <c r="AB52" i="12" s="1"/>
  <c r="AC51" i="12"/>
  <c r="Z51" i="12"/>
  <c r="Y51" i="12"/>
  <c r="X51" i="12"/>
  <c r="C51" i="12"/>
  <c r="AB51" i="12" s="1"/>
  <c r="C47" i="12"/>
  <c r="Y47" i="12" s="1"/>
  <c r="Y46" i="12"/>
  <c r="C46" i="12"/>
  <c r="AC46" i="12" s="1"/>
  <c r="AC45" i="12"/>
  <c r="Y45" i="12"/>
  <c r="X45" i="12"/>
  <c r="C45" i="12"/>
  <c r="AB45" i="12" s="1"/>
  <c r="AC44" i="12"/>
  <c r="AB44" i="12"/>
  <c r="Y44" i="12"/>
  <c r="X44" i="12"/>
  <c r="C44" i="12"/>
  <c r="Z44" i="12" s="1"/>
  <c r="M44" i="12" s="1"/>
  <c r="C40" i="12"/>
  <c r="Z40" i="12" s="1"/>
  <c r="Y39" i="12"/>
  <c r="C39" i="12"/>
  <c r="AC39" i="12" s="1"/>
  <c r="AC38" i="12"/>
  <c r="Y38" i="12"/>
  <c r="X38" i="12"/>
  <c r="C38" i="12"/>
  <c r="AB38" i="12" s="1"/>
  <c r="AC37" i="12"/>
  <c r="AB37" i="12"/>
  <c r="Y37" i="12"/>
  <c r="X37" i="12"/>
  <c r="C37" i="12"/>
  <c r="Z37" i="12" s="1"/>
  <c r="M37" i="12" s="1"/>
  <c r="D33" i="12"/>
  <c r="C33" i="12"/>
  <c r="B33" i="12"/>
  <c r="B32" i="12"/>
  <c r="B31" i="12"/>
  <c r="B30" i="12"/>
  <c r="B29" i="12"/>
  <c r="B28" i="12"/>
  <c r="B25" i="12"/>
  <c r="Y25" i="12" s="1"/>
  <c r="Y24" i="12"/>
  <c r="B24" i="12"/>
  <c r="AC24" i="12" s="1"/>
  <c r="D20" i="12"/>
  <c r="B20" i="12" s="1"/>
  <c r="C20" i="12"/>
  <c r="B19" i="12"/>
  <c r="B18" i="12"/>
  <c r="B17" i="12"/>
  <c r="B16" i="12"/>
  <c r="B15" i="12"/>
  <c r="AC12" i="12"/>
  <c r="Y12" i="12"/>
  <c r="X12" i="12"/>
  <c r="B12" i="12"/>
  <c r="AB12" i="12" s="1"/>
  <c r="AC11" i="12"/>
  <c r="AB11" i="12"/>
  <c r="Y11" i="12"/>
  <c r="X11" i="12"/>
  <c r="B11" i="12"/>
  <c r="Z11" i="12" s="1"/>
  <c r="P11" i="12" s="1"/>
  <c r="B10" i="12"/>
  <c r="AB10" i="12" s="1"/>
  <c r="A5" i="12"/>
  <c r="A4" i="12"/>
  <c r="A3" i="12"/>
  <c r="A2" i="12"/>
  <c r="AC86" i="11"/>
  <c r="Z86" i="11"/>
  <c r="Y86" i="11"/>
  <c r="H86" i="11"/>
  <c r="AC85" i="11"/>
  <c r="Z85" i="11"/>
  <c r="Y85" i="11"/>
  <c r="H85" i="11"/>
  <c r="AC84" i="11"/>
  <c r="Z84" i="11"/>
  <c r="Y84" i="11"/>
  <c r="H84" i="11"/>
  <c r="AC83" i="11"/>
  <c r="Z83" i="11"/>
  <c r="Y83" i="11"/>
  <c r="H83" i="11"/>
  <c r="AC82" i="11"/>
  <c r="Z82" i="11"/>
  <c r="Y82" i="11"/>
  <c r="H82" i="11"/>
  <c r="AC81" i="11"/>
  <c r="Z81" i="11"/>
  <c r="Y81" i="11"/>
  <c r="H81" i="11"/>
  <c r="AC80" i="11"/>
  <c r="Z80" i="11"/>
  <c r="Y80" i="11"/>
  <c r="H80" i="11"/>
  <c r="AC79" i="11"/>
  <c r="Z79" i="11"/>
  <c r="Y79" i="11"/>
  <c r="H79" i="11"/>
  <c r="AC78" i="11"/>
  <c r="Z78" i="11"/>
  <c r="Y78" i="11"/>
  <c r="H78" i="11"/>
  <c r="AC77" i="11"/>
  <c r="Z77" i="11"/>
  <c r="Y77" i="11"/>
  <c r="H77" i="11"/>
  <c r="AC74" i="11"/>
  <c r="Z74" i="11"/>
  <c r="Y74" i="11"/>
  <c r="C71" i="11"/>
  <c r="C70" i="11"/>
  <c r="C69" i="11"/>
  <c r="C68" i="11"/>
  <c r="C67" i="11"/>
  <c r="C57" i="11"/>
  <c r="AC54" i="11"/>
  <c r="Z54" i="11"/>
  <c r="X54" i="11"/>
  <c r="C54" i="11"/>
  <c r="AB54" i="11" s="1"/>
  <c r="AC53" i="11"/>
  <c r="Z53" i="11"/>
  <c r="Y53" i="11"/>
  <c r="X53" i="11"/>
  <c r="C53" i="11"/>
  <c r="AB53" i="11" s="1"/>
  <c r="AC52" i="11"/>
  <c r="Z52" i="11"/>
  <c r="X52" i="11"/>
  <c r="C52" i="11"/>
  <c r="AB52" i="11" s="1"/>
  <c r="AC51" i="11"/>
  <c r="Z51" i="11"/>
  <c r="Y51" i="11"/>
  <c r="X51" i="11"/>
  <c r="C51" i="11"/>
  <c r="AB51" i="11" s="1"/>
  <c r="C47" i="11"/>
  <c r="AB47" i="11" s="1"/>
  <c r="AB46" i="11"/>
  <c r="Y46" i="11"/>
  <c r="C46" i="11"/>
  <c r="Z46" i="11" s="1"/>
  <c r="AC45" i="11"/>
  <c r="X45" i="11"/>
  <c r="C45" i="11"/>
  <c r="Y45" i="11" s="1"/>
  <c r="AC44" i="11"/>
  <c r="AB44" i="11"/>
  <c r="Y44" i="11"/>
  <c r="X44" i="11"/>
  <c r="C44" i="11"/>
  <c r="Z44" i="11" s="1"/>
  <c r="M44" i="11" s="1"/>
  <c r="C40" i="11"/>
  <c r="AB40" i="11" s="1"/>
  <c r="AB39" i="11"/>
  <c r="Y39" i="11"/>
  <c r="C39" i="11"/>
  <c r="Z39" i="11" s="1"/>
  <c r="AC38" i="11"/>
  <c r="X38" i="11"/>
  <c r="C38" i="11"/>
  <c r="Y38" i="11" s="1"/>
  <c r="AC37" i="11"/>
  <c r="AB37" i="11"/>
  <c r="Y37" i="11"/>
  <c r="X37" i="11"/>
  <c r="C37" i="11"/>
  <c r="Z37" i="11" s="1"/>
  <c r="M37" i="11" s="1"/>
  <c r="D33" i="11"/>
  <c r="C33" i="11"/>
  <c r="B33" i="11"/>
  <c r="B32" i="11"/>
  <c r="B31" i="11"/>
  <c r="B30" i="11"/>
  <c r="B29" i="11"/>
  <c r="B28" i="11"/>
  <c r="B25" i="11"/>
  <c r="AB25" i="11" s="1"/>
  <c r="AB24" i="11"/>
  <c r="Y24" i="11"/>
  <c r="B24" i="11"/>
  <c r="Z24" i="11" s="1"/>
  <c r="D20" i="11"/>
  <c r="B20" i="11" s="1"/>
  <c r="C20" i="11"/>
  <c r="B19" i="11"/>
  <c r="B18" i="11"/>
  <c r="B17" i="11"/>
  <c r="B16" i="11"/>
  <c r="B15" i="11"/>
  <c r="AC12" i="11"/>
  <c r="X12" i="11"/>
  <c r="B12" i="11"/>
  <c r="Y12" i="11" s="1"/>
  <c r="AC11" i="11"/>
  <c r="AB11" i="11"/>
  <c r="Y11" i="11"/>
  <c r="X11" i="11"/>
  <c r="B11" i="11"/>
  <c r="Z11" i="11" s="1"/>
  <c r="P11" i="11" s="1"/>
  <c r="B10" i="11"/>
  <c r="AB10" i="11" s="1"/>
  <c r="A5" i="11"/>
  <c r="A4" i="11"/>
  <c r="A3" i="11"/>
  <c r="A2" i="11"/>
  <c r="H84" i="13" l="1"/>
  <c r="M40" i="13"/>
  <c r="AE204" i="13"/>
  <c r="P10" i="13"/>
  <c r="P11" i="13"/>
  <c r="M38" i="13"/>
  <c r="P12" i="13"/>
  <c r="M46" i="13"/>
  <c r="M39" i="13"/>
  <c r="O24" i="13"/>
  <c r="M45" i="12"/>
  <c r="X10" i="12"/>
  <c r="AC10" i="12"/>
  <c r="AE204" i="12" s="1"/>
  <c r="Z12" i="12"/>
  <c r="P12" i="12" s="1"/>
  <c r="AB24" i="12"/>
  <c r="X25" i="12"/>
  <c r="AC25" i="12"/>
  <c r="Z38" i="12"/>
  <c r="M38" i="12" s="1"/>
  <c r="AB39" i="12"/>
  <c r="X40" i="12"/>
  <c r="AC40" i="12"/>
  <c r="Z45" i="12"/>
  <c r="AB46" i="12"/>
  <c r="X47" i="12"/>
  <c r="AC47" i="12"/>
  <c r="X52" i="12"/>
  <c r="AC52" i="12"/>
  <c r="X54" i="12"/>
  <c r="AC54" i="12"/>
  <c r="Z10" i="12"/>
  <c r="Z25" i="12"/>
  <c r="Z47" i="12"/>
  <c r="Z24" i="12"/>
  <c r="AB25" i="12"/>
  <c r="Z39" i="12"/>
  <c r="AB40" i="12"/>
  <c r="Z46" i="12"/>
  <c r="AB47" i="12"/>
  <c r="Y10" i="12"/>
  <c r="X24" i="12"/>
  <c r="O24" i="12" s="1"/>
  <c r="X39" i="12"/>
  <c r="Y40" i="12"/>
  <c r="X46" i="12"/>
  <c r="M46" i="12" s="1"/>
  <c r="Y52" i="12"/>
  <c r="Y54" i="12"/>
  <c r="M45" i="11"/>
  <c r="Z40" i="11"/>
  <c r="X10" i="11"/>
  <c r="AC10" i="11"/>
  <c r="Z12" i="11"/>
  <c r="P12" i="11" s="1"/>
  <c r="X25" i="11"/>
  <c r="AC25" i="11"/>
  <c r="Z38" i="11"/>
  <c r="M38" i="11" s="1"/>
  <c r="X40" i="11"/>
  <c r="M40" i="11" s="1"/>
  <c r="AC40" i="11"/>
  <c r="Z45" i="11"/>
  <c r="X47" i="11"/>
  <c r="AC47" i="11"/>
  <c r="Y10" i="11"/>
  <c r="AB12" i="11"/>
  <c r="AE204" i="11" s="1"/>
  <c r="X24" i="11"/>
  <c r="O24" i="11" s="1"/>
  <c r="AC24" i="11"/>
  <c r="Y25" i="11"/>
  <c r="AB38" i="11"/>
  <c r="X39" i="11"/>
  <c r="M39" i="11" s="1"/>
  <c r="AC39" i="11"/>
  <c r="Y40" i="11"/>
  <c r="AB45" i="11"/>
  <c r="X46" i="11"/>
  <c r="M46" i="11" s="1"/>
  <c r="AC46" i="11"/>
  <c r="Y47" i="11"/>
  <c r="Y52" i="11"/>
  <c r="Y54" i="11"/>
  <c r="Z10" i="11"/>
  <c r="Z25" i="11"/>
  <c r="Z47" i="11"/>
  <c r="AC86" i="10"/>
  <c r="Z86" i="10"/>
  <c r="Y86" i="10"/>
  <c r="H86" i="10"/>
  <c r="AC85" i="10"/>
  <c r="Z85" i="10"/>
  <c r="Y85" i="10"/>
  <c r="H85" i="10"/>
  <c r="AC84" i="10"/>
  <c r="Z84" i="10"/>
  <c r="Y84" i="10"/>
  <c r="H84" i="10"/>
  <c r="AC83" i="10"/>
  <c r="Z83" i="10"/>
  <c r="Y83" i="10"/>
  <c r="H83" i="10"/>
  <c r="AC82" i="10"/>
  <c r="Z82" i="10"/>
  <c r="Y82" i="10"/>
  <c r="H82" i="10"/>
  <c r="AC81" i="10"/>
  <c r="Z81" i="10"/>
  <c r="Y81" i="10"/>
  <c r="H81" i="10"/>
  <c r="AC80" i="10"/>
  <c r="Z80" i="10"/>
  <c r="Y80" i="10"/>
  <c r="H80" i="10"/>
  <c r="AC79" i="10"/>
  <c r="Z79" i="10"/>
  <c r="Y79" i="10"/>
  <c r="H79" i="10"/>
  <c r="AC78" i="10"/>
  <c r="Z78" i="10"/>
  <c r="Y78" i="10"/>
  <c r="H78" i="10"/>
  <c r="AC77" i="10"/>
  <c r="Z77" i="10"/>
  <c r="Y77" i="10"/>
  <c r="H77" i="10"/>
  <c r="AC74" i="10"/>
  <c r="Z74" i="10"/>
  <c r="Y74" i="10"/>
  <c r="C71" i="10"/>
  <c r="C70" i="10"/>
  <c r="C69" i="10"/>
  <c r="C68" i="10"/>
  <c r="C67" i="10"/>
  <c r="C57" i="10"/>
  <c r="Z54" i="10"/>
  <c r="C54" i="10"/>
  <c r="Y54" i="10" s="1"/>
  <c r="AC53" i="10"/>
  <c r="Z53" i="10"/>
  <c r="Y53" i="10"/>
  <c r="X53" i="10"/>
  <c r="C53" i="10"/>
  <c r="AB53" i="10" s="1"/>
  <c r="Z52" i="10"/>
  <c r="C52" i="10"/>
  <c r="Y52" i="10" s="1"/>
  <c r="AC51" i="10"/>
  <c r="Z51" i="10"/>
  <c r="Y51" i="10"/>
  <c r="X51" i="10"/>
  <c r="C51" i="10"/>
  <c r="AB51" i="10" s="1"/>
  <c r="C47" i="10"/>
  <c r="Y47" i="10" s="1"/>
  <c r="Y46" i="10"/>
  <c r="C46" i="10"/>
  <c r="AC46" i="10" s="1"/>
  <c r="AC45" i="10"/>
  <c r="Y45" i="10"/>
  <c r="X45" i="10"/>
  <c r="C45" i="10"/>
  <c r="AB45" i="10" s="1"/>
  <c r="AC44" i="10"/>
  <c r="AB44" i="10"/>
  <c r="Y44" i="10"/>
  <c r="X44" i="10"/>
  <c r="C44" i="10"/>
  <c r="Z44" i="10" s="1"/>
  <c r="M44" i="10" s="1"/>
  <c r="C40" i="10"/>
  <c r="Y40" i="10" s="1"/>
  <c r="Y39" i="10"/>
  <c r="C39" i="10"/>
  <c r="AC39" i="10" s="1"/>
  <c r="AC38" i="10"/>
  <c r="Y38" i="10"/>
  <c r="X38" i="10"/>
  <c r="C38" i="10"/>
  <c r="AB38" i="10" s="1"/>
  <c r="AC37" i="10"/>
  <c r="AB37" i="10"/>
  <c r="Y37" i="10"/>
  <c r="X37" i="10"/>
  <c r="C37" i="10"/>
  <c r="Z37" i="10" s="1"/>
  <c r="M37" i="10" s="1"/>
  <c r="D33" i="10"/>
  <c r="C33" i="10"/>
  <c r="B33" i="10"/>
  <c r="B32" i="10"/>
  <c r="B31" i="10"/>
  <c r="B30" i="10"/>
  <c r="B29" i="10"/>
  <c r="B28" i="10"/>
  <c r="B25" i="10"/>
  <c r="Y25" i="10" s="1"/>
  <c r="Y24" i="10"/>
  <c r="B24" i="10"/>
  <c r="AC24" i="10" s="1"/>
  <c r="D20" i="10"/>
  <c r="B20" i="10" s="1"/>
  <c r="C20" i="10"/>
  <c r="B19" i="10"/>
  <c r="B18" i="10"/>
  <c r="B17" i="10"/>
  <c r="B16" i="10"/>
  <c r="B15" i="10"/>
  <c r="AC12" i="10"/>
  <c r="Y12" i="10"/>
  <c r="X12" i="10"/>
  <c r="B12" i="10"/>
  <c r="AB12" i="10" s="1"/>
  <c r="AC11" i="10"/>
  <c r="AB11" i="10"/>
  <c r="Y11" i="10"/>
  <c r="X11" i="10"/>
  <c r="B11" i="10"/>
  <c r="Z11" i="10" s="1"/>
  <c r="P11" i="10" s="1"/>
  <c r="B10" i="10"/>
  <c r="Y10" i="10" s="1"/>
  <c r="A5" i="10"/>
  <c r="A4" i="10"/>
  <c r="A3" i="10"/>
  <c r="A2" i="10"/>
  <c r="AC86" i="9"/>
  <c r="Z86" i="9"/>
  <c r="Y86" i="9"/>
  <c r="H86" i="9"/>
  <c r="AC85" i="9"/>
  <c r="Z85" i="9"/>
  <c r="Y85" i="9"/>
  <c r="H85" i="9"/>
  <c r="AC84" i="9"/>
  <c r="Z84" i="9"/>
  <c r="Y84" i="9"/>
  <c r="H84" i="9"/>
  <c r="AC83" i="9"/>
  <c r="Z83" i="9"/>
  <c r="Y83" i="9"/>
  <c r="H83" i="9"/>
  <c r="AC82" i="9"/>
  <c r="Z82" i="9"/>
  <c r="Y82" i="9"/>
  <c r="H82" i="9"/>
  <c r="AC81" i="9"/>
  <c r="Z81" i="9"/>
  <c r="Y81" i="9"/>
  <c r="H81" i="9"/>
  <c r="AC80" i="9"/>
  <c r="Z80" i="9"/>
  <c r="Y80" i="9"/>
  <c r="H80" i="9"/>
  <c r="AC79" i="9"/>
  <c r="Z79" i="9"/>
  <c r="Y79" i="9"/>
  <c r="H79" i="9"/>
  <c r="AC78" i="9"/>
  <c r="Z78" i="9"/>
  <c r="Y78" i="9"/>
  <c r="H78" i="9"/>
  <c r="AC77" i="9"/>
  <c r="Z77" i="9"/>
  <c r="Y77" i="9"/>
  <c r="H77" i="9"/>
  <c r="AC74" i="9"/>
  <c r="Z74" i="9"/>
  <c r="Y74" i="9"/>
  <c r="C71" i="9"/>
  <c r="C70" i="9"/>
  <c r="C69" i="9"/>
  <c r="C68" i="9"/>
  <c r="C67" i="9"/>
  <c r="C57" i="9"/>
  <c r="Z54" i="9"/>
  <c r="Y54" i="9"/>
  <c r="C54" i="9"/>
  <c r="AB54" i="9" s="1"/>
  <c r="C53" i="9"/>
  <c r="Y53" i="9" s="1"/>
  <c r="Z52" i="9"/>
  <c r="Y52" i="9"/>
  <c r="C52" i="9"/>
  <c r="AB52" i="9" s="1"/>
  <c r="C51" i="9"/>
  <c r="Y51" i="9" s="1"/>
  <c r="Y47" i="9"/>
  <c r="C47" i="9"/>
  <c r="AB47" i="9" s="1"/>
  <c r="AC46" i="9"/>
  <c r="Y46" i="9"/>
  <c r="X46" i="9"/>
  <c r="C46" i="9"/>
  <c r="Z46" i="9" s="1"/>
  <c r="AC45" i="9"/>
  <c r="AB45" i="9"/>
  <c r="Y45" i="9"/>
  <c r="X45" i="9"/>
  <c r="C45" i="9"/>
  <c r="Z45" i="9" s="1"/>
  <c r="M45" i="9" s="1"/>
  <c r="C44" i="9"/>
  <c r="AC44" i="9" s="1"/>
  <c r="Y40" i="9"/>
  <c r="C40" i="9"/>
  <c r="AB40" i="9" s="1"/>
  <c r="AC39" i="9"/>
  <c r="Y39" i="9"/>
  <c r="X39" i="9"/>
  <c r="C39" i="9"/>
  <c r="Z39" i="9" s="1"/>
  <c r="AC38" i="9"/>
  <c r="AB38" i="9"/>
  <c r="X38" i="9"/>
  <c r="C38" i="9"/>
  <c r="Y38" i="9" s="1"/>
  <c r="C37" i="9"/>
  <c r="AC37" i="9" s="1"/>
  <c r="D33" i="9"/>
  <c r="C33" i="9"/>
  <c r="B33" i="9"/>
  <c r="B32" i="9"/>
  <c r="B31" i="9"/>
  <c r="B30" i="9"/>
  <c r="B29" i="9"/>
  <c r="B28" i="9"/>
  <c r="Y25" i="9"/>
  <c r="B25" i="9"/>
  <c r="AB25" i="9" s="1"/>
  <c r="AC24" i="9"/>
  <c r="Y24" i="9"/>
  <c r="X24" i="9"/>
  <c r="B24" i="9"/>
  <c r="Z24" i="9" s="1"/>
  <c r="D20" i="9"/>
  <c r="C20" i="9"/>
  <c r="B20" i="9" s="1"/>
  <c r="B19" i="9"/>
  <c r="B18" i="9"/>
  <c r="B17" i="9"/>
  <c r="B16" i="9"/>
  <c r="B15" i="9"/>
  <c r="AC12" i="9"/>
  <c r="AB12" i="9"/>
  <c r="X12" i="9"/>
  <c r="B12" i="9"/>
  <c r="Y12" i="9" s="1"/>
  <c r="B11" i="9"/>
  <c r="AC11" i="9" s="1"/>
  <c r="Y10" i="9"/>
  <c r="B10" i="9"/>
  <c r="AB10" i="9" s="1"/>
  <c r="A5" i="9"/>
  <c r="A4" i="9"/>
  <c r="A3" i="9"/>
  <c r="A2" i="9"/>
  <c r="AC86" i="8"/>
  <c r="Z86" i="8"/>
  <c r="Y86" i="8"/>
  <c r="H86" i="8"/>
  <c r="AC85" i="8"/>
  <c r="Z85" i="8"/>
  <c r="Y85" i="8"/>
  <c r="H85" i="8"/>
  <c r="AC84" i="8"/>
  <c r="Z84" i="8"/>
  <c r="Y84" i="8"/>
  <c r="H84" i="8"/>
  <c r="AC83" i="8"/>
  <c r="Z83" i="8"/>
  <c r="Y83" i="8"/>
  <c r="H83" i="8"/>
  <c r="AC82" i="8"/>
  <c r="Z82" i="8"/>
  <c r="Y82" i="8"/>
  <c r="H82" i="8"/>
  <c r="AC81" i="8"/>
  <c r="Z81" i="8"/>
  <c r="Y81" i="8"/>
  <c r="H81" i="8"/>
  <c r="AC80" i="8"/>
  <c r="Z80" i="8"/>
  <c r="Y80" i="8"/>
  <c r="H80" i="8"/>
  <c r="AC79" i="8"/>
  <c r="Z79" i="8"/>
  <c r="Y79" i="8"/>
  <c r="H79" i="8"/>
  <c r="AC78" i="8"/>
  <c r="Z78" i="8"/>
  <c r="Y78" i="8"/>
  <c r="H78" i="8"/>
  <c r="AC77" i="8"/>
  <c r="Z77" i="8"/>
  <c r="Y77" i="8"/>
  <c r="H77" i="8"/>
  <c r="AC74" i="8"/>
  <c r="Z74" i="8"/>
  <c r="Y74" i="8"/>
  <c r="C71" i="8"/>
  <c r="C70" i="8"/>
  <c r="C69" i="8"/>
  <c r="C68" i="8"/>
  <c r="C67" i="8"/>
  <c r="C57" i="8"/>
  <c r="Z54" i="8"/>
  <c r="C54" i="8"/>
  <c r="Y54" i="8" s="1"/>
  <c r="AC53" i="8"/>
  <c r="Z53" i="8"/>
  <c r="Y53" i="8"/>
  <c r="X53" i="8"/>
  <c r="C53" i="8"/>
  <c r="AB53" i="8" s="1"/>
  <c r="Z52" i="8"/>
  <c r="C52" i="8"/>
  <c r="Y52" i="8" s="1"/>
  <c r="AC51" i="8"/>
  <c r="Z51" i="8"/>
  <c r="Y51" i="8"/>
  <c r="X51" i="8"/>
  <c r="C51" i="8"/>
  <c r="AB51" i="8" s="1"/>
  <c r="C47" i="8"/>
  <c r="Y47" i="8" s="1"/>
  <c r="Y46" i="8"/>
  <c r="C46" i="8"/>
  <c r="AC46" i="8" s="1"/>
  <c r="AC45" i="8"/>
  <c r="Y45" i="8"/>
  <c r="X45" i="8"/>
  <c r="C45" i="8"/>
  <c r="AB45" i="8" s="1"/>
  <c r="AC44" i="8"/>
  <c r="AB44" i="8"/>
  <c r="Y44" i="8"/>
  <c r="X44" i="8"/>
  <c r="C44" i="8"/>
  <c r="Z44" i="8" s="1"/>
  <c r="M44" i="8" s="1"/>
  <c r="C40" i="8"/>
  <c r="Y40" i="8" s="1"/>
  <c r="Y39" i="8"/>
  <c r="C39" i="8"/>
  <c r="AC39" i="8" s="1"/>
  <c r="AC38" i="8"/>
  <c r="Y38" i="8"/>
  <c r="X38" i="8"/>
  <c r="C38" i="8"/>
  <c r="AB38" i="8" s="1"/>
  <c r="AC37" i="8"/>
  <c r="AB37" i="8"/>
  <c r="Y37" i="8"/>
  <c r="X37" i="8"/>
  <c r="C37" i="8"/>
  <c r="Z37" i="8" s="1"/>
  <c r="M37" i="8" s="1"/>
  <c r="D33" i="8"/>
  <c r="C33" i="8"/>
  <c r="B33" i="8"/>
  <c r="B32" i="8"/>
  <c r="B31" i="8"/>
  <c r="B30" i="8"/>
  <c r="B29" i="8"/>
  <c r="B28" i="8"/>
  <c r="B25" i="8"/>
  <c r="Y25" i="8" s="1"/>
  <c r="Y24" i="8"/>
  <c r="B24" i="8"/>
  <c r="AC24" i="8" s="1"/>
  <c r="D20" i="8"/>
  <c r="B20" i="8" s="1"/>
  <c r="C20" i="8"/>
  <c r="B19" i="8"/>
  <c r="B18" i="8"/>
  <c r="B17" i="8"/>
  <c r="B16" i="8"/>
  <c r="B15" i="8"/>
  <c r="AC12" i="8"/>
  <c r="Y12" i="8"/>
  <c r="X12" i="8"/>
  <c r="B12" i="8"/>
  <c r="AB12" i="8" s="1"/>
  <c r="AC11" i="8"/>
  <c r="AB11" i="8"/>
  <c r="Y11" i="8"/>
  <c r="X11" i="8"/>
  <c r="B11" i="8"/>
  <c r="Z11" i="8" s="1"/>
  <c r="P11" i="8" s="1"/>
  <c r="B10" i="8"/>
  <c r="Y10" i="8" s="1"/>
  <c r="A5" i="8"/>
  <c r="A4" i="8"/>
  <c r="A3" i="8"/>
  <c r="A2" i="8"/>
  <c r="A203" i="13" l="1"/>
  <c r="M39" i="12"/>
  <c r="M47" i="12"/>
  <c r="M40" i="12"/>
  <c r="O25" i="12"/>
  <c r="A203" i="12" s="1"/>
  <c r="P10" i="12"/>
  <c r="M47" i="11"/>
  <c r="P10" i="11"/>
  <c r="O25" i="11"/>
  <c r="A203" i="11" s="1"/>
  <c r="M38" i="10"/>
  <c r="Z10" i="10"/>
  <c r="Z25" i="10"/>
  <c r="Z40" i="10"/>
  <c r="Z47" i="10"/>
  <c r="AB10" i="10"/>
  <c r="Z24" i="10"/>
  <c r="AB25" i="10"/>
  <c r="Z39" i="10"/>
  <c r="AB40" i="10"/>
  <c r="Z46" i="10"/>
  <c r="AB47" i="10"/>
  <c r="AB52" i="10"/>
  <c r="AB54" i="10"/>
  <c r="X10" i="10"/>
  <c r="P10" i="10" s="1"/>
  <c r="AC10" i="10"/>
  <c r="Z12" i="10"/>
  <c r="P12" i="10" s="1"/>
  <c r="AB24" i="10"/>
  <c r="X25" i="10"/>
  <c r="O25" i="10" s="1"/>
  <c r="AC25" i="10"/>
  <c r="Z38" i="10"/>
  <c r="AB39" i="10"/>
  <c r="X40" i="10"/>
  <c r="M40" i="10" s="1"/>
  <c r="AC40" i="10"/>
  <c r="Z45" i="10"/>
  <c r="M45" i="10" s="1"/>
  <c r="AB46" i="10"/>
  <c r="X47" i="10"/>
  <c r="M47" i="10" s="1"/>
  <c r="AC47" i="10"/>
  <c r="X52" i="10"/>
  <c r="AC52" i="10"/>
  <c r="X54" i="10"/>
  <c r="AC54" i="10"/>
  <c r="X24" i="10"/>
  <c r="X39" i="10"/>
  <c r="X46" i="10"/>
  <c r="M46" i="10" s="1"/>
  <c r="M38" i="9"/>
  <c r="M39" i="9"/>
  <c r="M46" i="9"/>
  <c r="O24" i="9"/>
  <c r="Z25" i="9"/>
  <c r="Z40" i="9"/>
  <c r="AB44" i="9"/>
  <c r="Z47" i="9"/>
  <c r="X53" i="9"/>
  <c r="AC53" i="9"/>
  <c r="X10" i="9"/>
  <c r="AC10" i="9"/>
  <c r="AE204" i="9" s="1"/>
  <c r="Y11" i="9"/>
  <c r="Z12" i="9"/>
  <c r="P12" i="9" s="1"/>
  <c r="AB24" i="9"/>
  <c r="X25" i="9"/>
  <c r="AC25" i="9"/>
  <c r="Y37" i="9"/>
  <c r="Z38" i="9"/>
  <c r="AB39" i="9"/>
  <c r="X40" i="9"/>
  <c r="M40" i="9" s="1"/>
  <c r="AC40" i="9"/>
  <c r="Y44" i="9"/>
  <c r="AB46" i="9"/>
  <c r="X47" i="9"/>
  <c r="M47" i="9" s="1"/>
  <c r="AC47" i="9"/>
  <c r="Z51" i="9"/>
  <c r="X52" i="9"/>
  <c r="AC52" i="9"/>
  <c r="Z53" i="9"/>
  <c r="X54" i="9"/>
  <c r="AC54" i="9"/>
  <c r="Z11" i="9"/>
  <c r="Z37" i="9"/>
  <c r="Z44" i="9"/>
  <c r="AB51" i="9"/>
  <c r="AB53" i="9"/>
  <c r="Z10" i="9"/>
  <c r="AB11" i="9"/>
  <c r="AB37" i="9"/>
  <c r="X51" i="9"/>
  <c r="AC51" i="9"/>
  <c r="X11" i="9"/>
  <c r="X37" i="9"/>
  <c r="M37" i="9" s="1"/>
  <c r="X44" i="9"/>
  <c r="M44" i="9" s="1"/>
  <c r="M38" i="8"/>
  <c r="M45" i="8"/>
  <c r="Z10" i="8"/>
  <c r="Z25" i="8"/>
  <c r="Z40" i="8"/>
  <c r="Z47" i="8"/>
  <c r="AB10" i="8"/>
  <c r="Z24" i="8"/>
  <c r="AB25" i="8"/>
  <c r="Z39" i="8"/>
  <c r="AB40" i="8"/>
  <c r="Z46" i="8"/>
  <c r="AB47" i="8"/>
  <c r="AB52" i="8"/>
  <c r="AB54" i="8"/>
  <c r="X10" i="8"/>
  <c r="P10" i="8" s="1"/>
  <c r="AC10" i="8"/>
  <c r="Z12" i="8"/>
  <c r="P12" i="8" s="1"/>
  <c r="AB24" i="8"/>
  <c r="X25" i="8"/>
  <c r="O25" i="8" s="1"/>
  <c r="AC25" i="8"/>
  <c r="Z38" i="8"/>
  <c r="AB39" i="8"/>
  <c r="X40" i="8"/>
  <c r="M40" i="8" s="1"/>
  <c r="AC40" i="8"/>
  <c r="Z45" i="8"/>
  <c r="AB46" i="8"/>
  <c r="X47" i="8"/>
  <c r="M47" i="8" s="1"/>
  <c r="AC47" i="8"/>
  <c r="X52" i="8"/>
  <c r="AC52" i="8"/>
  <c r="X54" i="8"/>
  <c r="AC54" i="8"/>
  <c r="X24" i="8"/>
  <c r="X39" i="8"/>
  <c r="M39" i="8" s="1"/>
  <c r="X46" i="8"/>
  <c r="M46" i="8" s="1"/>
  <c r="AC86" i="7"/>
  <c r="Z86" i="7"/>
  <c r="Y86" i="7"/>
  <c r="H86" i="7"/>
  <c r="AC85" i="7"/>
  <c r="Z85" i="7"/>
  <c r="Y85" i="7"/>
  <c r="H85" i="7"/>
  <c r="AC84" i="7"/>
  <c r="Z84" i="7"/>
  <c r="Y84" i="7"/>
  <c r="H84" i="7"/>
  <c r="AC83" i="7"/>
  <c r="Z83" i="7"/>
  <c r="Y83" i="7"/>
  <c r="H83" i="7"/>
  <c r="AC82" i="7"/>
  <c r="Z82" i="7"/>
  <c r="Y82" i="7"/>
  <c r="H82" i="7"/>
  <c r="AC81" i="7"/>
  <c r="Z81" i="7"/>
  <c r="Y81" i="7"/>
  <c r="H81" i="7"/>
  <c r="AC80" i="7"/>
  <c r="Z80" i="7"/>
  <c r="Y80" i="7"/>
  <c r="H80" i="7"/>
  <c r="AC79" i="7"/>
  <c r="Z79" i="7"/>
  <c r="Y79" i="7"/>
  <c r="H79" i="7"/>
  <c r="AC78" i="7"/>
  <c r="Z78" i="7"/>
  <c r="Y78" i="7"/>
  <c r="H78" i="7"/>
  <c r="AC77" i="7"/>
  <c r="Z77" i="7"/>
  <c r="Y77" i="7"/>
  <c r="H77" i="7"/>
  <c r="AC74" i="7"/>
  <c r="Z74" i="7"/>
  <c r="Y74" i="7"/>
  <c r="C71" i="7"/>
  <c r="C70" i="7"/>
  <c r="C69" i="7"/>
  <c r="C68" i="7"/>
  <c r="C67" i="7"/>
  <c r="C57" i="7"/>
  <c r="Z54" i="7"/>
  <c r="Y54" i="7"/>
  <c r="C54" i="7"/>
  <c r="AB54" i="7" s="1"/>
  <c r="C53" i="7"/>
  <c r="Y53" i="7" s="1"/>
  <c r="Z52" i="7"/>
  <c r="Y52" i="7"/>
  <c r="C52" i="7"/>
  <c r="AB52" i="7" s="1"/>
  <c r="C51" i="7"/>
  <c r="Y51" i="7" s="1"/>
  <c r="Y47" i="7"/>
  <c r="C47" i="7"/>
  <c r="AB47" i="7" s="1"/>
  <c r="AC46" i="7"/>
  <c r="Y46" i="7"/>
  <c r="X46" i="7"/>
  <c r="C46" i="7"/>
  <c r="Z46" i="7" s="1"/>
  <c r="AC45" i="7"/>
  <c r="AB45" i="7"/>
  <c r="X45" i="7"/>
  <c r="C45" i="7"/>
  <c r="Y45" i="7" s="1"/>
  <c r="C44" i="7"/>
  <c r="AC44" i="7" s="1"/>
  <c r="Y40" i="7"/>
  <c r="C40" i="7"/>
  <c r="AB40" i="7" s="1"/>
  <c r="AC39" i="7"/>
  <c r="Y39" i="7"/>
  <c r="X39" i="7"/>
  <c r="M39" i="7" s="1"/>
  <c r="C39" i="7"/>
  <c r="Z39" i="7" s="1"/>
  <c r="AC38" i="7"/>
  <c r="AB38" i="7"/>
  <c r="X38" i="7"/>
  <c r="C38" i="7"/>
  <c r="Y38" i="7" s="1"/>
  <c r="C37" i="7"/>
  <c r="AC37" i="7" s="1"/>
  <c r="D33" i="7"/>
  <c r="C33" i="7"/>
  <c r="B33" i="7"/>
  <c r="B32" i="7"/>
  <c r="B31" i="7"/>
  <c r="B30" i="7"/>
  <c r="B29" i="7"/>
  <c r="B28" i="7"/>
  <c r="Y25" i="7"/>
  <c r="B25" i="7"/>
  <c r="AB25" i="7" s="1"/>
  <c r="AC24" i="7"/>
  <c r="Y24" i="7"/>
  <c r="X24" i="7"/>
  <c r="B24" i="7"/>
  <c r="Z24" i="7" s="1"/>
  <c r="D20" i="7"/>
  <c r="C20" i="7"/>
  <c r="B20" i="7" s="1"/>
  <c r="B19" i="7"/>
  <c r="B18" i="7"/>
  <c r="B17" i="7"/>
  <c r="B16" i="7"/>
  <c r="B15" i="7"/>
  <c r="AC12" i="7"/>
  <c r="AB12" i="7"/>
  <c r="X12" i="7"/>
  <c r="B12" i="7"/>
  <c r="Y12" i="7" s="1"/>
  <c r="B11" i="7"/>
  <c r="AC11" i="7" s="1"/>
  <c r="Y10" i="7"/>
  <c r="B10" i="7"/>
  <c r="AB10" i="7" s="1"/>
  <c r="A5" i="7"/>
  <c r="A4" i="7"/>
  <c r="A3" i="7"/>
  <c r="A2" i="7"/>
  <c r="AC86" i="6"/>
  <c r="Z86" i="6"/>
  <c r="Y86" i="6"/>
  <c r="H86" i="6" s="1"/>
  <c r="AC85" i="6"/>
  <c r="Z85" i="6"/>
  <c r="Y85" i="6"/>
  <c r="H85" i="6" s="1"/>
  <c r="AC84" i="6"/>
  <c r="Z84" i="6"/>
  <c r="Y84" i="6"/>
  <c r="H84" i="6" s="1"/>
  <c r="AC83" i="6"/>
  <c r="Z83" i="6"/>
  <c r="Y83" i="6"/>
  <c r="H83" i="6" s="1"/>
  <c r="AC82" i="6"/>
  <c r="Z82" i="6"/>
  <c r="Y82" i="6"/>
  <c r="H82" i="6" s="1"/>
  <c r="AC81" i="6"/>
  <c r="Z81" i="6"/>
  <c r="Y81" i="6"/>
  <c r="H81" i="6" s="1"/>
  <c r="AC80" i="6"/>
  <c r="Z80" i="6"/>
  <c r="Y80" i="6"/>
  <c r="H80" i="6" s="1"/>
  <c r="AC79" i="6"/>
  <c r="Z79" i="6"/>
  <c r="Y79" i="6"/>
  <c r="H79" i="6" s="1"/>
  <c r="AC78" i="6"/>
  <c r="Z78" i="6"/>
  <c r="Y78" i="6"/>
  <c r="H78" i="6" s="1"/>
  <c r="AC77" i="6"/>
  <c r="Z77" i="6"/>
  <c r="Y77" i="6"/>
  <c r="H77" i="6" s="1"/>
  <c r="AC74" i="6"/>
  <c r="Z74" i="6"/>
  <c r="Y74" i="6"/>
  <c r="C71" i="6"/>
  <c r="C70" i="6"/>
  <c r="C69" i="6"/>
  <c r="C68" i="6"/>
  <c r="C67" i="6"/>
  <c r="C57" i="6"/>
  <c r="C54" i="6"/>
  <c r="Z54" i="6" s="1"/>
  <c r="Y53" i="6"/>
  <c r="C53" i="6"/>
  <c r="AC53" i="6" s="1"/>
  <c r="C52" i="6"/>
  <c r="Z52" i="6" s="1"/>
  <c r="Y51" i="6"/>
  <c r="C51" i="6"/>
  <c r="AC51" i="6" s="1"/>
  <c r="AC47" i="6"/>
  <c r="AB47" i="6"/>
  <c r="Y47" i="6"/>
  <c r="X47" i="6"/>
  <c r="C47" i="6"/>
  <c r="Z47" i="6" s="1"/>
  <c r="M47" i="6" s="1"/>
  <c r="C46" i="6"/>
  <c r="Y46" i="6" s="1"/>
  <c r="AB45" i="6"/>
  <c r="Y45" i="6"/>
  <c r="C45" i="6"/>
  <c r="AC45" i="6" s="1"/>
  <c r="AC44" i="6"/>
  <c r="X44" i="6"/>
  <c r="C44" i="6"/>
  <c r="AB44" i="6" s="1"/>
  <c r="AC40" i="6"/>
  <c r="AB40" i="6"/>
  <c r="Y40" i="6"/>
  <c r="X40" i="6"/>
  <c r="C40" i="6"/>
  <c r="Z40" i="6" s="1"/>
  <c r="M40" i="6" s="1"/>
  <c r="AC39" i="6"/>
  <c r="C39" i="6"/>
  <c r="Y39" i="6" s="1"/>
  <c r="AB38" i="6"/>
  <c r="Y38" i="6"/>
  <c r="C38" i="6"/>
  <c r="AC38" i="6" s="1"/>
  <c r="AC37" i="6"/>
  <c r="X37" i="6"/>
  <c r="C37" i="6"/>
  <c r="AB37" i="6" s="1"/>
  <c r="D33" i="6"/>
  <c r="C33" i="6"/>
  <c r="B33" i="6" s="1"/>
  <c r="B32" i="6"/>
  <c r="B31" i="6"/>
  <c r="B30" i="6"/>
  <c r="B29" i="6"/>
  <c r="B28" i="6"/>
  <c r="AC25" i="6"/>
  <c r="AB25" i="6"/>
  <c r="Y25" i="6"/>
  <c r="X25" i="6"/>
  <c r="B25" i="6"/>
  <c r="Z25" i="6" s="1"/>
  <c r="O25" i="6" s="1"/>
  <c r="B24" i="6"/>
  <c r="Y24" i="6" s="1"/>
  <c r="D20" i="6"/>
  <c r="C20" i="6"/>
  <c r="B20" i="6" s="1"/>
  <c r="B19" i="6"/>
  <c r="B18" i="6"/>
  <c r="B17" i="6"/>
  <c r="B16" i="6"/>
  <c r="B15" i="6"/>
  <c r="AB12" i="6"/>
  <c r="Y12" i="6"/>
  <c r="B12" i="6"/>
  <c r="AC12" i="6" s="1"/>
  <c r="AC11" i="6"/>
  <c r="X11" i="6"/>
  <c r="B11" i="6"/>
  <c r="AB11" i="6" s="1"/>
  <c r="AC10" i="6"/>
  <c r="AB10" i="6"/>
  <c r="Y10" i="6"/>
  <c r="X10" i="6"/>
  <c r="B10" i="6"/>
  <c r="A5" i="6"/>
  <c r="A4" i="6"/>
  <c r="A3" i="6"/>
  <c r="A2" i="6"/>
  <c r="AC86" i="5"/>
  <c r="Z86" i="5"/>
  <c r="Y86" i="5"/>
  <c r="H86" i="5"/>
  <c r="AC85" i="5"/>
  <c r="Z85" i="5"/>
  <c r="Y85" i="5"/>
  <c r="H85" i="5"/>
  <c r="AC84" i="5"/>
  <c r="Z84" i="5"/>
  <c r="Y84" i="5"/>
  <c r="H84" i="5"/>
  <c r="AC83" i="5"/>
  <c r="Z83" i="5"/>
  <c r="Y83" i="5"/>
  <c r="H83" i="5"/>
  <c r="AC82" i="5"/>
  <c r="Z82" i="5"/>
  <c r="Y82" i="5"/>
  <c r="H82" i="5"/>
  <c r="AC81" i="5"/>
  <c r="Z81" i="5"/>
  <c r="Y81" i="5"/>
  <c r="H81" i="5"/>
  <c r="AC80" i="5"/>
  <c r="Z80" i="5"/>
  <c r="Y80" i="5"/>
  <c r="H80" i="5"/>
  <c r="AC79" i="5"/>
  <c r="Z79" i="5"/>
  <c r="Y79" i="5"/>
  <c r="H79" i="5"/>
  <c r="AC78" i="5"/>
  <c r="Z78" i="5"/>
  <c r="Y78" i="5"/>
  <c r="H78" i="5"/>
  <c r="AC77" i="5"/>
  <c r="Z77" i="5"/>
  <c r="Y77" i="5"/>
  <c r="H77" i="5"/>
  <c r="AC74" i="5"/>
  <c r="Z74" i="5"/>
  <c r="Y74" i="5"/>
  <c r="C71" i="5"/>
  <c r="C70" i="5"/>
  <c r="C69" i="5"/>
  <c r="C68" i="5"/>
  <c r="C67" i="5"/>
  <c r="C57" i="5"/>
  <c r="Z54" i="5"/>
  <c r="C54" i="5"/>
  <c r="Y54" i="5" s="1"/>
  <c r="AC53" i="5"/>
  <c r="Z53" i="5"/>
  <c r="Y53" i="5"/>
  <c r="X53" i="5"/>
  <c r="C53" i="5"/>
  <c r="AB53" i="5" s="1"/>
  <c r="Z52" i="5"/>
  <c r="C52" i="5"/>
  <c r="Y52" i="5" s="1"/>
  <c r="AC51" i="5"/>
  <c r="Z51" i="5"/>
  <c r="Y51" i="5"/>
  <c r="X51" i="5"/>
  <c r="C51" i="5"/>
  <c r="AB51" i="5" s="1"/>
  <c r="C47" i="5"/>
  <c r="Y47" i="5" s="1"/>
  <c r="Y46" i="5"/>
  <c r="C46" i="5"/>
  <c r="AC46" i="5" s="1"/>
  <c r="AC45" i="5"/>
  <c r="Y45" i="5"/>
  <c r="X45" i="5"/>
  <c r="C45" i="5"/>
  <c r="AB45" i="5" s="1"/>
  <c r="AC44" i="5"/>
  <c r="AB44" i="5"/>
  <c r="Y44" i="5"/>
  <c r="X44" i="5"/>
  <c r="C44" i="5"/>
  <c r="Z44" i="5" s="1"/>
  <c r="M44" i="5" s="1"/>
  <c r="C40" i="5"/>
  <c r="Y40" i="5" s="1"/>
  <c r="Y39" i="5"/>
  <c r="C39" i="5"/>
  <c r="AC39" i="5" s="1"/>
  <c r="AC38" i="5"/>
  <c r="Y38" i="5"/>
  <c r="X38" i="5"/>
  <c r="C38" i="5"/>
  <c r="AB38" i="5" s="1"/>
  <c r="AC37" i="5"/>
  <c r="AB37" i="5"/>
  <c r="Y37" i="5"/>
  <c r="X37" i="5"/>
  <c r="C37" i="5"/>
  <c r="Z37" i="5" s="1"/>
  <c r="M37" i="5" s="1"/>
  <c r="D33" i="5"/>
  <c r="C33" i="5"/>
  <c r="B33" i="5"/>
  <c r="B32" i="5"/>
  <c r="B31" i="5"/>
  <c r="B30" i="5"/>
  <c r="B29" i="5"/>
  <c r="B28" i="5"/>
  <c r="B25" i="5"/>
  <c r="Y25" i="5" s="1"/>
  <c r="Y24" i="5"/>
  <c r="B24" i="5"/>
  <c r="AC24" i="5" s="1"/>
  <c r="D20" i="5"/>
  <c r="B20" i="5" s="1"/>
  <c r="C20" i="5"/>
  <c r="B19" i="5"/>
  <c r="B18" i="5"/>
  <c r="B17" i="5"/>
  <c r="B16" i="5"/>
  <c r="B15" i="5"/>
  <c r="AC12" i="5"/>
  <c r="Y12" i="5"/>
  <c r="X12" i="5"/>
  <c r="B12" i="5"/>
  <c r="AB12" i="5" s="1"/>
  <c r="AC11" i="5"/>
  <c r="AB11" i="5"/>
  <c r="Y11" i="5"/>
  <c r="X11" i="5"/>
  <c r="B11" i="5"/>
  <c r="Z11" i="5" s="1"/>
  <c r="P11" i="5" s="1"/>
  <c r="B10" i="5"/>
  <c r="Y10" i="5" s="1"/>
  <c r="A5" i="5"/>
  <c r="A4" i="5"/>
  <c r="A3" i="5"/>
  <c r="A2" i="5"/>
  <c r="O24" i="10" l="1"/>
  <c r="M39" i="10"/>
  <c r="AE204" i="10"/>
  <c r="P11" i="9"/>
  <c r="O25" i="9"/>
  <c r="A203" i="9" s="1"/>
  <c r="P10" i="9"/>
  <c r="AE204" i="8"/>
  <c r="O24" i="8"/>
  <c r="A203" i="8" s="1"/>
  <c r="O24" i="7"/>
  <c r="AE204" i="7"/>
  <c r="M46" i="7"/>
  <c r="X10" i="7"/>
  <c r="AC10" i="7"/>
  <c r="Y11" i="7"/>
  <c r="Z12" i="7"/>
  <c r="P12" i="7" s="1"/>
  <c r="AB24" i="7"/>
  <c r="X25" i="7"/>
  <c r="AC25" i="7"/>
  <c r="Y37" i="7"/>
  <c r="Z38" i="7"/>
  <c r="M38" i="7" s="1"/>
  <c r="AB39" i="7"/>
  <c r="X40" i="7"/>
  <c r="AC40" i="7"/>
  <c r="Y44" i="7"/>
  <c r="Z45" i="7"/>
  <c r="M45" i="7" s="1"/>
  <c r="AB46" i="7"/>
  <c r="X47" i="7"/>
  <c r="AC47" i="7"/>
  <c r="Z51" i="7"/>
  <c r="X52" i="7"/>
  <c r="AC52" i="7"/>
  <c r="Z53" i="7"/>
  <c r="X54" i="7"/>
  <c r="AC54" i="7"/>
  <c r="Z11" i="7"/>
  <c r="Z37" i="7"/>
  <c r="Z44" i="7"/>
  <c r="AB51" i="7"/>
  <c r="AB53" i="7"/>
  <c r="Z10" i="7"/>
  <c r="AB11" i="7"/>
  <c r="Z25" i="7"/>
  <c r="AB37" i="7"/>
  <c r="Z40" i="7"/>
  <c r="AB44" i="7"/>
  <c r="Z47" i="7"/>
  <c r="X51" i="7"/>
  <c r="AC51" i="7"/>
  <c r="X53" i="7"/>
  <c r="AC53" i="7"/>
  <c r="X11" i="7"/>
  <c r="P11" i="7" s="1"/>
  <c r="X37" i="7"/>
  <c r="X44" i="7"/>
  <c r="M37" i="6"/>
  <c r="Z39" i="6"/>
  <c r="Z46" i="6"/>
  <c r="AB52" i="6"/>
  <c r="AB54" i="6"/>
  <c r="Y11" i="6"/>
  <c r="P11" i="6" s="1"/>
  <c r="Z12" i="6"/>
  <c r="AB24" i="6"/>
  <c r="Y37" i="6"/>
  <c r="Z38" i="6"/>
  <c r="AB39" i="6"/>
  <c r="AE204" i="6" s="1"/>
  <c r="Y44" i="6"/>
  <c r="M44" i="6" s="1"/>
  <c r="Z45" i="6"/>
  <c r="AB46" i="6"/>
  <c r="Z51" i="6"/>
  <c r="X52" i="6"/>
  <c r="AC52" i="6"/>
  <c r="Z53" i="6"/>
  <c r="X54" i="6"/>
  <c r="AC54" i="6"/>
  <c r="Z24" i="6"/>
  <c r="Z11" i="6"/>
  <c r="X24" i="6"/>
  <c r="AC24" i="6"/>
  <c r="Z37" i="6"/>
  <c r="X39" i="6"/>
  <c r="M39" i="6" s="1"/>
  <c r="Z44" i="6"/>
  <c r="X46" i="6"/>
  <c r="M46" i="6" s="1"/>
  <c r="AC46" i="6"/>
  <c r="AB51" i="6"/>
  <c r="Y52" i="6"/>
  <c r="AB53" i="6"/>
  <c r="Y54" i="6"/>
  <c r="Z10" i="6"/>
  <c r="P10" i="6" s="1"/>
  <c r="X12" i="6"/>
  <c r="P12" i="6" s="1"/>
  <c r="X38" i="6"/>
  <c r="X45" i="6"/>
  <c r="M45" i="6" s="1"/>
  <c r="X51" i="6"/>
  <c r="X53" i="6"/>
  <c r="P12" i="5"/>
  <c r="Z10" i="5"/>
  <c r="Z25" i="5"/>
  <c r="Z40" i="5"/>
  <c r="Z47" i="5"/>
  <c r="AB10" i="5"/>
  <c r="Z24" i="5"/>
  <c r="AB25" i="5"/>
  <c r="Z39" i="5"/>
  <c r="AB40" i="5"/>
  <c r="Z46" i="5"/>
  <c r="AB47" i="5"/>
  <c r="AB52" i="5"/>
  <c r="AB54" i="5"/>
  <c r="X10" i="5"/>
  <c r="P10" i="5" s="1"/>
  <c r="AC10" i="5"/>
  <c r="Z12" i="5"/>
  <c r="AB24" i="5"/>
  <c r="X25" i="5"/>
  <c r="O25" i="5" s="1"/>
  <c r="AC25" i="5"/>
  <c r="Z38" i="5"/>
  <c r="M38" i="5" s="1"/>
  <c r="AB39" i="5"/>
  <c r="X40" i="5"/>
  <c r="M40" i="5" s="1"/>
  <c r="AC40" i="5"/>
  <c r="Z45" i="5"/>
  <c r="M45" i="5" s="1"/>
  <c r="AB46" i="5"/>
  <c r="X47" i="5"/>
  <c r="M47" i="5" s="1"/>
  <c r="AC47" i="5"/>
  <c r="X52" i="5"/>
  <c r="AC52" i="5"/>
  <c r="X54" i="5"/>
  <c r="AC54" i="5"/>
  <c r="X24" i="5"/>
  <c r="X39" i="5"/>
  <c r="M39" i="5" s="1"/>
  <c r="X46" i="5"/>
  <c r="M46" i="5" s="1"/>
  <c r="AC86" i="4"/>
  <c r="Z86" i="4"/>
  <c r="Y86" i="4"/>
  <c r="H86" i="4" s="1"/>
  <c r="AC85" i="4"/>
  <c r="Z85" i="4"/>
  <c r="Y85" i="4"/>
  <c r="H85" i="4" s="1"/>
  <c r="AC84" i="4"/>
  <c r="Z84" i="4"/>
  <c r="Y84" i="4"/>
  <c r="H84" i="4" s="1"/>
  <c r="AC83" i="4"/>
  <c r="Z83" i="4"/>
  <c r="Y83" i="4"/>
  <c r="H83" i="4" s="1"/>
  <c r="AC82" i="4"/>
  <c r="Z82" i="4"/>
  <c r="Y82" i="4"/>
  <c r="H82" i="4" s="1"/>
  <c r="AC81" i="4"/>
  <c r="Z81" i="4"/>
  <c r="Y81" i="4"/>
  <c r="H81" i="4" s="1"/>
  <c r="AC80" i="4"/>
  <c r="Z80" i="4"/>
  <c r="Y80" i="4"/>
  <c r="H80" i="4" s="1"/>
  <c r="AC79" i="4"/>
  <c r="Z79" i="4"/>
  <c r="Y79" i="4"/>
  <c r="H79" i="4" s="1"/>
  <c r="AC78" i="4"/>
  <c r="Z78" i="4"/>
  <c r="Y78" i="4"/>
  <c r="H78" i="4" s="1"/>
  <c r="AC77" i="4"/>
  <c r="Z77" i="4"/>
  <c r="Y77" i="4"/>
  <c r="H77" i="4" s="1"/>
  <c r="AC74" i="4"/>
  <c r="Z74" i="4"/>
  <c r="Y74" i="4"/>
  <c r="C71" i="4"/>
  <c r="C70" i="4"/>
  <c r="C69" i="4"/>
  <c r="C68" i="4"/>
  <c r="C67" i="4"/>
  <c r="AC54" i="4"/>
  <c r="Z54" i="4"/>
  <c r="X54" i="4"/>
  <c r="C54" i="4"/>
  <c r="Y54" i="4" s="1"/>
  <c r="AC53" i="4"/>
  <c r="Z53" i="4"/>
  <c r="Y53" i="4"/>
  <c r="X53" i="4"/>
  <c r="C53" i="4"/>
  <c r="AB53" i="4" s="1"/>
  <c r="AC52" i="4"/>
  <c r="Z52" i="4"/>
  <c r="X52" i="4"/>
  <c r="C52" i="4"/>
  <c r="Y52" i="4" s="1"/>
  <c r="AC51" i="4"/>
  <c r="Z51" i="4"/>
  <c r="Y51" i="4"/>
  <c r="X51" i="4"/>
  <c r="C51" i="4"/>
  <c r="AB51" i="4" s="1"/>
  <c r="AC47" i="4"/>
  <c r="X47" i="4"/>
  <c r="C47" i="4"/>
  <c r="Z47" i="4" s="1"/>
  <c r="AB46" i="4"/>
  <c r="Y46" i="4"/>
  <c r="C46" i="4"/>
  <c r="AC46" i="4" s="1"/>
  <c r="C45" i="4"/>
  <c r="AC45" i="4" s="1"/>
  <c r="AC44" i="4"/>
  <c r="AB44" i="4"/>
  <c r="Y44" i="4"/>
  <c r="X44" i="4"/>
  <c r="C44" i="4"/>
  <c r="Z44" i="4" s="1"/>
  <c r="AC40" i="4"/>
  <c r="X40" i="4"/>
  <c r="C40" i="4"/>
  <c r="Z40" i="4" s="1"/>
  <c r="AB39" i="4"/>
  <c r="Y39" i="4"/>
  <c r="C39" i="4"/>
  <c r="AC39" i="4" s="1"/>
  <c r="C38" i="4"/>
  <c r="AC38" i="4" s="1"/>
  <c r="AC37" i="4"/>
  <c r="AB37" i="4"/>
  <c r="Y37" i="4"/>
  <c r="X37" i="4"/>
  <c r="C37" i="4"/>
  <c r="Z37" i="4" s="1"/>
  <c r="D33" i="4"/>
  <c r="B33" i="4" s="1"/>
  <c r="C33" i="4"/>
  <c r="B32" i="4"/>
  <c r="B31" i="4"/>
  <c r="B30" i="4"/>
  <c r="B29" i="4"/>
  <c r="B28" i="4"/>
  <c r="AC25" i="4"/>
  <c r="X25" i="4"/>
  <c r="B25" i="4"/>
  <c r="Z25" i="4" s="1"/>
  <c r="AB24" i="4"/>
  <c r="Y24" i="4"/>
  <c r="B24" i="4"/>
  <c r="AC24" i="4" s="1"/>
  <c r="D20" i="4"/>
  <c r="C20" i="4"/>
  <c r="B20" i="4"/>
  <c r="B19" i="4"/>
  <c r="B18" i="4"/>
  <c r="B17" i="4"/>
  <c r="B16" i="4"/>
  <c r="B15" i="4"/>
  <c r="B12" i="4"/>
  <c r="X12" i="4" s="1"/>
  <c r="AC11" i="4"/>
  <c r="AB11" i="4"/>
  <c r="Y11" i="4"/>
  <c r="X11" i="4"/>
  <c r="B11" i="4"/>
  <c r="Z11" i="4" s="1"/>
  <c r="AC10" i="4"/>
  <c r="X10" i="4"/>
  <c r="B10" i="4"/>
  <c r="A5" i="4"/>
  <c r="A4" i="4"/>
  <c r="A3" i="4"/>
  <c r="A2" i="4"/>
  <c r="AC86" i="3"/>
  <c r="Z86" i="3"/>
  <c r="Y86" i="3"/>
  <c r="H86" i="3"/>
  <c r="AC85" i="3"/>
  <c r="Z85" i="3"/>
  <c r="Y85" i="3"/>
  <c r="H85" i="3"/>
  <c r="AC84" i="3"/>
  <c r="Z84" i="3"/>
  <c r="Y84" i="3"/>
  <c r="H84" i="3"/>
  <c r="AC83" i="3"/>
  <c r="Z83" i="3"/>
  <c r="Y83" i="3"/>
  <c r="H83" i="3"/>
  <c r="AC82" i="3"/>
  <c r="Z82" i="3"/>
  <c r="Y82" i="3"/>
  <c r="H82" i="3"/>
  <c r="AC81" i="3"/>
  <c r="Z81" i="3"/>
  <c r="Y81" i="3"/>
  <c r="H81" i="3"/>
  <c r="AC80" i="3"/>
  <c r="Z80" i="3"/>
  <c r="Y80" i="3"/>
  <c r="H80" i="3"/>
  <c r="AC79" i="3"/>
  <c r="Z79" i="3"/>
  <c r="Y79" i="3"/>
  <c r="H79" i="3"/>
  <c r="AC78" i="3"/>
  <c r="Z78" i="3"/>
  <c r="Y78" i="3"/>
  <c r="H78" i="3"/>
  <c r="AC77" i="3"/>
  <c r="Z77" i="3"/>
  <c r="Y77" i="3"/>
  <c r="H77" i="3"/>
  <c r="AC74" i="3"/>
  <c r="Z74" i="3"/>
  <c r="Y74" i="3"/>
  <c r="C71" i="3"/>
  <c r="C70" i="3"/>
  <c r="C69" i="3"/>
  <c r="C68" i="3"/>
  <c r="C67" i="3"/>
  <c r="AC54" i="3"/>
  <c r="Y54" i="3"/>
  <c r="X54" i="3"/>
  <c r="C54" i="3"/>
  <c r="Z54" i="3" s="1"/>
  <c r="Z53" i="3"/>
  <c r="C53" i="3"/>
  <c r="AC53" i="3" s="1"/>
  <c r="AC52" i="3"/>
  <c r="Y52" i="3"/>
  <c r="X52" i="3"/>
  <c r="C52" i="3"/>
  <c r="Z52" i="3" s="1"/>
  <c r="Z51" i="3"/>
  <c r="C51" i="3"/>
  <c r="AC51" i="3" s="1"/>
  <c r="AC47" i="3"/>
  <c r="AB47" i="3"/>
  <c r="Y47" i="3"/>
  <c r="X47" i="3"/>
  <c r="C47" i="3"/>
  <c r="Z47" i="3" s="1"/>
  <c r="AC46" i="3"/>
  <c r="AB46" i="3"/>
  <c r="X46" i="3"/>
  <c r="C46" i="3"/>
  <c r="Y46" i="3" s="1"/>
  <c r="C45" i="3"/>
  <c r="AC45" i="3" s="1"/>
  <c r="Y44" i="3"/>
  <c r="C44" i="3"/>
  <c r="AB44" i="3" s="1"/>
  <c r="AC40" i="3"/>
  <c r="AB40" i="3"/>
  <c r="Y40" i="3"/>
  <c r="X40" i="3"/>
  <c r="C40" i="3"/>
  <c r="Z40" i="3" s="1"/>
  <c r="AC39" i="3"/>
  <c r="AB39" i="3"/>
  <c r="X39" i="3"/>
  <c r="C39" i="3"/>
  <c r="Y39" i="3" s="1"/>
  <c r="C38" i="3"/>
  <c r="AC38" i="3" s="1"/>
  <c r="Y37" i="3"/>
  <c r="C37" i="3"/>
  <c r="AB37" i="3" s="1"/>
  <c r="D33" i="3"/>
  <c r="C33" i="3"/>
  <c r="B33" i="3" s="1"/>
  <c r="B32" i="3"/>
  <c r="B31" i="3"/>
  <c r="B30" i="3"/>
  <c r="B29" i="3"/>
  <c r="B28" i="3"/>
  <c r="AC25" i="3"/>
  <c r="AB25" i="3"/>
  <c r="Y25" i="3"/>
  <c r="X25" i="3"/>
  <c r="O25" i="3" s="1"/>
  <c r="B25" i="3"/>
  <c r="Z25" i="3" s="1"/>
  <c r="AC24" i="3"/>
  <c r="AB24" i="3"/>
  <c r="X24" i="3"/>
  <c r="B24" i="3"/>
  <c r="Y24" i="3" s="1"/>
  <c r="D20" i="3"/>
  <c r="C20" i="3"/>
  <c r="B20" i="3"/>
  <c r="B19" i="3"/>
  <c r="B18" i="3"/>
  <c r="B17" i="3"/>
  <c r="B16" i="3"/>
  <c r="B15" i="3"/>
  <c r="B12" i="3"/>
  <c r="AC12" i="3" s="1"/>
  <c r="Y11" i="3"/>
  <c r="B11" i="3"/>
  <c r="AB11" i="3" s="1"/>
  <c r="AC10" i="3"/>
  <c r="AB10" i="3"/>
  <c r="Y10" i="3"/>
  <c r="X10" i="3"/>
  <c r="P10" i="3" s="1"/>
  <c r="B10" i="3"/>
  <c r="Z10" i="3" s="1"/>
  <c r="A5" i="3"/>
  <c r="A4" i="3"/>
  <c r="A3" i="3"/>
  <c r="A2" i="3"/>
  <c r="A203" i="10" l="1"/>
  <c r="M37" i="7"/>
  <c r="O25" i="7"/>
  <c r="P10" i="7"/>
  <c r="M47" i="7"/>
  <c r="M44" i="7"/>
  <c r="M40" i="7"/>
  <c r="M38" i="6"/>
  <c r="O24" i="6"/>
  <c r="A203" i="6" s="1"/>
  <c r="O24" i="5"/>
  <c r="A203" i="5" s="1"/>
  <c r="AE204" i="5"/>
  <c r="M37" i="4"/>
  <c r="M40" i="4"/>
  <c r="M44" i="4"/>
  <c r="P11" i="4"/>
  <c r="Z12" i="4"/>
  <c r="Z38" i="4"/>
  <c r="Z10" i="4"/>
  <c r="AC12" i="4"/>
  <c r="AB10" i="4"/>
  <c r="Y12" i="4"/>
  <c r="P12" i="4" s="1"/>
  <c r="Z24" i="4"/>
  <c r="AB25" i="4"/>
  <c r="Y38" i="4"/>
  <c r="Z39" i="4"/>
  <c r="AB40" i="4"/>
  <c r="Y45" i="4"/>
  <c r="Z46" i="4"/>
  <c r="AB47" i="4"/>
  <c r="AB52" i="4"/>
  <c r="AB54" i="4"/>
  <c r="Z45" i="4"/>
  <c r="Y10" i="4"/>
  <c r="P10" i="4" s="1"/>
  <c r="AB12" i="4"/>
  <c r="X24" i="4"/>
  <c r="O24" i="4" s="1"/>
  <c r="Y25" i="4"/>
  <c r="O25" i="4" s="1"/>
  <c r="AB38" i="4"/>
  <c r="X39" i="4"/>
  <c r="Y40" i="4"/>
  <c r="AB45" i="4"/>
  <c r="X46" i="4"/>
  <c r="M46" i="4" s="1"/>
  <c r="Y47" i="4"/>
  <c r="M47" i="4" s="1"/>
  <c r="X38" i="4"/>
  <c r="X45" i="4"/>
  <c r="M45" i="4" s="1"/>
  <c r="M39" i="3"/>
  <c r="M46" i="3"/>
  <c r="M40" i="3"/>
  <c r="M47" i="3"/>
  <c r="Z38" i="3"/>
  <c r="Z45" i="3"/>
  <c r="Z37" i="3"/>
  <c r="AB38" i="3"/>
  <c r="Z44" i="3"/>
  <c r="AB51" i="3"/>
  <c r="X11" i="3"/>
  <c r="AC11" i="3"/>
  <c r="AE204" i="3" s="1"/>
  <c r="Y12" i="3"/>
  <c r="Z24" i="3"/>
  <c r="O24" i="3" s="1"/>
  <c r="X37" i="3"/>
  <c r="M37" i="3" s="1"/>
  <c r="AC37" i="3"/>
  <c r="Y38" i="3"/>
  <c r="Z39" i="3"/>
  <c r="X44" i="3"/>
  <c r="AC44" i="3"/>
  <c r="Y45" i="3"/>
  <c r="Z46" i="3"/>
  <c r="Y51" i="3"/>
  <c r="AB52" i="3"/>
  <c r="Y53" i="3"/>
  <c r="AB54" i="3"/>
  <c r="Z12" i="3"/>
  <c r="Z11" i="3"/>
  <c r="AB12" i="3"/>
  <c r="AB45" i="3"/>
  <c r="AB53" i="3"/>
  <c r="X12" i="3"/>
  <c r="P12" i="3" s="1"/>
  <c r="X38" i="3"/>
  <c r="X45" i="3"/>
  <c r="X51" i="3"/>
  <c r="X53" i="3"/>
  <c r="AC86" i="2"/>
  <c r="Z86" i="2"/>
  <c r="H86" i="2" s="1"/>
  <c r="Y86" i="2"/>
  <c r="AC85" i="2"/>
  <c r="Z85" i="2"/>
  <c r="H85" i="2" s="1"/>
  <c r="Y85" i="2"/>
  <c r="AC84" i="2"/>
  <c r="Z84" i="2"/>
  <c r="H84" i="2" s="1"/>
  <c r="Y84" i="2"/>
  <c r="AC83" i="2"/>
  <c r="Z83" i="2"/>
  <c r="H83" i="2" s="1"/>
  <c r="Y83" i="2"/>
  <c r="AC82" i="2"/>
  <c r="Z82" i="2"/>
  <c r="H82" i="2" s="1"/>
  <c r="Y82" i="2"/>
  <c r="AC81" i="2"/>
  <c r="Z81" i="2"/>
  <c r="H81" i="2" s="1"/>
  <c r="Y81" i="2"/>
  <c r="AC80" i="2"/>
  <c r="Z80" i="2"/>
  <c r="H80" i="2" s="1"/>
  <c r="Y80" i="2"/>
  <c r="AC79" i="2"/>
  <c r="Z79" i="2"/>
  <c r="H79" i="2" s="1"/>
  <c r="Y79" i="2"/>
  <c r="AC78" i="2"/>
  <c r="Z78" i="2"/>
  <c r="H78" i="2" s="1"/>
  <c r="Y78" i="2"/>
  <c r="AC77" i="2"/>
  <c r="Z77" i="2"/>
  <c r="H77" i="2" s="1"/>
  <c r="Y77" i="2"/>
  <c r="AC74" i="2"/>
  <c r="Z74" i="2"/>
  <c r="Y74" i="2"/>
  <c r="C71" i="2"/>
  <c r="C70" i="2"/>
  <c r="C69" i="2"/>
  <c r="C68" i="2"/>
  <c r="C67" i="2"/>
  <c r="C54" i="2"/>
  <c r="Z54" i="2" s="1"/>
  <c r="Y53" i="2"/>
  <c r="C53" i="2"/>
  <c r="AC53" i="2" s="1"/>
  <c r="C52" i="2"/>
  <c r="Z52" i="2" s="1"/>
  <c r="Y51" i="2"/>
  <c r="C51" i="2"/>
  <c r="AC51" i="2" s="1"/>
  <c r="AC47" i="2"/>
  <c r="AB47" i="2"/>
  <c r="Y47" i="2"/>
  <c r="X47" i="2"/>
  <c r="C47" i="2"/>
  <c r="Z47" i="2" s="1"/>
  <c r="M47" i="2" s="1"/>
  <c r="C46" i="2"/>
  <c r="Y46" i="2" s="1"/>
  <c r="Y45" i="2"/>
  <c r="C45" i="2"/>
  <c r="AC45" i="2" s="1"/>
  <c r="AC44" i="2"/>
  <c r="Y44" i="2"/>
  <c r="X44" i="2"/>
  <c r="C44" i="2"/>
  <c r="AB44" i="2" s="1"/>
  <c r="AC40" i="2"/>
  <c r="AB40" i="2"/>
  <c r="Y40" i="2"/>
  <c r="X40" i="2"/>
  <c r="C40" i="2"/>
  <c r="Z40" i="2" s="1"/>
  <c r="M40" i="2" s="1"/>
  <c r="C39" i="2"/>
  <c r="Y39" i="2" s="1"/>
  <c r="Y38" i="2"/>
  <c r="C38" i="2"/>
  <c r="AC38" i="2" s="1"/>
  <c r="AC37" i="2"/>
  <c r="Y37" i="2"/>
  <c r="X37" i="2"/>
  <c r="C37" i="2"/>
  <c r="AB37" i="2" s="1"/>
  <c r="D33" i="2"/>
  <c r="C33" i="2"/>
  <c r="B33" i="2" s="1"/>
  <c r="B32" i="2"/>
  <c r="B31" i="2"/>
  <c r="B30" i="2"/>
  <c r="B29" i="2"/>
  <c r="B28" i="2"/>
  <c r="AC25" i="2"/>
  <c r="AB25" i="2"/>
  <c r="Y25" i="2"/>
  <c r="X25" i="2"/>
  <c r="B25" i="2"/>
  <c r="Z25" i="2" s="1"/>
  <c r="O25" i="2" s="1"/>
  <c r="B24" i="2"/>
  <c r="Y24" i="2" s="1"/>
  <c r="D20" i="2"/>
  <c r="C20" i="2"/>
  <c r="B20" i="2"/>
  <c r="B19" i="2"/>
  <c r="B18" i="2"/>
  <c r="B17" i="2"/>
  <c r="B16" i="2"/>
  <c r="B15" i="2"/>
  <c r="Y12" i="2"/>
  <c r="B12" i="2"/>
  <c r="AC12" i="2" s="1"/>
  <c r="AC11" i="2"/>
  <c r="Y11" i="2"/>
  <c r="X11" i="2"/>
  <c r="B11" i="2"/>
  <c r="AB11" i="2" s="1"/>
  <c r="AC10" i="2"/>
  <c r="AB10" i="2"/>
  <c r="Y10" i="2"/>
  <c r="X10" i="2"/>
  <c r="B10" i="2"/>
  <c r="Z10" i="2" s="1"/>
  <c r="P10" i="2" s="1"/>
  <c r="A5" i="2"/>
  <c r="A4" i="2"/>
  <c r="A3" i="2"/>
  <c r="A2" i="2"/>
  <c r="A203" i="7" l="1"/>
  <c r="A203" i="4"/>
  <c r="M39" i="4"/>
  <c r="AE204" i="4"/>
  <c r="M38" i="4"/>
  <c r="M45" i="3"/>
  <c r="M44" i="3"/>
  <c r="P11" i="3"/>
  <c r="M38" i="3"/>
  <c r="A203" i="3" s="1"/>
  <c r="Z39" i="2"/>
  <c r="Z12" i="2"/>
  <c r="AB24" i="2"/>
  <c r="Z38" i="2"/>
  <c r="AB39" i="2"/>
  <c r="Z45" i="2"/>
  <c r="AB46" i="2"/>
  <c r="Z51" i="2"/>
  <c r="X52" i="2"/>
  <c r="AC52" i="2"/>
  <c r="Z53" i="2"/>
  <c r="X54" i="2"/>
  <c r="AC54" i="2"/>
  <c r="Z46" i="2"/>
  <c r="AB54" i="2"/>
  <c r="Z11" i="2"/>
  <c r="P11" i="2" s="1"/>
  <c r="AB12" i="2"/>
  <c r="AE204" i="2" s="1"/>
  <c r="X24" i="2"/>
  <c r="AC24" i="2"/>
  <c r="Z37" i="2"/>
  <c r="M37" i="2" s="1"/>
  <c r="AB38" i="2"/>
  <c r="X39" i="2"/>
  <c r="M39" i="2" s="1"/>
  <c r="AC39" i="2"/>
  <c r="Z44" i="2"/>
  <c r="M44" i="2" s="1"/>
  <c r="AB45" i="2"/>
  <c r="X46" i="2"/>
  <c r="M46" i="2" s="1"/>
  <c r="AC46" i="2"/>
  <c r="AB51" i="2"/>
  <c r="Y52" i="2"/>
  <c r="AB53" i="2"/>
  <c r="Y54" i="2"/>
  <c r="Z24" i="2"/>
  <c r="AB52" i="2"/>
  <c r="X12" i="2"/>
  <c r="P12" i="2" s="1"/>
  <c r="X38" i="2"/>
  <c r="M38" i="2" s="1"/>
  <c r="X45" i="2"/>
  <c r="M45" i="2" s="1"/>
  <c r="X51" i="2"/>
  <c r="X53" i="2"/>
  <c r="AC86" i="1"/>
  <c r="Z86" i="1"/>
  <c r="H86" i="1" s="1"/>
  <c r="Y86" i="1"/>
  <c r="AC85" i="1"/>
  <c r="Z85" i="1"/>
  <c r="H85" i="1" s="1"/>
  <c r="Y85" i="1"/>
  <c r="AC84" i="1"/>
  <c r="Z84" i="1"/>
  <c r="H84" i="1" s="1"/>
  <c r="Y84" i="1"/>
  <c r="AC83" i="1"/>
  <c r="Z83" i="1"/>
  <c r="H83" i="1" s="1"/>
  <c r="Y83" i="1"/>
  <c r="AC82" i="1"/>
  <c r="Z82" i="1"/>
  <c r="H82" i="1" s="1"/>
  <c r="Y82" i="1"/>
  <c r="AC81" i="1"/>
  <c r="Z81" i="1"/>
  <c r="H81" i="1" s="1"/>
  <c r="Y81" i="1"/>
  <c r="AC80" i="1"/>
  <c r="Z80" i="1"/>
  <c r="H80" i="1" s="1"/>
  <c r="Y80" i="1"/>
  <c r="AC79" i="1"/>
  <c r="Z79" i="1"/>
  <c r="H79" i="1" s="1"/>
  <c r="Y79" i="1"/>
  <c r="AC78" i="1"/>
  <c r="Z78" i="1"/>
  <c r="H78" i="1" s="1"/>
  <c r="Y78" i="1"/>
  <c r="AC77" i="1"/>
  <c r="Z77" i="1"/>
  <c r="H77" i="1" s="1"/>
  <c r="Y77" i="1"/>
  <c r="AC74" i="1"/>
  <c r="Z74" i="1"/>
  <c r="Y74" i="1"/>
  <c r="C71" i="1"/>
  <c r="C70" i="1"/>
  <c r="C69" i="1"/>
  <c r="C68" i="1"/>
  <c r="C67" i="1"/>
  <c r="C54" i="1"/>
  <c r="Z54" i="1" s="1"/>
  <c r="Z53" i="1"/>
  <c r="Y53" i="1"/>
  <c r="C53" i="1"/>
  <c r="AC53" i="1" s="1"/>
  <c r="C52" i="1"/>
  <c r="Z52" i="1" s="1"/>
  <c r="Z51" i="1"/>
  <c r="Y51" i="1"/>
  <c r="C51" i="1"/>
  <c r="AC51" i="1" s="1"/>
  <c r="AC47" i="1"/>
  <c r="AB47" i="1"/>
  <c r="Y47" i="1"/>
  <c r="X47" i="1"/>
  <c r="C47" i="1"/>
  <c r="Z47" i="1" s="1"/>
  <c r="M47" i="1" s="1"/>
  <c r="C46" i="1"/>
  <c r="Y46" i="1" s="1"/>
  <c r="Y45" i="1"/>
  <c r="C45" i="1"/>
  <c r="AC45" i="1" s="1"/>
  <c r="AC44" i="1"/>
  <c r="Y44" i="1"/>
  <c r="X44" i="1"/>
  <c r="C44" i="1"/>
  <c r="AB44" i="1" s="1"/>
  <c r="AC40" i="1"/>
  <c r="AB40" i="1"/>
  <c r="Y40" i="1"/>
  <c r="X40" i="1"/>
  <c r="C40" i="1"/>
  <c r="Z40" i="1" s="1"/>
  <c r="M40" i="1" s="1"/>
  <c r="C39" i="1"/>
  <c r="Y39" i="1" s="1"/>
  <c r="Y38" i="1"/>
  <c r="C38" i="1"/>
  <c r="AC38" i="1" s="1"/>
  <c r="AC37" i="1"/>
  <c r="Y37" i="1"/>
  <c r="X37" i="1"/>
  <c r="C37" i="1"/>
  <c r="AB37" i="1" s="1"/>
  <c r="D33" i="1"/>
  <c r="C33" i="1"/>
  <c r="B33" i="1" s="1"/>
  <c r="B32" i="1"/>
  <c r="B31" i="1"/>
  <c r="B30" i="1"/>
  <c r="B29" i="1"/>
  <c r="B28" i="1"/>
  <c r="AC25" i="1"/>
  <c r="AB25" i="1"/>
  <c r="Y25" i="1"/>
  <c r="X25" i="1"/>
  <c r="B25" i="1"/>
  <c r="Z25" i="1" s="1"/>
  <c r="O25" i="1" s="1"/>
  <c r="B24" i="1"/>
  <c r="Y24" i="1" s="1"/>
  <c r="D20" i="1"/>
  <c r="C20" i="1"/>
  <c r="B20" i="1"/>
  <c r="B19" i="1"/>
  <c r="B18" i="1"/>
  <c r="B17" i="1"/>
  <c r="B16" i="1"/>
  <c r="B15" i="1"/>
  <c r="Y12" i="1"/>
  <c r="B12" i="1"/>
  <c r="AC12" i="1" s="1"/>
  <c r="AC11" i="1"/>
  <c r="Y11" i="1"/>
  <c r="X11" i="1"/>
  <c r="B11" i="1"/>
  <c r="AB11" i="1" s="1"/>
  <c r="AC10" i="1"/>
  <c r="AB10" i="1"/>
  <c r="Y10" i="1"/>
  <c r="X10" i="1"/>
  <c r="B10" i="1"/>
  <c r="Z10" i="1" s="1"/>
  <c r="P10" i="1" s="1"/>
  <c r="A5" i="1"/>
  <c r="A4" i="1"/>
  <c r="A3" i="1"/>
  <c r="A2" i="1"/>
  <c r="O24" i="2" l="1"/>
  <c r="A203" i="2" s="1"/>
  <c r="M44" i="1"/>
  <c r="Z39" i="1"/>
  <c r="Z46" i="1"/>
  <c r="Z12" i="1"/>
  <c r="AB24" i="1"/>
  <c r="AE204" i="1" s="1"/>
  <c r="Z11" i="1"/>
  <c r="P11" i="1" s="1"/>
  <c r="AB12" i="1"/>
  <c r="X24" i="1"/>
  <c r="AC24" i="1"/>
  <c r="Z37" i="1"/>
  <c r="M37" i="1" s="1"/>
  <c r="AB38" i="1"/>
  <c r="X39" i="1"/>
  <c r="M39" i="1" s="1"/>
  <c r="AC39" i="1"/>
  <c r="Z44" i="1"/>
  <c r="AB45" i="1"/>
  <c r="X46" i="1"/>
  <c r="AC46" i="1"/>
  <c r="AB51" i="1"/>
  <c r="Y52" i="1"/>
  <c r="AB53" i="1"/>
  <c r="Y54" i="1"/>
  <c r="Z24" i="1"/>
  <c r="AB52" i="1"/>
  <c r="AB54" i="1"/>
  <c r="Z38" i="1"/>
  <c r="AB39" i="1"/>
  <c r="Z45" i="1"/>
  <c r="AB46" i="1"/>
  <c r="X52" i="1"/>
  <c r="AC52" i="1"/>
  <c r="X54" i="1"/>
  <c r="AC54" i="1"/>
  <c r="X12" i="1"/>
  <c r="P12" i="1" s="1"/>
  <c r="X38" i="1"/>
  <c r="M38" i="1" s="1"/>
  <c r="X45" i="1"/>
  <c r="M45" i="1" s="1"/>
  <c r="X51" i="1"/>
  <c r="X53" i="1"/>
  <c r="M46" i="1" l="1"/>
  <c r="O24" i="1"/>
  <c r="A203" i="1" s="1"/>
</calcChain>
</file>

<file path=xl/sharedStrings.xml><?xml version="1.0" encoding="utf-8"?>
<sst xmlns="http://schemas.openxmlformats.org/spreadsheetml/2006/main" count="2470" uniqueCount="112">
  <si>
    <t>SERVICIO DE SALUD</t>
  </si>
  <si>
    <t>REM-A8.  ATENCIÓN DE URGENCIA</t>
  </si>
  <si>
    <t>SECCIÓN A.1: ATENCIONES REALIZADAS EN UNIDADES DE UEH DE HOSPITALES DE ALTA COMPLEJIDAD</t>
  </si>
  <si>
    <t>TIPO DE ATENCIÓN</t>
  </si>
  <si>
    <t xml:space="preserve">TOTAL        </t>
  </si>
  <si>
    <t>GRUPOS DE EDAD (en años)</t>
  </si>
  <si>
    <t>SEXO</t>
  </si>
  <si>
    <t>A BENEFI-CIARIOS</t>
  </si>
  <si>
    <t>ORIGEN DE LA PROCEDENCIA (Sólo pacientes derivados de establecimientos de la Red)</t>
  </si>
  <si>
    <t>Estableci-mientos de otra Red</t>
  </si>
  <si>
    <t>0 - 9</t>
  </si>
  <si>
    <t>10 - 14</t>
  </si>
  <si>
    <t>15 - 19</t>
  </si>
  <si>
    <t>20 - 24</t>
  </si>
  <si>
    <t>25 - 64</t>
  </si>
  <si>
    <t>65 y más</t>
  </si>
  <si>
    <t>Hombres</t>
  </si>
  <si>
    <t>Mujeres</t>
  </si>
  <si>
    <t>SAPU</t>
  </si>
  <si>
    <t>Hospital Baja Complejidad</t>
  </si>
  <si>
    <t>Otros Estableci-mientos de la  Red</t>
  </si>
  <si>
    <t>ATENCIÓN MÉDICA NIÑO Y ADULTO</t>
  </si>
  <si>
    <t/>
  </si>
  <si>
    <t>ATENCIÓN MÉDICA GINECO-OBSTETRA</t>
  </si>
  <si>
    <t>ATENCIÓN POR MATRONA</t>
  </si>
  <si>
    <t>Debe registrar el origen de la procedencia solicitado, digite --CEROS-- si no tiene pacientes derivados de  SAPU, Hospital tipo 4 u otros establecimiento de la Red.</t>
  </si>
  <si>
    <t>SECCIÓN A.2.: CATEGORIZACIÓN DE PACIENTES, PREVIA A LA ATENCIÓN MÉDICA (Hospitales Alta Complejidad).</t>
  </si>
  <si>
    <t>CATEGORÍAS</t>
  </si>
  <si>
    <t>Menor 15 años</t>
  </si>
  <si>
    <t>15 años y más</t>
  </si>
  <si>
    <t>C1</t>
  </si>
  <si>
    <t>C2</t>
  </si>
  <si>
    <t>C3</t>
  </si>
  <si>
    <t>C4</t>
  </si>
  <si>
    <t>Sin Categorización</t>
  </si>
  <si>
    <t>TOTAL</t>
  </si>
  <si>
    <t>El Total de la sección A.2  debe ser coincidente con la atención médico de adultos informada en sección A.1 :    5764  (562+580+3464+1158)    EN SECCIÓN A.2   INFORMA :     4606</t>
  </si>
  <si>
    <t>SECCIÓN B: ATENCIONES REALIZADAS EN UEH DE HOSPITALES DE MEDIANA COMPLEJIDAD.</t>
  </si>
  <si>
    <t>PROFESIONAL</t>
  </si>
  <si>
    <t>A 
BENEFICIARIOS</t>
  </si>
  <si>
    <t>ORIGEN DE LA PROCEDENCIA
 (Sólo Pacientes Derivados de:)</t>
  </si>
  <si>
    <t>OTROS HOSPITA-LES</t>
  </si>
  <si>
    <t>OTROS SS</t>
  </si>
  <si>
    <t>MÉDICO</t>
  </si>
  <si>
    <t>MATRONA /ÓN</t>
  </si>
  <si>
    <t>SECCIÓN C: ATENCIONES REALIZADAS POR MÉDICOS ESPECIALISTAS EN LAS UNIDADES DE URGENCIA HOSPITALARIA. (Incluidas en las Secciones A.1 Y B )</t>
  </si>
  <si>
    <t>ESPECIALIDADES</t>
  </si>
  <si>
    <t xml:space="preserve"> </t>
  </si>
  <si>
    <t>Medicina Interna</t>
  </si>
  <si>
    <t>Pediatría</t>
  </si>
  <si>
    <t>Traumatología</t>
  </si>
  <si>
    <t>Neurología</t>
  </si>
  <si>
    <t>Neurocirugía</t>
  </si>
  <si>
    <t>SECCIÓN D: ATENCIONES DE URGENCIA REALIZADAS EN SAPU</t>
  </si>
  <si>
    <t>ENFERMERA /O</t>
  </si>
  <si>
    <t>KINESIÓLOGO</t>
  </si>
  <si>
    <t>SECCIÓN E: ATENCIONES DE URGENCIA REALIZADAS EN ESTABLECIMIENTOS  ATENCIÓN PRIMARIA NO SAPU Y HOSPITALES BAJA COMPLEJIDAD</t>
  </si>
  <si>
    <t>TÉCNICO PARAMÉDICO</t>
  </si>
  <si>
    <t>SECCIÓN F: CONSULTAS EN SISTEMA DE ATENCIÓN DE URGENCIA EN CENTROS DE SALUD RURAL (SUR) Y POSTAS RURALES</t>
  </si>
  <si>
    <t>SECCIÓN G: PACIENTES CON INDICACIÓN DE HOSPITALIZACIÓN EN ESPERA EN CAMILLAS DE UEH</t>
  </si>
  <si>
    <t>TIPO DE PACIENTES</t>
  </si>
  <si>
    <t>TOTAL DE PACIENTES CON INDICACIÓN DE HOSPITALIZACIÓN</t>
  </si>
  <si>
    <t>PACIENTES QUE INGRESAN A CAMA HOSPITALARIA SEGÚN TIEMPO DE DEMORA AL INGRESO</t>
  </si>
  <si>
    <t>MENOR A 8 HORAS</t>
  </si>
  <si>
    <t>8 - 11 HORAS</t>
  </si>
  <si>
    <t>12 - 23 HORAS</t>
  </si>
  <si>
    <t>MAYOR A 24 HORAS</t>
  </si>
  <si>
    <t>PACIENTES QUE NO SE HOSPITALIZAN</t>
  </si>
  <si>
    <t>ALTAS</t>
  </si>
  <si>
    <t>FALLECIDOS</t>
  </si>
  <si>
    <t>SECCIÓN H: ATENCIONES MEDICAS ASOCIADAS A VIOLENCIA DE GENERO</t>
  </si>
  <si>
    <t>CONCEPTO</t>
  </si>
  <si>
    <t>ATENCION POR VIOLACION</t>
  </si>
  <si>
    <t>con entrega anticoncepcion emergencia</t>
  </si>
  <si>
    <t>sin entrega anticoncepcion emergencia</t>
  </si>
  <si>
    <t>ESTUPRO</t>
  </si>
  <si>
    <t>ABUSO SEXUAL</t>
  </si>
  <si>
    <t>OTRA VIOLENCIA</t>
  </si>
  <si>
    <t>SECCIÓN I: LLAMADOS PERTINENTES DE URGENCIA A CENTRO REGULADOR</t>
  </si>
  <si>
    <t>TIPO DE ACCIÓN</t>
  </si>
  <si>
    <t>CENTRO REGULADOR</t>
  </si>
  <si>
    <t>Nº Llamados de Urgencia</t>
  </si>
  <si>
    <t xml:space="preserve">SECCIÓN J: RECEPCIÓN DE PACIENTES EN UEH SEGÚN MODALIDAD DE TRASLADOS (Hospitales Alta Complejidad) </t>
  </si>
  <si>
    <t>COMPRA DE SERVICIO</t>
  </si>
  <si>
    <t>TRASLADO PRIMARIO</t>
  </si>
  <si>
    <t>CRÍTICO Profesionalizado</t>
  </si>
  <si>
    <t>NO CRÍTICO</t>
  </si>
  <si>
    <t>OTRO</t>
  </si>
  <si>
    <t>TRASLADO SECUNDARIO</t>
  </si>
  <si>
    <t>CRÍTICO</t>
  </si>
  <si>
    <t>Aéreo</t>
  </si>
  <si>
    <t>Terrestre
Profesionalizado</t>
  </si>
  <si>
    <t>Marítimo</t>
  </si>
  <si>
    <t>Terrestre</t>
  </si>
  <si>
    <t xml:space="preserve">OTRO (Terrestre) </t>
  </si>
  <si>
    <t>SECCIÓN K: TRASLADOS DE URGENCIA REALIZADOS (TODOS LOS ESTABLECIMIENTOS)</t>
  </si>
  <si>
    <t>TIPO</t>
  </si>
  <si>
    <t>POR COMPRA 
DE SERVICIO</t>
  </si>
  <si>
    <t>SAMU</t>
  </si>
  <si>
    <t>MÓVIL 1</t>
  </si>
  <si>
    <t>MÓVIL 2</t>
  </si>
  <si>
    <t>MÓVIL 3</t>
  </si>
  <si>
    <t>NO SAMU</t>
  </si>
  <si>
    <t>TERRESTRE</t>
  </si>
  <si>
    <t>MARÍTIMO</t>
  </si>
  <si>
    <t>AÉREO</t>
  </si>
  <si>
    <t>El Total de la sección A.2  debe ser coincidente con la atención médico de adultos informada en sección A.1 :    4869  (479+542+2913+935)    EN SECCIÓN A.2   INFORMA :     3934</t>
  </si>
  <si>
    <t>El Total de la sección A.2  debe ser coincidente con la atención médico de adultos informada en sección A.1 :    4839  (457+528+2856+998)    EN SECCIÓN A.2   INFORMA :     6585</t>
  </si>
  <si>
    <t>El Total de la sección A.2  debe ser coincidente con la atención médico de adultos informada en sección A.1 :    5078  (581+530+2951+1016)    EN SECCIÓN A.2   INFORMA :     4062</t>
  </si>
  <si>
    <t>SECCIÓN G: PACIENTES CON INDICACIÓN DE HOSPITALIZACIÓN EN ESPERA DE CAMAS EN UEH</t>
  </si>
  <si>
    <t>El Total de la sección A.2  debe ser coincidente con la atención médico de adultos informada en sección A.1 :    4761  (460+454+2788+1059)    EN SECCIÓN A.2   INFORMA :     5539</t>
  </si>
  <si>
    <t>El Total de la sección A.2  debe ser coincidente con la atención médico de adultos informada en sección A.1 :    5266  (624+478+3028+1136)    EN SECCIÓN A.2   INFORMA :     4130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</si>
</sst>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indexed="10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8"/>
      <color indexed="8"/>
      <name val="Verdana"/>
      <family val="2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2"/>
      <color indexed="8"/>
      <name val="Verdana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6" fillId="0" borderId="0" applyFont="0" applyBorder="0" applyAlignment="0" applyProtection="0"/>
    <xf numFmtId="0" fontId="1" fillId="3" borderId="14" applyBorder="0">
      <protection locked="0"/>
    </xf>
    <xf numFmtId="41" fontId="19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</cellStyleXfs>
  <cellXfs count="340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Protection="1"/>
    <xf numFmtId="0" fontId="3" fillId="2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/>
    <xf numFmtId="0" fontId="8" fillId="0" borderId="1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10" fillId="0" borderId="7" xfId="2" quotePrefix="1" applyNumberFormat="1" applyFont="1" applyFill="1" applyBorder="1" applyAlignment="1" applyProtection="1">
      <alignment horizontal="center" vertical="center" wrapText="1"/>
    </xf>
    <xf numFmtId="0" fontId="10" fillId="0" borderId="8" xfId="2" quotePrefix="1" applyNumberFormat="1" applyFont="1" applyFill="1" applyBorder="1" applyAlignment="1" applyProtection="1">
      <alignment horizontal="center" vertical="center" wrapText="1"/>
    </xf>
    <xf numFmtId="0" fontId="10" fillId="0" borderId="9" xfId="2" quotePrefix="1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9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 wrapText="1"/>
    </xf>
    <xf numFmtId="0" fontId="10" fillId="0" borderId="13" xfId="2" applyNumberFormat="1" applyFont="1" applyFill="1" applyBorder="1" applyAlignment="1" applyProtection="1">
      <alignment horizontal="left" vertical="center"/>
    </xf>
    <xf numFmtId="164" fontId="11" fillId="0" borderId="13" xfId="2" applyNumberFormat="1" applyFont="1" applyFill="1" applyBorder="1" applyAlignment="1" applyProtection="1"/>
    <xf numFmtId="164" fontId="11" fillId="4" borderId="15" xfId="3" applyNumberFormat="1" applyFont="1" applyFill="1" applyBorder="1" applyAlignment="1" applyProtection="1">
      <protection locked="0"/>
    </xf>
    <xf numFmtId="164" fontId="11" fillId="4" borderId="16" xfId="3" applyNumberFormat="1" applyFont="1" applyFill="1" applyBorder="1" applyAlignment="1" applyProtection="1">
      <protection locked="0"/>
    </xf>
    <xf numFmtId="164" fontId="11" fillId="4" borderId="17" xfId="3" applyNumberFormat="1" applyFont="1" applyFill="1" applyBorder="1" applyAlignment="1" applyProtection="1">
      <protection locked="0"/>
    </xf>
    <xf numFmtId="164" fontId="11" fillId="4" borderId="18" xfId="3" applyNumberFormat="1" applyFont="1" applyFill="1" applyBorder="1" applyAlignment="1" applyProtection="1">
      <protection locked="0"/>
    </xf>
    <xf numFmtId="164" fontId="11" fillId="4" borderId="19" xfId="3" applyNumberFormat="1" applyFont="1" applyFill="1" applyBorder="1" applyAlignment="1" applyProtection="1">
      <protection locked="0"/>
    </xf>
    <xf numFmtId="164" fontId="11" fillId="4" borderId="20" xfId="3" applyNumberFormat="1" applyFont="1" applyFill="1" applyBorder="1" applyAlignment="1" applyProtection="1">
      <protection locked="0"/>
    </xf>
    <xf numFmtId="0" fontId="12" fillId="0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  <protection hidden="1"/>
    </xf>
    <xf numFmtId="0" fontId="13" fillId="5" borderId="0" xfId="0" applyFont="1" applyFill="1" applyProtection="1"/>
    <xf numFmtId="0" fontId="10" fillId="0" borderId="21" xfId="2" applyNumberFormat="1" applyFont="1" applyFill="1" applyBorder="1" applyAlignment="1" applyProtection="1">
      <alignment horizontal="left" vertical="center" wrapText="1"/>
    </xf>
    <xf numFmtId="164" fontId="11" fillId="0" borderId="22" xfId="2" applyNumberFormat="1" applyFont="1" applyFill="1" applyBorder="1" applyAlignment="1" applyProtection="1"/>
    <xf numFmtId="164" fontId="11" fillId="4" borderId="23" xfId="3" applyNumberFormat="1" applyFont="1" applyFill="1" applyBorder="1" applyAlignment="1" applyProtection="1">
      <protection locked="0"/>
    </xf>
    <xf numFmtId="164" fontId="11" fillId="4" borderId="24" xfId="3" applyNumberFormat="1" applyFont="1" applyFill="1" applyBorder="1" applyAlignment="1" applyProtection="1">
      <protection locked="0"/>
    </xf>
    <xf numFmtId="164" fontId="11" fillId="4" borderId="25" xfId="3" applyNumberFormat="1" applyFont="1" applyFill="1" applyBorder="1" applyAlignment="1" applyProtection="1">
      <protection locked="0"/>
    </xf>
    <xf numFmtId="164" fontId="11" fillId="4" borderId="26" xfId="3" applyNumberFormat="1" applyFont="1" applyFill="1" applyBorder="1" applyAlignment="1" applyProtection="1">
      <protection locked="0"/>
    </xf>
    <xf numFmtId="164" fontId="11" fillId="4" borderId="27" xfId="3" applyNumberFormat="1" applyFont="1" applyFill="1" applyBorder="1" applyAlignment="1" applyProtection="1">
      <protection locked="0"/>
    </xf>
    <xf numFmtId="164" fontId="11" fillId="4" borderId="0" xfId="3" applyNumberFormat="1" applyFont="1" applyFill="1" applyBorder="1" applyAlignment="1" applyProtection="1">
      <protection locked="0"/>
    </xf>
    <xf numFmtId="0" fontId="10" fillId="0" borderId="28" xfId="0" applyFont="1" applyBorder="1" applyAlignment="1" applyProtection="1">
      <alignment horizontal="left" vertical="center"/>
    </xf>
    <xf numFmtId="164" fontId="11" fillId="0" borderId="28" xfId="2" applyNumberFormat="1" applyFont="1" applyFill="1" applyBorder="1" applyAlignment="1" applyProtection="1">
      <alignment horizontal="right"/>
    </xf>
    <xf numFmtId="164" fontId="11" fillId="4" borderId="29" xfId="3" applyNumberFormat="1" applyFont="1" applyFill="1" applyBorder="1" applyAlignment="1" applyProtection="1">
      <protection locked="0"/>
    </xf>
    <xf numFmtId="164" fontId="11" fillId="4" borderId="30" xfId="3" applyNumberFormat="1" applyFont="1" applyFill="1" applyBorder="1" applyAlignment="1" applyProtection="1">
      <protection locked="0"/>
    </xf>
    <xf numFmtId="164" fontId="11" fillId="4" borderId="31" xfId="3" applyNumberFormat="1" applyFont="1" applyFill="1" applyBorder="1" applyAlignment="1" applyProtection="1">
      <protection locked="0"/>
    </xf>
    <xf numFmtId="164" fontId="11" fillId="4" borderId="32" xfId="3" applyNumberFormat="1" applyFont="1" applyFill="1" applyBorder="1" applyAlignment="1" applyProtection="1">
      <protection locked="0"/>
    </xf>
    <xf numFmtId="164" fontId="11" fillId="4" borderId="33" xfId="3" applyNumberFormat="1" applyFont="1" applyFill="1" applyBorder="1" applyAlignment="1" applyProtection="1">
      <protection locked="0"/>
    </xf>
    <xf numFmtId="164" fontId="11" fillId="4" borderId="34" xfId="3" applyNumberFormat="1" applyFont="1" applyFill="1" applyBorder="1" applyAlignment="1" applyProtection="1">
      <protection locked="0"/>
    </xf>
    <xf numFmtId="164" fontId="11" fillId="6" borderId="32" xfId="3" applyNumberFormat="1" applyFont="1" applyFill="1" applyBorder="1" applyAlignment="1" applyProtection="1"/>
    <xf numFmtId="164" fontId="11" fillId="6" borderId="30" xfId="3" applyNumberFormat="1" applyFont="1" applyFill="1" applyBorder="1" applyAlignment="1" applyProtection="1"/>
    <xf numFmtId="164" fontId="11" fillId="6" borderId="33" xfId="3" applyNumberFormat="1" applyFont="1" applyFill="1" applyBorder="1" applyAlignment="1" applyProtection="1"/>
    <xf numFmtId="0" fontId="8" fillId="0" borderId="35" xfId="2" applyNumberFormat="1" applyFont="1" applyFill="1" applyBorder="1" applyAlignment="1" applyProtection="1"/>
    <xf numFmtId="0" fontId="13" fillId="0" borderId="0" xfId="0" applyFont="1" applyFill="1" applyBorder="1" applyAlignment="1" applyProtection="1"/>
    <xf numFmtId="0" fontId="10" fillId="0" borderId="36" xfId="0" applyFont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164" fontId="10" fillId="0" borderId="0" xfId="3" applyNumberFormat="1" applyFont="1" applyFill="1" applyBorder="1" applyAlignment="1" applyProtection="1"/>
    <xf numFmtId="0" fontId="14" fillId="0" borderId="0" xfId="0" applyFont="1" applyFill="1" applyBorder="1" applyAlignment="1" applyProtection="1"/>
    <xf numFmtId="0" fontId="10" fillId="0" borderId="0" xfId="0" applyFont="1" applyFill="1" applyBorder="1" applyProtection="1"/>
    <xf numFmtId="0" fontId="3" fillId="0" borderId="0" xfId="0" applyFont="1" applyFill="1" applyBorder="1" applyProtection="1"/>
    <xf numFmtId="0" fontId="11" fillId="0" borderId="37" xfId="0" applyFont="1" applyBorder="1" applyAlignment="1" applyProtection="1">
      <alignment horizontal="center" vertical="center" wrapText="1"/>
    </xf>
    <xf numFmtId="164" fontId="11" fillId="0" borderId="13" xfId="3" applyNumberFormat="1" applyFont="1" applyFill="1" applyBorder="1" applyAlignment="1" applyProtection="1"/>
    <xf numFmtId="164" fontId="11" fillId="4" borderId="13" xfId="3" applyNumberFormat="1" applyFont="1" applyFill="1" applyBorder="1" applyAlignment="1" applyProtection="1">
      <protection locked="0"/>
    </xf>
    <xf numFmtId="164" fontId="15" fillId="0" borderId="0" xfId="3" applyNumberFormat="1" applyFont="1" applyFill="1" applyBorder="1" applyAlignment="1" applyProtection="1"/>
    <xf numFmtId="0" fontId="10" fillId="0" borderId="0" xfId="0" applyFont="1" applyProtection="1"/>
    <xf numFmtId="0" fontId="10" fillId="0" borderId="0" xfId="0" applyFont="1" applyFill="1" applyProtection="1"/>
    <xf numFmtId="0" fontId="11" fillId="0" borderId="38" xfId="0" applyFont="1" applyBorder="1" applyAlignment="1" applyProtection="1">
      <alignment horizontal="center" vertical="center" wrapText="1"/>
    </xf>
    <xf numFmtId="164" fontId="11" fillId="0" borderId="21" xfId="3" applyNumberFormat="1" applyFont="1" applyFill="1" applyBorder="1" applyAlignment="1" applyProtection="1"/>
    <xf numFmtId="164" fontId="11" fillId="4" borderId="21" xfId="3" applyNumberFormat="1" applyFont="1" applyFill="1" applyBorder="1" applyAlignment="1" applyProtection="1">
      <protection locked="0"/>
    </xf>
    <xf numFmtId="0" fontId="11" fillId="0" borderId="39" xfId="0" applyFont="1" applyBorder="1" applyAlignment="1" applyProtection="1">
      <alignment horizontal="center" vertical="center" wrapText="1"/>
    </xf>
    <xf numFmtId="164" fontId="11" fillId="0" borderId="28" xfId="3" applyNumberFormat="1" applyFont="1" applyFill="1" applyBorder="1" applyAlignment="1" applyProtection="1"/>
    <xf numFmtId="164" fontId="11" fillId="4" borderId="28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center" vertical="center" wrapText="1"/>
    </xf>
    <xf numFmtId="164" fontId="11" fillId="0" borderId="14" xfId="2" applyNumberFormat="1" applyFont="1" applyFill="1" applyBorder="1" applyAlignment="1" applyProtection="1">
      <alignment horizontal="right"/>
    </xf>
    <xf numFmtId="164" fontId="15" fillId="0" borderId="40" xfId="0" applyNumberFormat="1" applyFont="1" applyFill="1" applyBorder="1" applyAlignment="1" applyProtection="1">
      <alignment horizontal="left"/>
    </xf>
    <xf numFmtId="0" fontId="3" fillId="0" borderId="0" xfId="0" applyFont="1" applyFill="1" applyProtection="1"/>
    <xf numFmtId="0" fontId="4" fillId="0" borderId="0" xfId="0" applyFont="1" applyBorder="1" applyProtection="1"/>
    <xf numFmtId="0" fontId="10" fillId="0" borderId="41" xfId="2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10" fillId="0" borderId="13" xfId="2" applyNumberFormat="1" applyFont="1" applyFill="1" applyBorder="1" applyAlignment="1" applyProtection="1">
      <alignment horizontal="left" vertical="center" wrapText="1"/>
    </xf>
    <xf numFmtId="164" fontId="11" fillId="0" borderId="37" xfId="2" applyNumberFormat="1" applyFont="1" applyFill="1" applyBorder="1" applyAlignment="1" applyProtection="1"/>
    <xf numFmtId="0" fontId="10" fillId="0" borderId="28" xfId="2" applyNumberFormat="1" applyFont="1" applyFill="1" applyBorder="1" applyAlignment="1" applyProtection="1">
      <alignment horizontal="left" vertical="center" wrapText="1"/>
    </xf>
    <xf numFmtId="164" fontId="11" fillId="0" borderId="39" xfId="2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horizontal="left"/>
    </xf>
    <xf numFmtId="0" fontId="10" fillId="0" borderId="0" xfId="2" applyNumberFormat="1" applyFont="1" applyFill="1" applyAlignment="1" applyProtection="1">
      <alignment horizontal="left"/>
    </xf>
    <xf numFmtId="0" fontId="16" fillId="0" borderId="0" xfId="2" applyNumberFormat="1" applyFont="1" applyFill="1" applyAlignment="1" applyProtection="1">
      <alignment horizontal="left"/>
    </xf>
    <xf numFmtId="0" fontId="10" fillId="0" borderId="0" xfId="2" applyNumberFormat="1" applyFont="1" applyFill="1" applyAlignment="1" applyProtection="1"/>
    <xf numFmtId="0" fontId="11" fillId="0" borderId="0" xfId="0" applyFont="1" applyFill="1" applyAlignment="1" applyProtection="1">
      <alignment vertical="center"/>
    </xf>
    <xf numFmtId="0" fontId="11" fillId="0" borderId="37" xfId="0" applyFont="1" applyBorder="1" applyAlignment="1" applyProtection="1">
      <alignment vertical="center" wrapText="1"/>
    </xf>
    <xf numFmtId="164" fontId="11" fillId="0" borderId="13" xfId="3" applyNumberFormat="1" applyFont="1" applyFill="1" applyBorder="1" applyAlignment="1" applyProtection="1">
      <protection locked="0"/>
    </xf>
    <xf numFmtId="0" fontId="11" fillId="0" borderId="38" xfId="0" applyFont="1" applyBorder="1" applyAlignment="1" applyProtection="1">
      <alignment vertical="center" wrapText="1"/>
    </xf>
    <xf numFmtId="164" fontId="11" fillId="0" borderId="21" xfId="3" applyNumberFormat="1" applyFont="1" applyFill="1" applyBorder="1" applyAlignment="1" applyProtection="1">
      <protection locked="0"/>
    </xf>
    <xf numFmtId="0" fontId="11" fillId="0" borderId="42" xfId="0" applyFont="1" applyBorder="1" applyAlignment="1" applyProtection="1">
      <alignment vertical="center" wrapText="1"/>
    </xf>
    <xf numFmtId="164" fontId="11" fillId="0" borderId="43" xfId="3" applyNumberFormat="1" applyFont="1" applyFill="1" applyBorder="1" applyAlignment="1" applyProtection="1">
      <protection locked="0"/>
    </xf>
    <xf numFmtId="164" fontId="11" fillId="4" borderId="43" xfId="3" applyNumberFormat="1" applyFont="1" applyFill="1" applyBorder="1" applyAlignment="1" applyProtection="1">
      <protection locked="0"/>
    </xf>
    <xf numFmtId="0" fontId="15" fillId="0" borderId="4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wrapText="1"/>
      <protection hidden="1"/>
    </xf>
    <xf numFmtId="0" fontId="8" fillId="0" borderId="4" xfId="2" applyNumberFormat="1" applyFont="1" applyFill="1" applyBorder="1" applyAlignment="1" applyProtection="1">
      <alignment horizontal="left"/>
    </xf>
    <xf numFmtId="0" fontId="9" fillId="0" borderId="4" xfId="2" applyNumberFormat="1" applyFont="1" applyFill="1" applyBorder="1" applyAlignment="1" applyProtection="1">
      <alignment horizontal="left"/>
    </xf>
    <xf numFmtId="0" fontId="9" fillId="0" borderId="1" xfId="2" applyNumberFormat="1" applyFont="1" applyFill="1" applyBorder="1" applyAlignment="1" applyProtection="1">
      <alignment horizontal="left"/>
    </xf>
    <xf numFmtId="164" fontId="11" fillId="0" borderId="13" xfId="2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164" fontId="11" fillId="0" borderId="21" xfId="2" applyNumberFormat="1" applyFont="1" applyFill="1" applyBorder="1" applyAlignment="1" applyProtection="1">
      <alignment horizontal="right"/>
    </xf>
    <xf numFmtId="164" fontId="11" fillId="4" borderId="47" xfId="3" applyNumberFormat="1" applyFont="1" applyFill="1" applyBorder="1" applyAlignment="1" applyProtection="1">
      <protection locked="0"/>
    </xf>
    <xf numFmtId="164" fontId="11" fillId="4" borderId="49" xfId="3" applyNumberFormat="1" applyFont="1" applyFill="1" applyBorder="1" applyAlignment="1" applyProtection="1">
      <protection locked="0"/>
    </xf>
    <xf numFmtId="164" fontId="11" fillId="4" borderId="48" xfId="3" applyNumberFormat="1" applyFont="1" applyFill="1" applyBorder="1" applyAlignment="1" applyProtection="1">
      <protection locked="0"/>
    </xf>
    <xf numFmtId="0" fontId="8" fillId="0" borderId="0" xfId="2" applyNumberFormat="1" applyFont="1" applyFill="1" applyBorder="1" applyAlignment="1" applyProtection="1"/>
    <xf numFmtId="0" fontId="17" fillId="0" borderId="0" xfId="2" applyNumberFormat="1" applyFont="1" applyFill="1" applyBorder="1" applyAlignment="1" applyProtection="1"/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5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Alignment="1" applyProtection="1"/>
    <xf numFmtId="164" fontId="10" fillId="0" borderId="13" xfId="2" applyNumberFormat="1" applyFont="1" applyFill="1" applyBorder="1" applyAlignment="1" applyProtection="1">
      <alignment horizontal="right"/>
    </xf>
    <xf numFmtId="164" fontId="10" fillId="4" borderId="18" xfId="3" applyNumberFormat="1" applyFont="1" applyFill="1" applyBorder="1" applyAlignment="1" applyProtection="1">
      <protection locked="0"/>
    </xf>
    <xf numFmtId="164" fontId="10" fillId="4" borderId="16" xfId="3" applyNumberFormat="1" applyFont="1" applyFill="1" applyBorder="1" applyAlignment="1" applyProtection="1">
      <protection locked="0"/>
    </xf>
    <xf numFmtId="164" fontId="10" fillId="4" borderId="17" xfId="3" applyNumberFormat="1" applyFont="1" applyFill="1" applyBorder="1" applyAlignment="1" applyProtection="1">
      <protection locked="0"/>
    </xf>
    <xf numFmtId="164" fontId="10" fillId="4" borderId="19" xfId="3" applyNumberFormat="1" applyFont="1" applyFill="1" applyBorder="1" applyAlignment="1" applyProtection="1">
      <protection locked="0"/>
    </xf>
    <xf numFmtId="164" fontId="10" fillId="4" borderId="51" xfId="3" applyNumberFormat="1" applyFont="1" applyFill="1" applyBorder="1" applyAlignment="1" applyProtection="1">
      <protection locked="0"/>
    </xf>
    <xf numFmtId="164" fontId="10" fillId="4" borderId="52" xfId="3" applyNumberFormat="1" applyFont="1" applyFill="1" applyBorder="1" applyAlignment="1" applyProtection="1">
      <protection locked="0"/>
    </xf>
    <xf numFmtId="164" fontId="10" fillId="4" borderId="53" xfId="3" applyNumberFormat="1" applyFont="1" applyFill="1" applyBorder="1" applyAlignment="1" applyProtection="1">
      <protection locked="0"/>
    </xf>
    <xf numFmtId="164" fontId="10" fillId="0" borderId="21" xfId="2" applyNumberFormat="1" applyFont="1" applyFill="1" applyBorder="1" applyAlignment="1" applyProtection="1">
      <alignment horizontal="right"/>
    </xf>
    <xf numFmtId="164" fontId="10" fillId="4" borderId="47" xfId="3" applyNumberFormat="1" applyFont="1" applyFill="1" applyBorder="1" applyAlignment="1" applyProtection="1">
      <protection locked="0"/>
    </xf>
    <xf numFmtId="164" fontId="10" fillId="4" borderId="49" xfId="3" applyNumberFormat="1" applyFont="1" applyFill="1" applyBorder="1" applyAlignment="1" applyProtection="1">
      <protection locked="0"/>
    </xf>
    <xf numFmtId="164" fontId="10" fillId="4" borderId="54" xfId="3" applyNumberFormat="1" applyFont="1" applyFill="1" applyBorder="1" applyAlignment="1" applyProtection="1">
      <protection locked="0"/>
    </xf>
    <xf numFmtId="164" fontId="10" fillId="4" borderId="48" xfId="3" applyNumberFormat="1" applyFont="1" applyFill="1" applyBorder="1" applyAlignment="1" applyProtection="1">
      <protection locked="0"/>
    </xf>
    <xf numFmtId="0" fontId="10" fillId="0" borderId="38" xfId="0" applyFont="1" applyBorder="1" applyAlignment="1" applyProtection="1">
      <alignment horizontal="left" vertical="center" wrapText="1"/>
    </xf>
    <xf numFmtId="0" fontId="10" fillId="0" borderId="55" xfId="0" applyFont="1" applyBorder="1" applyAlignment="1" applyProtection="1">
      <alignment horizontal="left" vertical="center" wrapText="1"/>
    </xf>
    <xf numFmtId="164" fontId="10" fillId="0" borderId="28" xfId="2" applyNumberFormat="1" applyFont="1" applyFill="1" applyBorder="1" applyAlignment="1" applyProtection="1">
      <alignment horizontal="right"/>
    </xf>
    <xf numFmtId="164" fontId="10" fillId="4" borderId="32" xfId="3" applyNumberFormat="1" applyFont="1" applyFill="1" applyBorder="1" applyAlignment="1" applyProtection="1">
      <protection locked="0"/>
    </xf>
    <xf numFmtId="164" fontId="10" fillId="4" borderId="30" xfId="3" applyNumberFormat="1" applyFont="1" applyFill="1" applyBorder="1" applyAlignment="1" applyProtection="1">
      <protection locked="0"/>
    </xf>
    <xf numFmtId="164" fontId="10" fillId="4" borderId="31" xfId="3" applyNumberFormat="1" applyFont="1" applyFill="1" applyBorder="1" applyAlignment="1" applyProtection="1">
      <protection locked="0"/>
    </xf>
    <xf numFmtId="164" fontId="10" fillId="4" borderId="33" xfId="3" applyNumberFormat="1" applyFont="1" applyFill="1" applyBorder="1" applyAlignment="1" applyProtection="1">
      <protection locked="0"/>
    </xf>
    <xf numFmtId="164" fontId="10" fillId="4" borderId="28" xfId="3" applyNumberFormat="1" applyFont="1" applyFill="1" applyBorder="1" applyAlignment="1" applyProtection="1">
      <protection locked="0"/>
    </xf>
    <xf numFmtId="0" fontId="8" fillId="0" borderId="0" xfId="2" applyNumberFormat="1" applyFont="1" applyFill="1" applyBorder="1" applyAlignment="1" applyProtection="1">
      <alignment horizontal="left"/>
    </xf>
    <xf numFmtId="0" fontId="14" fillId="0" borderId="0" xfId="2" applyNumberFormat="1" applyFont="1" applyFill="1" applyAlignment="1" applyProtection="1"/>
    <xf numFmtId="0" fontId="13" fillId="0" borderId="0" xfId="2" applyNumberFormat="1" applyFont="1" applyFill="1" applyAlignment="1" applyProtection="1"/>
    <xf numFmtId="164" fontId="11" fillId="0" borderId="2" xfId="2" applyNumberFormat="1" applyFont="1" applyFill="1" applyBorder="1" applyAlignment="1" applyProtection="1">
      <alignment horizontal="right"/>
    </xf>
    <xf numFmtId="164" fontId="11" fillId="4" borderId="11" xfId="3" applyNumberFormat="1" applyFont="1" applyFill="1" applyBorder="1" applyAlignment="1" applyProtection="1">
      <protection locked="0"/>
    </xf>
    <xf numFmtId="164" fontId="11" fillId="4" borderId="12" xfId="3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54" xfId="3" applyNumberFormat="1" applyFont="1" applyFill="1" applyBorder="1" applyAlignment="1" applyProtection="1">
      <protection locked="0"/>
    </xf>
    <xf numFmtId="0" fontId="8" fillId="0" borderId="0" xfId="2" applyNumberFormat="1" applyFont="1" applyFill="1" applyAlignment="1" applyProtection="1"/>
    <xf numFmtId="0" fontId="3" fillId="0" borderId="0" xfId="2" applyNumberFormat="1" applyFont="1" applyFill="1" applyBorder="1" applyAlignment="1" applyProtection="1"/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right" vertical="center" wrapText="1"/>
      <protection locked="0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 applyProtection="1"/>
    <xf numFmtId="0" fontId="18" fillId="0" borderId="0" xfId="0" applyFont="1" applyProtection="1"/>
    <xf numFmtId="0" fontId="7" fillId="0" borderId="0" xfId="0" applyFont="1" applyFill="1" applyAlignment="1" applyProtection="1"/>
    <xf numFmtId="0" fontId="7" fillId="0" borderId="0" xfId="0" applyFont="1" applyProtection="1"/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right" vertical="center" wrapText="1"/>
      <protection locked="0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wrapText="1"/>
    </xf>
    <xf numFmtId="0" fontId="11" fillId="4" borderId="22" xfId="0" applyFont="1" applyFill="1" applyBorder="1" applyAlignment="1" applyProtection="1">
      <alignment horizontal="right" vertical="center" wrapText="1"/>
      <protection locked="0"/>
    </xf>
    <xf numFmtId="0" fontId="11" fillId="4" borderId="14" xfId="0" applyFont="1" applyFill="1" applyBorder="1" applyAlignment="1" applyProtection="1">
      <alignment horizontal="right" vertical="center" wrapText="1"/>
      <protection locked="0"/>
    </xf>
    <xf numFmtId="0" fontId="11" fillId="4" borderId="6" xfId="0" applyFont="1" applyFill="1" applyBorder="1" applyAlignment="1" applyProtection="1">
      <alignment horizontal="right" vertical="center" wrapText="1"/>
      <protection locked="0"/>
    </xf>
    <xf numFmtId="0" fontId="9" fillId="0" borderId="0" xfId="2" applyNumberFormat="1" applyFont="1" applyFill="1" applyAlignment="1" applyProtection="1"/>
    <xf numFmtId="0" fontId="10" fillId="0" borderId="3" xfId="2" applyNumberFormat="1" applyFont="1" applyFill="1" applyBorder="1" applyAlignment="1" applyProtection="1">
      <alignment horizontal="center" vertical="center"/>
    </xf>
    <xf numFmtId="164" fontId="10" fillId="0" borderId="13" xfId="2" applyNumberFormat="1" applyFont="1" applyFill="1" applyBorder="1" applyAlignment="1" applyProtection="1">
      <alignment horizontal="left" vertical="center" wrapText="1"/>
    </xf>
    <xf numFmtId="164" fontId="10" fillId="0" borderId="13" xfId="2" applyNumberFormat="1" applyFont="1" applyFill="1" applyBorder="1" applyAlignment="1" applyProtection="1">
      <alignment horizontal="left" vertical="center"/>
    </xf>
    <xf numFmtId="41" fontId="11" fillId="6" borderId="49" xfId="4" applyFont="1" applyFill="1" applyBorder="1" applyAlignment="1" applyProtection="1"/>
    <xf numFmtId="164" fontId="11" fillId="4" borderId="19" xfId="3" applyNumberFormat="1" applyFont="1" applyFill="1" applyBorder="1" applyAlignment="1" applyProtection="1">
      <alignment vertical="center"/>
      <protection locked="0"/>
    </xf>
    <xf numFmtId="164" fontId="10" fillId="0" borderId="28" xfId="2" applyNumberFormat="1" applyFont="1" applyFill="1" applyBorder="1" applyAlignment="1" applyProtection="1">
      <alignment horizontal="left" vertical="center" wrapText="1"/>
    </xf>
    <xf numFmtId="164" fontId="10" fillId="0" borderId="28" xfId="2" applyNumberFormat="1" applyFont="1" applyFill="1" applyBorder="1" applyAlignment="1" applyProtection="1">
      <alignment horizontal="left" vertical="center"/>
    </xf>
    <xf numFmtId="164" fontId="11" fillId="4" borderId="32" xfId="3" applyNumberFormat="1" applyFont="1" applyFill="1" applyBorder="1" applyAlignment="1" applyProtection="1">
      <alignment vertical="center"/>
      <protection locked="0"/>
    </xf>
    <xf numFmtId="164" fontId="11" fillId="4" borderId="33" xfId="3" applyNumberFormat="1" applyFont="1" applyFill="1" applyBorder="1" applyAlignment="1" applyProtection="1">
      <alignment vertical="center"/>
      <protection locked="0"/>
    </xf>
    <xf numFmtId="164" fontId="10" fillId="0" borderId="11" xfId="2" applyNumberFormat="1" applyFont="1" applyFill="1" applyBorder="1" applyAlignment="1" applyProtection="1">
      <alignment horizontal="left" vertical="center"/>
    </xf>
    <xf numFmtId="164" fontId="11" fillId="4" borderId="11" xfId="3" applyNumberFormat="1" applyFont="1" applyFill="1" applyBorder="1" applyAlignment="1" applyProtection="1">
      <alignment vertical="center"/>
      <protection locked="0"/>
    </xf>
    <xf numFmtId="164" fontId="11" fillId="4" borderId="9" xfId="3" applyNumberFormat="1" applyFont="1" applyFill="1" applyBorder="1" applyAlignment="1" applyProtection="1">
      <alignment vertical="center"/>
      <protection locked="0"/>
    </xf>
    <xf numFmtId="164" fontId="10" fillId="0" borderId="14" xfId="2" applyNumberFormat="1" applyFont="1" applyFill="1" applyBorder="1" applyAlignment="1" applyProtection="1">
      <alignment horizontal="left" vertical="center"/>
    </xf>
    <xf numFmtId="164" fontId="11" fillId="4" borderId="41" xfId="3" applyNumberFormat="1" applyFont="1" applyFill="1" applyBorder="1" applyAlignment="1" applyProtection="1">
      <alignment vertical="center"/>
      <protection locked="0"/>
    </xf>
    <xf numFmtId="164" fontId="11" fillId="4" borderId="5" xfId="3" applyNumberFormat="1" applyFont="1" applyFill="1" applyBorder="1" applyAlignment="1" applyProtection="1">
      <alignment vertical="center"/>
      <protection locked="0"/>
    </xf>
    <xf numFmtId="164" fontId="10" fillId="0" borderId="56" xfId="2" applyNumberFormat="1" applyFont="1" applyFill="1" applyBorder="1" applyAlignment="1" applyProtection="1">
      <alignment horizontal="left" vertical="center"/>
    </xf>
    <xf numFmtId="164" fontId="11" fillId="4" borderId="56" xfId="3" applyNumberFormat="1" applyFont="1" applyFill="1" applyBorder="1" applyAlignment="1" applyProtection="1">
      <alignment vertical="center"/>
      <protection locked="0"/>
    </xf>
    <xf numFmtId="164" fontId="11" fillId="4" borderId="57" xfId="3" applyNumberFormat="1" applyFont="1" applyFill="1" applyBorder="1" applyAlignment="1" applyProtection="1">
      <alignment vertical="center"/>
      <protection locked="0"/>
    </xf>
    <xf numFmtId="0" fontId="15" fillId="0" borderId="0" xfId="2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>
      <alignment vertical="center"/>
    </xf>
    <xf numFmtId="0" fontId="4" fillId="0" borderId="0" xfId="2" applyNumberFormat="1" applyFont="1" applyFill="1" applyAlignment="1" applyProtection="1"/>
    <xf numFmtId="0" fontId="10" fillId="0" borderId="14" xfId="2" applyNumberFormat="1" applyFont="1" applyFill="1" applyBorder="1" applyAlignment="1" applyProtection="1">
      <alignment horizontal="center" vertical="center"/>
    </xf>
    <xf numFmtId="164" fontId="10" fillId="4" borderId="14" xfId="3" applyNumberFormat="1" applyFont="1" applyFill="1" applyBorder="1" applyAlignment="1" applyProtection="1">
      <protection locked="0"/>
    </xf>
    <xf numFmtId="0" fontId="3" fillId="0" borderId="40" xfId="2" applyNumberFormat="1" applyFont="1" applyFill="1" applyBorder="1" applyAlignment="1" applyProtection="1"/>
    <xf numFmtId="0" fontId="8" fillId="0" borderId="4" xfId="2" applyNumberFormat="1" applyFont="1" applyFill="1" applyBorder="1" applyAlignment="1" applyProtection="1"/>
    <xf numFmtId="0" fontId="9" fillId="0" borderId="4" xfId="2" applyNumberFormat="1" applyFont="1" applyFill="1" applyBorder="1" applyAlignment="1" applyProtection="1"/>
    <xf numFmtId="0" fontId="9" fillId="0" borderId="1" xfId="2" applyNumberFormat="1" applyFont="1" applyFill="1" applyBorder="1" applyAlignment="1" applyProtection="1"/>
    <xf numFmtId="41" fontId="13" fillId="0" borderId="0" xfId="5" applyFont="1" applyFill="1" applyBorder="1" applyAlignment="1" applyProtection="1"/>
    <xf numFmtId="0" fontId="3" fillId="0" borderId="0" xfId="6" applyNumberFormat="1" applyFont="1" applyFill="1" applyAlignment="1" applyProtection="1"/>
    <xf numFmtId="0" fontId="3" fillId="0" borderId="0" xfId="6" applyNumberFormat="1" applyFont="1" applyFill="1" applyBorder="1" applyAlignment="1" applyProtection="1"/>
    <xf numFmtId="164" fontId="11" fillId="4" borderId="22" xfId="3" applyNumberFormat="1" applyFont="1" applyFill="1" applyBorder="1" applyAlignment="1" applyProtection="1">
      <protection locked="0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8" fillId="0" borderId="0" xfId="6" applyNumberFormat="1" applyFont="1" applyFill="1" applyBorder="1" applyAlignment="1" applyProtection="1">
      <alignment horizontal="left"/>
    </xf>
    <xf numFmtId="0" fontId="10" fillId="0" borderId="0" xfId="6" applyNumberFormat="1" applyFont="1" applyFill="1" applyBorder="1" applyAlignment="1" applyProtection="1">
      <alignment horizontal="center"/>
    </xf>
    <xf numFmtId="41" fontId="14" fillId="0" borderId="0" xfId="5" applyFont="1" applyFill="1" applyBorder="1" applyAlignment="1" applyProtection="1"/>
    <xf numFmtId="41" fontId="11" fillId="0" borderId="0" xfId="5" applyFont="1" applyFill="1" applyBorder="1" applyAlignment="1" applyProtection="1"/>
    <xf numFmtId="0" fontId="3" fillId="2" borderId="0" xfId="2" applyNumberFormat="1" applyFont="1" applyFill="1" applyAlignment="1" applyProtection="1"/>
    <xf numFmtId="0" fontId="10" fillId="0" borderId="2" xfId="2" applyNumberFormat="1" applyFont="1" applyFill="1" applyBorder="1" applyAlignment="1" applyProtection="1">
      <alignment horizontal="left" vertical="center" wrapText="1"/>
    </xf>
    <xf numFmtId="164" fontId="11" fillId="4" borderId="62" xfId="3" applyNumberFormat="1" applyFont="1" applyFill="1" applyBorder="1" applyAlignment="1" applyProtection="1">
      <protection locked="0"/>
    </xf>
    <xf numFmtId="164" fontId="11" fillId="4" borderId="55" xfId="3" applyNumberFormat="1" applyFont="1" applyFill="1" applyBorder="1" applyAlignment="1" applyProtection="1">
      <protection locked="0"/>
    </xf>
    <xf numFmtId="0" fontId="10" fillId="0" borderId="6" xfId="2" applyNumberFormat="1" applyFont="1" applyFill="1" applyBorder="1" applyAlignment="1" applyProtection="1">
      <alignment horizontal="left" vertical="center" wrapText="1"/>
    </xf>
    <xf numFmtId="164" fontId="11" fillId="4" borderId="61" xfId="3" applyNumberFormat="1" applyFont="1" applyFill="1" applyBorder="1" applyAlignment="1" applyProtection="1">
      <protection locked="0"/>
    </xf>
    <xf numFmtId="0" fontId="3" fillId="7" borderId="14" xfId="2" applyNumberFormat="1" applyFont="1" applyFill="1" applyBorder="1" applyAlignment="1" applyProtection="1"/>
    <xf numFmtId="0" fontId="3" fillId="3" borderId="0" xfId="2" applyNumberFormat="1" applyFont="1" applyFill="1" applyAlignment="1" applyProtection="1"/>
    <xf numFmtId="0" fontId="3" fillId="3" borderId="0" xfId="2" applyNumberFormat="1" applyFont="1" applyFill="1" applyAlignment="1" applyProtection="1">
      <alignment horizontal="left"/>
    </xf>
    <xf numFmtId="0" fontId="4" fillId="3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left"/>
      <protection hidden="1"/>
    </xf>
    <xf numFmtId="0" fontId="3" fillId="0" borderId="0" xfId="2" applyNumberFormat="1" applyFont="1" applyFill="1" applyAlignment="1" applyProtection="1">
      <protection hidden="1"/>
    </xf>
    <xf numFmtId="0" fontId="3" fillId="2" borderId="0" xfId="2" applyNumberFormat="1" applyFont="1" applyFill="1" applyAlignment="1" applyProtection="1">
      <protection hidden="1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Border="1" applyAlignment="1" applyProtection="1">
      <alignment horizontal="left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164" fontId="11" fillId="4" borderId="51" xfId="3" applyNumberFormat="1" applyFont="1" applyFill="1" applyBorder="1" applyAlignment="1" applyProtection="1">
      <protection locked="0"/>
    </xf>
    <xf numFmtId="164" fontId="11" fillId="4" borderId="52" xfId="3" applyNumberFormat="1" applyFont="1" applyFill="1" applyBorder="1" applyAlignment="1" applyProtection="1">
      <protection locked="0"/>
    </xf>
    <xf numFmtId="164" fontId="11" fillId="4" borderId="53" xfId="3" applyNumberFormat="1" applyFont="1" applyFill="1" applyBorder="1" applyAlignment="1" applyProtection="1">
      <protection locked="0"/>
    </xf>
    <xf numFmtId="164" fontId="14" fillId="0" borderId="13" xfId="2" applyNumberFormat="1" applyFont="1" applyFill="1" applyBorder="1" applyAlignment="1" applyProtection="1">
      <alignment horizontal="center" vertical="center"/>
    </xf>
    <xf numFmtId="164" fontId="14" fillId="0" borderId="28" xfId="2" applyNumberFormat="1" applyFont="1" applyFill="1" applyBorder="1" applyAlignment="1" applyProtection="1">
      <alignment horizontal="center" vertical="center"/>
    </xf>
    <xf numFmtId="164" fontId="14" fillId="0" borderId="11" xfId="2" applyNumberFormat="1" applyFont="1" applyFill="1" applyBorder="1" applyAlignment="1" applyProtection="1">
      <alignment horizontal="center" vertical="center"/>
    </xf>
    <xf numFmtId="164" fontId="14" fillId="0" borderId="14" xfId="2" applyNumberFormat="1" applyFont="1" applyFill="1" applyBorder="1" applyAlignment="1" applyProtection="1">
      <alignment horizontal="center" vertical="center"/>
    </xf>
    <xf numFmtId="164" fontId="14" fillId="0" borderId="56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22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horizontal="center" vertical="center" wrapText="1"/>
    </xf>
    <xf numFmtId="0" fontId="10" fillId="0" borderId="37" xfId="2" applyNumberFormat="1" applyFont="1" applyFill="1" applyBorder="1" applyAlignment="1" applyProtection="1">
      <alignment horizontal="left" vertical="center"/>
    </xf>
    <xf numFmtId="0" fontId="10" fillId="0" borderId="60" xfId="2" applyNumberFormat="1" applyFont="1" applyFill="1" applyBorder="1" applyAlignment="1" applyProtection="1">
      <alignment horizontal="left" vertical="center"/>
    </xf>
    <xf numFmtId="0" fontId="10" fillId="0" borderId="38" xfId="2" applyNumberFormat="1" applyFont="1" applyFill="1" applyBorder="1" applyAlignment="1" applyProtection="1">
      <alignment horizontal="left" vertical="center" wrapText="1"/>
    </xf>
    <xf numFmtId="0" fontId="10" fillId="0" borderId="55" xfId="2" applyNumberFormat="1" applyFont="1" applyFill="1" applyBorder="1" applyAlignment="1" applyProtection="1">
      <alignment horizontal="left" vertical="center" wrapText="1"/>
    </xf>
    <xf numFmtId="0" fontId="10" fillId="0" borderId="39" xfId="0" applyNumberFormat="1" applyFont="1" applyFill="1" applyBorder="1" applyAlignment="1" applyProtection="1">
      <alignment horizontal="left" vertical="center"/>
    </xf>
    <xf numFmtId="0" fontId="10" fillId="0" borderId="61" xfId="0" applyNumberFormat="1" applyFont="1" applyFill="1" applyBorder="1" applyAlignment="1" applyProtection="1">
      <alignment horizontal="left" vertical="center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left" vertical="center" wrapText="1"/>
    </xf>
    <xf numFmtId="0" fontId="10" fillId="0" borderId="22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left" vertical="center" wrapText="1"/>
    </xf>
    <xf numFmtId="0" fontId="10" fillId="0" borderId="36" xfId="2" applyNumberFormat="1" applyFont="1" applyFill="1" applyBorder="1" applyAlignment="1" applyProtection="1">
      <alignment vertical="center" wrapText="1"/>
    </xf>
    <xf numFmtId="0" fontId="10" fillId="0" borderId="35" xfId="2" applyNumberFormat="1" applyFont="1" applyFill="1" applyBorder="1" applyAlignment="1" applyProtection="1">
      <alignment vertical="center" wrapText="1"/>
    </xf>
    <xf numFmtId="0" fontId="10" fillId="0" borderId="44" xfId="2" applyNumberFormat="1" applyFont="1" applyFill="1" applyBorder="1" applyAlignment="1" applyProtection="1">
      <alignment vertical="center" wrapText="1"/>
    </xf>
    <xf numFmtId="0" fontId="10" fillId="0" borderId="38" xfId="2" applyNumberFormat="1" applyFont="1" applyFill="1" applyBorder="1" applyAlignment="1" applyProtection="1">
      <alignment horizontal="left" vertical="center"/>
    </xf>
    <xf numFmtId="0" fontId="10" fillId="0" borderId="59" xfId="2" applyNumberFormat="1" applyFont="1" applyFill="1" applyBorder="1" applyAlignment="1" applyProtection="1">
      <alignment horizontal="left" vertical="center"/>
    </xf>
    <xf numFmtId="0" fontId="10" fillId="0" borderId="55" xfId="2" applyNumberFormat="1" applyFont="1" applyFill="1" applyBorder="1" applyAlignment="1" applyProtection="1">
      <alignment horizontal="left" vertical="center"/>
    </xf>
    <xf numFmtId="0" fontId="10" fillId="0" borderId="6" xfId="2" applyNumberFormat="1" applyFont="1" applyFill="1" applyBorder="1" applyAlignment="1" applyProtection="1">
      <alignment horizontal="left" vertical="center"/>
    </xf>
    <xf numFmtId="0" fontId="10" fillId="0" borderId="22" xfId="2" applyNumberFormat="1" applyFont="1" applyFill="1" applyBorder="1" applyAlignment="1" applyProtection="1">
      <alignment horizontal="left" vertical="center"/>
    </xf>
    <xf numFmtId="0" fontId="10" fillId="0" borderId="14" xfId="2" applyNumberFormat="1" applyFont="1" applyFill="1" applyBorder="1" applyAlignment="1" applyProtection="1">
      <alignment vertical="center" wrapText="1"/>
    </xf>
    <xf numFmtId="0" fontId="10" fillId="0" borderId="6" xfId="2" applyNumberFormat="1" applyFont="1" applyFill="1" applyBorder="1" applyAlignment="1" applyProtection="1">
      <alignment vertical="center" wrapText="1"/>
    </xf>
    <xf numFmtId="164" fontId="10" fillId="0" borderId="13" xfId="2" applyNumberFormat="1" applyFont="1" applyFill="1" applyBorder="1" applyAlignment="1" applyProtection="1">
      <alignment vertical="center" wrapText="1"/>
    </xf>
    <xf numFmtId="164" fontId="10" fillId="0" borderId="28" xfId="2" applyNumberFormat="1" applyFont="1" applyFill="1" applyBorder="1" applyAlignment="1" applyProtection="1">
      <alignment vertical="center" wrapText="1"/>
    </xf>
    <xf numFmtId="0" fontId="10" fillId="0" borderId="36" xfId="2" applyNumberFormat="1" applyFont="1" applyFill="1" applyBorder="1" applyAlignment="1" applyProtection="1"/>
    <xf numFmtId="0" fontId="10" fillId="0" borderId="44" xfId="2" applyNumberFormat="1" applyFont="1" applyFill="1" applyBorder="1" applyAlignment="1" applyProtection="1"/>
    <xf numFmtId="0" fontId="10" fillId="0" borderId="14" xfId="2" applyNumberFormat="1" applyFont="1" applyFill="1" applyBorder="1" applyAlignment="1" applyProtection="1"/>
    <xf numFmtId="0" fontId="10" fillId="0" borderId="45" xfId="2" applyNumberFormat="1" applyFont="1" applyFill="1" applyBorder="1" applyAlignment="1" applyProtection="1"/>
    <xf numFmtId="0" fontId="10" fillId="0" borderId="46" xfId="2" applyNumberFormat="1" applyFont="1" applyFill="1" applyBorder="1" applyAlignment="1" applyProtection="1"/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left" vertical="center" wrapText="1"/>
    </xf>
    <xf numFmtId="0" fontId="10" fillId="0" borderId="4" xfId="2" applyNumberFormat="1" applyFont="1" applyFill="1" applyBorder="1" applyAlignment="1" applyProtection="1">
      <alignment horizontal="left" vertical="center" wrapText="1"/>
    </xf>
    <xf numFmtId="0" fontId="10" fillId="0" borderId="5" xfId="2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Border="1" applyAlignment="1" applyProtection="1">
      <alignment horizontal="left"/>
    </xf>
    <xf numFmtId="0" fontId="10" fillId="0" borderId="36" xfId="2" applyNumberFormat="1" applyFont="1" applyFill="1" applyBorder="1" applyAlignment="1" applyProtection="1">
      <alignment horizontal="center" vertical="center"/>
    </xf>
    <xf numFmtId="0" fontId="10" fillId="0" borderId="44" xfId="2" applyNumberFormat="1" applyFont="1" applyFill="1" applyBorder="1" applyAlignment="1" applyProtection="1">
      <alignment horizontal="center" vertical="center"/>
    </xf>
    <xf numFmtId="0" fontId="10" fillId="0" borderId="45" xfId="2" applyNumberFormat="1" applyFont="1" applyFill="1" applyBorder="1" applyAlignment="1" applyProtection="1">
      <alignment horizontal="center" vertical="center"/>
    </xf>
    <xf numFmtId="0" fontId="10" fillId="0" borderId="46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51" xfId="2" applyNumberFormat="1" applyFont="1" applyFill="1" applyBorder="1" applyAlignment="1" applyProtection="1">
      <alignment horizontal="left" vertical="center" wrapText="1"/>
    </xf>
    <xf numFmtId="0" fontId="10" fillId="0" borderId="58" xfId="2" applyNumberFormat="1" applyFont="1" applyFill="1" applyBorder="1" applyAlignment="1" applyProtection="1">
      <alignment horizontal="left" vertical="center" wrapText="1"/>
    </xf>
    <xf numFmtId="0" fontId="10" fillId="0" borderId="47" xfId="2" applyNumberFormat="1" applyFont="1" applyFill="1" applyBorder="1" applyAlignment="1" applyProtection="1">
      <alignment horizontal="left" vertical="center" wrapText="1"/>
    </xf>
    <xf numFmtId="0" fontId="10" fillId="0" borderId="48" xfId="2" applyNumberFormat="1" applyFont="1" applyFill="1" applyBorder="1" applyAlignment="1" applyProtection="1">
      <alignment horizontal="left" vertical="center" wrapText="1"/>
    </xf>
    <xf numFmtId="0" fontId="10" fillId="0" borderId="32" xfId="0" applyFont="1" applyBorder="1" applyAlignment="1" applyProtection="1">
      <alignment horizontal="left" vertical="center" wrapText="1"/>
    </xf>
    <xf numFmtId="0" fontId="10" fillId="0" borderId="31" xfId="0" applyFont="1" applyBorder="1" applyAlignment="1" applyProtection="1">
      <alignment horizontal="left" vertical="center" wrapText="1"/>
    </xf>
    <xf numFmtId="0" fontId="10" fillId="0" borderId="14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10" fillId="0" borderId="11" xfId="2" applyNumberFormat="1" applyFont="1" applyFill="1" applyBorder="1" applyAlignment="1" applyProtection="1">
      <alignment horizontal="left" vertical="center" wrapText="1"/>
    </xf>
    <xf numFmtId="0" fontId="10" fillId="0" borderId="9" xfId="2" applyNumberFormat="1" applyFont="1" applyFill="1" applyBorder="1" applyAlignment="1" applyProtection="1">
      <alignment horizontal="left" vertical="center" wrapText="1"/>
    </xf>
    <xf numFmtId="0" fontId="10" fillId="0" borderId="56" xfId="0" applyFont="1" applyBorder="1" applyAlignment="1" applyProtection="1">
      <alignment horizontal="left" vertical="center" wrapText="1"/>
    </xf>
    <xf numFmtId="0" fontId="10" fillId="0" borderId="57" xfId="0" applyFont="1" applyBorder="1" applyAlignment="1" applyProtection="1">
      <alignment horizontal="left" vertical="center" wrapText="1"/>
    </xf>
    <xf numFmtId="0" fontId="10" fillId="0" borderId="18" xfId="2" applyNumberFormat="1" applyFont="1" applyFill="1" applyBorder="1" applyAlignment="1" applyProtection="1">
      <alignment horizontal="left" vertical="center" wrapText="1"/>
    </xf>
    <xf numFmtId="0" fontId="10" fillId="0" borderId="19" xfId="2" applyNumberFormat="1" applyFont="1" applyFill="1" applyBorder="1" applyAlignment="1" applyProtection="1">
      <alignment horizontal="left" vertical="center" wrapText="1"/>
    </xf>
    <xf numFmtId="0" fontId="10" fillId="0" borderId="47" xfId="0" applyFont="1" applyBorder="1" applyAlignment="1" applyProtection="1">
      <alignment horizontal="left" vertical="center" wrapText="1"/>
    </xf>
    <xf numFmtId="0" fontId="10" fillId="0" borderId="48" xfId="0" applyFont="1" applyBorder="1" applyAlignment="1" applyProtection="1">
      <alignment horizontal="left" vertical="center" wrapText="1"/>
    </xf>
    <xf numFmtId="0" fontId="10" fillId="0" borderId="33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0" fillId="0" borderId="36" xfId="2" applyNumberFormat="1" applyFont="1" applyFill="1" applyBorder="1" applyAlignment="1" applyProtection="1">
      <alignment horizontal="center" vertical="center" wrapText="1"/>
    </xf>
    <xf numFmtId="0" fontId="10" fillId="0" borderId="4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6" xfId="2" applyNumberFormat="1" applyFont="1" applyFill="1" applyBorder="1" applyAlignment="1" applyProtection="1">
      <alignment horizontal="center" vertical="center"/>
    </xf>
  </cellXfs>
  <cellStyles count="7">
    <cellStyle name="Escribir 2" xfId="3"/>
    <cellStyle name="Millares [0] 2" xfId="5"/>
    <cellStyle name="Millares [0] 3" xfId="4"/>
    <cellStyle name="Normal" xfId="0" builtinId="0"/>
    <cellStyle name="Normal_REM 08-2002" xfId="2"/>
    <cellStyle name="Normal_REM 17-2002" xfId="6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tabSelected="1" topLeftCell="A82" workbookViewId="0">
      <selection activeCell="C101" sqref="C101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58"/>
      <c r="Q6" s="258"/>
      <c r="R6" s="258"/>
      <c r="S6" s="258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97773</v>
      </c>
      <c r="C10" s="24">
        <f>ENERO!C10+FEBRERO!C10+MARZO!C10+ABRIL!C10+MAYO!C10+JUNIO!C10+JULIO!C10+AGOSTO!C10+SEPTIEMBRE!C10+OCTUBRE!C10+NOVIEMBRE!C10+DICIEMBRE!C10</f>
        <v>29122</v>
      </c>
      <c r="D10" s="25">
        <f>ENERO!D10+FEBRERO!D10+MARZO!D10+ABRIL!D10+MAYO!D10+JUNIO!D10+JULIO!D10+AGOSTO!D10+SEPTIEMBRE!D10+OCTUBRE!D10+NOVIEMBRE!D10+DICIEMBRE!D10</f>
        <v>6961</v>
      </c>
      <c r="E10" s="25">
        <f>ENERO!E10+FEBRERO!E10+MARZO!E10+ABRIL!E10+MAYO!E10+JUNIO!E10+JULIO!E10+AGOSTO!E10+SEPTIEMBRE!E10+OCTUBRE!E10+NOVIEMBRE!E10+DICIEMBRE!E10</f>
        <v>6529</v>
      </c>
      <c r="F10" s="25">
        <f>ENERO!F10+FEBRERO!F10+MARZO!F10+ABRIL!F10+MAYO!F10+JUNIO!F10+JULIO!F10+AGOSTO!F10+SEPTIEMBRE!F10+OCTUBRE!F10+NOVIEMBRE!F10+DICIEMBRE!F10</f>
        <v>6048</v>
      </c>
      <c r="G10" s="25">
        <f>ENERO!G10+FEBRERO!G10+MARZO!G10+ABRIL!G10+MAYO!G10+JUNIO!G10+JULIO!G10+AGOSTO!G10+SEPTIEMBRE!G10+OCTUBRE!G10+NOVIEMBRE!G10+DICIEMBRE!G10</f>
        <v>36248</v>
      </c>
      <c r="H10" s="26">
        <f>ENERO!H10+FEBRERO!H10+MARZO!H10+ABRIL!H10+MAYO!H10+JUNIO!H10+JULIO!H10+AGOSTO!H10+SEPTIEMBRE!H10+OCTUBRE!H10+NOVIEMBRE!H10+DICIEMBRE!H10</f>
        <v>12865</v>
      </c>
      <c r="I10" s="27">
        <f>ENERO!I10+FEBRERO!I10+MARZO!I10+ABRIL!I10+MAYO!I10+JUNIO!I10+JULIO!I10+AGOSTO!I10+SEPTIEMBRE!I10+OCTUBRE!I10+NOVIEMBRE!I10+DICIEMBRE!I10</f>
        <v>47979</v>
      </c>
      <c r="J10" s="28">
        <f>ENERO!J10+FEBRERO!J10+MARZO!J10+ABRIL!J10+MAYO!J10+JUNIO!J10+JULIO!J10+AGOSTO!J10+SEPTIEMBRE!J10+OCTUBRE!J10+NOVIEMBRE!J10+DICIEMBRE!J10</f>
        <v>49794</v>
      </c>
      <c r="K10" s="29">
        <f>ENERO!K10+FEBRERO!K10+MARZO!K10+ABRIL!K10+MAYO!K10+JUNIO!K10+JULIO!K10+AGOSTO!K10+SEPTIEMBRE!K10+OCTUBRE!K10+NOVIEMBRE!K10+DICIEMBRE!K10</f>
        <v>96986</v>
      </c>
      <c r="L10" s="27">
        <f>ENERO!L10+FEBRERO!L10+MARZO!L10+ABRIL!L10+MAYO!L10+JUNIO!L10+JULIO!L10+AGOSTO!L10+SEPTIEMBRE!L10+OCTUBRE!L10+NOVIEMBRE!L10+DICIEMBRE!L10</f>
        <v>3587</v>
      </c>
      <c r="M10" s="25">
        <f>ENERO!M10+FEBRERO!M10+MARZO!M10+ABRIL!M10+MAYO!M10+JUNIO!M10+JULIO!M10+AGOSTO!M10+SEPTIEMBRE!M10+OCTUBRE!M10+NOVIEMBRE!M10+DICIEMBRE!M10</f>
        <v>821</v>
      </c>
      <c r="N10" s="28">
        <f>ENERO!N10+FEBRERO!N10+MARZO!N10+ABRIL!N10+MAYO!N10+JUNIO!N10+JULIO!N10+AGOSTO!N10+SEPTIEMBRE!N10+OCTUBRE!N10+NOVIEMBRE!N10+DICIEMBRE!N10</f>
        <v>8183</v>
      </c>
      <c r="O10" s="28">
        <f>ENERO!O10+FEBRERO!O10+MARZO!O10+ABRIL!O10+MAYO!O10+JUNIO!O10+JULIO!O10+AGOSTO!O10+SEPTIEMBRE!O10+OCTUBRE!O10+NOVIEMBRE!O10+DICIEMBRE!O10</f>
        <v>1</v>
      </c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9233</v>
      </c>
      <c r="C11" s="37">
        <f>ENERO!C11+FEBRERO!C11+MARZO!C11+ABRIL!C11+MAYO!C11+JUNIO!C11+JULIO!C11+AGOSTO!C11+SEPTIEMBRE!C11+OCTUBRE!C11+NOVIEMBRE!C11+DICIEMBRE!C11</f>
        <v>7</v>
      </c>
      <c r="D11" s="38">
        <f>ENERO!D11+FEBRERO!D11+MARZO!D11+ABRIL!D11+MAYO!D11+JUNIO!D11+JULIO!D11+AGOSTO!D11+SEPTIEMBRE!D11+OCTUBRE!D11+NOVIEMBRE!D11+DICIEMBRE!D11</f>
        <v>110</v>
      </c>
      <c r="E11" s="38">
        <f>ENERO!E11+FEBRERO!E11+MARZO!E11+ABRIL!E11+MAYO!E11+JUNIO!E11+JULIO!E11+AGOSTO!E11+SEPTIEMBRE!E11+OCTUBRE!E11+NOVIEMBRE!E11+DICIEMBRE!E11</f>
        <v>1676</v>
      </c>
      <c r="F11" s="38">
        <f>ENERO!F11+FEBRERO!F11+MARZO!F11+ABRIL!F11+MAYO!F11+JUNIO!F11+JULIO!F11+AGOSTO!F11+SEPTIEMBRE!F11+OCTUBRE!F11+NOVIEMBRE!F11+DICIEMBRE!F11</f>
        <v>2194</v>
      </c>
      <c r="G11" s="38">
        <f>ENERO!G11+FEBRERO!G11+MARZO!G11+ABRIL!G11+MAYO!G11+JUNIO!G11+JULIO!G11+AGOSTO!G11+SEPTIEMBRE!G11+OCTUBRE!G11+NOVIEMBRE!G11+DICIEMBRE!G11</f>
        <v>5149</v>
      </c>
      <c r="H11" s="39">
        <f>ENERO!H11+FEBRERO!H11+MARZO!H11+ABRIL!H11+MAYO!H11+JUNIO!H11+JULIO!H11+AGOSTO!H11+SEPTIEMBRE!H11+OCTUBRE!H11+NOVIEMBRE!H11+DICIEMBRE!H11</f>
        <v>97</v>
      </c>
      <c r="I11" s="40">
        <f>ENERO!I11+FEBRERO!I11+MARZO!I11+ABRIL!I11+MAYO!I11+JUNIO!I11+JULIO!I11+AGOSTO!I11+SEPTIEMBRE!I11+OCTUBRE!I11+NOVIEMBRE!I11+DICIEMBRE!I11</f>
        <v>0</v>
      </c>
      <c r="J11" s="41">
        <f>ENERO!J11+FEBRERO!J11+MARZO!J11+ABRIL!J11+MAYO!J11+JUNIO!J11+JULIO!J11+AGOSTO!J11+SEPTIEMBRE!J11+OCTUBRE!J11+NOVIEMBRE!J11+DICIEMBRE!J11</f>
        <v>9233</v>
      </c>
      <c r="K11" s="42">
        <f>ENERO!K11+FEBRERO!K11+MARZO!K11+ABRIL!K11+MAYO!K11+JUNIO!K11+JULIO!K11+AGOSTO!K11+SEPTIEMBRE!K11+OCTUBRE!K11+NOVIEMBRE!K11+DICIEMBRE!K11</f>
        <v>9203</v>
      </c>
      <c r="L11" s="40">
        <f>ENERO!L11+FEBRERO!L11+MARZO!L11+ABRIL!L11+MAYO!L11+JUNIO!L11+JULIO!L11+AGOSTO!L11+SEPTIEMBRE!L11+OCTUBRE!L11+NOVIEMBRE!L11+DICIEMBRE!L11</f>
        <v>617</v>
      </c>
      <c r="M11" s="38">
        <f>ENERO!M11+FEBRERO!M11+MARZO!M11+ABRIL!M11+MAYO!M11+JUNIO!M11+JULIO!M11+AGOSTO!M11+SEPTIEMBRE!M11+OCTUBRE!M11+NOVIEMBRE!M11+DICIEMBRE!M11</f>
        <v>194</v>
      </c>
      <c r="N11" s="41">
        <f>ENERO!N11+FEBRERO!N11+MARZO!N11+ABRIL!N11+MAYO!N11+JUNIO!N11+JULIO!N11+AGOSTO!N11+SEPTIEMBRE!N11+OCTUBRE!N11+NOVIEMBRE!N11+DICIEMBRE!N11</f>
        <v>1859</v>
      </c>
      <c r="O11" s="41">
        <f>ENERO!O11+FEBRERO!O11+MARZO!O11+ABRIL!O11+MAYO!O11+JUNIO!O11+JULIO!O11+AGOSTO!O11+SEPTIEMBRE!O11+OCTUBRE!O11+NOVIEMBRE!O11+DICIEMBRE!O11</f>
        <v>0</v>
      </c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2566</v>
      </c>
      <c r="C12" s="45">
        <f>ENERO!C12+FEBRERO!C12+MARZO!C12+ABRIL!C12+MAYO!C12+JUNIO!C12+JULIO!C12+AGOSTO!C12+SEPTIEMBRE!C12+OCTUBRE!C12+NOVIEMBRE!C12+DICIEMBRE!C12</f>
        <v>6</v>
      </c>
      <c r="D12" s="46">
        <f>ENERO!D12+FEBRERO!D12+MARZO!D12+ABRIL!D12+MAYO!D12+JUNIO!D12+JULIO!D12+AGOSTO!D12+SEPTIEMBRE!D12+OCTUBRE!D12+NOVIEMBRE!D12+DICIEMBRE!D12</f>
        <v>11</v>
      </c>
      <c r="E12" s="46">
        <f>ENERO!E12+FEBRERO!E12+MARZO!E12+ABRIL!E12+MAYO!E12+JUNIO!E12+JULIO!E12+AGOSTO!E12+SEPTIEMBRE!E12+OCTUBRE!E12+NOVIEMBRE!E12+DICIEMBRE!E12</f>
        <v>456</v>
      </c>
      <c r="F12" s="46">
        <f>ENERO!F12+FEBRERO!F12+MARZO!F12+ABRIL!F12+MAYO!F12+JUNIO!F12+JULIO!F12+AGOSTO!F12+SEPTIEMBRE!F12+OCTUBRE!F12+NOVIEMBRE!F12+DICIEMBRE!F12</f>
        <v>603</v>
      </c>
      <c r="G12" s="46">
        <f>ENERO!G12+FEBRERO!G12+MARZO!G12+ABRIL!G12+MAYO!G12+JUNIO!G12+JULIO!G12+AGOSTO!G12+SEPTIEMBRE!G12+OCTUBRE!G12+NOVIEMBRE!G12+DICIEMBRE!G12</f>
        <v>1433</v>
      </c>
      <c r="H12" s="47">
        <f>ENERO!H12+FEBRERO!H12+MARZO!H12+ABRIL!H12+MAYO!H12+JUNIO!H12+JULIO!H12+AGOSTO!H12+SEPTIEMBRE!H12+OCTUBRE!H12+NOVIEMBRE!H12+DICIEMBRE!H12</f>
        <v>57</v>
      </c>
      <c r="I12" s="48">
        <f>ENERO!I12+FEBRERO!I12+MARZO!I12+ABRIL!I12+MAYO!I12+JUNIO!I12+JULIO!I12+AGOSTO!I12+SEPTIEMBRE!I12+OCTUBRE!I12+NOVIEMBRE!I12+DICIEMBRE!I12</f>
        <v>0</v>
      </c>
      <c r="J12" s="49">
        <f>ENERO!J12+FEBRERO!J12+MARZO!J12+ABRIL!J12+MAYO!J12+JUNIO!J12+JULIO!J12+AGOSTO!J12+SEPTIEMBRE!J12+OCTUBRE!J12+NOVIEMBRE!J12+DICIEMBRE!J12</f>
        <v>2566</v>
      </c>
      <c r="K12" s="50">
        <f>ENERO!K12+FEBRERO!K12+MARZO!K12+ABRIL!K12+MAYO!K12+JUNIO!K12+JULIO!K12+AGOSTO!K12+SEPTIEMBRE!K12+OCTUBRE!K12+NOVIEMBRE!K12+DICIEMBRE!K12</f>
        <v>2566</v>
      </c>
      <c r="L12" s="51">
        <f>ENERO!L12+FEBRERO!L12+MARZO!L12+ABRIL!L12+MAYO!L12+JUNIO!L12+JULIO!L12+AGOSTO!L12+SEPTIEMBRE!L12+OCTUBRE!L12+NOVIEMBRE!L12+DICIEMBRE!L12</f>
        <v>0</v>
      </c>
      <c r="M12" s="52">
        <f>ENERO!M12+FEBRERO!M12+MARZO!M12+ABRIL!M12+MAYO!M12+JUNIO!M12+JULIO!M12+AGOSTO!M12+SEPTIEMBRE!M12+OCTUBRE!M12+NOVIEMBRE!M12+DICIEMBRE!M12</f>
        <v>0</v>
      </c>
      <c r="N12" s="53">
        <f>ENERO!N12+FEBRERO!N12+MARZO!N12+ABRIL!N12+MAYO!N12+JUNIO!N12+JULIO!N12+AGOSTO!N12+SEPTIEMBRE!N12+OCTUBRE!N12+NOVIEMBRE!N12+DICIEMBRE!N12</f>
        <v>0</v>
      </c>
      <c r="O12" s="53">
        <f>ENERO!O12+FEBRERO!O12+MARZO!O12+ABRIL!O12+MAYO!O12+JUNIO!O12+JULIO!O12+AGOSTO!O12+SEPTIEMBRE!O12+OCTUBRE!O12+NOVIEMBRE!O12+DICIEMBRE!O12</f>
        <v>0</v>
      </c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60" t="s">
        <v>4</v>
      </c>
      <c r="C14" s="260" t="s">
        <v>28</v>
      </c>
      <c r="D14" s="260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>
        <f>ENERO!C15+FEBRERO!C15+MARZO!C15+ABRIL!C15+MAYO!C15+JUNIO!C15+JULIO!C15+AGOSTO!C15+SEPTIEMBRE!C15+OCTUBRE!C15+NOVIEMBRE!C15+DICIEMBRE!C15</f>
        <v>0</v>
      </c>
      <c r="D15" s="64">
        <f>ENERO!D15+FEBRERO!D15+MARZO!D15+ABRIL!D15+MAYO!D15+JUNIO!D15+JULIO!D15+AGOSTO!D15+SEPTIEMBRE!D15+OCTUBRE!D15+NOVIEMBRE!D15+DICIEMBRE!D15</f>
        <v>0</v>
      </c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28</v>
      </c>
      <c r="C16" s="70">
        <f>ENERO!C16+FEBRERO!C16+MARZO!C16+ABRIL!C16+MAYO!C16+JUNIO!C16+JULIO!C16+AGOSTO!C16+SEPTIEMBRE!C16+OCTUBRE!C16+NOVIEMBRE!C16+DICIEMBRE!C16</f>
        <v>0</v>
      </c>
      <c r="D16" s="70">
        <f>ENERO!D16+FEBRERO!D16+MARZO!D16+ABRIL!D16+MAYO!D16+JUNIO!D16+JULIO!D16+AGOSTO!D16+SEPTIEMBRE!D16+OCTUBRE!D16+NOVIEMBRE!D16+DICIEMBRE!D16</f>
        <v>28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5195</v>
      </c>
      <c r="C17" s="70">
        <f>ENERO!C17+FEBRERO!C17+MARZO!C17+ABRIL!C17+MAYO!C17+JUNIO!C17+JULIO!C17+AGOSTO!C17+SEPTIEMBRE!C17+OCTUBRE!C17+NOVIEMBRE!C17+DICIEMBRE!C17</f>
        <v>0</v>
      </c>
      <c r="D17" s="70">
        <f>ENERO!D17+FEBRERO!D17+MARZO!D17+ABRIL!D17+MAYO!D17+JUNIO!D17+JULIO!D17+AGOSTO!D17+SEPTIEMBRE!D17+OCTUBRE!D17+NOVIEMBRE!D17+DICIEMBRE!D17</f>
        <v>5195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4946</v>
      </c>
      <c r="C18" s="70">
        <f>ENERO!C18+FEBRERO!C18+MARZO!C18+ABRIL!C18+MAYO!C18+JUNIO!C18+JULIO!C18+AGOSTO!C18+SEPTIEMBRE!C18+OCTUBRE!C18+NOVIEMBRE!C18+DICIEMBRE!C18</f>
        <v>0</v>
      </c>
      <c r="D18" s="70">
        <f>ENERO!D18+FEBRERO!D18+MARZO!D18+ABRIL!D18+MAYO!D18+JUNIO!D18+JULIO!D18+AGOSTO!D18+SEPTIEMBRE!D18+OCTUBRE!D18+NOVIEMBRE!D18+DICIEMBRE!D18</f>
        <v>4946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49800</v>
      </c>
      <c r="C19" s="73">
        <f>ENERO!C19+FEBRERO!C19+MARZO!C19+ABRIL!C19+MAYO!C19+JUNIO!C19+JULIO!C19+AGOSTO!C19+SEPTIEMBRE!C19+OCTUBRE!C19+NOVIEMBRE!C19+DICIEMBRE!C19</f>
        <v>2047</v>
      </c>
      <c r="D19" s="73">
        <f>ENERO!D19+FEBRERO!D19+MARZO!D19+ABRIL!D19+MAYO!D19+JUNIO!D19+JULIO!D19+AGOSTO!D19+SEPTIEMBRE!D19+OCTUBRE!D19+NOVIEMBRE!D19+DICIEMBRE!D19</f>
        <v>47753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59969</v>
      </c>
      <c r="C20" s="76">
        <f>SUM(C15:C19)</f>
        <v>2047</v>
      </c>
      <c r="D20" s="76">
        <f>SUM(D15:D19)</f>
        <v>57922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36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>
        <f>ENERO!C24+FEBRERO!C24+MARZO!C24+ABRIL!C24+MAYO!C24+JUNIO!C24+JULIO!C24+AGOSTO!C24+SEPTIEMBRE!C24+OCTUBRE!C24+NOVIEMBRE!C24+DICIEMBRE!C24</f>
        <v>0</v>
      </c>
      <c r="D24" s="25">
        <f>ENERO!D24+FEBRERO!D24+MARZO!D24+ABRIL!D24+MAYO!D24+JUNIO!D24+JULIO!D24+AGOSTO!D24+SEPTIEMBRE!D24+OCTUBRE!D24+NOVIEMBRE!D24+DICIEMBRE!D24</f>
        <v>0</v>
      </c>
      <c r="E24" s="25">
        <f>ENERO!E24+FEBRERO!E24+MARZO!E24+ABRIL!E24+MAYO!E24+JUNIO!E24+JULIO!E24+AGOSTO!E24+SEPTIEMBRE!E24+OCTUBRE!E24+NOVIEMBRE!E24+DICIEMBRE!E24</f>
        <v>0</v>
      </c>
      <c r="F24" s="25">
        <f>ENERO!F24+FEBRERO!F24+MARZO!F24+ABRIL!F24+MAYO!F24+JUNIO!F24+JULIO!F24+AGOSTO!F24+SEPTIEMBRE!F24+OCTUBRE!F24+NOVIEMBRE!F24+DICIEMBRE!F24</f>
        <v>0</v>
      </c>
      <c r="G24" s="25">
        <f>ENERO!G24+FEBRERO!G24+MARZO!G24+ABRIL!G24+MAYO!G24+JUNIO!G24+JULIO!G24+AGOSTO!G24+SEPTIEMBRE!G24+OCTUBRE!G24+NOVIEMBRE!G24+DICIEMBRE!G24</f>
        <v>0</v>
      </c>
      <c r="H24" s="28">
        <f>ENERO!H24+FEBRERO!H24+MARZO!H24+ABRIL!H24+MAYO!H24+JUNIO!H24+JULIO!H24+AGOSTO!H24+SEPTIEMBRE!H24+OCTUBRE!H24+NOVIEMBRE!H24+DICIEMBRE!H24</f>
        <v>0</v>
      </c>
      <c r="I24" s="27">
        <f>ENERO!I24+FEBRERO!I24+MARZO!I24+ABRIL!I24+MAYO!I24+JUNIO!I24+JULIO!I24+AGOSTO!I24+SEPTIEMBRE!I24+OCTUBRE!I24+NOVIEMBRE!I24+DICIEMBRE!I24</f>
        <v>0</v>
      </c>
      <c r="J24" s="25">
        <f>ENERO!J24+FEBRERO!J24+MARZO!J24+ABRIL!J24+MAYO!J24+JUNIO!J24+JULIO!J24+AGOSTO!J24+SEPTIEMBRE!J24+OCTUBRE!J24+NOVIEMBRE!J24+DICIEMBRE!J24</f>
        <v>0</v>
      </c>
      <c r="K24" s="64">
        <f>ENERO!K24+FEBRERO!K24+MARZO!K24+ABRIL!K24+MAYO!K24+JUNIO!K24+JULIO!K24+AGOSTO!K24+SEPTIEMBRE!K24+OCTUBRE!K24+NOVIEMBRE!K24+DICIEMBRE!K24</f>
        <v>0</v>
      </c>
      <c r="L24" s="27">
        <f>ENERO!L24+FEBRERO!L24+MARZO!L24+ABRIL!L24+MAYO!L24+JUNIO!L24+JULIO!L24+AGOSTO!L24+SEPTIEMBRE!L24+OCTUBRE!L24+NOVIEMBRE!L24+DICIEMBRE!L24</f>
        <v>0</v>
      </c>
      <c r="M24" s="25">
        <f>ENERO!M24+FEBRERO!M24+MARZO!M24+ABRIL!M24+MAYO!M24+JUNIO!M24+JULIO!M24+AGOSTO!M24+SEPTIEMBRE!M24+OCTUBRE!M24+NOVIEMBRE!M24+DICIEMBRE!M24</f>
        <v>0</v>
      </c>
      <c r="N24" s="28">
        <f>ENERO!N24+FEBRERO!N24+MARZO!N24+ABRIL!N24+MAYO!N24+JUNIO!N24+JULIO!N24+AGOSTO!N24+SEPTIEMBRE!N24+OCTUBRE!N24+NOVIEMBRE!N24+DICIEMBRE!N24</f>
        <v>0</v>
      </c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>
        <f>ENERO!C25+FEBRERO!C25+MARZO!C25+ABRIL!C25+MAYO!C25+JUNIO!C25+JULIO!C25+AGOSTO!C25+SEPTIEMBRE!C25+OCTUBRE!C25+NOVIEMBRE!C25+DICIEMBRE!C25</f>
        <v>0</v>
      </c>
      <c r="D25" s="46">
        <f>ENERO!D25+FEBRERO!D25+MARZO!D25+ABRIL!D25+MAYO!D25+JUNIO!D25+JULIO!D25+AGOSTO!D25+SEPTIEMBRE!D25+OCTUBRE!D25+NOVIEMBRE!D25+DICIEMBRE!D25</f>
        <v>0</v>
      </c>
      <c r="E25" s="46">
        <f>ENERO!E25+FEBRERO!E25+MARZO!E25+ABRIL!E25+MAYO!E25+JUNIO!E25+JULIO!E25+AGOSTO!E25+SEPTIEMBRE!E25+OCTUBRE!E25+NOVIEMBRE!E25+DICIEMBRE!E25</f>
        <v>0</v>
      </c>
      <c r="F25" s="46">
        <f>ENERO!F25+FEBRERO!F25+MARZO!F25+ABRIL!F25+MAYO!F25+JUNIO!F25+JULIO!F25+AGOSTO!F25+SEPTIEMBRE!F25+OCTUBRE!F25+NOVIEMBRE!F25+DICIEMBRE!F25</f>
        <v>0</v>
      </c>
      <c r="G25" s="46">
        <f>ENERO!G25+FEBRERO!G25+MARZO!G25+ABRIL!G25+MAYO!G25+JUNIO!G25+JULIO!G25+AGOSTO!G25+SEPTIEMBRE!G25+OCTUBRE!G25+NOVIEMBRE!G25+DICIEMBRE!G25</f>
        <v>0</v>
      </c>
      <c r="H25" s="49">
        <f>ENERO!H25+FEBRERO!H25+MARZO!H25+ABRIL!H25+MAYO!H25+JUNIO!H25+JULIO!H25+AGOSTO!H25+SEPTIEMBRE!H25+OCTUBRE!H25+NOVIEMBRE!H25+DICIEMBRE!H25</f>
        <v>0</v>
      </c>
      <c r="I25" s="48">
        <f>ENERO!I25+FEBRERO!I25+MARZO!I25+ABRIL!I25+MAYO!I25+JUNIO!I25+JULIO!I25+AGOSTO!I25+SEPTIEMBRE!I25+OCTUBRE!I25+NOVIEMBRE!I25+DICIEMBRE!I25</f>
        <v>0</v>
      </c>
      <c r="J25" s="46">
        <f>ENERO!J25+FEBRERO!J25+MARZO!J25+ABRIL!J25+MAYO!J25+JUNIO!J25+JULIO!J25+AGOSTO!J25+SEPTIEMBRE!J25+OCTUBRE!J25+NOVIEMBRE!J25+DICIEMBRE!J25</f>
        <v>0</v>
      </c>
      <c r="K25" s="73">
        <f>ENERO!K25+FEBRERO!K25+MARZO!K25+ABRIL!K25+MAYO!K25+JUNIO!K25+JULIO!K25+AGOSTO!K25+SEPTIEMBRE!K25+OCTUBRE!K25+NOVIEMBRE!K25+DICIEMBRE!K25</f>
        <v>0</v>
      </c>
      <c r="L25" s="48">
        <f>ENERO!L25+FEBRERO!L25+MARZO!L25+ABRIL!L25+MAYO!L25+JUNIO!L25+JULIO!L25+AGOSTO!L25+SEPTIEMBRE!L25+OCTUBRE!L25+NOVIEMBRE!L25+DICIEMBRE!L25</f>
        <v>0</v>
      </c>
      <c r="M25" s="46">
        <f>ENERO!M25+FEBRERO!M25+MARZO!M25+ABRIL!M25+MAYO!M25+JUNIO!M25+JULIO!M25+AGOSTO!M25+SEPTIEMBRE!M25+OCTUBRE!M25+NOVIEMBRE!M25+DICIEMBRE!M25</f>
        <v>0</v>
      </c>
      <c r="N25" s="49">
        <f>ENERO!N25+FEBRERO!N25+MARZO!N25+ABRIL!N25+MAYO!N25+JUNIO!N25+JULIO!N25+AGOSTO!N25+SEPTIEMBRE!N25+OCTUBRE!N25+NOVIEMBRE!N25+DICIEMBRE!N25</f>
        <v>0</v>
      </c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59" t="s">
        <v>45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60" t="s">
        <v>4</v>
      </c>
      <c r="C27" s="260" t="s">
        <v>28</v>
      </c>
      <c r="D27" s="260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>
        <f>ENERO!C28+FEBRERO!C28+MARZO!C28+ABRIL!C28+MAYO!C28+JUNIO!C28+JULIO!C28+AGOSTO!C28+SEPTIEMBRE!C28+OCTUBRE!C28+NOVIEMBRE!C28+DICIEMBRE!C28</f>
        <v>0</v>
      </c>
      <c r="D28" s="64">
        <f>ENERO!D28+FEBRERO!D28+MARZO!D28+ABRIL!D28+MAYO!D28+JUNIO!D28+JULIO!D28+AGOSTO!D28+SEPTIEMBRE!D28+OCTUBRE!D28+NOVIEMBRE!D28+DICIEMBRE!D28</f>
        <v>0</v>
      </c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>
        <f>ENERO!C29+FEBRERO!C29+MARZO!C29+ABRIL!C29+MAYO!C29+JUNIO!C29+JULIO!C29+AGOSTO!C29+SEPTIEMBRE!C29+OCTUBRE!C29+NOVIEMBRE!C29+DICIEMBRE!C29</f>
        <v>0</v>
      </c>
      <c r="D29" s="70">
        <f>ENERO!D29+FEBRERO!D29+MARZO!D29+ABRIL!D29+MAYO!D29+JUNIO!D29+JULIO!D29+AGOSTO!D29+SEPTIEMBRE!D29+OCTUBRE!D29+NOVIEMBRE!D29+DICIEMBRE!D29</f>
        <v>0</v>
      </c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>
        <f>ENERO!C30+FEBRERO!C30+MARZO!C30+ABRIL!C30+MAYO!C30+JUNIO!C30+JULIO!C30+AGOSTO!C30+SEPTIEMBRE!C30+OCTUBRE!C30+NOVIEMBRE!C30+DICIEMBRE!C30</f>
        <v>0</v>
      </c>
      <c r="D30" s="70">
        <f>ENERO!D30+FEBRERO!D30+MARZO!D30+ABRIL!D30+MAYO!D30+JUNIO!D30+JULIO!D30+AGOSTO!D30+SEPTIEMBRE!D30+OCTUBRE!D30+NOVIEMBRE!D30+DICIEMBRE!D30</f>
        <v>0</v>
      </c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>
        <f>ENERO!C31+FEBRERO!C31+MARZO!C31+ABRIL!C31+MAYO!C31+JUNIO!C31+JULIO!C31+AGOSTO!C31+SEPTIEMBRE!C31+OCTUBRE!C31+NOVIEMBRE!C31+DICIEMBRE!C31</f>
        <v>0</v>
      </c>
      <c r="D31" s="70">
        <f>ENERO!D31+FEBRERO!D31+MARZO!D31+ABRIL!D31+MAYO!D31+JUNIO!D31+JULIO!D31+AGOSTO!D31+SEPTIEMBRE!D31+OCTUBRE!D31+NOVIEMBRE!D31+DICIEMBRE!D31</f>
        <v>0</v>
      </c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>
        <f>ENERO!C32+FEBRERO!C32+MARZO!C32+ABRIL!C32+MAYO!C32+JUNIO!C32+JULIO!C32+AGOSTO!C32+SEPTIEMBRE!C32+OCTUBRE!C32+NOVIEMBRE!C32+DICIEMBRE!C32</f>
        <v>0</v>
      </c>
      <c r="D32" s="97">
        <f>ENERO!D32+FEBRERO!D32+MARZO!D32+ABRIL!D32+MAYO!D32+JUNIO!D32+JULIO!D32+AGOSTO!D32+SEPTIEMBRE!D32+OCTUBRE!D32+NOVIEMBRE!D32+DICIEMBRE!D32</f>
        <v>0</v>
      </c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>
        <f>ENERO!D37+FEBRERO!D37+MARZO!D37+ABRIL!D37+MAYO!D37+JUNIO!D37+JULIO!D37+AGOSTO!D37+SEPTIEMBRE!D37+OCTUBRE!D37+NOVIEMBRE!D37+DICIEMBRE!D37</f>
        <v>0</v>
      </c>
      <c r="E37" s="25">
        <f>ENERO!E37+FEBRERO!E37+MARZO!E37+ABRIL!E37+MAYO!E37+JUNIO!E37+JULIO!E37+AGOSTO!E37+SEPTIEMBRE!E37+OCTUBRE!E37+NOVIEMBRE!E37+DICIEMBRE!E37</f>
        <v>0</v>
      </c>
      <c r="F37" s="25">
        <f>ENERO!F37+FEBRERO!F37+MARZO!F37+ABRIL!F37+MAYO!F37+JUNIO!F37+JULIO!F37+AGOSTO!F37+SEPTIEMBRE!F37+OCTUBRE!F37+NOVIEMBRE!F37+DICIEMBRE!F37</f>
        <v>0</v>
      </c>
      <c r="G37" s="25">
        <f>ENERO!G37+FEBRERO!G37+MARZO!G37+ABRIL!G37+MAYO!G37+JUNIO!G37+JULIO!G37+AGOSTO!G37+SEPTIEMBRE!G37+OCTUBRE!G37+NOVIEMBRE!G37+DICIEMBRE!G37</f>
        <v>0</v>
      </c>
      <c r="H37" s="25">
        <f>ENERO!H37+FEBRERO!H37+MARZO!H37+ABRIL!H37+MAYO!H37+JUNIO!H37+JULIO!H37+AGOSTO!H37+SEPTIEMBRE!H37+OCTUBRE!H37+NOVIEMBRE!H37+DICIEMBRE!H37</f>
        <v>0</v>
      </c>
      <c r="I37" s="28">
        <f>ENERO!I37+FEBRERO!I37+MARZO!I37+ABRIL!I37+MAYO!I37+JUNIO!I37+JULIO!I37+AGOSTO!I37+SEPTIEMBRE!I37+OCTUBRE!I37+NOVIEMBRE!I37+DICIEMBRE!I37</f>
        <v>0</v>
      </c>
      <c r="J37" s="27">
        <f>ENERO!J37+FEBRERO!J37+MARZO!J37+ABRIL!J37+MAYO!J37+JUNIO!J37+JULIO!J37+AGOSTO!J37+SEPTIEMBRE!J37+OCTUBRE!J37+NOVIEMBRE!J37+DICIEMBRE!J37</f>
        <v>0</v>
      </c>
      <c r="K37" s="28">
        <f>ENERO!K37+FEBRERO!K37+MARZO!K37+ABRIL!K37+MAYO!K37+JUNIO!K37+JULIO!K37+AGOSTO!K37+SEPTIEMBRE!K37+OCTUBRE!K37+NOVIEMBRE!K37+DICIEMBRE!K37</f>
        <v>0</v>
      </c>
      <c r="L37" s="64">
        <f>ENERO!L37+FEBRERO!L37+MARZO!L37+ABRIL!L37+MAYO!L37+JUNIO!L37+JULIO!L37+AGOSTO!L37+SEPTIEMBRE!L37+OCTUBRE!L37+NOVIEMBRE!L37+DICIEMBRE!L37</f>
        <v>0</v>
      </c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>
        <f>ENERO!D38+FEBRERO!D38+MARZO!D38+ABRIL!D38+MAYO!D38+JUNIO!D38+JULIO!D38+AGOSTO!D38+SEPTIEMBRE!D38+OCTUBRE!D38+NOVIEMBRE!D38+DICIEMBRE!D38</f>
        <v>0</v>
      </c>
      <c r="E38" s="107">
        <f>ENERO!E38+FEBRERO!E38+MARZO!E38+ABRIL!E38+MAYO!E38+JUNIO!E38+JULIO!E38+AGOSTO!E38+SEPTIEMBRE!E38+OCTUBRE!E38+NOVIEMBRE!E38+DICIEMBRE!E38</f>
        <v>0</v>
      </c>
      <c r="F38" s="107">
        <f>ENERO!F38+FEBRERO!F38+MARZO!F38+ABRIL!F38+MAYO!F38+JUNIO!F38+JULIO!F38+AGOSTO!F38+SEPTIEMBRE!F38+OCTUBRE!F38+NOVIEMBRE!F38+DICIEMBRE!F38</f>
        <v>0</v>
      </c>
      <c r="G38" s="107">
        <f>ENERO!G38+FEBRERO!G38+MARZO!G38+ABRIL!G38+MAYO!G38+JUNIO!G38+JULIO!G38+AGOSTO!G38+SEPTIEMBRE!G38+OCTUBRE!G38+NOVIEMBRE!G38+DICIEMBRE!G38</f>
        <v>0</v>
      </c>
      <c r="H38" s="107">
        <f>ENERO!H38+FEBRERO!H38+MARZO!H38+ABRIL!H38+MAYO!H38+JUNIO!H38+JULIO!H38+AGOSTO!H38+SEPTIEMBRE!H38+OCTUBRE!H38+NOVIEMBRE!H38+DICIEMBRE!H38</f>
        <v>0</v>
      </c>
      <c r="I38" s="108">
        <f>ENERO!I38+FEBRERO!I38+MARZO!I38+ABRIL!I38+MAYO!I38+JUNIO!I38+JULIO!I38+AGOSTO!I38+SEPTIEMBRE!I38+OCTUBRE!I38+NOVIEMBRE!I38+DICIEMBRE!I38</f>
        <v>0</v>
      </c>
      <c r="J38" s="106">
        <f>ENERO!J38+FEBRERO!J38+MARZO!J38+ABRIL!J38+MAYO!J38+JUNIO!J38+JULIO!J38+AGOSTO!J38+SEPTIEMBRE!J38+OCTUBRE!J38+NOVIEMBRE!J38+DICIEMBRE!J38</f>
        <v>0</v>
      </c>
      <c r="K38" s="108">
        <f>ENERO!K38+FEBRERO!K38+MARZO!K38+ABRIL!K38+MAYO!K38+JUNIO!K38+JULIO!K38+AGOSTO!K38+SEPTIEMBRE!K38+OCTUBRE!K38+NOVIEMBRE!K38+DICIEMBRE!K38</f>
        <v>0</v>
      </c>
      <c r="L38" s="70">
        <f>ENERO!L38+FEBRERO!L38+MARZO!L38+ABRIL!L38+MAYO!L38+JUNIO!L38+JULIO!L38+AGOSTO!L38+SEPTIEMBRE!L38+OCTUBRE!L38+NOVIEMBRE!L38+DICIEMBRE!L38</f>
        <v>0</v>
      </c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>
        <f>ENERO!D39+FEBRERO!D39+MARZO!D39+ABRIL!D39+MAYO!D39+JUNIO!D39+JULIO!D39+AGOSTO!D39+SEPTIEMBRE!D39+OCTUBRE!D39+NOVIEMBRE!D39+DICIEMBRE!D39</f>
        <v>0</v>
      </c>
      <c r="E39" s="107">
        <f>ENERO!E39+FEBRERO!E39+MARZO!E39+ABRIL!E39+MAYO!E39+JUNIO!E39+JULIO!E39+AGOSTO!E39+SEPTIEMBRE!E39+OCTUBRE!E39+NOVIEMBRE!E39+DICIEMBRE!E39</f>
        <v>0</v>
      </c>
      <c r="F39" s="107">
        <f>ENERO!F39+FEBRERO!F39+MARZO!F39+ABRIL!F39+MAYO!F39+JUNIO!F39+JULIO!F39+AGOSTO!F39+SEPTIEMBRE!F39+OCTUBRE!F39+NOVIEMBRE!F39+DICIEMBRE!F39</f>
        <v>0</v>
      </c>
      <c r="G39" s="107">
        <f>ENERO!G39+FEBRERO!G39+MARZO!G39+ABRIL!G39+MAYO!G39+JUNIO!G39+JULIO!G39+AGOSTO!G39+SEPTIEMBRE!G39+OCTUBRE!G39+NOVIEMBRE!G39+DICIEMBRE!G39</f>
        <v>0</v>
      </c>
      <c r="H39" s="107">
        <f>ENERO!H39+FEBRERO!H39+MARZO!H39+ABRIL!H39+MAYO!H39+JUNIO!H39+JULIO!H39+AGOSTO!H39+SEPTIEMBRE!H39+OCTUBRE!H39+NOVIEMBRE!H39+DICIEMBRE!H39</f>
        <v>0</v>
      </c>
      <c r="I39" s="108">
        <f>ENERO!I39+FEBRERO!I39+MARZO!I39+ABRIL!I39+MAYO!I39+JUNIO!I39+JULIO!I39+AGOSTO!I39+SEPTIEMBRE!I39+OCTUBRE!I39+NOVIEMBRE!I39+DICIEMBRE!I39</f>
        <v>0</v>
      </c>
      <c r="J39" s="106">
        <f>ENERO!J39+FEBRERO!J39+MARZO!J39+ABRIL!J39+MAYO!J39+JUNIO!J39+JULIO!J39+AGOSTO!J39+SEPTIEMBRE!J39+OCTUBRE!J39+NOVIEMBRE!J39+DICIEMBRE!J39</f>
        <v>0</v>
      </c>
      <c r="K39" s="108">
        <f>ENERO!K39+FEBRERO!K39+MARZO!K39+ABRIL!K39+MAYO!K39+JUNIO!K39+JULIO!K39+AGOSTO!K39+SEPTIEMBRE!K39+OCTUBRE!K39+NOVIEMBRE!K39+DICIEMBRE!K39</f>
        <v>0</v>
      </c>
      <c r="L39" s="70">
        <f>ENERO!L39+FEBRERO!L39+MARZO!L39+ABRIL!L39+MAYO!L39+JUNIO!L39+JULIO!L39+AGOSTO!L39+SEPTIEMBRE!L39+OCTUBRE!L39+NOVIEMBRE!L39+DICIEMBRE!L39</f>
        <v>0</v>
      </c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>
        <f>ENERO!D40+FEBRERO!D40+MARZO!D40+ABRIL!D40+MAYO!D40+JUNIO!D40+JULIO!D40+AGOSTO!D40+SEPTIEMBRE!D40+OCTUBRE!D40+NOVIEMBRE!D40+DICIEMBRE!D40</f>
        <v>0</v>
      </c>
      <c r="E40" s="46">
        <f>ENERO!E40+FEBRERO!E40+MARZO!E40+ABRIL!E40+MAYO!E40+JUNIO!E40+JULIO!E40+AGOSTO!E40+SEPTIEMBRE!E40+OCTUBRE!E40+NOVIEMBRE!E40+DICIEMBRE!E40</f>
        <v>0</v>
      </c>
      <c r="F40" s="46">
        <f>ENERO!F40+FEBRERO!F40+MARZO!F40+ABRIL!F40+MAYO!F40+JUNIO!F40+JULIO!F40+AGOSTO!F40+SEPTIEMBRE!F40+OCTUBRE!F40+NOVIEMBRE!F40+DICIEMBRE!F40</f>
        <v>0</v>
      </c>
      <c r="G40" s="46">
        <f>ENERO!G40+FEBRERO!G40+MARZO!G40+ABRIL!G40+MAYO!G40+JUNIO!G40+JULIO!G40+AGOSTO!G40+SEPTIEMBRE!G40+OCTUBRE!G40+NOVIEMBRE!G40+DICIEMBRE!G40</f>
        <v>0</v>
      </c>
      <c r="H40" s="46">
        <f>ENERO!H40+FEBRERO!H40+MARZO!H40+ABRIL!H40+MAYO!H40+JUNIO!H40+JULIO!H40+AGOSTO!H40+SEPTIEMBRE!H40+OCTUBRE!H40+NOVIEMBRE!H40+DICIEMBRE!H40</f>
        <v>0</v>
      </c>
      <c r="I40" s="49">
        <f>ENERO!I40+FEBRERO!I40+MARZO!I40+ABRIL!I40+MAYO!I40+JUNIO!I40+JULIO!I40+AGOSTO!I40+SEPTIEMBRE!I40+OCTUBRE!I40+NOVIEMBRE!I40+DICIEMBRE!I40</f>
        <v>0</v>
      </c>
      <c r="J40" s="48">
        <f>ENERO!J40+FEBRERO!J40+MARZO!J40+ABRIL!J40+MAYO!J40+JUNIO!J40+JULIO!J40+AGOSTO!J40+SEPTIEMBRE!J40+OCTUBRE!J40+NOVIEMBRE!J40+DICIEMBRE!J40</f>
        <v>0</v>
      </c>
      <c r="K40" s="49">
        <f>ENERO!K40+FEBRERO!K40+MARZO!K40+ABRIL!K40+MAYO!K40+JUNIO!K40+JULIO!K40+AGOSTO!K40+SEPTIEMBRE!K40+OCTUBRE!K40+NOVIEMBRE!K40+DICIEMBRE!K40</f>
        <v>0</v>
      </c>
      <c r="L40" s="73">
        <f>ENERO!L40+FEBRERO!L40+MARZO!L40+ABRIL!L40+MAYO!L40+JUNIO!L40+JULIO!L40+AGOSTO!L40+SEPTIEMBRE!L40+OCTUBRE!L40+NOVIEMBRE!L40+DICIEMBRE!L40</f>
        <v>0</v>
      </c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115">
        <f>ENERO!D44+FEBRERO!D44+MARZO!D44+ABRIL!D44+MAYO!D44+JUNIO!D44+JULIO!D44+AGOSTO!D44+SEPTIEMBRE!D44+OCTUBRE!D44+NOVIEMBRE!D44+DICIEMBRE!D44</f>
        <v>0</v>
      </c>
      <c r="E44" s="116">
        <f>ENERO!E44+FEBRERO!E44+MARZO!E44+ABRIL!E44+MAYO!E44+JUNIO!E44+JULIO!E44+AGOSTO!E44+SEPTIEMBRE!E44+OCTUBRE!E44+NOVIEMBRE!E44+DICIEMBRE!E44</f>
        <v>0</v>
      </c>
      <c r="F44" s="116">
        <f>ENERO!F44+FEBRERO!F44+MARZO!F44+ABRIL!F44+MAYO!F44+JUNIO!F44+JULIO!F44+AGOSTO!F44+SEPTIEMBRE!F44+OCTUBRE!F44+NOVIEMBRE!F44+DICIEMBRE!F44</f>
        <v>0</v>
      </c>
      <c r="G44" s="116">
        <f>ENERO!G44+FEBRERO!G44+MARZO!G44+ABRIL!G44+MAYO!G44+JUNIO!G44+JULIO!G44+AGOSTO!G44+SEPTIEMBRE!G44+OCTUBRE!G44+NOVIEMBRE!G44+DICIEMBRE!G44</f>
        <v>0</v>
      </c>
      <c r="H44" s="117">
        <f>ENERO!H44+FEBRERO!H44+MARZO!H44+ABRIL!H44+MAYO!H44+JUNIO!H44+JULIO!H44+AGOSTO!H44+SEPTIEMBRE!H44+OCTUBRE!H44+NOVIEMBRE!H44+DICIEMBRE!H44</f>
        <v>0</v>
      </c>
      <c r="I44" s="118">
        <f>ENERO!I44+FEBRERO!I44+MARZO!I44+ABRIL!I44+MAYO!I44+JUNIO!I44+JULIO!I44+AGOSTO!I44+SEPTIEMBRE!I44+OCTUBRE!I44+NOVIEMBRE!I44+DICIEMBRE!I44</f>
        <v>0</v>
      </c>
      <c r="J44" s="119">
        <f>ENERO!J44+FEBRERO!J44+MARZO!J44+ABRIL!J44+MAYO!J44+JUNIO!J44+JULIO!J44+AGOSTO!J44+SEPTIEMBRE!J44+OCTUBRE!J44+NOVIEMBRE!J44+DICIEMBRE!J44</f>
        <v>0</v>
      </c>
      <c r="K44" s="120">
        <f>ENERO!K44+FEBRERO!K44+MARZO!K44+ABRIL!K44+MAYO!K44+JUNIO!K44+JULIO!K44+AGOSTO!K44+SEPTIEMBRE!K44+OCTUBRE!K44+NOVIEMBRE!K44+DICIEMBRE!K44</f>
        <v>0</v>
      </c>
      <c r="L44" s="121">
        <f>ENERO!L44+FEBRERO!L44+MARZO!L44+ABRIL!L44+MAYO!L44+JUNIO!L44+JULIO!L44+AGOSTO!L44+SEPTIEMBRE!L44+OCTUBRE!L44+NOVIEMBRE!L44+DICIEMBRE!L44</f>
        <v>0</v>
      </c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23">
        <f>ENERO!D45+FEBRERO!D45+MARZO!D45+ABRIL!D45+MAYO!D45+JUNIO!D45+JULIO!D45+AGOSTO!D45+SEPTIEMBRE!D45+OCTUBRE!D45+NOVIEMBRE!D45+DICIEMBRE!D45</f>
        <v>0</v>
      </c>
      <c r="E45" s="124">
        <f>ENERO!E45+FEBRERO!E45+MARZO!E45+ABRIL!E45+MAYO!E45+JUNIO!E45+JULIO!E45+AGOSTO!E45+SEPTIEMBRE!E45+OCTUBRE!E45+NOVIEMBRE!E45+DICIEMBRE!E45</f>
        <v>0</v>
      </c>
      <c r="F45" s="124">
        <f>ENERO!F45+FEBRERO!F45+MARZO!F45+ABRIL!F45+MAYO!F45+JUNIO!F45+JULIO!F45+AGOSTO!F45+SEPTIEMBRE!F45+OCTUBRE!F45+NOVIEMBRE!F45+DICIEMBRE!F45</f>
        <v>0</v>
      </c>
      <c r="G45" s="124">
        <f>ENERO!G45+FEBRERO!G45+MARZO!G45+ABRIL!G45+MAYO!G45+JUNIO!G45+JULIO!G45+AGOSTO!G45+SEPTIEMBRE!G45+OCTUBRE!G45+NOVIEMBRE!G45+DICIEMBRE!G45</f>
        <v>0</v>
      </c>
      <c r="H45" s="125">
        <f>ENERO!H45+FEBRERO!H45+MARZO!H45+ABRIL!H45+MAYO!H45+JUNIO!H45+JULIO!H45+AGOSTO!H45+SEPTIEMBRE!H45+OCTUBRE!H45+NOVIEMBRE!H45+DICIEMBRE!H45</f>
        <v>0</v>
      </c>
      <c r="I45" s="126">
        <f>ENERO!I45+FEBRERO!I45+MARZO!I45+ABRIL!I45+MAYO!I45+JUNIO!I45+JULIO!I45+AGOSTO!I45+SEPTIEMBRE!I45+OCTUBRE!I45+NOVIEMBRE!I45+DICIEMBRE!I45</f>
        <v>0</v>
      </c>
      <c r="J45" s="119">
        <f>ENERO!J45+FEBRERO!J45+MARZO!J45+ABRIL!J45+MAYO!J45+JUNIO!J45+JULIO!J45+AGOSTO!J45+SEPTIEMBRE!J45+OCTUBRE!J45+NOVIEMBRE!J45+DICIEMBRE!J45</f>
        <v>0</v>
      </c>
      <c r="K45" s="120">
        <f>ENERO!K45+FEBRERO!K45+MARZO!K45+ABRIL!K45+MAYO!K45+JUNIO!K45+JULIO!K45+AGOSTO!K45+SEPTIEMBRE!K45+OCTUBRE!K45+NOVIEMBRE!K45+DICIEMBRE!K45</f>
        <v>0</v>
      </c>
      <c r="L45" s="121">
        <f>ENERO!L45+FEBRERO!L45+MARZO!L45+ABRIL!L45+MAYO!L45+JUNIO!L45+JULIO!L45+AGOSTO!L45+SEPTIEMBRE!L45+OCTUBRE!L45+NOVIEMBRE!L45+DICIEMBRE!L45</f>
        <v>0</v>
      </c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23">
        <f>ENERO!D46+FEBRERO!D46+MARZO!D46+ABRIL!D46+MAYO!D46+JUNIO!D46+JULIO!D46+AGOSTO!D46+SEPTIEMBRE!D46+OCTUBRE!D46+NOVIEMBRE!D46+DICIEMBRE!D46</f>
        <v>0</v>
      </c>
      <c r="E46" s="124">
        <f>ENERO!E46+FEBRERO!E46+MARZO!E46+ABRIL!E46+MAYO!E46+JUNIO!E46+JULIO!E46+AGOSTO!E46+SEPTIEMBRE!E46+OCTUBRE!E46+NOVIEMBRE!E46+DICIEMBRE!E46</f>
        <v>0</v>
      </c>
      <c r="F46" s="124">
        <f>ENERO!F46+FEBRERO!F46+MARZO!F46+ABRIL!F46+MAYO!F46+JUNIO!F46+JULIO!F46+AGOSTO!F46+SEPTIEMBRE!F46+OCTUBRE!F46+NOVIEMBRE!F46+DICIEMBRE!F46</f>
        <v>0</v>
      </c>
      <c r="G46" s="124">
        <f>ENERO!G46+FEBRERO!G46+MARZO!G46+ABRIL!G46+MAYO!G46+JUNIO!G46+JULIO!G46+AGOSTO!G46+SEPTIEMBRE!G46+OCTUBRE!G46+NOVIEMBRE!G46+DICIEMBRE!G46</f>
        <v>0</v>
      </c>
      <c r="H46" s="125">
        <f>ENERO!H46+FEBRERO!H46+MARZO!H46+ABRIL!H46+MAYO!H46+JUNIO!H46+JULIO!H46+AGOSTO!H46+SEPTIEMBRE!H46+OCTUBRE!H46+NOVIEMBRE!H46+DICIEMBRE!H46</f>
        <v>0</v>
      </c>
      <c r="I46" s="126">
        <f>ENERO!I46+FEBRERO!I46+MARZO!I46+ABRIL!I46+MAYO!I46+JUNIO!I46+JULIO!I46+AGOSTO!I46+SEPTIEMBRE!I46+OCTUBRE!I46+NOVIEMBRE!I46+DICIEMBRE!I46</f>
        <v>0</v>
      </c>
      <c r="J46" s="119">
        <f>ENERO!J46+FEBRERO!J46+MARZO!J46+ABRIL!J46+MAYO!J46+JUNIO!J46+JULIO!J46+AGOSTO!J46+SEPTIEMBRE!J46+OCTUBRE!J46+NOVIEMBRE!J46+DICIEMBRE!J46</f>
        <v>0</v>
      </c>
      <c r="K46" s="120">
        <f>ENERO!K46+FEBRERO!K46+MARZO!K46+ABRIL!K46+MAYO!K46+JUNIO!K46+JULIO!K46+AGOSTO!K46+SEPTIEMBRE!K46+OCTUBRE!K46+NOVIEMBRE!K46+DICIEMBRE!K46</f>
        <v>0</v>
      </c>
      <c r="L46" s="121">
        <f>ENERO!L46+FEBRERO!L46+MARZO!L46+ABRIL!L46+MAYO!L46+JUNIO!L46+JULIO!L46+AGOSTO!L46+SEPTIEMBRE!L46+OCTUBRE!L46+NOVIEMBRE!L46+DICIEMBRE!L46</f>
        <v>0</v>
      </c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130">
        <f>ENERO!D47+FEBRERO!D47+MARZO!D47+ABRIL!D47+MAYO!D47+JUNIO!D47+JULIO!D47+AGOSTO!D47+SEPTIEMBRE!D47+OCTUBRE!D47+NOVIEMBRE!D47+DICIEMBRE!D47</f>
        <v>0</v>
      </c>
      <c r="E47" s="131">
        <f>ENERO!E47+FEBRERO!E47+MARZO!E47+ABRIL!E47+MAYO!E47+JUNIO!E47+JULIO!E47+AGOSTO!E47+SEPTIEMBRE!E47+OCTUBRE!E47+NOVIEMBRE!E47+DICIEMBRE!E47</f>
        <v>0</v>
      </c>
      <c r="F47" s="131">
        <f>ENERO!F47+FEBRERO!F47+MARZO!F47+ABRIL!F47+MAYO!F47+JUNIO!F47+JULIO!F47+AGOSTO!F47+SEPTIEMBRE!F47+OCTUBRE!F47+NOVIEMBRE!F47+DICIEMBRE!F47</f>
        <v>0</v>
      </c>
      <c r="G47" s="131">
        <f>ENERO!G47+FEBRERO!G47+MARZO!G47+ABRIL!G47+MAYO!G47+JUNIO!G47+JULIO!G47+AGOSTO!G47+SEPTIEMBRE!G47+OCTUBRE!G47+NOVIEMBRE!G47+DICIEMBRE!G47</f>
        <v>0</v>
      </c>
      <c r="H47" s="132">
        <f>ENERO!H47+FEBRERO!H47+MARZO!H47+ABRIL!H47+MAYO!H47+JUNIO!H47+JULIO!H47+AGOSTO!H47+SEPTIEMBRE!H47+OCTUBRE!H47+NOVIEMBRE!H47+DICIEMBRE!H47</f>
        <v>0</v>
      </c>
      <c r="I47" s="133">
        <f>ENERO!I47+FEBRERO!I47+MARZO!I47+ABRIL!I47+MAYO!I47+JUNIO!I47+JULIO!I47+AGOSTO!I47+SEPTIEMBRE!I47+OCTUBRE!I47+NOVIEMBRE!I47+DICIEMBRE!I47</f>
        <v>0</v>
      </c>
      <c r="J47" s="130">
        <f>ENERO!J47+FEBRERO!J47+MARZO!J47+ABRIL!J47+MAYO!J47+JUNIO!J47+JULIO!J47+AGOSTO!J47+SEPTIEMBRE!J47+OCTUBRE!J47+NOVIEMBRE!J47+DICIEMBRE!J47</f>
        <v>0</v>
      </c>
      <c r="K47" s="133">
        <f>ENERO!K47+FEBRERO!K47+MARZO!K47+ABRIL!K47+MAYO!K47+JUNIO!K47+JULIO!K47+AGOSTO!K47+SEPTIEMBRE!K47+OCTUBRE!K47+NOVIEMBRE!K47+DICIEMBRE!K47</f>
        <v>0</v>
      </c>
      <c r="L47" s="134">
        <f>ENERO!L47+FEBRERO!L47+MARZO!L47+ABRIL!L47+MAYO!L47+JUNIO!L47+JULIO!L47+AGOSTO!L47+SEPTIEMBRE!L47+OCTUBRE!L47+NOVIEMBRE!L47+DICIEMBRE!L47</f>
        <v>0</v>
      </c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>
        <f>ENERO!D51+FEBRERO!D51+MARZO!D51+ABRIL!D51+MAYO!D51+JUNIO!D51+JULIO!D51+AGOSTO!D51+SEPTIEMBRE!D51+OCTUBRE!D51+NOVIEMBRE!D51+DICIEMBRE!D51</f>
        <v>0</v>
      </c>
      <c r="E51" s="140">
        <f>ENERO!E51+FEBRERO!E51+MARZO!E51+ABRIL!E51+MAYO!E51+JUNIO!E51+JULIO!E51+AGOSTO!E51+SEPTIEMBRE!E51+OCTUBRE!E51+NOVIEMBRE!E51+DICIEMBRE!E51</f>
        <v>0</v>
      </c>
      <c r="F51" s="140">
        <f>ENERO!F51+FEBRERO!F51+MARZO!F51+ABRIL!F51+MAYO!F51+JUNIO!F51+JULIO!F51+AGOSTO!F51+SEPTIEMBRE!F51+OCTUBRE!F51+NOVIEMBRE!F51+DICIEMBRE!F51</f>
        <v>0</v>
      </c>
      <c r="G51" s="25">
        <f>ENERO!G51+FEBRERO!G51+MARZO!G51+ABRIL!G51+MAYO!G51+JUNIO!G51+JULIO!G51+AGOSTO!G51+SEPTIEMBRE!G51+OCTUBRE!G51+NOVIEMBRE!G51+DICIEMBRE!G51</f>
        <v>0</v>
      </c>
      <c r="H51" s="26">
        <f>ENERO!H51+FEBRERO!H51+MARZO!H51+ABRIL!H51+MAYO!H51+JUNIO!H51+JULIO!H51+AGOSTO!H51+SEPTIEMBRE!H51+OCTUBRE!H51+NOVIEMBRE!H51+DICIEMBRE!H51</f>
        <v>0</v>
      </c>
      <c r="I51" s="28">
        <f>ENERO!I51+FEBRERO!I51+MARZO!I51+ABRIL!I51+MAYO!I51+JUNIO!I51+JULIO!I51+AGOSTO!I51+SEPTIEMBRE!I51+OCTUBRE!I51+NOVIEMBRE!I51+DICIEMBRE!I51</f>
        <v>0</v>
      </c>
      <c r="J51" s="27">
        <f>ENERO!J51+FEBRERO!J51+MARZO!J51+ABRIL!J51+MAYO!J51+JUNIO!J51+JULIO!J51+AGOSTO!J51+SEPTIEMBRE!J51+OCTUBRE!J51+NOVIEMBRE!J51+DICIEMBRE!J51</f>
        <v>0</v>
      </c>
      <c r="K51" s="28">
        <f>ENERO!K51+FEBRERO!K51+MARZO!K51+ABRIL!K51+MAYO!K51+JUNIO!K51+JULIO!K51+AGOSTO!K51+SEPTIEMBRE!K51+OCTUBRE!K51+NOVIEMBRE!K51+DICIEMBRE!K51</f>
        <v>0</v>
      </c>
      <c r="L51" s="64">
        <f>ENERO!L51+FEBRERO!L51+MARZO!L51+ABRIL!L51+MAYO!L51+JUNIO!L51+JULIO!L51+AGOSTO!L51+SEPTIEMBRE!L51+OCTUBRE!L51+NOVIEMBRE!L51+DICIEMBRE!L51</f>
        <v>0</v>
      </c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>
        <f>ENERO!D52+FEBRERO!D52+MARZO!D52+ABRIL!D52+MAYO!D52+JUNIO!D52+JULIO!D52+AGOSTO!D52+SEPTIEMBRE!D52+OCTUBRE!D52+NOVIEMBRE!D52+DICIEMBRE!D52</f>
        <v>0</v>
      </c>
      <c r="E52" s="107">
        <f>ENERO!E52+FEBRERO!E52+MARZO!E52+ABRIL!E52+MAYO!E52+JUNIO!E52+JULIO!E52+AGOSTO!E52+SEPTIEMBRE!E52+OCTUBRE!E52+NOVIEMBRE!E52+DICIEMBRE!E52</f>
        <v>0</v>
      </c>
      <c r="F52" s="107">
        <f>ENERO!F52+FEBRERO!F52+MARZO!F52+ABRIL!F52+MAYO!F52+JUNIO!F52+JULIO!F52+AGOSTO!F52+SEPTIEMBRE!F52+OCTUBRE!F52+NOVIEMBRE!F52+DICIEMBRE!F52</f>
        <v>0</v>
      </c>
      <c r="G52" s="107">
        <f>ENERO!G52+FEBRERO!G52+MARZO!G52+ABRIL!G52+MAYO!G52+JUNIO!G52+JULIO!G52+AGOSTO!G52+SEPTIEMBRE!G52+OCTUBRE!G52+NOVIEMBRE!G52+DICIEMBRE!G52</f>
        <v>0</v>
      </c>
      <c r="H52" s="142">
        <f>ENERO!H52+FEBRERO!H52+MARZO!H52+ABRIL!H52+MAYO!H52+JUNIO!H52+JULIO!H52+AGOSTO!H52+SEPTIEMBRE!H52+OCTUBRE!H52+NOVIEMBRE!H52+DICIEMBRE!H52</f>
        <v>0</v>
      </c>
      <c r="I52" s="108">
        <f>ENERO!I52+FEBRERO!I52+MARZO!I52+ABRIL!I52+MAYO!I52+JUNIO!I52+JULIO!I52+AGOSTO!I52+SEPTIEMBRE!I52+OCTUBRE!I52+NOVIEMBRE!I52+DICIEMBRE!I52</f>
        <v>0</v>
      </c>
      <c r="J52" s="106">
        <f>ENERO!J52+FEBRERO!J52+MARZO!J52+ABRIL!J52+MAYO!J52+JUNIO!J52+JULIO!J52+AGOSTO!J52+SEPTIEMBRE!J52+OCTUBRE!J52+NOVIEMBRE!J52+DICIEMBRE!J52</f>
        <v>0</v>
      </c>
      <c r="K52" s="108">
        <f>ENERO!K52+FEBRERO!K52+MARZO!K52+ABRIL!K52+MAYO!K52+JUNIO!K52+JULIO!K52+AGOSTO!K52+SEPTIEMBRE!K52+OCTUBRE!K52+NOVIEMBRE!K52+DICIEMBRE!K52</f>
        <v>0</v>
      </c>
      <c r="L52" s="70">
        <f>ENERO!L52+FEBRERO!L52+MARZO!L52+ABRIL!L52+MAYO!L52+JUNIO!L52+JULIO!L52+AGOSTO!L52+SEPTIEMBRE!L52+OCTUBRE!L52+NOVIEMBRE!L52+DICIEMBRE!L52</f>
        <v>0</v>
      </c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>
        <f>ENERO!D53+FEBRERO!D53+MARZO!D53+ABRIL!D53+MAYO!D53+JUNIO!D53+JULIO!D53+AGOSTO!D53+SEPTIEMBRE!D53+OCTUBRE!D53+NOVIEMBRE!D53+DICIEMBRE!D53</f>
        <v>0</v>
      </c>
      <c r="E53" s="107">
        <f>ENERO!E53+FEBRERO!E53+MARZO!E53+ABRIL!E53+MAYO!E53+JUNIO!E53+JULIO!E53+AGOSTO!E53+SEPTIEMBRE!E53+OCTUBRE!E53+NOVIEMBRE!E53+DICIEMBRE!E53</f>
        <v>0</v>
      </c>
      <c r="F53" s="107">
        <f>ENERO!F53+FEBRERO!F53+MARZO!F53+ABRIL!F53+MAYO!F53+JUNIO!F53+JULIO!F53+AGOSTO!F53+SEPTIEMBRE!F53+OCTUBRE!F53+NOVIEMBRE!F53+DICIEMBRE!F53</f>
        <v>0</v>
      </c>
      <c r="G53" s="107">
        <f>ENERO!G53+FEBRERO!G53+MARZO!G53+ABRIL!G53+MAYO!G53+JUNIO!G53+JULIO!G53+AGOSTO!G53+SEPTIEMBRE!G53+OCTUBRE!G53+NOVIEMBRE!G53+DICIEMBRE!G53</f>
        <v>0</v>
      </c>
      <c r="H53" s="142">
        <f>ENERO!H53+FEBRERO!H53+MARZO!H53+ABRIL!H53+MAYO!H53+JUNIO!H53+JULIO!H53+AGOSTO!H53+SEPTIEMBRE!H53+OCTUBRE!H53+NOVIEMBRE!H53+DICIEMBRE!H53</f>
        <v>0</v>
      </c>
      <c r="I53" s="108">
        <f>ENERO!I53+FEBRERO!I53+MARZO!I53+ABRIL!I53+MAYO!I53+JUNIO!I53+JULIO!I53+AGOSTO!I53+SEPTIEMBRE!I53+OCTUBRE!I53+NOVIEMBRE!I53+DICIEMBRE!I53</f>
        <v>0</v>
      </c>
      <c r="J53" s="106">
        <f>ENERO!J53+FEBRERO!J53+MARZO!J53+ABRIL!J53+MAYO!J53+JUNIO!J53+JULIO!J53+AGOSTO!J53+SEPTIEMBRE!J53+OCTUBRE!J53+NOVIEMBRE!J53+DICIEMBRE!J53</f>
        <v>0</v>
      </c>
      <c r="K53" s="108">
        <f>ENERO!K53+FEBRERO!K53+MARZO!K53+ABRIL!K53+MAYO!K53+JUNIO!K53+JULIO!K53+AGOSTO!K53+SEPTIEMBRE!K53+OCTUBRE!K53+NOVIEMBRE!K53+DICIEMBRE!K53</f>
        <v>0</v>
      </c>
      <c r="L53" s="70">
        <f>ENERO!L53+FEBRERO!L53+MARZO!L53+ABRIL!L53+MAYO!L53+JUNIO!L53+JULIO!L53+AGOSTO!L53+SEPTIEMBRE!L53+OCTUBRE!L53+NOVIEMBRE!L53+DICIEMBRE!L53</f>
        <v>0</v>
      </c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>
        <f>ENERO!D54+FEBRERO!D54+MARZO!D54+ABRIL!D54+MAYO!D54+JUNIO!D54+JULIO!D54+AGOSTO!D54+SEPTIEMBRE!D54+OCTUBRE!D54+NOVIEMBRE!D54+DICIEMBRE!D54</f>
        <v>0</v>
      </c>
      <c r="E54" s="46">
        <f>ENERO!E54+FEBRERO!E54+MARZO!E54+ABRIL!E54+MAYO!E54+JUNIO!E54+JULIO!E54+AGOSTO!E54+SEPTIEMBRE!E54+OCTUBRE!E54+NOVIEMBRE!E54+DICIEMBRE!E54</f>
        <v>0</v>
      </c>
      <c r="F54" s="46">
        <f>ENERO!F54+FEBRERO!F54+MARZO!F54+ABRIL!F54+MAYO!F54+JUNIO!F54+JULIO!F54+AGOSTO!F54+SEPTIEMBRE!F54+OCTUBRE!F54+NOVIEMBRE!F54+DICIEMBRE!F54</f>
        <v>0</v>
      </c>
      <c r="G54" s="46">
        <f>ENERO!G54+FEBRERO!G54+MARZO!G54+ABRIL!G54+MAYO!G54+JUNIO!G54+JULIO!G54+AGOSTO!G54+SEPTIEMBRE!G54+OCTUBRE!G54+NOVIEMBRE!G54+DICIEMBRE!G54</f>
        <v>0</v>
      </c>
      <c r="H54" s="47">
        <f>ENERO!H54+FEBRERO!H54+MARZO!H54+ABRIL!H54+MAYO!H54+JUNIO!H54+JULIO!H54+AGOSTO!H54+SEPTIEMBRE!H54+OCTUBRE!H54+NOVIEMBRE!H54+DICIEMBRE!H54</f>
        <v>0</v>
      </c>
      <c r="I54" s="49">
        <f>ENERO!I54+FEBRERO!I54+MARZO!I54+ABRIL!I54+MAYO!I54+JUNIO!I54+JULIO!I54+AGOSTO!I54+SEPTIEMBRE!I54+OCTUBRE!I54+NOVIEMBRE!I54+DICIEMBRE!I54</f>
        <v>0</v>
      </c>
      <c r="J54" s="48">
        <f>ENERO!J54+FEBRERO!J54+MARZO!J54+ABRIL!J54+MAYO!J54+JUNIO!J54+JULIO!J54+AGOSTO!J54+SEPTIEMBRE!J54+OCTUBRE!J54+NOVIEMBRE!J54+DICIEMBRE!J54</f>
        <v>0</v>
      </c>
      <c r="K54" s="49">
        <f>ENERO!K54+FEBRERO!K54+MARZO!K54+ABRIL!K54+MAYO!K54+JUNIO!K54+JULIO!K54+AGOSTO!K54+SEPTIEMBRE!K54+OCTUBRE!K54+NOVIEMBRE!K54+DICIEMBRE!K54</f>
        <v>0</v>
      </c>
      <c r="L54" s="73">
        <f>ENERO!L54+FEBRERO!L54+MARZO!L54+ABRIL!L54+MAYO!L54+JUNIO!L54+JULIO!L54+AGOSTO!L54+SEPTIEMBRE!L54+OCTUBRE!L54+NOVIEMBRE!L54+DICIEMBRE!L54</f>
        <v>0</v>
      </c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59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60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46">
        <f>ENERO!C57+FEBRERO!C57+MARZO!C57+ABRIL!C57+MAYO!C57+JUNIO!C57+JULIO!C57+AGOSTO!C57+SEPTIEMBRE!C57+OCTUBRE!C57+NOVIEMBRE!C57+DICIEMBRE!C57</f>
        <v>10502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64" t="s">
        <v>63</v>
      </c>
      <c r="C58" s="149">
        <f>ENERO!C58+FEBRERO!C58+MARZO!C58+ABRIL!C58+MAYO!C58+JUNIO!C58+JULIO!C58+AGOSTO!C58+SEPTIEMBRE!C58+OCTUBRE!C58+NOVIEMBRE!C58+DICIEMBRE!C58</f>
        <v>10502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65" t="s">
        <v>64</v>
      </c>
      <c r="C59" s="155">
        <f>ENERO!C59+FEBRERO!C59+MARZO!C59+ABRIL!C59+MAYO!C59+JUNIO!C59+JULIO!C59+AGOSTO!C59+SEPTIEMBRE!C59+OCTUBRE!C59+NOVIEMBRE!C59+DICIEMBRE!C59</f>
        <v>0</v>
      </c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65" t="s">
        <v>65</v>
      </c>
      <c r="C60" s="155">
        <f>ENERO!C60+FEBRERO!C60+MARZO!C60+ABRIL!C60+MAYO!C60+JUNIO!C60+JULIO!C60+AGOSTO!C60+SEPTIEMBRE!C60+OCTUBRE!C60+NOVIEMBRE!C60+DICIEMBRE!C60</f>
        <v>0</v>
      </c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66" t="s">
        <v>66</v>
      </c>
      <c r="C61" s="157">
        <f>ENERO!C61+FEBRERO!C61+MARZO!C61+ABRIL!C61+MAYO!C61+JUNIO!C61+JULIO!C61+AGOSTO!C61+SEPTIEMBRE!C61+OCTUBRE!C61+NOVIEMBRE!C61+DICIEMBRE!C61</f>
        <v>0</v>
      </c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>
        <f>ENERO!C62+FEBRERO!C62+MARZO!C62+ABRIL!C62+MAYO!C62+JUNIO!C62+JULIO!C62+AGOSTO!C62+SEPTIEMBRE!C62+OCTUBRE!C62+NOVIEMBRE!C62+DICIEMBRE!C62</f>
        <v>0</v>
      </c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>
        <f>ENERO!C63+FEBRERO!C63+MARZO!C63+ABRIL!C63+MAYO!C63+JUNIO!C63+JULIO!C63+AGOSTO!C63+SEPTIEMBRE!C63+OCTUBRE!C63+NOVIEMBRE!C63+DICIEMBRE!C63</f>
        <v>0</v>
      </c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f>ENERO!C64+FEBRERO!C64+MARZO!C64+ABRIL!C64+MAYO!C64+JUNIO!C64+JULIO!C64+AGOSTO!C64+SEPTIEMBRE!C64+OCTUBRE!C64+NOVIEMBRE!C64+DICIEMBRE!C64</f>
        <v>33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62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165">
        <f>SUM(D67:E67)</f>
        <v>5</v>
      </c>
      <c r="D67" s="166">
        <f>ENERO!D67+FEBRERO!D67+MARZO!D67+ABRIL!D67+MAYO!D67+JUNIO!D67+JULIO!D67+AGOSTO!D67+SEPTIEMBRE!D67+OCTUBRE!D67+NOVIEMBRE!D67+DICIEMBRE!D67</f>
        <v>0</v>
      </c>
      <c r="E67" s="167">
        <f>ENERO!E67+FEBRERO!E67+MARZO!E67+ABRIL!E67+MAYO!E67+JUNIO!E67+JULIO!E67+AGOSTO!E67+SEPTIEMBRE!E67+OCTUBRE!E67+NOVIEMBRE!E67+DICIEMBRE!E67</f>
        <v>5</v>
      </c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169">
        <f>SUM(D68:E68)</f>
        <v>14</v>
      </c>
      <c r="D68" s="170">
        <f>ENERO!D68+FEBRERO!D68+MARZO!D68+ABRIL!D68+MAYO!D68+JUNIO!D68+JULIO!D68+AGOSTO!D68+SEPTIEMBRE!D68+OCTUBRE!D68+NOVIEMBRE!D68+DICIEMBRE!D68</f>
        <v>0</v>
      </c>
      <c r="E68" s="171">
        <f>ENERO!E68+FEBRERO!E68+MARZO!E68+ABRIL!E68+MAYO!E68+JUNIO!E68+JULIO!E68+AGOSTO!E68+SEPTIEMBRE!E68+OCTUBRE!E68+NOVIEMBRE!E68+DICIEMBRE!E68</f>
        <v>14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172">
        <f>SUM(D69:E69)</f>
        <v>0</v>
      </c>
      <c r="D69" s="173">
        <f>ENERO!D69+FEBRERO!D69+MARZO!D69+ABRIL!D69+MAYO!D69+JUNIO!D69+JULIO!D69+AGOSTO!D69+SEPTIEMBRE!D69+OCTUBRE!D69+NOVIEMBRE!D69+DICIEMBRE!D69</f>
        <v>0</v>
      </c>
      <c r="E69" s="174">
        <f>ENERO!E69+FEBRERO!E69+MARZO!E69+ABRIL!E69+MAYO!E69+JUNIO!E69+JULIO!E69+AGOSTO!E69+SEPTIEMBRE!E69+OCTUBRE!E69+NOVIEMBRE!E69+DICIEMBRE!E69</f>
        <v>0</v>
      </c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175">
        <f>SUM(D70:E70)</f>
        <v>11</v>
      </c>
      <c r="D70" s="176">
        <f>ENERO!D70+FEBRERO!D70+MARZO!D70+ABRIL!D70+MAYO!D70+JUNIO!D70+JULIO!D70+AGOSTO!D70+SEPTIEMBRE!D70+OCTUBRE!D70+NOVIEMBRE!D70+DICIEMBRE!D70</f>
        <v>0</v>
      </c>
      <c r="E70" s="177">
        <f>ENERO!E70+FEBRERO!E70+MARZO!E70+ABRIL!E70+MAYO!E70+JUNIO!E70+JULIO!E70+AGOSTO!E70+SEPTIEMBRE!E70+OCTUBRE!E70+NOVIEMBRE!E70+DICIEMBRE!E70</f>
        <v>11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178">
        <f>SUM(D71:E71)</f>
        <v>85</v>
      </c>
      <c r="D71" s="179">
        <f>ENERO!D71+FEBRERO!D71+MARZO!D71+ABRIL!D71+MAYO!D71+JUNIO!D71+JULIO!D71+AGOSTO!D71+SEPTIEMBRE!D71+OCTUBRE!D71+NOVIEMBRE!D71+DICIEMBRE!D71</f>
        <v>16</v>
      </c>
      <c r="E71" s="180">
        <f>ENERO!E71+FEBRERO!E71+MARZO!E71+ABRIL!E71+MAYO!E71+JUNIO!E71+JULIO!E71+AGOSTO!E71+SEPTIEMBRE!E71+OCTUBRE!E71+NOVIEMBRE!E71+DICIEMBRE!E71</f>
        <v>69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63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60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63" t="s">
        <v>35</v>
      </c>
      <c r="F76" s="260" t="s">
        <v>7</v>
      </c>
      <c r="G76" s="260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>
        <f>ENERO!E77+FEBRERO!E77+MARZO!E77+ABRIL!E77+MAYO!E77+JUNIO!E77+JULIO!E77+AGOSTO!E77+SEPTIEMBRE!E77+OCTUBRE!E77+NOVIEMBRE!E77+DICIEMBRE!E77</f>
        <v>0</v>
      </c>
      <c r="F77" s="64">
        <f>ENERO!F77+FEBRERO!F77+MARZO!F77+ABRIL!F77+MAYO!F77+JUNIO!F77+JULIO!F77+AGOSTO!F77+SEPTIEMBRE!F77+OCTUBRE!F77+NOVIEMBRE!F77+DICIEMBRE!F77</f>
        <v>0</v>
      </c>
      <c r="G77" s="64">
        <f>ENERO!G77+FEBRERO!G77+MARZO!G77+ABRIL!G77+MAYO!G77+JUNIO!G77+JULIO!G77+AGOSTO!G77+SEPTIEMBRE!G77+OCTUBRE!G77+NOVIEMBRE!G77+DICIEMBRE!G77</f>
        <v>0</v>
      </c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>
        <f>ENERO!E78+FEBRERO!E78+MARZO!E78+ABRIL!E78+MAYO!E78+JUNIO!E78+JULIO!E78+AGOSTO!E78+SEPTIEMBRE!E78+OCTUBRE!E78+NOVIEMBRE!E78+DICIEMBRE!E78</f>
        <v>0</v>
      </c>
      <c r="F78" s="193">
        <f>ENERO!F78+FEBRERO!F78+MARZO!F78+ABRIL!F78+MAYO!F78+JUNIO!F78+JULIO!F78+AGOSTO!F78+SEPTIEMBRE!F78+OCTUBRE!F78+NOVIEMBRE!F78+DICIEMBRE!F78</f>
        <v>0</v>
      </c>
      <c r="G78" s="193">
        <f>ENERO!G78+FEBRERO!G78+MARZO!G78+ABRIL!G78+MAYO!G78+JUNIO!G78+JULIO!G78+AGOSTO!G78+SEPTIEMBRE!G78+OCTUBRE!G78+NOVIEMBRE!G78+DICIEMBRE!G78</f>
        <v>0</v>
      </c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>
        <f>ENERO!E79+FEBRERO!E79+MARZO!E79+ABRIL!E79+MAYO!E79+JUNIO!E79+JULIO!E79+AGOSTO!E79+SEPTIEMBRE!E79+OCTUBRE!E79+NOVIEMBRE!E79+DICIEMBRE!E79</f>
        <v>0</v>
      </c>
      <c r="F79" s="97">
        <f>ENERO!F79+FEBRERO!F79+MARZO!F79+ABRIL!F79+MAYO!F79+JUNIO!F79+JULIO!F79+AGOSTO!F79+SEPTIEMBRE!F79+OCTUBRE!F79+NOVIEMBRE!F79+DICIEMBRE!F79</f>
        <v>0</v>
      </c>
      <c r="G79" s="97">
        <f>ENERO!G79+FEBRERO!G79+MARZO!G79+ABRIL!G79+MAYO!G79+JUNIO!G79+JULIO!G79+AGOSTO!G79+SEPTIEMBRE!G79+OCTUBRE!G79+NOVIEMBRE!G79+DICIEMBRE!G79</f>
        <v>0</v>
      </c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>
        <f>ENERO!E80+FEBRERO!E80+MARZO!E80+ABRIL!E80+MAYO!E80+JUNIO!E80+JULIO!E80+AGOSTO!E80+SEPTIEMBRE!E80+OCTUBRE!E80+NOVIEMBRE!E80+DICIEMBRE!E80</f>
        <v>0</v>
      </c>
      <c r="F80" s="64">
        <f>ENERO!F80+FEBRERO!F80+MARZO!F80+ABRIL!F80+MAYO!F80+JUNIO!F80+JULIO!F80+AGOSTO!F80+SEPTIEMBRE!F80+OCTUBRE!F80+NOVIEMBRE!F80+DICIEMBRE!F80</f>
        <v>0</v>
      </c>
      <c r="G80" s="64">
        <f>ENERO!G80+FEBRERO!G80+MARZO!G80+ABRIL!G80+MAYO!G80+JUNIO!G80+JULIO!G80+AGOSTO!G80+SEPTIEMBRE!G80+OCTUBRE!G80+NOVIEMBRE!G80+DICIEMBRE!G80</f>
        <v>0</v>
      </c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f>ENERO!E81+FEBRERO!E81+MARZO!E81+ABRIL!E81+MAYO!E81+JUNIO!E81+JULIO!E81+AGOSTO!E81+SEPTIEMBRE!E81+OCTUBRE!E81+NOVIEMBRE!E81+DICIEMBRE!E81</f>
        <v>1759</v>
      </c>
      <c r="F81" s="70">
        <f>ENERO!F81+FEBRERO!F81+MARZO!F81+ABRIL!F81+MAYO!F81+JUNIO!F81+JULIO!F81+AGOSTO!F81+SEPTIEMBRE!F81+OCTUBRE!F81+NOVIEMBRE!F81+DICIEMBRE!F81</f>
        <v>1757</v>
      </c>
      <c r="G81" s="70">
        <f>ENERO!G81+FEBRERO!G81+MARZO!G81+ABRIL!G81+MAYO!G81+JUNIO!G81+JULIO!G81+AGOSTO!G81+SEPTIEMBRE!G81+OCTUBRE!G81+NOVIEMBRE!G81+DICIEMBRE!G81</f>
        <v>0</v>
      </c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>
        <f>ENERO!E82+FEBRERO!E82+MARZO!E82+ABRIL!E82+MAYO!E82+JUNIO!E82+JULIO!E82+AGOSTO!E82+SEPTIEMBRE!E82+OCTUBRE!E82+NOVIEMBRE!E82+DICIEMBRE!E82</f>
        <v>0</v>
      </c>
      <c r="F82" s="73">
        <f>ENERO!F82+FEBRERO!F82+MARZO!F82+ABRIL!F82+MAYO!F82+JUNIO!F82+JULIO!F82+AGOSTO!F82+SEPTIEMBRE!F82+OCTUBRE!F82+NOVIEMBRE!F82+DICIEMBRE!F82</f>
        <v>0</v>
      </c>
      <c r="G82" s="73">
        <f>ENERO!G82+FEBRERO!G82+MARZO!G82+ABRIL!G82+MAYO!G82+JUNIO!G82+JULIO!G82+AGOSTO!G82+SEPTIEMBRE!G82+OCTUBRE!G82+NOVIEMBRE!G82+DICIEMBRE!G82</f>
        <v>0</v>
      </c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>
        <f>ENERO!E83+FEBRERO!E83+MARZO!E83+ABRIL!E83+MAYO!E83+JUNIO!E83+JULIO!E83+AGOSTO!E83+SEPTIEMBRE!E83+OCTUBRE!E83+NOVIEMBRE!E83+DICIEMBRE!E83</f>
        <v>0</v>
      </c>
      <c r="F83" s="64">
        <f>ENERO!F83+FEBRERO!F83+MARZO!F83+ABRIL!F83+MAYO!F83+JUNIO!F83+JULIO!F83+AGOSTO!F83+SEPTIEMBRE!F83+OCTUBRE!F83+NOVIEMBRE!F83+DICIEMBRE!F83</f>
        <v>0</v>
      </c>
      <c r="G83" s="64">
        <f>ENERO!G83+FEBRERO!G83+MARZO!G83+ABRIL!G83+MAYO!G83+JUNIO!G83+JULIO!G83+AGOSTO!G83+SEPTIEMBRE!G83+OCTUBRE!G83+NOVIEMBRE!G83+DICIEMBRE!G83</f>
        <v>0</v>
      </c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f>ENERO!E84+FEBRERO!E84+MARZO!E84+ABRIL!E84+MAYO!E84+JUNIO!E84+JULIO!E84+AGOSTO!E84+SEPTIEMBRE!E84+OCTUBRE!E84+NOVIEMBRE!E84+DICIEMBRE!E84</f>
        <v>3336</v>
      </c>
      <c r="F84" s="70">
        <f>ENERO!F84+FEBRERO!F84+MARZO!F84+ABRIL!F84+MAYO!F84+JUNIO!F84+JULIO!F84+AGOSTO!F84+SEPTIEMBRE!F84+OCTUBRE!F84+NOVIEMBRE!F84+DICIEMBRE!F84</f>
        <v>3230</v>
      </c>
      <c r="G84" s="70">
        <f>ENERO!G84+FEBRERO!G84+MARZO!G84+ABRIL!G84+MAYO!G84+JUNIO!G84+JULIO!G84+AGOSTO!G84+SEPTIEMBRE!G84+OCTUBRE!G84+NOVIEMBRE!G84+DICIEMBRE!G84</f>
        <v>0</v>
      </c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>
        <f>ENERO!E85+FEBRERO!E85+MARZO!E85+ABRIL!E85+MAYO!E85+JUNIO!E85+JULIO!E85+AGOSTO!E85+SEPTIEMBRE!E85+OCTUBRE!E85+NOVIEMBRE!E85+DICIEMBRE!E85</f>
        <v>0</v>
      </c>
      <c r="F85" s="97">
        <f>ENERO!F85+FEBRERO!F85+MARZO!F85+ABRIL!F85+MAYO!F85+JUNIO!F85+JULIO!F85+AGOSTO!F85+SEPTIEMBRE!F85+OCTUBRE!F85+NOVIEMBRE!F85+DICIEMBRE!F85</f>
        <v>0</v>
      </c>
      <c r="G85" s="97">
        <f>ENERO!G85+FEBRERO!G85+MARZO!G85+ABRIL!G85+MAYO!G85+JUNIO!G85+JULIO!G85+AGOSTO!G85+SEPTIEMBRE!G85+OCTUBRE!G85+NOVIEMBRE!G85+DICIEMBRE!G85</f>
        <v>0</v>
      </c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>
        <f>ENERO!E86+FEBRERO!E86+MARZO!E86+ABRIL!E86+MAYO!E86+JUNIO!E86+JULIO!E86+AGOSTO!E86+SEPTIEMBRE!E86+OCTUBRE!E86+NOVIEMBRE!E86+DICIEMBRE!E86</f>
        <v>0</v>
      </c>
      <c r="F86" s="73">
        <f>ENERO!F86+FEBRERO!F86+MARZO!F86+ABRIL!F86+MAYO!F86+JUNIO!F86+JULIO!F86+AGOSTO!F86+SEPTIEMBRE!F86+OCTUBRE!F86+NOVIEMBRE!F86+DICIEMBRE!F86</f>
        <v>0</v>
      </c>
      <c r="G86" s="73">
        <f>ENERO!G86+FEBRERO!G86+MARZO!G86+ABRIL!G86+MAYO!G86+JUNIO!G86+JULIO!G86+AGOSTO!G86+SEPTIEMBRE!G86+OCTUBRE!G86+NOVIEMBRE!G86+DICIEMBRE!G86</f>
        <v>0</v>
      </c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60" t="s">
        <v>4</v>
      </c>
      <c r="D88" s="260" t="s">
        <v>7</v>
      </c>
      <c r="E88" s="260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61" t="s">
        <v>99</v>
      </c>
      <c r="C89" s="193">
        <f>ENERO!C89+FEBRERO!C89+MARZO!C89+ABRIL!C89+MAYO!C89+JUNIO!C89+JULIO!C89+AGOSTO!C89+SEPTIEMBRE!C89+OCTUBRE!C89+NOVIEMBRE!C89+DICIEMBRE!C89</f>
        <v>3336</v>
      </c>
      <c r="D89" s="203">
        <f>ENERO!D89+FEBRERO!D89+MARZO!D89+ABRIL!D89+MAYO!D89+JUNIO!D89+JULIO!D89+AGOSTO!D89+SEPTIEMBRE!D89+OCTUBRE!D89+NOVIEMBRE!D89+DICIEMBRE!D89</f>
        <v>3330</v>
      </c>
      <c r="E89" s="203">
        <f>ENERO!E89+FEBRERO!E89+MARZO!E89+ABRIL!E89+MAYO!E89+JUNIO!E89+JULIO!E89+AGOSTO!E89+SEPTIEMBRE!E89+OCTUBRE!E89+NOVIEMBRE!E89+DICIEMBRE!E89</f>
        <v>0</v>
      </c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f>ENERO!C90+FEBRERO!C90+MARZO!C90+ABRIL!C90+MAYO!C90+JUNIO!C90+JULIO!C90+AGOSTO!C90+SEPTIEMBRE!C90+OCTUBRE!C90+NOVIEMBRE!C90+DICIEMBRE!C90</f>
        <v>1759</v>
      </c>
      <c r="D90" s="204">
        <f>ENERO!D90+FEBRERO!D90+MARZO!D90+ABRIL!D90+MAYO!D90+JUNIO!D90+JULIO!D90+AGOSTO!D90+SEPTIEMBRE!D90+OCTUBRE!D90+NOVIEMBRE!D90+DICIEMBRE!D90</f>
        <v>1758</v>
      </c>
      <c r="E90" s="204">
        <f>ENERO!E90+FEBRERO!E90+MARZO!E90+ABRIL!E90+MAYO!E90+JUNIO!E90+JULIO!E90+AGOSTO!E90+SEPTIEMBRE!E90+OCTUBRE!E90+NOVIEMBRE!E90+DICIEMBRE!E90</f>
        <v>0</v>
      </c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>
        <f>ENERO!C91+FEBRERO!C91+MARZO!C91+ABRIL!C91+MAYO!C91+JUNIO!C91+JULIO!C91+AGOSTO!C91+SEPTIEMBRE!C91+OCTUBRE!C91+NOVIEMBRE!C91+DICIEMBRE!C91</f>
        <v>0</v>
      </c>
      <c r="D91" s="206">
        <f>ENERO!D91+FEBRERO!D91+MARZO!D91+ABRIL!D91+MAYO!D91+JUNIO!D91+JULIO!D91+AGOSTO!D91+SEPTIEMBRE!D91+OCTUBRE!D91+NOVIEMBRE!D91+DICIEMBRE!D91</f>
        <v>0</v>
      </c>
      <c r="E91" s="206">
        <f>ENERO!E91+FEBRERO!E91+MARZO!E91+ABRIL!E91+MAYO!E91+JUNIO!E91+JULIO!E91+AGOSTO!E91+SEPTIEMBRE!E91+OCTUBRE!E91+NOVIEMBRE!E91+DICIEMBRE!E91</f>
        <v>0</v>
      </c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61" t="s">
        <v>103</v>
      </c>
      <c r="C92" s="193">
        <f>ENERO!C92+FEBRERO!C92+MARZO!C92+ABRIL!C92+MAYO!C92+JUNIO!C92+JULIO!C92+AGOSTO!C92+SEPTIEMBRE!C92+OCTUBRE!C92+NOVIEMBRE!C92+DICIEMBRE!C92</f>
        <v>0</v>
      </c>
      <c r="D92" s="203">
        <f>ENERO!D92+FEBRERO!D92+MARZO!D92+ABRIL!D92+MAYO!D92+JUNIO!D92+JULIO!D92+AGOSTO!D92+SEPTIEMBRE!D92+OCTUBRE!D92+NOVIEMBRE!D92+DICIEMBRE!D92</f>
        <v>0</v>
      </c>
      <c r="E92" s="203">
        <f>ENERO!E92+FEBRERO!E92+MARZO!E92+ABRIL!E92+MAYO!E92+JUNIO!E92+JULIO!E92+AGOSTO!E92+SEPTIEMBRE!E92+OCTUBRE!E92+NOVIEMBRE!E92+DICIEMBRE!E92</f>
        <v>0</v>
      </c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>
        <f>ENERO!C93+FEBRERO!C93+MARZO!C93+ABRIL!C93+MAYO!C93+JUNIO!C93+JULIO!C93+AGOSTO!C93+SEPTIEMBRE!C93+OCTUBRE!C93+NOVIEMBRE!C93+DICIEMBRE!C93</f>
        <v>0</v>
      </c>
      <c r="D93" s="204">
        <f>ENERO!D93+FEBRERO!D93+MARZO!D93+ABRIL!D93+MAYO!D93+JUNIO!D93+JULIO!D93+AGOSTO!D93+SEPTIEMBRE!D93+OCTUBRE!D93+NOVIEMBRE!D93+DICIEMBRE!D93</f>
        <v>0</v>
      </c>
      <c r="E93" s="204">
        <f>ENERO!E93+FEBRERO!E93+MARZO!E93+ABRIL!E93+MAYO!E93+JUNIO!E93+JULIO!E93+AGOSTO!E93+SEPTIEMBRE!E93+OCTUBRE!E93+NOVIEMBRE!E93+DICIEMBRE!E93</f>
        <v>0</v>
      </c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>
        <f>ENERO!C94+FEBRERO!C94+MARZO!C94+ABRIL!C94+MAYO!C94+JUNIO!C94+JULIO!C94+AGOSTO!C94+SEPTIEMBRE!C94+OCTUBRE!C94+NOVIEMBRE!C94+DICIEMBRE!C94</f>
        <v>0</v>
      </c>
      <c r="D94" s="206">
        <f>ENERO!D94+FEBRERO!D94+MARZO!D94+ABRIL!D94+MAYO!D94+JUNIO!D94+JULIO!D94+AGOSTO!D94+SEPTIEMBRE!D94+OCTUBRE!D94+NOVIEMBRE!D94+DICIEMBRE!D94</f>
        <v>0</v>
      </c>
      <c r="E94" s="206">
        <f>ENERO!E94+FEBRERO!E94+MARZO!E94+ABRIL!E94+MAYO!E94+JUNIO!E94+JULIO!E94+AGOSTO!E94+SEPTIEMBRE!E94+OCTUBRE!E94+NOVIEMBRE!E94+DICIEMBRE!E94</f>
        <v>0</v>
      </c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723958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0:B70"/>
    <mergeCell ref="A71:B71"/>
    <mergeCell ref="A73:D73"/>
    <mergeCell ref="B74:D74"/>
    <mergeCell ref="A76:D7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51:B51"/>
    <mergeCell ref="A52:B52"/>
    <mergeCell ref="A54:B54"/>
    <mergeCell ref="A56:B56"/>
    <mergeCell ref="A57:B57"/>
    <mergeCell ref="A58:A61"/>
    <mergeCell ref="A48:M48"/>
    <mergeCell ref="A49:B50"/>
    <mergeCell ref="C49:C50"/>
    <mergeCell ref="D49:I49"/>
    <mergeCell ref="J49:K49"/>
    <mergeCell ref="L49:L50"/>
    <mergeCell ref="D42:I42"/>
    <mergeCell ref="J42:K42"/>
    <mergeCell ref="L42:L43"/>
    <mergeCell ref="A44:B44"/>
    <mergeCell ref="A45:B45"/>
    <mergeCell ref="A47:B47"/>
    <mergeCell ref="A37:B37"/>
    <mergeCell ref="A38:B38"/>
    <mergeCell ref="A39:B39"/>
    <mergeCell ref="A40:B40"/>
    <mergeCell ref="A42:B43"/>
    <mergeCell ref="C42:C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",[9]NOMBRE!B7)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48"/>
      <c r="Q6" s="248"/>
      <c r="R6" s="248"/>
      <c r="S6" s="248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10144</v>
      </c>
      <c r="C10" s="24">
        <v>3414</v>
      </c>
      <c r="D10" s="25">
        <v>890</v>
      </c>
      <c r="E10" s="25">
        <v>694</v>
      </c>
      <c r="F10" s="25">
        <v>515</v>
      </c>
      <c r="G10" s="25">
        <v>3326</v>
      </c>
      <c r="H10" s="26">
        <v>1305</v>
      </c>
      <c r="I10" s="27">
        <v>4993</v>
      </c>
      <c r="J10" s="28">
        <v>5151</v>
      </c>
      <c r="K10" s="29">
        <v>10087</v>
      </c>
      <c r="L10" s="27">
        <v>340</v>
      </c>
      <c r="M10" s="25">
        <v>76</v>
      </c>
      <c r="N10" s="28">
        <v>755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769</v>
      </c>
      <c r="C11" s="37"/>
      <c r="D11" s="38">
        <v>9</v>
      </c>
      <c r="E11" s="38">
        <v>159</v>
      </c>
      <c r="F11" s="38">
        <v>172</v>
      </c>
      <c r="G11" s="38">
        <v>416</v>
      </c>
      <c r="H11" s="39">
        <v>13</v>
      </c>
      <c r="I11" s="40"/>
      <c r="J11" s="41">
        <v>769</v>
      </c>
      <c r="K11" s="42">
        <v>768</v>
      </c>
      <c r="L11" s="40">
        <v>27</v>
      </c>
      <c r="M11" s="38">
        <v>15</v>
      </c>
      <c r="N11" s="41">
        <v>108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222</v>
      </c>
      <c r="C12" s="45"/>
      <c r="D12" s="46"/>
      <c r="E12" s="46">
        <v>43</v>
      </c>
      <c r="F12" s="46">
        <v>46</v>
      </c>
      <c r="G12" s="46">
        <v>127</v>
      </c>
      <c r="H12" s="47">
        <v>6</v>
      </c>
      <c r="I12" s="48"/>
      <c r="J12" s="49">
        <v>222</v>
      </c>
      <c r="K12" s="50">
        <v>222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46" t="s">
        <v>4</v>
      </c>
      <c r="C14" s="246" t="s">
        <v>28</v>
      </c>
      <c r="D14" s="246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3</v>
      </c>
      <c r="C16" s="70"/>
      <c r="D16" s="70">
        <v>3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558</v>
      </c>
      <c r="C17" s="70"/>
      <c r="D17" s="70">
        <v>558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557</v>
      </c>
      <c r="C18" s="70"/>
      <c r="D18" s="70">
        <v>557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4722</v>
      </c>
      <c r="C19" s="73"/>
      <c r="D19" s="73">
        <v>4722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5840</v>
      </c>
      <c r="C20" s="76">
        <f>SUM(C15:C19)</f>
        <v>0</v>
      </c>
      <c r="D20" s="76">
        <f>SUM(D15:D19)</f>
        <v>5840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45" t="s">
        <v>45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46" t="s">
        <v>4</v>
      </c>
      <c r="C27" s="246" t="s">
        <v>28</v>
      </c>
      <c r="D27" s="246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46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1032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41" t="s">
        <v>63</v>
      </c>
      <c r="C58" s="149">
        <v>1032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42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42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43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3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40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2</v>
      </c>
      <c r="D67" s="166"/>
      <c r="E67" s="167">
        <v>2</v>
      </c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0</v>
      </c>
      <c r="D68" s="170"/>
      <c r="E68" s="171"/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0</v>
      </c>
      <c r="D70" s="176"/>
      <c r="E70" s="177"/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5</v>
      </c>
      <c r="D71" s="179"/>
      <c r="E71" s="180">
        <v>5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4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46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44" t="s">
        <v>35</v>
      </c>
      <c r="F76" s="246" t="s">
        <v>7</v>
      </c>
      <c r="G76" s="246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166</v>
      </c>
      <c r="F81" s="70">
        <v>166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320</v>
      </c>
      <c r="F84" s="70">
        <v>320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46" t="s">
        <v>4</v>
      </c>
      <c r="D88" s="246" t="s">
        <v>7</v>
      </c>
      <c r="E88" s="246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47" t="s">
        <v>99</v>
      </c>
      <c r="C89" s="193">
        <v>320</v>
      </c>
      <c r="D89" s="203">
        <v>320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166</v>
      </c>
      <c r="D90" s="204">
        <v>166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47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72216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D14" sqref="D14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",[10]NOMBRE!B7)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48"/>
      <c r="Q6" s="248"/>
      <c r="R6" s="248"/>
      <c r="S6" s="248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8478</v>
      </c>
      <c r="C10" s="24">
        <v>2545</v>
      </c>
      <c r="D10" s="25">
        <v>606</v>
      </c>
      <c r="E10" s="25">
        <v>567</v>
      </c>
      <c r="F10" s="25">
        <v>510</v>
      </c>
      <c r="G10" s="25">
        <v>3060</v>
      </c>
      <c r="H10" s="26">
        <v>1190</v>
      </c>
      <c r="I10" s="27">
        <v>4341</v>
      </c>
      <c r="J10" s="28">
        <v>4137</v>
      </c>
      <c r="K10" s="29">
        <v>8416</v>
      </c>
      <c r="L10" s="27">
        <v>342</v>
      </c>
      <c r="M10" s="25">
        <v>63</v>
      </c>
      <c r="N10" s="28">
        <v>730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787</v>
      </c>
      <c r="C11" s="37"/>
      <c r="D11" s="38">
        <v>13</v>
      </c>
      <c r="E11" s="38">
        <v>136</v>
      </c>
      <c r="F11" s="38">
        <v>164</v>
      </c>
      <c r="G11" s="38">
        <v>463</v>
      </c>
      <c r="H11" s="39">
        <v>11</v>
      </c>
      <c r="I11" s="40"/>
      <c r="J11" s="41">
        <v>787</v>
      </c>
      <c r="K11" s="42">
        <v>785</v>
      </c>
      <c r="L11" s="40">
        <v>27</v>
      </c>
      <c r="M11" s="38">
        <v>10</v>
      </c>
      <c r="N11" s="41">
        <v>74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252</v>
      </c>
      <c r="C12" s="45">
        <v>1</v>
      </c>
      <c r="D12" s="46"/>
      <c r="E12" s="46">
        <v>51</v>
      </c>
      <c r="F12" s="46">
        <v>67</v>
      </c>
      <c r="G12" s="46">
        <v>126</v>
      </c>
      <c r="H12" s="47">
        <v>7</v>
      </c>
      <c r="I12" s="48"/>
      <c r="J12" s="49">
        <v>252</v>
      </c>
      <c r="K12" s="50">
        <v>252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46" t="s">
        <v>4</v>
      </c>
      <c r="C14" s="246" t="s">
        <v>28</v>
      </c>
      <c r="D14" s="246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0</v>
      </c>
      <c r="C16" s="70"/>
      <c r="D16" s="70"/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560</v>
      </c>
      <c r="C17" s="70"/>
      <c r="D17" s="70">
        <v>560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479</v>
      </c>
      <c r="C18" s="70"/>
      <c r="D18" s="70">
        <v>479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4288</v>
      </c>
      <c r="C19" s="73"/>
      <c r="D19" s="73">
        <v>4288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5327</v>
      </c>
      <c r="C20" s="76">
        <f>SUM(C15:C19)</f>
        <v>0</v>
      </c>
      <c r="D20" s="76">
        <f>SUM(D15:D19)</f>
        <v>5327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45" t="s">
        <v>45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46" t="s">
        <v>4</v>
      </c>
      <c r="C27" s="246" t="s">
        <v>28</v>
      </c>
      <c r="D27" s="246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46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929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41" t="s">
        <v>63</v>
      </c>
      <c r="C58" s="149">
        <v>929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42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42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43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3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40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0</v>
      </c>
      <c r="D68" s="170"/>
      <c r="E68" s="171"/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0</v>
      </c>
      <c r="D70" s="176"/>
      <c r="E70" s="177"/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5</v>
      </c>
      <c r="D71" s="179"/>
      <c r="E71" s="180">
        <v>5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4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46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44" t="s">
        <v>35</v>
      </c>
      <c r="F76" s="246" t="s">
        <v>7</v>
      </c>
      <c r="G76" s="246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181</v>
      </c>
      <c r="F81" s="70">
        <v>181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288</v>
      </c>
      <c r="F84" s="70">
        <v>288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46" t="s">
        <v>4</v>
      </c>
      <c r="D88" s="246" t="s">
        <v>7</v>
      </c>
      <c r="E88" s="246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47" t="s">
        <v>99</v>
      </c>
      <c r="C89" s="193">
        <v>288</v>
      </c>
      <c r="D89" s="203">
        <v>288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181</v>
      </c>
      <c r="D90" s="204">
        <v>181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47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63367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",[11]NOMBRE!B2," - ","( ",[11]NOMBRE!C2,[11]NOMBRE!D2,[11]NOMBRE!E2,[11]NOMBRE!F2,[11]NOMBRE!G2,"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BASE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49"/>
      <c r="Q6" s="249"/>
      <c r="R6" s="249"/>
      <c r="S6" s="249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8149</v>
      </c>
      <c r="C10" s="24">
        <v>2417</v>
      </c>
      <c r="D10" s="25">
        <v>669</v>
      </c>
      <c r="E10" s="25">
        <v>546</v>
      </c>
      <c r="F10" s="25">
        <v>497</v>
      </c>
      <c r="G10" s="25">
        <v>2991</v>
      </c>
      <c r="H10" s="26">
        <v>1029</v>
      </c>
      <c r="I10" s="27">
        <v>4082</v>
      </c>
      <c r="J10" s="28">
        <v>4067</v>
      </c>
      <c r="K10" s="29">
        <v>8091</v>
      </c>
      <c r="L10" s="27">
        <v>260</v>
      </c>
      <c r="M10" s="25">
        <v>74</v>
      </c>
      <c r="N10" s="28">
        <v>751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740</v>
      </c>
      <c r="C11" s="37"/>
      <c r="D11" s="38">
        <v>9</v>
      </c>
      <c r="E11" s="38">
        <v>131</v>
      </c>
      <c r="F11" s="38">
        <v>171</v>
      </c>
      <c r="G11" s="38">
        <v>420</v>
      </c>
      <c r="H11" s="39">
        <v>9</v>
      </c>
      <c r="I11" s="40"/>
      <c r="J11" s="41">
        <v>740</v>
      </c>
      <c r="K11" s="42">
        <v>739</v>
      </c>
      <c r="L11" s="40">
        <v>293</v>
      </c>
      <c r="M11" s="38">
        <v>84</v>
      </c>
      <c r="N11" s="41">
        <v>843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255</v>
      </c>
      <c r="C12" s="45">
        <v>1</v>
      </c>
      <c r="D12" s="46">
        <v>2</v>
      </c>
      <c r="E12" s="46">
        <v>42</v>
      </c>
      <c r="F12" s="46">
        <v>62</v>
      </c>
      <c r="G12" s="46">
        <v>140</v>
      </c>
      <c r="H12" s="47">
        <v>8</v>
      </c>
      <c r="I12" s="48"/>
      <c r="J12" s="49">
        <v>255</v>
      </c>
      <c r="K12" s="50">
        <v>255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51" t="s">
        <v>4</v>
      </c>
      <c r="C14" s="251" t="s">
        <v>28</v>
      </c>
      <c r="D14" s="251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1</v>
      </c>
      <c r="C16" s="70"/>
      <c r="D16" s="70">
        <v>1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363</v>
      </c>
      <c r="C17" s="70"/>
      <c r="D17" s="70">
        <v>363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430</v>
      </c>
      <c r="C18" s="70"/>
      <c r="D18" s="70">
        <v>430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4269</v>
      </c>
      <c r="C19" s="73"/>
      <c r="D19" s="73">
        <v>4269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5063</v>
      </c>
      <c r="C20" s="76">
        <f>SUM(C15:C19)</f>
        <v>0</v>
      </c>
      <c r="D20" s="76">
        <f>SUM(D15:D19)</f>
        <v>5063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50" t="s">
        <v>45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51" t="s">
        <v>4</v>
      </c>
      <c r="C27" s="251" t="s">
        <v>28</v>
      </c>
      <c r="D27" s="251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51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928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55" t="s">
        <v>63</v>
      </c>
      <c r="C58" s="149">
        <v>928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56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56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57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6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53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1</v>
      </c>
      <c r="D68" s="170"/>
      <c r="E68" s="171">
        <v>1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1</v>
      </c>
      <c r="D70" s="176"/>
      <c r="E70" s="177">
        <v>1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13</v>
      </c>
      <c r="D71" s="179">
        <v>2</v>
      </c>
      <c r="E71" s="180">
        <v>11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5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51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54" t="s">
        <v>35</v>
      </c>
      <c r="F76" s="251" t="s">
        <v>7</v>
      </c>
      <c r="G76" s="251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179</v>
      </c>
      <c r="F81" s="70">
        <v>178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281</v>
      </c>
      <c r="F84" s="70">
        <v>281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51" t="s">
        <v>4</v>
      </c>
      <c r="D88" s="251" t="s">
        <v>7</v>
      </c>
      <c r="E88" s="251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52" t="s">
        <v>99</v>
      </c>
      <c r="C89" s="193">
        <v>281</v>
      </c>
      <c r="D89" s="203">
        <v>281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179</v>
      </c>
      <c r="D90" s="204">
        <v>179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52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61885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B8" sqref="B8:B9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",[12]NOMBRE!B2," - ","( ",[12]NOMBRE!C2,[12]NOMBRE!D2,[12]NOMBRE!E2,[12]NOMBRE!F2,[12]NOMBRE!G2,"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49"/>
      <c r="Q6" s="249"/>
      <c r="R6" s="249"/>
      <c r="S6" s="249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8113</v>
      </c>
      <c r="C10" s="24">
        <v>2529</v>
      </c>
      <c r="D10" s="25">
        <v>518</v>
      </c>
      <c r="E10" s="25">
        <v>438</v>
      </c>
      <c r="F10" s="25">
        <v>476</v>
      </c>
      <c r="G10" s="25">
        <v>3025</v>
      </c>
      <c r="H10" s="26">
        <v>1127</v>
      </c>
      <c r="I10" s="27">
        <v>3962</v>
      </c>
      <c r="J10" s="28">
        <v>4151</v>
      </c>
      <c r="K10" s="29">
        <v>8036</v>
      </c>
      <c r="L10" s="27">
        <v>289</v>
      </c>
      <c r="M10" s="25">
        <v>76</v>
      </c>
      <c r="N10" s="28">
        <v>694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676</v>
      </c>
      <c r="C11" s="37">
        <v>1</v>
      </c>
      <c r="D11" s="38">
        <v>6</v>
      </c>
      <c r="E11" s="38">
        <v>125</v>
      </c>
      <c r="F11" s="38">
        <v>182</v>
      </c>
      <c r="G11" s="38">
        <v>359</v>
      </c>
      <c r="H11" s="39">
        <v>3</v>
      </c>
      <c r="I11" s="40"/>
      <c r="J11" s="41">
        <v>676</v>
      </c>
      <c r="K11" s="42">
        <v>674</v>
      </c>
      <c r="L11" s="40">
        <v>35</v>
      </c>
      <c r="M11" s="38">
        <v>8</v>
      </c>
      <c r="N11" s="41">
        <v>83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245</v>
      </c>
      <c r="C12" s="45">
        <v>1</v>
      </c>
      <c r="D12" s="46">
        <v>2</v>
      </c>
      <c r="E12" s="46">
        <v>45</v>
      </c>
      <c r="F12" s="46">
        <v>70</v>
      </c>
      <c r="G12" s="46">
        <v>122</v>
      </c>
      <c r="H12" s="47">
        <v>5</v>
      </c>
      <c r="I12" s="48"/>
      <c r="J12" s="49">
        <v>245</v>
      </c>
      <c r="K12" s="50">
        <v>245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51" t="s">
        <v>4</v>
      </c>
      <c r="C14" s="251" t="s">
        <v>28</v>
      </c>
      <c r="D14" s="251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1</v>
      </c>
      <c r="C16" s="70"/>
      <c r="D16" s="70">
        <v>1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548</v>
      </c>
      <c r="C17" s="70"/>
      <c r="D17" s="70">
        <v>548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494</v>
      </c>
      <c r="C18" s="70"/>
      <c r="D18" s="70">
        <v>494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4023</v>
      </c>
      <c r="C19" s="73"/>
      <c r="D19" s="73">
        <v>4023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5066</v>
      </c>
      <c r="C20" s="76">
        <f>SUM(C15:C19)</f>
        <v>0</v>
      </c>
      <c r="D20" s="76">
        <f>SUM(D15:D19)</f>
        <v>5066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50" t="s">
        <v>45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51" t="s">
        <v>4</v>
      </c>
      <c r="C27" s="251" t="s">
        <v>28</v>
      </c>
      <c r="D27" s="251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51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976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55" t="s">
        <v>63</v>
      </c>
      <c r="C58" s="149">
        <v>976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56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56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57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1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53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1</v>
      </c>
      <c r="D67" s="166"/>
      <c r="E67" s="167">
        <v>1</v>
      </c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4</v>
      </c>
      <c r="D68" s="170"/>
      <c r="E68" s="171">
        <v>4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2</v>
      </c>
      <c r="D70" s="176"/>
      <c r="E70" s="177">
        <v>2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4</v>
      </c>
      <c r="D71" s="179">
        <v>1</v>
      </c>
      <c r="E71" s="180">
        <v>3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5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51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54" t="s">
        <v>35</v>
      </c>
      <c r="F76" s="251" t="s">
        <v>7</v>
      </c>
      <c r="G76" s="251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162</v>
      </c>
      <c r="F81" s="70">
        <v>162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289</v>
      </c>
      <c r="F84" s="70">
        <v>289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51" t="s">
        <v>4</v>
      </c>
      <c r="D88" s="251" t="s">
        <v>7</v>
      </c>
      <c r="E88" s="251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52" t="s">
        <v>99</v>
      </c>
      <c r="C89" s="193">
        <v>289</v>
      </c>
      <c r="D89" s="203">
        <v>289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162</v>
      </c>
      <c r="D90" s="204">
        <v>162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52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60383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BASE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8540</v>
      </c>
      <c r="C10" s="24">
        <v>2353</v>
      </c>
      <c r="D10" s="25">
        <v>423</v>
      </c>
      <c r="E10" s="25">
        <v>562</v>
      </c>
      <c r="F10" s="25">
        <v>580</v>
      </c>
      <c r="G10" s="25">
        <v>3464</v>
      </c>
      <c r="H10" s="26">
        <v>1158</v>
      </c>
      <c r="I10" s="27">
        <v>3970</v>
      </c>
      <c r="J10" s="28">
        <v>4570</v>
      </c>
      <c r="K10" s="29">
        <v>8444</v>
      </c>
      <c r="L10" s="27">
        <v>322</v>
      </c>
      <c r="M10" s="25">
        <v>68</v>
      </c>
      <c r="N10" s="28">
        <v>637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874</v>
      </c>
      <c r="C11" s="37">
        <v>1</v>
      </c>
      <c r="D11" s="38">
        <v>5</v>
      </c>
      <c r="E11" s="38">
        <v>135</v>
      </c>
      <c r="F11" s="38">
        <v>220</v>
      </c>
      <c r="G11" s="38">
        <v>508</v>
      </c>
      <c r="H11" s="39">
        <v>5</v>
      </c>
      <c r="I11" s="40"/>
      <c r="J11" s="41">
        <v>874</v>
      </c>
      <c r="K11" s="42">
        <v>872</v>
      </c>
      <c r="L11" s="40">
        <v>29</v>
      </c>
      <c r="M11" s="38">
        <v>7</v>
      </c>
      <c r="N11" s="41">
        <v>85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199</v>
      </c>
      <c r="C12" s="45"/>
      <c r="D12" s="46"/>
      <c r="E12" s="46">
        <v>41</v>
      </c>
      <c r="F12" s="46">
        <v>43</v>
      </c>
      <c r="G12" s="46">
        <v>109</v>
      </c>
      <c r="H12" s="47">
        <v>6</v>
      </c>
      <c r="I12" s="48"/>
      <c r="J12" s="49">
        <v>199</v>
      </c>
      <c r="K12" s="50">
        <v>199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57" t="s">
        <v>4</v>
      </c>
      <c r="C14" s="57" t="s">
        <v>28</v>
      </c>
      <c r="D14" s="57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9</v>
      </c>
      <c r="C16" s="70"/>
      <c r="D16" s="70">
        <v>9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492</v>
      </c>
      <c r="C17" s="70"/>
      <c r="D17" s="70">
        <v>492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265</v>
      </c>
      <c r="C18" s="70"/>
      <c r="D18" s="70">
        <v>265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3840</v>
      </c>
      <c r="C19" s="73"/>
      <c r="D19" s="73">
        <v>3840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4606</v>
      </c>
      <c r="C20" s="76">
        <f>SUM(C15:C19)</f>
        <v>0</v>
      </c>
      <c r="D20" s="76">
        <f>SUM(D15:D19)</f>
        <v>4606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36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86" t="s">
        <v>45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57" t="s">
        <v>4</v>
      </c>
      <c r="C27" s="57" t="s">
        <v>28</v>
      </c>
      <c r="D27" s="57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115"/>
      <c r="E44" s="116"/>
      <c r="F44" s="116"/>
      <c r="G44" s="116"/>
      <c r="H44" s="117"/>
      <c r="I44" s="118"/>
      <c r="J44" s="119"/>
      <c r="K44" s="120"/>
      <c r="L44" s="121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23"/>
      <c r="E45" s="124"/>
      <c r="F45" s="124"/>
      <c r="G45" s="124"/>
      <c r="H45" s="125"/>
      <c r="I45" s="126"/>
      <c r="J45" s="119"/>
      <c r="K45" s="120"/>
      <c r="L45" s="121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23"/>
      <c r="E46" s="124"/>
      <c r="F46" s="124"/>
      <c r="G46" s="124"/>
      <c r="H46" s="125"/>
      <c r="I46" s="126"/>
      <c r="J46" s="119"/>
      <c r="K46" s="120"/>
      <c r="L46" s="121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130"/>
      <c r="E47" s="131"/>
      <c r="F47" s="131"/>
      <c r="G47" s="131"/>
      <c r="H47" s="132"/>
      <c r="I47" s="133"/>
      <c r="J47" s="130"/>
      <c r="K47" s="133"/>
      <c r="L47" s="134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59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57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46">
        <v>1011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148" t="s">
        <v>63</v>
      </c>
      <c r="C58" s="149">
        <v>1011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154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154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156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2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163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16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169">
        <f>SUM(D68:E68)</f>
        <v>1</v>
      </c>
      <c r="D68" s="170"/>
      <c r="E68" s="171">
        <v>1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172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175">
        <f>SUM(D70:E70)</f>
        <v>1</v>
      </c>
      <c r="D70" s="176"/>
      <c r="E70" s="177">
        <v>1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178">
        <f>SUM(D71:E71)</f>
        <v>16</v>
      </c>
      <c r="D71" s="179">
        <v>3</v>
      </c>
      <c r="E71" s="180">
        <v>13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18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57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184" t="s">
        <v>35</v>
      </c>
      <c r="F76" s="57" t="s">
        <v>7</v>
      </c>
      <c r="G76" s="57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100</v>
      </c>
      <c r="F81" s="70">
        <v>100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273</v>
      </c>
      <c r="F84" s="70">
        <v>273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57" t="s">
        <v>4</v>
      </c>
      <c r="D88" s="57" t="s">
        <v>7</v>
      </c>
      <c r="E88" s="57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02" t="s">
        <v>99</v>
      </c>
      <c r="C89" s="193">
        <v>273</v>
      </c>
      <c r="D89" s="203">
        <v>273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100</v>
      </c>
      <c r="D90" s="204">
        <v>100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02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60732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D12" sqref="D12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",[2]NOMBRE!B7)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7134</v>
      </c>
      <c r="C10" s="24">
        <v>1855</v>
      </c>
      <c r="D10" s="25">
        <v>410</v>
      </c>
      <c r="E10" s="25">
        <v>479</v>
      </c>
      <c r="F10" s="25">
        <v>542</v>
      </c>
      <c r="G10" s="25">
        <v>2913</v>
      </c>
      <c r="H10" s="26">
        <v>935</v>
      </c>
      <c r="I10" s="27">
        <v>3498</v>
      </c>
      <c r="J10" s="28">
        <v>3636</v>
      </c>
      <c r="K10" s="29">
        <v>7042</v>
      </c>
      <c r="L10" s="27">
        <v>217</v>
      </c>
      <c r="M10" s="25">
        <v>43</v>
      </c>
      <c r="N10" s="28">
        <v>445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789</v>
      </c>
      <c r="C11" s="37">
        <v>1</v>
      </c>
      <c r="D11" s="38">
        <v>6</v>
      </c>
      <c r="E11" s="38">
        <v>145</v>
      </c>
      <c r="F11" s="38">
        <v>201</v>
      </c>
      <c r="G11" s="38">
        <v>429</v>
      </c>
      <c r="H11" s="39">
        <v>7</v>
      </c>
      <c r="I11" s="40"/>
      <c r="J11" s="41">
        <v>789</v>
      </c>
      <c r="K11" s="42">
        <v>785</v>
      </c>
      <c r="L11" s="40">
        <v>28</v>
      </c>
      <c r="M11" s="38">
        <v>11</v>
      </c>
      <c r="N11" s="41">
        <v>63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138</v>
      </c>
      <c r="C12" s="45"/>
      <c r="D12" s="46"/>
      <c r="E12" s="46">
        <v>16</v>
      </c>
      <c r="F12" s="46">
        <v>43</v>
      </c>
      <c r="G12" s="46">
        <v>74</v>
      </c>
      <c r="H12" s="47">
        <v>5</v>
      </c>
      <c r="I12" s="48"/>
      <c r="J12" s="49">
        <v>138</v>
      </c>
      <c r="K12" s="50">
        <v>138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45" t="s">
        <v>4</v>
      </c>
      <c r="C14" s="145" t="s">
        <v>28</v>
      </c>
      <c r="D14" s="145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1</v>
      </c>
      <c r="C16" s="70"/>
      <c r="D16" s="70">
        <v>1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305</v>
      </c>
      <c r="C17" s="70"/>
      <c r="D17" s="70">
        <v>305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240</v>
      </c>
      <c r="C18" s="70"/>
      <c r="D18" s="70">
        <v>240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3388</v>
      </c>
      <c r="C19" s="73"/>
      <c r="D19" s="73">
        <v>3388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3934</v>
      </c>
      <c r="C20" s="76">
        <f>SUM(C15:C19)</f>
        <v>0</v>
      </c>
      <c r="D20" s="76">
        <f>SUM(D15:D19)</f>
        <v>3934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106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135" t="s">
        <v>45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145" t="s">
        <v>4</v>
      </c>
      <c r="C27" s="145" t="s">
        <v>28</v>
      </c>
      <c r="D27" s="145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115"/>
      <c r="E44" s="116"/>
      <c r="F44" s="116"/>
      <c r="G44" s="116"/>
      <c r="H44" s="117"/>
      <c r="I44" s="118"/>
      <c r="J44" s="119"/>
      <c r="K44" s="120"/>
      <c r="L44" s="121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23"/>
      <c r="E45" s="124"/>
      <c r="F45" s="124"/>
      <c r="G45" s="124"/>
      <c r="H45" s="125"/>
      <c r="I45" s="126"/>
      <c r="J45" s="119"/>
      <c r="K45" s="120"/>
      <c r="L45" s="121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23"/>
      <c r="E46" s="124"/>
      <c r="F46" s="124"/>
      <c r="G46" s="124"/>
      <c r="H46" s="125"/>
      <c r="I46" s="126"/>
      <c r="J46" s="119"/>
      <c r="K46" s="120"/>
      <c r="L46" s="121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130"/>
      <c r="E47" s="131"/>
      <c r="F47" s="131"/>
      <c r="G47" s="131"/>
      <c r="H47" s="132"/>
      <c r="I47" s="133"/>
      <c r="J47" s="130"/>
      <c r="K47" s="133"/>
      <c r="L47" s="134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59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145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46">
        <v>874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194" t="s">
        <v>63</v>
      </c>
      <c r="C58" s="149">
        <v>874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195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195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196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2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163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16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169">
        <f>SUM(D68:E68)</f>
        <v>0</v>
      </c>
      <c r="D68" s="170"/>
      <c r="E68" s="171"/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172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175">
        <f>SUM(D70:E70)</f>
        <v>0</v>
      </c>
      <c r="D70" s="176"/>
      <c r="E70" s="177"/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178">
        <f>SUM(D71:E71)</f>
        <v>5</v>
      </c>
      <c r="D71" s="179">
        <v>2</v>
      </c>
      <c r="E71" s="180">
        <v>3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18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145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184" t="s">
        <v>35</v>
      </c>
      <c r="F76" s="145" t="s">
        <v>7</v>
      </c>
      <c r="G76" s="145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129</v>
      </c>
      <c r="F81" s="70">
        <v>129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243</v>
      </c>
      <c r="F84" s="70">
        <v>243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145" t="s">
        <v>4</v>
      </c>
      <c r="D88" s="145" t="s">
        <v>7</v>
      </c>
      <c r="E88" s="145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02" t="s">
        <v>99</v>
      </c>
      <c r="C89" s="193">
        <v>243</v>
      </c>
      <c r="D89" s="203">
        <v>243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129</v>
      </c>
      <c r="D90" s="204">
        <v>129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02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51195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BASE DE LINARES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",[3]NOMBRE!B7)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22"/>
      <c r="Q6" s="222"/>
      <c r="R6" s="222"/>
      <c r="S6" s="222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6886</v>
      </c>
      <c r="C10" s="24">
        <v>1707</v>
      </c>
      <c r="D10" s="25">
        <v>340</v>
      </c>
      <c r="E10" s="25">
        <v>457</v>
      </c>
      <c r="F10" s="25">
        <v>528</v>
      </c>
      <c r="G10" s="25">
        <v>2856</v>
      </c>
      <c r="H10" s="26">
        <v>998</v>
      </c>
      <c r="I10" s="27">
        <v>3396</v>
      </c>
      <c r="J10" s="28">
        <v>3490</v>
      </c>
      <c r="K10" s="29">
        <v>6831</v>
      </c>
      <c r="L10" s="27">
        <v>280</v>
      </c>
      <c r="M10" s="25">
        <v>77</v>
      </c>
      <c r="N10" s="28">
        <v>602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795</v>
      </c>
      <c r="C11" s="37">
        <v>2</v>
      </c>
      <c r="D11" s="38">
        <v>6</v>
      </c>
      <c r="E11" s="38">
        <v>136</v>
      </c>
      <c r="F11" s="38">
        <v>176</v>
      </c>
      <c r="G11" s="38">
        <v>466</v>
      </c>
      <c r="H11" s="39">
        <v>9</v>
      </c>
      <c r="I11" s="40"/>
      <c r="J11" s="41">
        <v>795</v>
      </c>
      <c r="K11" s="42">
        <v>791</v>
      </c>
      <c r="L11" s="40">
        <v>27</v>
      </c>
      <c r="M11" s="38">
        <v>9</v>
      </c>
      <c r="N11" s="41">
        <v>103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176</v>
      </c>
      <c r="C12" s="45"/>
      <c r="D12" s="46">
        <v>2</v>
      </c>
      <c r="E12" s="46">
        <v>34</v>
      </c>
      <c r="F12" s="46">
        <v>50</v>
      </c>
      <c r="G12" s="46">
        <v>89</v>
      </c>
      <c r="H12" s="47">
        <v>1</v>
      </c>
      <c r="I12" s="48"/>
      <c r="J12" s="49">
        <v>176</v>
      </c>
      <c r="K12" s="50">
        <v>176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19" t="s">
        <v>4</v>
      </c>
      <c r="C14" s="219" t="s">
        <v>28</v>
      </c>
      <c r="D14" s="219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3</v>
      </c>
      <c r="C16" s="70"/>
      <c r="D16" s="70">
        <v>3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328</v>
      </c>
      <c r="C17" s="70"/>
      <c r="D17" s="70">
        <v>328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366</v>
      </c>
      <c r="C18" s="70"/>
      <c r="D18" s="70">
        <v>366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5888</v>
      </c>
      <c r="C19" s="73">
        <v>2047</v>
      </c>
      <c r="D19" s="73">
        <v>3841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6585</v>
      </c>
      <c r="C20" s="76">
        <f>SUM(C15:C19)</f>
        <v>2047</v>
      </c>
      <c r="D20" s="76">
        <f>SUM(D15:D19)</f>
        <v>4538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107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21" t="s">
        <v>45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19" t="s">
        <v>4</v>
      </c>
      <c r="C27" s="219" t="s">
        <v>28</v>
      </c>
      <c r="D27" s="219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59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19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46"/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15" t="s">
        <v>63</v>
      </c>
      <c r="C58" s="149"/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16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16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17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3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14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1</v>
      </c>
      <c r="D67" s="166"/>
      <c r="E67" s="167">
        <v>1</v>
      </c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1</v>
      </c>
      <c r="D68" s="170"/>
      <c r="E68" s="171">
        <v>1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0</v>
      </c>
      <c r="D70" s="176"/>
      <c r="E70" s="177"/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10</v>
      </c>
      <c r="D71" s="179">
        <v>3</v>
      </c>
      <c r="E71" s="180">
        <v>7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18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19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18" t="s">
        <v>35</v>
      </c>
      <c r="F76" s="219" t="s">
        <v>7</v>
      </c>
      <c r="G76" s="219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125</v>
      </c>
      <c r="F81" s="70">
        <v>125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307</v>
      </c>
      <c r="F84" s="70">
        <v>307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19" t="s">
        <v>4</v>
      </c>
      <c r="D88" s="219" t="s">
        <v>7</v>
      </c>
      <c r="E88" s="219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20" t="s">
        <v>99</v>
      </c>
      <c r="C89" s="193">
        <v>307</v>
      </c>
      <c r="D89" s="203">
        <v>307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125</v>
      </c>
      <c r="D90" s="204">
        <v>125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20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59698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C17" sqref="C17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BASE DE LINARES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",[4]NOMBRE!B7)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22"/>
      <c r="Q6" s="222"/>
      <c r="R6" s="222"/>
      <c r="S6" s="222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7995</v>
      </c>
      <c r="C10" s="24">
        <v>2314</v>
      </c>
      <c r="D10" s="25">
        <v>603</v>
      </c>
      <c r="E10" s="25">
        <v>581</v>
      </c>
      <c r="F10" s="25">
        <v>530</v>
      </c>
      <c r="G10" s="25">
        <v>2951</v>
      </c>
      <c r="H10" s="26">
        <v>1016</v>
      </c>
      <c r="I10" s="27">
        <v>3928</v>
      </c>
      <c r="J10" s="28">
        <v>4067</v>
      </c>
      <c r="K10" s="29">
        <v>7929</v>
      </c>
      <c r="L10" s="27">
        <v>323</v>
      </c>
      <c r="M10" s="25">
        <v>56</v>
      </c>
      <c r="N10" s="28">
        <v>649</v>
      </c>
      <c r="O10" s="28">
        <v>1</v>
      </c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772</v>
      </c>
      <c r="C11" s="37"/>
      <c r="D11" s="38">
        <v>8</v>
      </c>
      <c r="E11" s="38">
        <v>148</v>
      </c>
      <c r="F11" s="38">
        <v>186</v>
      </c>
      <c r="G11" s="38">
        <v>424</v>
      </c>
      <c r="H11" s="39">
        <v>6</v>
      </c>
      <c r="I11" s="40"/>
      <c r="J11" s="41">
        <v>772</v>
      </c>
      <c r="K11" s="42">
        <v>769</v>
      </c>
      <c r="L11" s="40">
        <v>42</v>
      </c>
      <c r="M11" s="38">
        <v>8</v>
      </c>
      <c r="N11" s="41">
        <v>121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205</v>
      </c>
      <c r="C12" s="45">
        <v>1</v>
      </c>
      <c r="D12" s="46"/>
      <c r="E12" s="46">
        <v>40</v>
      </c>
      <c r="F12" s="46">
        <v>27</v>
      </c>
      <c r="G12" s="46">
        <v>134</v>
      </c>
      <c r="H12" s="47">
        <v>3</v>
      </c>
      <c r="I12" s="48"/>
      <c r="J12" s="49">
        <v>205</v>
      </c>
      <c r="K12" s="50">
        <v>205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19" t="s">
        <v>4</v>
      </c>
      <c r="C14" s="219" t="s">
        <v>28</v>
      </c>
      <c r="D14" s="219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3</v>
      </c>
      <c r="C16" s="70"/>
      <c r="D16" s="70">
        <v>3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603</v>
      </c>
      <c r="C17" s="70"/>
      <c r="D17" s="70">
        <v>603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492</v>
      </c>
      <c r="C18" s="70"/>
      <c r="D18" s="70">
        <v>492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2964</v>
      </c>
      <c r="C19" s="73"/>
      <c r="D19" s="73">
        <v>2964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4062</v>
      </c>
      <c r="C20" s="76">
        <f>SUM(C15:C19)</f>
        <v>0</v>
      </c>
      <c r="D20" s="76">
        <f>SUM(D15:D19)</f>
        <v>4062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108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21" t="s">
        <v>45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19" t="s">
        <v>4</v>
      </c>
      <c r="C27" s="219" t="s">
        <v>28</v>
      </c>
      <c r="D27" s="219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59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19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46">
        <v>912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15" t="s">
        <v>63</v>
      </c>
      <c r="C58" s="149">
        <v>912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16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16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17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1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14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2</v>
      </c>
      <c r="D68" s="170"/>
      <c r="E68" s="171">
        <v>2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0</v>
      </c>
      <c r="D70" s="176"/>
      <c r="E70" s="177"/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6</v>
      </c>
      <c r="D71" s="179">
        <v>1</v>
      </c>
      <c r="E71" s="180">
        <v>5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18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19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18" t="s">
        <v>35</v>
      </c>
      <c r="F76" s="219" t="s">
        <v>7</v>
      </c>
      <c r="G76" s="219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117</v>
      </c>
      <c r="F81" s="70">
        <v>117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258</v>
      </c>
      <c r="F84" s="70">
        <v>153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19" t="s">
        <v>4</v>
      </c>
      <c r="D88" s="219" t="s">
        <v>7</v>
      </c>
      <c r="E88" s="219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20" t="s">
        <v>99</v>
      </c>
      <c r="C89" s="193">
        <v>258</v>
      </c>
      <c r="D89" s="203">
        <v>253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117</v>
      </c>
      <c r="D90" s="204">
        <v>117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20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55753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BASE DE LINARES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",[5]NOMBRE!B7)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23"/>
      <c r="Q6" s="223"/>
      <c r="R6" s="223"/>
      <c r="S6" s="223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8078</v>
      </c>
      <c r="C10" s="24">
        <v>2340</v>
      </c>
      <c r="D10" s="25">
        <v>665</v>
      </c>
      <c r="E10" s="25">
        <v>577</v>
      </c>
      <c r="F10" s="25">
        <v>489</v>
      </c>
      <c r="G10" s="25">
        <v>3034</v>
      </c>
      <c r="H10" s="26">
        <v>973</v>
      </c>
      <c r="I10" s="27">
        <v>3951</v>
      </c>
      <c r="J10" s="28">
        <v>4127</v>
      </c>
      <c r="K10" s="29">
        <v>8011</v>
      </c>
      <c r="L10" s="27">
        <v>314</v>
      </c>
      <c r="M10" s="25">
        <v>68</v>
      </c>
      <c r="N10" s="28">
        <v>682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745</v>
      </c>
      <c r="C11" s="37"/>
      <c r="D11" s="38">
        <v>5</v>
      </c>
      <c r="E11" s="38">
        <v>140</v>
      </c>
      <c r="F11" s="38">
        <v>204</v>
      </c>
      <c r="G11" s="38">
        <v>391</v>
      </c>
      <c r="H11" s="39">
        <v>5</v>
      </c>
      <c r="I11" s="40"/>
      <c r="J11" s="41">
        <v>745</v>
      </c>
      <c r="K11" s="42">
        <v>744</v>
      </c>
      <c r="L11" s="40">
        <v>37</v>
      </c>
      <c r="M11" s="38">
        <v>3</v>
      </c>
      <c r="N11" s="41">
        <v>92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219</v>
      </c>
      <c r="C12" s="45"/>
      <c r="D12" s="46"/>
      <c r="E12" s="46">
        <v>37</v>
      </c>
      <c r="F12" s="46">
        <v>56</v>
      </c>
      <c r="G12" s="46">
        <v>125</v>
      </c>
      <c r="H12" s="47">
        <v>1</v>
      </c>
      <c r="I12" s="48"/>
      <c r="J12" s="49">
        <v>219</v>
      </c>
      <c r="K12" s="50">
        <v>219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25" t="s">
        <v>4</v>
      </c>
      <c r="C14" s="225" t="s">
        <v>28</v>
      </c>
      <c r="D14" s="225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3</v>
      </c>
      <c r="C16" s="70"/>
      <c r="D16" s="70">
        <v>3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206</v>
      </c>
      <c r="C17" s="70"/>
      <c r="D17" s="70">
        <v>206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222</v>
      </c>
      <c r="C18" s="70"/>
      <c r="D18" s="70">
        <v>222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4642</v>
      </c>
      <c r="C19" s="73"/>
      <c r="D19" s="73">
        <v>4642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5073</v>
      </c>
      <c r="C20" s="76">
        <f>SUM(C15:C19)</f>
        <v>0</v>
      </c>
      <c r="D20" s="76">
        <f>SUM(D15:D19)</f>
        <v>5073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24" t="s">
        <v>45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25" t="s">
        <v>4</v>
      </c>
      <c r="C27" s="225" t="s">
        <v>28</v>
      </c>
      <c r="D27" s="225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25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900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29" t="s">
        <v>63</v>
      </c>
      <c r="C58" s="149">
        <v>900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30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30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31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9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27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2</v>
      </c>
      <c r="D68" s="170"/>
      <c r="E68" s="171">
        <v>2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2</v>
      </c>
      <c r="D70" s="176"/>
      <c r="E70" s="177">
        <v>2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4</v>
      </c>
      <c r="D71" s="179">
        <v>2</v>
      </c>
      <c r="E71" s="180">
        <v>2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28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25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28" t="s">
        <v>35</v>
      </c>
      <c r="F76" s="225" t="s">
        <v>7</v>
      </c>
      <c r="G76" s="225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159</v>
      </c>
      <c r="F81" s="70">
        <v>158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238</v>
      </c>
      <c r="F84" s="70">
        <v>237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25" t="s">
        <v>4</v>
      </c>
      <c r="D88" s="225" t="s">
        <v>7</v>
      </c>
      <c r="E88" s="225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26" t="s">
        <v>99</v>
      </c>
      <c r="C89" s="193">
        <v>238</v>
      </c>
      <c r="D89" s="203">
        <v>237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159</v>
      </c>
      <c r="D90" s="204">
        <v>158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26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60205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",[6]NOMBRE!B7)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23"/>
      <c r="Q6" s="223"/>
      <c r="R6" s="223"/>
      <c r="S6" s="223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7674</v>
      </c>
      <c r="C10" s="24">
        <v>2266</v>
      </c>
      <c r="D10" s="25">
        <v>664</v>
      </c>
      <c r="E10" s="25">
        <v>544</v>
      </c>
      <c r="F10" s="25">
        <v>449</v>
      </c>
      <c r="G10" s="25">
        <v>2812</v>
      </c>
      <c r="H10" s="26">
        <v>939</v>
      </c>
      <c r="I10" s="27">
        <v>3778</v>
      </c>
      <c r="J10" s="28">
        <v>3896</v>
      </c>
      <c r="K10" s="29">
        <v>7625</v>
      </c>
      <c r="L10" s="27">
        <v>275</v>
      </c>
      <c r="M10" s="25">
        <v>70</v>
      </c>
      <c r="N10" s="28">
        <v>710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764</v>
      </c>
      <c r="C11" s="37"/>
      <c r="D11" s="38">
        <v>13</v>
      </c>
      <c r="E11" s="38">
        <v>151</v>
      </c>
      <c r="F11" s="38">
        <v>192</v>
      </c>
      <c r="G11" s="38">
        <v>400</v>
      </c>
      <c r="H11" s="39">
        <v>8</v>
      </c>
      <c r="I11" s="40"/>
      <c r="J11" s="41">
        <v>764</v>
      </c>
      <c r="K11" s="42">
        <v>762</v>
      </c>
      <c r="L11" s="40">
        <v>21</v>
      </c>
      <c r="M11" s="38">
        <v>10</v>
      </c>
      <c r="N11" s="41">
        <v>111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209</v>
      </c>
      <c r="C12" s="45"/>
      <c r="D12" s="46"/>
      <c r="E12" s="46">
        <v>41</v>
      </c>
      <c r="F12" s="46">
        <v>46</v>
      </c>
      <c r="G12" s="46">
        <v>117</v>
      </c>
      <c r="H12" s="47">
        <v>5</v>
      </c>
      <c r="I12" s="48"/>
      <c r="J12" s="49">
        <v>209</v>
      </c>
      <c r="K12" s="50">
        <v>209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25" t="s">
        <v>4</v>
      </c>
      <c r="C14" s="225" t="s">
        <v>28</v>
      </c>
      <c r="D14" s="225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2</v>
      </c>
      <c r="C16" s="70"/>
      <c r="D16" s="70">
        <v>2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312</v>
      </c>
      <c r="C17" s="70"/>
      <c r="D17" s="70">
        <v>312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298</v>
      </c>
      <c r="C18" s="70"/>
      <c r="D18" s="70">
        <v>298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4132</v>
      </c>
      <c r="C19" s="73"/>
      <c r="D19" s="73">
        <v>4132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4744</v>
      </c>
      <c r="C20" s="76">
        <f>SUM(C15:C19)</f>
        <v>0</v>
      </c>
      <c r="D20" s="76">
        <f>SUM(D15:D19)</f>
        <v>4744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22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24" t="s">
        <v>45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25" t="s">
        <v>4</v>
      </c>
      <c r="C27" s="225" t="s">
        <v>28</v>
      </c>
      <c r="D27" s="225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25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949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29" t="s">
        <v>63</v>
      </c>
      <c r="C58" s="149">
        <v>949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30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30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31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/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27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2</v>
      </c>
      <c r="D68" s="170"/>
      <c r="E68" s="171">
        <v>2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2</v>
      </c>
      <c r="D70" s="176"/>
      <c r="E70" s="177">
        <v>2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9</v>
      </c>
      <c r="D71" s="179">
        <v>1</v>
      </c>
      <c r="E71" s="180">
        <v>8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28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25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28" t="s">
        <v>35</v>
      </c>
      <c r="F76" s="225" t="s">
        <v>7</v>
      </c>
      <c r="G76" s="225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136</v>
      </c>
      <c r="F81" s="70">
        <v>136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298</v>
      </c>
      <c r="F84" s="70">
        <v>298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25" t="s">
        <v>4</v>
      </c>
      <c r="D88" s="225" t="s">
        <v>7</v>
      </c>
      <c r="E88" s="225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26" t="s">
        <v>99</v>
      </c>
      <c r="C89" s="193">
        <v>298</v>
      </c>
      <c r="D89" s="203">
        <v>298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136</v>
      </c>
      <c r="D90" s="204">
        <v>136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26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57502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B13" sqref="B13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",[7]NOMBRE!B7)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23"/>
      <c r="Q6" s="223"/>
      <c r="R6" s="223"/>
      <c r="S6" s="223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7692</v>
      </c>
      <c r="C10" s="24">
        <v>2487</v>
      </c>
      <c r="D10" s="25">
        <v>444</v>
      </c>
      <c r="E10" s="25">
        <v>460</v>
      </c>
      <c r="F10" s="25">
        <v>454</v>
      </c>
      <c r="G10" s="25">
        <v>2788</v>
      </c>
      <c r="H10" s="26">
        <v>1059</v>
      </c>
      <c r="I10" s="27">
        <v>3739</v>
      </c>
      <c r="J10" s="28">
        <v>3953</v>
      </c>
      <c r="K10" s="29">
        <v>7644</v>
      </c>
      <c r="L10" s="27">
        <v>284</v>
      </c>
      <c r="M10" s="25">
        <v>76</v>
      </c>
      <c r="N10" s="28">
        <v>757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762</v>
      </c>
      <c r="C11" s="37">
        <v>1</v>
      </c>
      <c r="D11" s="38">
        <v>15</v>
      </c>
      <c r="E11" s="38">
        <v>115</v>
      </c>
      <c r="F11" s="38">
        <v>175</v>
      </c>
      <c r="G11" s="38">
        <v>446</v>
      </c>
      <c r="H11" s="39">
        <v>10</v>
      </c>
      <c r="I11" s="40"/>
      <c r="J11" s="41">
        <v>762</v>
      </c>
      <c r="K11" s="42">
        <v>758</v>
      </c>
      <c r="L11" s="40">
        <v>22</v>
      </c>
      <c r="M11" s="38">
        <v>14</v>
      </c>
      <c r="N11" s="41">
        <v>95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202</v>
      </c>
      <c r="C12" s="45">
        <v>1</v>
      </c>
      <c r="D12" s="46"/>
      <c r="E12" s="46">
        <v>19</v>
      </c>
      <c r="F12" s="46">
        <v>54</v>
      </c>
      <c r="G12" s="46">
        <v>124</v>
      </c>
      <c r="H12" s="47">
        <v>4</v>
      </c>
      <c r="I12" s="48"/>
      <c r="J12" s="49">
        <v>202</v>
      </c>
      <c r="K12" s="50">
        <v>202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25" t="s">
        <v>4</v>
      </c>
      <c r="C14" s="225" t="s">
        <v>28</v>
      </c>
      <c r="D14" s="225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0</v>
      </c>
      <c r="C16" s="70"/>
      <c r="D16" s="70"/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424</v>
      </c>
      <c r="C17" s="70"/>
      <c r="D17" s="70">
        <v>424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354</v>
      </c>
      <c r="C18" s="70"/>
      <c r="D18" s="70">
        <v>354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4761</v>
      </c>
      <c r="C19" s="73"/>
      <c r="D19" s="73">
        <v>4761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5539</v>
      </c>
      <c r="C20" s="76">
        <f>SUM(C15:C19)</f>
        <v>0</v>
      </c>
      <c r="D20" s="76">
        <f>SUM(D15:D19)</f>
        <v>5539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110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24" t="s">
        <v>45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25" t="s">
        <v>4</v>
      </c>
      <c r="C27" s="225" t="s">
        <v>28</v>
      </c>
      <c r="D27" s="225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25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1003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29" t="s">
        <v>63</v>
      </c>
      <c r="C58" s="149">
        <v>1003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30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30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31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/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27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0</v>
      </c>
      <c r="D67" s="166"/>
      <c r="E67" s="167"/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1</v>
      </c>
      <c r="D68" s="170"/>
      <c r="E68" s="171">
        <v>1</v>
      </c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2</v>
      </c>
      <c r="D70" s="176"/>
      <c r="E70" s="177">
        <v>2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1</v>
      </c>
      <c r="D71" s="179"/>
      <c r="E71" s="180">
        <v>1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28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25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28" t="s">
        <v>35</v>
      </c>
      <c r="F76" s="225" t="s">
        <v>7</v>
      </c>
      <c r="G76" s="225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155</v>
      </c>
      <c r="F81" s="70">
        <v>155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257</v>
      </c>
      <c r="F84" s="70">
        <v>257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25" t="s">
        <v>4</v>
      </c>
      <c r="D88" s="225" t="s">
        <v>7</v>
      </c>
      <c r="E88" s="225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26" t="s">
        <v>99</v>
      </c>
      <c r="C89" s="193">
        <v>257</v>
      </c>
      <c r="D89" s="203">
        <v>257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155</v>
      </c>
      <c r="D90" s="204">
        <v>155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26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60814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88:B88"/>
    <mergeCell ref="A89:A91"/>
    <mergeCell ref="A92:A94"/>
    <mergeCell ref="A80:A86"/>
    <mergeCell ref="B80:B82"/>
    <mergeCell ref="C80:D80"/>
    <mergeCell ref="C81:D81"/>
    <mergeCell ref="C82:D82"/>
    <mergeCell ref="B83:B86"/>
    <mergeCell ref="C83:D83"/>
    <mergeCell ref="C84:D84"/>
    <mergeCell ref="C85:D85"/>
    <mergeCell ref="C86:D86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211" customWidth="1"/>
    <col min="16" max="22" width="11.5703125" style="212" customWidth="1"/>
    <col min="23" max="23" width="50" style="212" customWidth="1"/>
    <col min="24" max="25" width="12.28515625" style="213" hidden="1" customWidth="1"/>
    <col min="26" max="27" width="14.140625" style="213" hidden="1" customWidth="1"/>
    <col min="28" max="28" width="12.28515625" style="212" hidden="1" customWidth="1"/>
    <col min="29" max="29" width="11.5703125" style="212" hidden="1" customWidth="1"/>
    <col min="30" max="49" width="11.5703125" style="212" customWidth="1"/>
    <col min="50" max="50" width="12.85546875" style="212" customWidth="1"/>
    <col min="51" max="51" width="11.5703125" style="212" customWidth="1"/>
    <col min="52" max="52" width="12.85546875" style="212" customWidth="1"/>
    <col min="53" max="62" width="11.5703125" style="212" customWidth="1"/>
    <col min="63" max="256" width="11.42578125" style="212"/>
    <col min="257" max="257" width="32.42578125" style="212" customWidth="1"/>
    <col min="258" max="258" width="14.7109375" style="212" customWidth="1"/>
    <col min="259" max="270" width="10.7109375" style="212" customWidth="1"/>
    <col min="271" max="278" width="11.5703125" style="212" customWidth="1"/>
    <col min="279" max="279" width="50" style="212" customWidth="1"/>
    <col min="280" max="285" width="0" style="212" hidden="1" customWidth="1"/>
    <col min="286" max="305" width="11.5703125" style="212" customWidth="1"/>
    <col min="306" max="306" width="12.85546875" style="212" customWidth="1"/>
    <col min="307" max="307" width="11.5703125" style="212" customWidth="1"/>
    <col min="308" max="308" width="12.85546875" style="212" customWidth="1"/>
    <col min="309" max="318" width="11.5703125" style="212" customWidth="1"/>
    <col min="319" max="512" width="11.42578125" style="212"/>
    <col min="513" max="513" width="32.42578125" style="212" customWidth="1"/>
    <col min="514" max="514" width="14.7109375" style="212" customWidth="1"/>
    <col min="515" max="526" width="10.7109375" style="212" customWidth="1"/>
    <col min="527" max="534" width="11.5703125" style="212" customWidth="1"/>
    <col min="535" max="535" width="50" style="212" customWidth="1"/>
    <col min="536" max="541" width="0" style="212" hidden="1" customWidth="1"/>
    <col min="542" max="561" width="11.5703125" style="212" customWidth="1"/>
    <col min="562" max="562" width="12.85546875" style="212" customWidth="1"/>
    <col min="563" max="563" width="11.5703125" style="212" customWidth="1"/>
    <col min="564" max="564" width="12.85546875" style="212" customWidth="1"/>
    <col min="565" max="574" width="11.5703125" style="212" customWidth="1"/>
    <col min="575" max="768" width="11.42578125" style="212"/>
    <col min="769" max="769" width="32.42578125" style="212" customWidth="1"/>
    <col min="770" max="770" width="14.7109375" style="212" customWidth="1"/>
    <col min="771" max="782" width="10.7109375" style="212" customWidth="1"/>
    <col min="783" max="790" width="11.5703125" style="212" customWidth="1"/>
    <col min="791" max="791" width="50" style="212" customWidth="1"/>
    <col min="792" max="797" width="0" style="212" hidden="1" customWidth="1"/>
    <col min="798" max="817" width="11.5703125" style="212" customWidth="1"/>
    <col min="818" max="818" width="12.85546875" style="212" customWidth="1"/>
    <col min="819" max="819" width="11.5703125" style="212" customWidth="1"/>
    <col min="820" max="820" width="12.85546875" style="212" customWidth="1"/>
    <col min="821" max="830" width="11.5703125" style="212" customWidth="1"/>
    <col min="831" max="1024" width="11.42578125" style="212"/>
    <col min="1025" max="1025" width="32.42578125" style="212" customWidth="1"/>
    <col min="1026" max="1026" width="14.7109375" style="212" customWidth="1"/>
    <col min="1027" max="1038" width="10.7109375" style="212" customWidth="1"/>
    <col min="1039" max="1046" width="11.5703125" style="212" customWidth="1"/>
    <col min="1047" max="1047" width="50" style="212" customWidth="1"/>
    <col min="1048" max="1053" width="0" style="212" hidden="1" customWidth="1"/>
    <col min="1054" max="1073" width="11.5703125" style="212" customWidth="1"/>
    <col min="1074" max="1074" width="12.85546875" style="212" customWidth="1"/>
    <col min="1075" max="1075" width="11.5703125" style="212" customWidth="1"/>
    <col min="1076" max="1076" width="12.85546875" style="212" customWidth="1"/>
    <col min="1077" max="1086" width="11.5703125" style="212" customWidth="1"/>
    <col min="1087" max="1280" width="11.42578125" style="212"/>
    <col min="1281" max="1281" width="32.42578125" style="212" customWidth="1"/>
    <col min="1282" max="1282" width="14.7109375" style="212" customWidth="1"/>
    <col min="1283" max="1294" width="10.7109375" style="212" customWidth="1"/>
    <col min="1295" max="1302" width="11.5703125" style="212" customWidth="1"/>
    <col min="1303" max="1303" width="50" style="212" customWidth="1"/>
    <col min="1304" max="1309" width="0" style="212" hidden="1" customWidth="1"/>
    <col min="1310" max="1329" width="11.5703125" style="212" customWidth="1"/>
    <col min="1330" max="1330" width="12.85546875" style="212" customWidth="1"/>
    <col min="1331" max="1331" width="11.5703125" style="212" customWidth="1"/>
    <col min="1332" max="1332" width="12.85546875" style="212" customWidth="1"/>
    <col min="1333" max="1342" width="11.5703125" style="212" customWidth="1"/>
    <col min="1343" max="1536" width="11.42578125" style="212"/>
    <col min="1537" max="1537" width="32.42578125" style="212" customWidth="1"/>
    <col min="1538" max="1538" width="14.7109375" style="212" customWidth="1"/>
    <col min="1539" max="1550" width="10.7109375" style="212" customWidth="1"/>
    <col min="1551" max="1558" width="11.5703125" style="212" customWidth="1"/>
    <col min="1559" max="1559" width="50" style="212" customWidth="1"/>
    <col min="1560" max="1565" width="0" style="212" hidden="1" customWidth="1"/>
    <col min="1566" max="1585" width="11.5703125" style="212" customWidth="1"/>
    <col min="1586" max="1586" width="12.85546875" style="212" customWidth="1"/>
    <col min="1587" max="1587" width="11.5703125" style="212" customWidth="1"/>
    <col min="1588" max="1588" width="12.85546875" style="212" customWidth="1"/>
    <col min="1589" max="1598" width="11.5703125" style="212" customWidth="1"/>
    <col min="1599" max="1792" width="11.42578125" style="212"/>
    <col min="1793" max="1793" width="32.42578125" style="212" customWidth="1"/>
    <col min="1794" max="1794" width="14.7109375" style="212" customWidth="1"/>
    <col min="1795" max="1806" width="10.7109375" style="212" customWidth="1"/>
    <col min="1807" max="1814" width="11.5703125" style="212" customWidth="1"/>
    <col min="1815" max="1815" width="50" style="212" customWidth="1"/>
    <col min="1816" max="1821" width="0" style="212" hidden="1" customWidth="1"/>
    <col min="1822" max="1841" width="11.5703125" style="212" customWidth="1"/>
    <col min="1842" max="1842" width="12.85546875" style="212" customWidth="1"/>
    <col min="1843" max="1843" width="11.5703125" style="212" customWidth="1"/>
    <col min="1844" max="1844" width="12.85546875" style="212" customWidth="1"/>
    <col min="1845" max="1854" width="11.5703125" style="212" customWidth="1"/>
    <col min="1855" max="2048" width="11.42578125" style="212"/>
    <col min="2049" max="2049" width="32.42578125" style="212" customWidth="1"/>
    <col min="2050" max="2050" width="14.7109375" style="212" customWidth="1"/>
    <col min="2051" max="2062" width="10.7109375" style="212" customWidth="1"/>
    <col min="2063" max="2070" width="11.5703125" style="212" customWidth="1"/>
    <col min="2071" max="2071" width="50" style="212" customWidth="1"/>
    <col min="2072" max="2077" width="0" style="212" hidden="1" customWidth="1"/>
    <col min="2078" max="2097" width="11.5703125" style="212" customWidth="1"/>
    <col min="2098" max="2098" width="12.85546875" style="212" customWidth="1"/>
    <col min="2099" max="2099" width="11.5703125" style="212" customWidth="1"/>
    <col min="2100" max="2100" width="12.85546875" style="212" customWidth="1"/>
    <col min="2101" max="2110" width="11.5703125" style="212" customWidth="1"/>
    <col min="2111" max="2304" width="11.42578125" style="212"/>
    <col min="2305" max="2305" width="32.42578125" style="212" customWidth="1"/>
    <col min="2306" max="2306" width="14.7109375" style="212" customWidth="1"/>
    <col min="2307" max="2318" width="10.7109375" style="212" customWidth="1"/>
    <col min="2319" max="2326" width="11.5703125" style="212" customWidth="1"/>
    <col min="2327" max="2327" width="50" style="212" customWidth="1"/>
    <col min="2328" max="2333" width="0" style="212" hidden="1" customWidth="1"/>
    <col min="2334" max="2353" width="11.5703125" style="212" customWidth="1"/>
    <col min="2354" max="2354" width="12.85546875" style="212" customWidth="1"/>
    <col min="2355" max="2355" width="11.5703125" style="212" customWidth="1"/>
    <col min="2356" max="2356" width="12.85546875" style="212" customWidth="1"/>
    <col min="2357" max="2366" width="11.5703125" style="212" customWidth="1"/>
    <col min="2367" max="2560" width="11.42578125" style="212"/>
    <col min="2561" max="2561" width="32.42578125" style="212" customWidth="1"/>
    <col min="2562" max="2562" width="14.7109375" style="212" customWidth="1"/>
    <col min="2563" max="2574" width="10.7109375" style="212" customWidth="1"/>
    <col min="2575" max="2582" width="11.5703125" style="212" customWidth="1"/>
    <col min="2583" max="2583" width="50" style="212" customWidth="1"/>
    <col min="2584" max="2589" width="0" style="212" hidden="1" customWidth="1"/>
    <col min="2590" max="2609" width="11.5703125" style="212" customWidth="1"/>
    <col min="2610" max="2610" width="12.85546875" style="212" customWidth="1"/>
    <col min="2611" max="2611" width="11.5703125" style="212" customWidth="1"/>
    <col min="2612" max="2612" width="12.85546875" style="212" customWidth="1"/>
    <col min="2613" max="2622" width="11.5703125" style="212" customWidth="1"/>
    <col min="2623" max="2816" width="11.42578125" style="212"/>
    <col min="2817" max="2817" width="32.42578125" style="212" customWidth="1"/>
    <col min="2818" max="2818" width="14.7109375" style="212" customWidth="1"/>
    <col min="2819" max="2830" width="10.7109375" style="212" customWidth="1"/>
    <col min="2831" max="2838" width="11.5703125" style="212" customWidth="1"/>
    <col min="2839" max="2839" width="50" style="212" customWidth="1"/>
    <col min="2840" max="2845" width="0" style="212" hidden="1" customWidth="1"/>
    <col min="2846" max="2865" width="11.5703125" style="212" customWidth="1"/>
    <col min="2866" max="2866" width="12.85546875" style="212" customWidth="1"/>
    <col min="2867" max="2867" width="11.5703125" style="212" customWidth="1"/>
    <col min="2868" max="2868" width="12.85546875" style="212" customWidth="1"/>
    <col min="2869" max="2878" width="11.5703125" style="212" customWidth="1"/>
    <col min="2879" max="3072" width="11.42578125" style="212"/>
    <col min="3073" max="3073" width="32.42578125" style="212" customWidth="1"/>
    <col min="3074" max="3074" width="14.7109375" style="212" customWidth="1"/>
    <col min="3075" max="3086" width="10.7109375" style="212" customWidth="1"/>
    <col min="3087" max="3094" width="11.5703125" style="212" customWidth="1"/>
    <col min="3095" max="3095" width="50" style="212" customWidth="1"/>
    <col min="3096" max="3101" width="0" style="212" hidden="1" customWidth="1"/>
    <col min="3102" max="3121" width="11.5703125" style="212" customWidth="1"/>
    <col min="3122" max="3122" width="12.85546875" style="212" customWidth="1"/>
    <col min="3123" max="3123" width="11.5703125" style="212" customWidth="1"/>
    <col min="3124" max="3124" width="12.85546875" style="212" customWidth="1"/>
    <col min="3125" max="3134" width="11.5703125" style="212" customWidth="1"/>
    <col min="3135" max="3328" width="11.42578125" style="212"/>
    <col min="3329" max="3329" width="32.42578125" style="212" customWidth="1"/>
    <col min="3330" max="3330" width="14.7109375" style="212" customWidth="1"/>
    <col min="3331" max="3342" width="10.7109375" style="212" customWidth="1"/>
    <col min="3343" max="3350" width="11.5703125" style="212" customWidth="1"/>
    <col min="3351" max="3351" width="50" style="212" customWidth="1"/>
    <col min="3352" max="3357" width="0" style="212" hidden="1" customWidth="1"/>
    <col min="3358" max="3377" width="11.5703125" style="212" customWidth="1"/>
    <col min="3378" max="3378" width="12.85546875" style="212" customWidth="1"/>
    <col min="3379" max="3379" width="11.5703125" style="212" customWidth="1"/>
    <col min="3380" max="3380" width="12.85546875" style="212" customWidth="1"/>
    <col min="3381" max="3390" width="11.5703125" style="212" customWidth="1"/>
    <col min="3391" max="3584" width="11.42578125" style="212"/>
    <col min="3585" max="3585" width="32.42578125" style="212" customWidth="1"/>
    <col min="3586" max="3586" width="14.7109375" style="212" customWidth="1"/>
    <col min="3587" max="3598" width="10.7109375" style="212" customWidth="1"/>
    <col min="3599" max="3606" width="11.5703125" style="212" customWidth="1"/>
    <col min="3607" max="3607" width="50" style="212" customWidth="1"/>
    <col min="3608" max="3613" width="0" style="212" hidden="1" customWidth="1"/>
    <col min="3614" max="3633" width="11.5703125" style="212" customWidth="1"/>
    <col min="3634" max="3634" width="12.85546875" style="212" customWidth="1"/>
    <col min="3635" max="3635" width="11.5703125" style="212" customWidth="1"/>
    <col min="3636" max="3636" width="12.85546875" style="212" customWidth="1"/>
    <col min="3637" max="3646" width="11.5703125" style="212" customWidth="1"/>
    <col min="3647" max="3840" width="11.42578125" style="212"/>
    <col min="3841" max="3841" width="32.42578125" style="212" customWidth="1"/>
    <col min="3842" max="3842" width="14.7109375" style="212" customWidth="1"/>
    <col min="3843" max="3854" width="10.7109375" style="212" customWidth="1"/>
    <col min="3855" max="3862" width="11.5703125" style="212" customWidth="1"/>
    <col min="3863" max="3863" width="50" style="212" customWidth="1"/>
    <col min="3864" max="3869" width="0" style="212" hidden="1" customWidth="1"/>
    <col min="3870" max="3889" width="11.5703125" style="212" customWidth="1"/>
    <col min="3890" max="3890" width="12.85546875" style="212" customWidth="1"/>
    <col min="3891" max="3891" width="11.5703125" style="212" customWidth="1"/>
    <col min="3892" max="3892" width="12.85546875" style="212" customWidth="1"/>
    <col min="3893" max="3902" width="11.5703125" style="212" customWidth="1"/>
    <col min="3903" max="4096" width="11.42578125" style="212"/>
    <col min="4097" max="4097" width="32.42578125" style="212" customWidth="1"/>
    <col min="4098" max="4098" width="14.7109375" style="212" customWidth="1"/>
    <col min="4099" max="4110" width="10.7109375" style="212" customWidth="1"/>
    <col min="4111" max="4118" width="11.5703125" style="212" customWidth="1"/>
    <col min="4119" max="4119" width="50" style="212" customWidth="1"/>
    <col min="4120" max="4125" width="0" style="212" hidden="1" customWidth="1"/>
    <col min="4126" max="4145" width="11.5703125" style="212" customWidth="1"/>
    <col min="4146" max="4146" width="12.85546875" style="212" customWidth="1"/>
    <col min="4147" max="4147" width="11.5703125" style="212" customWidth="1"/>
    <col min="4148" max="4148" width="12.85546875" style="212" customWidth="1"/>
    <col min="4149" max="4158" width="11.5703125" style="212" customWidth="1"/>
    <col min="4159" max="4352" width="11.42578125" style="212"/>
    <col min="4353" max="4353" width="32.42578125" style="212" customWidth="1"/>
    <col min="4354" max="4354" width="14.7109375" style="212" customWidth="1"/>
    <col min="4355" max="4366" width="10.7109375" style="212" customWidth="1"/>
    <col min="4367" max="4374" width="11.5703125" style="212" customWidth="1"/>
    <col min="4375" max="4375" width="50" style="212" customWidth="1"/>
    <col min="4376" max="4381" width="0" style="212" hidden="1" customWidth="1"/>
    <col min="4382" max="4401" width="11.5703125" style="212" customWidth="1"/>
    <col min="4402" max="4402" width="12.85546875" style="212" customWidth="1"/>
    <col min="4403" max="4403" width="11.5703125" style="212" customWidth="1"/>
    <col min="4404" max="4404" width="12.85546875" style="212" customWidth="1"/>
    <col min="4405" max="4414" width="11.5703125" style="212" customWidth="1"/>
    <col min="4415" max="4608" width="11.42578125" style="212"/>
    <col min="4609" max="4609" width="32.42578125" style="212" customWidth="1"/>
    <col min="4610" max="4610" width="14.7109375" style="212" customWidth="1"/>
    <col min="4611" max="4622" width="10.7109375" style="212" customWidth="1"/>
    <col min="4623" max="4630" width="11.5703125" style="212" customWidth="1"/>
    <col min="4631" max="4631" width="50" style="212" customWidth="1"/>
    <col min="4632" max="4637" width="0" style="212" hidden="1" customWidth="1"/>
    <col min="4638" max="4657" width="11.5703125" style="212" customWidth="1"/>
    <col min="4658" max="4658" width="12.85546875" style="212" customWidth="1"/>
    <col min="4659" max="4659" width="11.5703125" style="212" customWidth="1"/>
    <col min="4660" max="4660" width="12.85546875" style="212" customWidth="1"/>
    <col min="4661" max="4670" width="11.5703125" style="212" customWidth="1"/>
    <col min="4671" max="4864" width="11.42578125" style="212"/>
    <col min="4865" max="4865" width="32.42578125" style="212" customWidth="1"/>
    <col min="4866" max="4866" width="14.7109375" style="212" customWidth="1"/>
    <col min="4867" max="4878" width="10.7109375" style="212" customWidth="1"/>
    <col min="4879" max="4886" width="11.5703125" style="212" customWidth="1"/>
    <col min="4887" max="4887" width="50" style="212" customWidth="1"/>
    <col min="4888" max="4893" width="0" style="212" hidden="1" customWidth="1"/>
    <col min="4894" max="4913" width="11.5703125" style="212" customWidth="1"/>
    <col min="4914" max="4914" width="12.85546875" style="212" customWidth="1"/>
    <col min="4915" max="4915" width="11.5703125" style="212" customWidth="1"/>
    <col min="4916" max="4916" width="12.85546875" style="212" customWidth="1"/>
    <col min="4917" max="4926" width="11.5703125" style="212" customWidth="1"/>
    <col min="4927" max="5120" width="11.42578125" style="212"/>
    <col min="5121" max="5121" width="32.42578125" style="212" customWidth="1"/>
    <col min="5122" max="5122" width="14.7109375" style="212" customWidth="1"/>
    <col min="5123" max="5134" width="10.7109375" style="212" customWidth="1"/>
    <col min="5135" max="5142" width="11.5703125" style="212" customWidth="1"/>
    <col min="5143" max="5143" width="50" style="212" customWidth="1"/>
    <col min="5144" max="5149" width="0" style="212" hidden="1" customWidth="1"/>
    <col min="5150" max="5169" width="11.5703125" style="212" customWidth="1"/>
    <col min="5170" max="5170" width="12.85546875" style="212" customWidth="1"/>
    <col min="5171" max="5171" width="11.5703125" style="212" customWidth="1"/>
    <col min="5172" max="5172" width="12.85546875" style="212" customWidth="1"/>
    <col min="5173" max="5182" width="11.5703125" style="212" customWidth="1"/>
    <col min="5183" max="5376" width="11.42578125" style="212"/>
    <col min="5377" max="5377" width="32.42578125" style="212" customWidth="1"/>
    <col min="5378" max="5378" width="14.7109375" style="212" customWidth="1"/>
    <col min="5379" max="5390" width="10.7109375" style="212" customWidth="1"/>
    <col min="5391" max="5398" width="11.5703125" style="212" customWidth="1"/>
    <col min="5399" max="5399" width="50" style="212" customWidth="1"/>
    <col min="5400" max="5405" width="0" style="212" hidden="1" customWidth="1"/>
    <col min="5406" max="5425" width="11.5703125" style="212" customWidth="1"/>
    <col min="5426" max="5426" width="12.85546875" style="212" customWidth="1"/>
    <col min="5427" max="5427" width="11.5703125" style="212" customWidth="1"/>
    <col min="5428" max="5428" width="12.85546875" style="212" customWidth="1"/>
    <col min="5429" max="5438" width="11.5703125" style="212" customWidth="1"/>
    <col min="5439" max="5632" width="11.42578125" style="212"/>
    <col min="5633" max="5633" width="32.42578125" style="212" customWidth="1"/>
    <col min="5634" max="5634" width="14.7109375" style="212" customWidth="1"/>
    <col min="5635" max="5646" width="10.7109375" style="212" customWidth="1"/>
    <col min="5647" max="5654" width="11.5703125" style="212" customWidth="1"/>
    <col min="5655" max="5655" width="50" style="212" customWidth="1"/>
    <col min="5656" max="5661" width="0" style="212" hidden="1" customWidth="1"/>
    <col min="5662" max="5681" width="11.5703125" style="212" customWidth="1"/>
    <col min="5682" max="5682" width="12.85546875" style="212" customWidth="1"/>
    <col min="5683" max="5683" width="11.5703125" style="212" customWidth="1"/>
    <col min="5684" max="5684" width="12.85546875" style="212" customWidth="1"/>
    <col min="5685" max="5694" width="11.5703125" style="212" customWidth="1"/>
    <col min="5695" max="5888" width="11.42578125" style="212"/>
    <col min="5889" max="5889" width="32.42578125" style="212" customWidth="1"/>
    <col min="5890" max="5890" width="14.7109375" style="212" customWidth="1"/>
    <col min="5891" max="5902" width="10.7109375" style="212" customWidth="1"/>
    <col min="5903" max="5910" width="11.5703125" style="212" customWidth="1"/>
    <col min="5911" max="5911" width="50" style="212" customWidth="1"/>
    <col min="5912" max="5917" width="0" style="212" hidden="1" customWidth="1"/>
    <col min="5918" max="5937" width="11.5703125" style="212" customWidth="1"/>
    <col min="5938" max="5938" width="12.85546875" style="212" customWidth="1"/>
    <col min="5939" max="5939" width="11.5703125" style="212" customWidth="1"/>
    <col min="5940" max="5940" width="12.85546875" style="212" customWidth="1"/>
    <col min="5941" max="5950" width="11.5703125" style="212" customWidth="1"/>
    <col min="5951" max="6144" width="11.42578125" style="212"/>
    <col min="6145" max="6145" width="32.42578125" style="212" customWidth="1"/>
    <col min="6146" max="6146" width="14.7109375" style="212" customWidth="1"/>
    <col min="6147" max="6158" width="10.7109375" style="212" customWidth="1"/>
    <col min="6159" max="6166" width="11.5703125" style="212" customWidth="1"/>
    <col min="6167" max="6167" width="50" style="212" customWidth="1"/>
    <col min="6168" max="6173" width="0" style="212" hidden="1" customWidth="1"/>
    <col min="6174" max="6193" width="11.5703125" style="212" customWidth="1"/>
    <col min="6194" max="6194" width="12.85546875" style="212" customWidth="1"/>
    <col min="6195" max="6195" width="11.5703125" style="212" customWidth="1"/>
    <col min="6196" max="6196" width="12.85546875" style="212" customWidth="1"/>
    <col min="6197" max="6206" width="11.5703125" style="212" customWidth="1"/>
    <col min="6207" max="6400" width="11.42578125" style="212"/>
    <col min="6401" max="6401" width="32.42578125" style="212" customWidth="1"/>
    <col min="6402" max="6402" width="14.7109375" style="212" customWidth="1"/>
    <col min="6403" max="6414" width="10.7109375" style="212" customWidth="1"/>
    <col min="6415" max="6422" width="11.5703125" style="212" customWidth="1"/>
    <col min="6423" max="6423" width="50" style="212" customWidth="1"/>
    <col min="6424" max="6429" width="0" style="212" hidden="1" customWidth="1"/>
    <col min="6430" max="6449" width="11.5703125" style="212" customWidth="1"/>
    <col min="6450" max="6450" width="12.85546875" style="212" customWidth="1"/>
    <col min="6451" max="6451" width="11.5703125" style="212" customWidth="1"/>
    <col min="6452" max="6452" width="12.85546875" style="212" customWidth="1"/>
    <col min="6453" max="6462" width="11.5703125" style="212" customWidth="1"/>
    <col min="6463" max="6656" width="11.42578125" style="212"/>
    <col min="6657" max="6657" width="32.42578125" style="212" customWidth="1"/>
    <col min="6658" max="6658" width="14.7109375" style="212" customWidth="1"/>
    <col min="6659" max="6670" width="10.7109375" style="212" customWidth="1"/>
    <col min="6671" max="6678" width="11.5703125" style="212" customWidth="1"/>
    <col min="6679" max="6679" width="50" style="212" customWidth="1"/>
    <col min="6680" max="6685" width="0" style="212" hidden="1" customWidth="1"/>
    <col min="6686" max="6705" width="11.5703125" style="212" customWidth="1"/>
    <col min="6706" max="6706" width="12.85546875" style="212" customWidth="1"/>
    <col min="6707" max="6707" width="11.5703125" style="212" customWidth="1"/>
    <col min="6708" max="6708" width="12.85546875" style="212" customWidth="1"/>
    <col min="6709" max="6718" width="11.5703125" style="212" customWidth="1"/>
    <col min="6719" max="6912" width="11.42578125" style="212"/>
    <col min="6913" max="6913" width="32.42578125" style="212" customWidth="1"/>
    <col min="6914" max="6914" width="14.7109375" style="212" customWidth="1"/>
    <col min="6915" max="6926" width="10.7109375" style="212" customWidth="1"/>
    <col min="6927" max="6934" width="11.5703125" style="212" customWidth="1"/>
    <col min="6935" max="6935" width="50" style="212" customWidth="1"/>
    <col min="6936" max="6941" width="0" style="212" hidden="1" customWidth="1"/>
    <col min="6942" max="6961" width="11.5703125" style="212" customWidth="1"/>
    <col min="6962" max="6962" width="12.85546875" style="212" customWidth="1"/>
    <col min="6963" max="6963" width="11.5703125" style="212" customWidth="1"/>
    <col min="6964" max="6964" width="12.85546875" style="212" customWidth="1"/>
    <col min="6965" max="6974" width="11.5703125" style="212" customWidth="1"/>
    <col min="6975" max="7168" width="11.42578125" style="212"/>
    <col min="7169" max="7169" width="32.42578125" style="212" customWidth="1"/>
    <col min="7170" max="7170" width="14.7109375" style="212" customWidth="1"/>
    <col min="7171" max="7182" width="10.7109375" style="212" customWidth="1"/>
    <col min="7183" max="7190" width="11.5703125" style="212" customWidth="1"/>
    <col min="7191" max="7191" width="50" style="212" customWidth="1"/>
    <col min="7192" max="7197" width="0" style="212" hidden="1" customWidth="1"/>
    <col min="7198" max="7217" width="11.5703125" style="212" customWidth="1"/>
    <col min="7218" max="7218" width="12.85546875" style="212" customWidth="1"/>
    <col min="7219" max="7219" width="11.5703125" style="212" customWidth="1"/>
    <col min="7220" max="7220" width="12.85546875" style="212" customWidth="1"/>
    <col min="7221" max="7230" width="11.5703125" style="212" customWidth="1"/>
    <col min="7231" max="7424" width="11.42578125" style="212"/>
    <col min="7425" max="7425" width="32.42578125" style="212" customWidth="1"/>
    <col min="7426" max="7426" width="14.7109375" style="212" customWidth="1"/>
    <col min="7427" max="7438" width="10.7109375" style="212" customWidth="1"/>
    <col min="7439" max="7446" width="11.5703125" style="212" customWidth="1"/>
    <col min="7447" max="7447" width="50" style="212" customWidth="1"/>
    <col min="7448" max="7453" width="0" style="212" hidden="1" customWidth="1"/>
    <col min="7454" max="7473" width="11.5703125" style="212" customWidth="1"/>
    <col min="7474" max="7474" width="12.85546875" style="212" customWidth="1"/>
    <col min="7475" max="7475" width="11.5703125" style="212" customWidth="1"/>
    <col min="7476" max="7476" width="12.85546875" style="212" customWidth="1"/>
    <col min="7477" max="7486" width="11.5703125" style="212" customWidth="1"/>
    <col min="7487" max="7680" width="11.42578125" style="212"/>
    <col min="7681" max="7681" width="32.42578125" style="212" customWidth="1"/>
    <col min="7682" max="7682" width="14.7109375" style="212" customWidth="1"/>
    <col min="7683" max="7694" width="10.7109375" style="212" customWidth="1"/>
    <col min="7695" max="7702" width="11.5703125" style="212" customWidth="1"/>
    <col min="7703" max="7703" width="50" style="212" customWidth="1"/>
    <col min="7704" max="7709" width="0" style="212" hidden="1" customWidth="1"/>
    <col min="7710" max="7729" width="11.5703125" style="212" customWidth="1"/>
    <col min="7730" max="7730" width="12.85546875" style="212" customWidth="1"/>
    <col min="7731" max="7731" width="11.5703125" style="212" customWidth="1"/>
    <col min="7732" max="7732" width="12.85546875" style="212" customWidth="1"/>
    <col min="7733" max="7742" width="11.5703125" style="212" customWidth="1"/>
    <col min="7743" max="7936" width="11.42578125" style="212"/>
    <col min="7937" max="7937" width="32.42578125" style="212" customWidth="1"/>
    <col min="7938" max="7938" width="14.7109375" style="212" customWidth="1"/>
    <col min="7939" max="7950" width="10.7109375" style="212" customWidth="1"/>
    <col min="7951" max="7958" width="11.5703125" style="212" customWidth="1"/>
    <col min="7959" max="7959" width="50" style="212" customWidth="1"/>
    <col min="7960" max="7965" width="0" style="212" hidden="1" customWidth="1"/>
    <col min="7966" max="7985" width="11.5703125" style="212" customWidth="1"/>
    <col min="7986" max="7986" width="12.85546875" style="212" customWidth="1"/>
    <col min="7987" max="7987" width="11.5703125" style="212" customWidth="1"/>
    <col min="7988" max="7988" width="12.85546875" style="212" customWidth="1"/>
    <col min="7989" max="7998" width="11.5703125" style="212" customWidth="1"/>
    <col min="7999" max="8192" width="11.42578125" style="212"/>
    <col min="8193" max="8193" width="32.42578125" style="212" customWidth="1"/>
    <col min="8194" max="8194" width="14.7109375" style="212" customWidth="1"/>
    <col min="8195" max="8206" width="10.7109375" style="212" customWidth="1"/>
    <col min="8207" max="8214" width="11.5703125" style="212" customWidth="1"/>
    <col min="8215" max="8215" width="50" style="212" customWidth="1"/>
    <col min="8216" max="8221" width="0" style="212" hidden="1" customWidth="1"/>
    <col min="8222" max="8241" width="11.5703125" style="212" customWidth="1"/>
    <col min="8242" max="8242" width="12.85546875" style="212" customWidth="1"/>
    <col min="8243" max="8243" width="11.5703125" style="212" customWidth="1"/>
    <col min="8244" max="8244" width="12.85546875" style="212" customWidth="1"/>
    <col min="8245" max="8254" width="11.5703125" style="212" customWidth="1"/>
    <col min="8255" max="8448" width="11.42578125" style="212"/>
    <col min="8449" max="8449" width="32.42578125" style="212" customWidth="1"/>
    <col min="8450" max="8450" width="14.7109375" style="212" customWidth="1"/>
    <col min="8451" max="8462" width="10.7109375" style="212" customWidth="1"/>
    <col min="8463" max="8470" width="11.5703125" style="212" customWidth="1"/>
    <col min="8471" max="8471" width="50" style="212" customWidth="1"/>
    <col min="8472" max="8477" width="0" style="212" hidden="1" customWidth="1"/>
    <col min="8478" max="8497" width="11.5703125" style="212" customWidth="1"/>
    <col min="8498" max="8498" width="12.85546875" style="212" customWidth="1"/>
    <col min="8499" max="8499" width="11.5703125" style="212" customWidth="1"/>
    <col min="8500" max="8500" width="12.85546875" style="212" customWidth="1"/>
    <col min="8501" max="8510" width="11.5703125" style="212" customWidth="1"/>
    <col min="8511" max="8704" width="11.42578125" style="212"/>
    <col min="8705" max="8705" width="32.42578125" style="212" customWidth="1"/>
    <col min="8706" max="8706" width="14.7109375" style="212" customWidth="1"/>
    <col min="8707" max="8718" width="10.7109375" style="212" customWidth="1"/>
    <col min="8719" max="8726" width="11.5703125" style="212" customWidth="1"/>
    <col min="8727" max="8727" width="50" style="212" customWidth="1"/>
    <col min="8728" max="8733" width="0" style="212" hidden="1" customWidth="1"/>
    <col min="8734" max="8753" width="11.5703125" style="212" customWidth="1"/>
    <col min="8754" max="8754" width="12.85546875" style="212" customWidth="1"/>
    <col min="8755" max="8755" width="11.5703125" style="212" customWidth="1"/>
    <col min="8756" max="8756" width="12.85546875" style="212" customWidth="1"/>
    <col min="8757" max="8766" width="11.5703125" style="212" customWidth="1"/>
    <col min="8767" max="8960" width="11.42578125" style="212"/>
    <col min="8961" max="8961" width="32.42578125" style="212" customWidth="1"/>
    <col min="8962" max="8962" width="14.7109375" style="212" customWidth="1"/>
    <col min="8963" max="8974" width="10.7109375" style="212" customWidth="1"/>
    <col min="8975" max="8982" width="11.5703125" style="212" customWidth="1"/>
    <col min="8983" max="8983" width="50" style="212" customWidth="1"/>
    <col min="8984" max="8989" width="0" style="212" hidden="1" customWidth="1"/>
    <col min="8990" max="9009" width="11.5703125" style="212" customWidth="1"/>
    <col min="9010" max="9010" width="12.85546875" style="212" customWidth="1"/>
    <col min="9011" max="9011" width="11.5703125" style="212" customWidth="1"/>
    <col min="9012" max="9012" width="12.85546875" style="212" customWidth="1"/>
    <col min="9013" max="9022" width="11.5703125" style="212" customWidth="1"/>
    <col min="9023" max="9216" width="11.42578125" style="212"/>
    <col min="9217" max="9217" width="32.42578125" style="212" customWidth="1"/>
    <col min="9218" max="9218" width="14.7109375" style="212" customWidth="1"/>
    <col min="9219" max="9230" width="10.7109375" style="212" customWidth="1"/>
    <col min="9231" max="9238" width="11.5703125" style="212" customWidth="1"/>
    <col min="9239" max="9239" width="50" style="212" customWidth="1"/>
    <col min="9240" max="9245" width="0" style="212" hidden="1" customWidth="1"/>
    <col min="9246" max="9265" width="11.5703125" style="212" customWidth="1"/>
    <col min="9266" max="9266" width="12.85546875" style="212" customWidth="1"/>
    <col min="9267" max="9267" width="11.5703125" style="212" customWidth="1"/>
    <col min="9268" max="9268" width="12.85546875" style="212" customWidth="1"/>
    <col min="9269" max="9278" width="11.5703125" style="212" customWidth="1"/>
    <col min="9279" max="9472" width="11.42578125" style="212"/>
    <col min="9473" max="9473" width="32.42578125" style="212" customWidth="1"/>
    <col min="9474" max="9474" width="14.7109375" style="212" customWidth="1"/>
    <col min="9475" max="9486" width="10.7109375" style="212" customWidth="1"/>
    <col min="9487" max="9494" width="11.5703125" style="212" customWidth="1"/>
    <col min="9495" max="9495" width="50" style="212" customWidth="1"/>
    <col min="9496" max="9501" width="0" style="212" hidden="1" customWidth="1"/>
    <col min="9502" max="9521" width="11.5703125" style="212" customWidth="1"/>
    <col min="9522" max="9522" width="12.85546875" style="212" customWidth="1"/>
    <col min="9523" max="9523" width="11.5703125" style="212" customWidth="1"/>
    <col min="9524" max="9524" width="12.85546875" style="212" customWidth="1"/>
    <col min="9525" max="9534" width="11.5703125" style="212" customWidth="1"/>
    <col min="9535" max="9728" width="11.42578125" style="212"/>
    <col min="9729" max="9729" width="32.42578125" style="212" customWidth="1"/>
    <col min="9730" max="9730" width="14.7109375" style="212" customWidth="1"/>
    <col min="9731" max="9742" width="10.7109375" style="212" customWidth="1"/>
    <col min="9743" max="9750" width="11.5703125" style="212" customWidth="1"/>
    <col min="9751" max="9751" width="50" style="212" customWidth="1"/>
    <col min="9752" max="9757" width="0" style="212" hidden="1" customWidth="1"/>
    <col min="9758" max="9777" width="11.5703125" style="212" customWidth="1"/>
    <col min="9778" max="9778" width="12.85546875" style="212" customWidth="1"/>
    <col min="9779" max="9779" width="11.5703125" style="212" customWidth="1"/>
    <col min="9780" max="9780" width="12.85546875" style="212" customWidth="1"/>
    <col min="9781" max="9790" width="11.5703125" style="212" customWidth="1"/>
    <col min="9791" max="9984" width="11.42578125" style="212"/>
    <col min="9985" max="9985" width="32.42578125" style="212" customWidth="1"/>
    <col min="9986" max="9986" width="14.7109375" style="212" customWidth="1"/>
    <col min="9987" max="9998" width="10.7109375" style="212" customWidth="1"/>
    <col min="9999" max="10006" width="11.5703125" style="212" customWidth="1"/>
    <col min="10007" max="10007" width="50" style="212" customWidth="1"/>
    <col min="10008" max="10013" width="0" style="212" hidden="1" customWidth="1"/>
    <col min="10014" max="10033" width="11.5703125" style="212" customWidth="1"/>
    <col min="10034" max="10034" width="12.85546875" style="212" customWidth="1"/>
    <col min="10035" max="10035" width="11.5703125" style="212" customWidth="1"/>
    <col min="10036" max="10036" width="12.85546875" style="212" customWidth="1"/>
    <col min="10037" max="10046" width="11.5703125" style="212" customWidth="1"/>
    <col min="10047" max="10240" width="11.42578125" style="212"/>
    <col min="10241" max="10241" width="32.42578125" style="212" customWidth="1"/>
    <col min="10242" max="10242" width="14.7109375" style="212" customWidth="1"/>
    <col min="10243" max="10254" width="10.7109375" style="212" customWidth="1"/>
    <col min="10255" max="10262" width="11.5703125" style="212" customWidth="1"/>
    <col min="10263" max="10263" width="50" style="212" customWidth="1"/>
    <col min="10264" max="10269" width="0" style="212" hidden="1" customWidth="1"/>
    <col min="10270" max="10289" width="11.5703125" style="212" customWidth="1"/>
    <col min="10290" max="10290" width="12.85546875" style="212" customWidth="1"/>
    <col min="10291" max="10291" width="11.5703125" style="212" customWidth="1"/>
    <col min="10292" max="10292" width="12.85546875" style="212" customWidth="1"/>
    <col min="10293" max="10302" width="11.5703125" style="212" customWidth="1"/>
    <col min="10303" max="10496" width="11.42578125" style="212"/>
    <col min="10497" max="10497" width="32.42578125" style="212" customWidth="1"/>
    <col min="10498" max="10498" width="14.7109375" style="212" customWidth="1"/>
    <col min="10499" max="10510" width="10.7109375" style="212" customWidth="1"/>
    <col min="10511" max="10518" width="11.5703125" style="212" customWidth="1"/>
    <col min="10519" max="10519" width="50" style="212" customWidth="1"/>
    <col min="10520" max="10525" width="0" style="212" hidden="1" customWidth="1"/>
    <col min="10526" max="10545" width="11.5703125" style="212" customWidth="1"/>
    <col min="10546" max="10546" width="12.85546875" style="212" customWidth="1"/>
    <col min="10547" max="10547" width="11.5703125" style="212" customWidth="1"/>
    <col min="10548" max="10548" width="12.85546875" style="212" customWidth="1"/>
    <col min="10549" max="10558" width="11.5703125" style="212" customWidth="1"/>
    <col min="10559" max="10752" width="11.42578125" style="212"/>
    <col min="10753" max="10753" width="32.42578125" style="212" customWidth="1"/>
    <col min="10754" max="10754" width="14.7109375" style="212" customWidth="1"/>
    <col min="10755" max="10766" width="10.7109375" style="212" customWidth="1"/>
    <col min="10767" max="10774" width="11.5703125" style="212" customWidth="1"/>
    <col min="10775" max="10775" width="50" style="212" customWidth="1"/>
    <col min="10776" max="10781" width="0" style="212" hidden="1" customWidth="1"/>
    <col min="10782" max="10801" width="11.5703125" style="212" customWidth="1"/>
    <col min="10802" max="10802" width="12.85546875" style="212" customWidth="1"/>
    <col min="10803" max="10803" width="11.5703125" style="212" customWidth="1"/>
    <col min="10804" max="10804" width="12.85546875" style="212" customWidth="1"/>
    <col min="10805" max="10814" width="11.5703125" style="212" customWidth="1"/>
    <col min="10815" max="11008" width="11.42578125" style="212"/>
    <col min="11009" max="11009" width="32.42578125" style="212" customWidth="1"/>
    <col min="11010" max="11010" width="14.7109375" style="212" customWidth="1"/>
    <col min="11011" max="11022" width="10.7109375" style="212" customWidth="1"/>
    <col min="11023" max="11030" width="11.5703125" style="212" customWidth="1"/>
    <col min="11031" max="11031" width="50" style="212" customWidth="1"/>
    <col min="11032" max="11037" width="0" style="212" hidden="1" customWidth="1"/>
    <col min="11038" max="11057" width="11.5703125" style="212" customWidth="1"/>
    <col min="11058" max="11058" width="12.85546875" style="212" customWidth="1"/>
    <col min="11059" max="11059" width="11.5703125" style="212" customWidth="1"/>
    <col min="11060" max="11060" width="12.85546875" style="212" customWidth="1"/>
    <col min="11061" max="11070" width="11.5703125" style="212" customWidth="1"/>
    <col min="11071" max="11264" width="11.42578125" style="212"/>
    <col min="11265" max="11265" width="32.42578125" style="212" customWidth="1"/>
    <col min="11266" max="11266" width="14.7109375" style="212" customWidth="1"/>
    <col min="11267" max="11278" width="10.7109375" style="212" customWidth="1"/>
    <col min="11279" max="11286" width="11.5703125" style="212" customWidth="1"/>
    <col min="11287" max="11287" width="50" style="212" customWidth="1"/>
    <col min="11288" max="11293" width="0" style="212" hidden="1" customWidth="1"/>
    <col min="11294" max="11313" width="11.5703125" style="212" customWidth="1"/>
    <col min="11314" max="11314" width="12.85546875" style="212" customWidth="1"/>
    <col min="11315" max="11315" width="11.5703125" style="212" customWidth="1"/>
    <col min="11316" max="11316" width="12.85546875" style="212" customWidth="1"/>
    <col min="11317" max="11326" width="11.5703125" style="212" customWidth="1"/>
    <col min="11327" max="11520" width="11.42578125" style="212"/>
    <col min="11521" max="11521" width="32.42578125" style="212" customWidth="1"/>
    <col min="11522" max="11522" width="14.7109375" style="212" customWidth="1"/>
    <col min="11523" max="11534" width="10.7109375" style="212" customWidth="1"/>
    <col min="11535" max="11542" width="11.5703125" style="212" customWidth="1"/>
    <col min="11543" max="11543" width="50" style="212" customWidth="1"/>
    <col min="11544" max="11549" width="0" style="212" hidden="1" customWidth="1"/>
    <col min="11550" max="11569" width="11.5703125" style="212" customWidth="1"/>
    <col min="11570" max="11570" width="12.85546875" style="212" customWidth="1"/>
    <col min="11571" max="11571" width="11.5703125" style="212" customWidth="1"/>
    <col min="11572" max="11572" width="12.85546875" style="212" customWidth="1"/>
    <col min="11573" max="11582" width="11.5703125" style="212" customWidth="1"/>
    <col min="11583" max="11776" width="11.42578125" style="212"/>
    <col min="11777" max="11777" width="32.42578125" style="212" customWidth="1"/>
    <col min="11778" max="11778" width="14.7109375" style="212" customWidth="1"/>
    <col min="11779" max="11790" width="10.7109375" style="212" customWidth="1"/>
    <col min="11791" max="11798" width="11.5703125" style="212" customWidth="1"/>
    <col min="11799" max="11799" width="50" style="212" customWidth="1"/>
    <col min="11800" max="11805" width="0" style="212" hidden="1" customWidth="1"/>
    <col min="11806" max="11825" width="11.5703125" style="212" customWidth="1"/>
    <col min="11826" max="11826" width="12.85546875" style="212" customWidth="1"/>
    <col min="11827" max="11827" width="11.5703125" style="212" customWidth="1"/>
    <col min="11828" max="11828" width="12.85546875" style="212" customWidth="1"/>
    <col min="11829" max="11838" width="11.5703125" style="212" customWidth="1"/>
    <col min="11839" max="12032" width="11.42578125" style="212"/>
    <col min="12033" max="12033" width="32.42578125" style="212" customWidth="1"/>
    <col min="12034" max="12034" width="14.7109375" style="212" customWidth="1"/>
    <col min="12035" max="12046" width="10.7109375" style="212" customWidth="1"/>
    <col min="12047" max="12054" width="11.5703125" style="212" customWidth="1"/>
    <col min="12055" max="12055" width="50" style="212" customWidth="1"/>
    <col min="12056" max="12061" width="0" style="212" hidden="1" customWidth="1"/>
    <col min="12062" max="12081" width="11.5703125" style="212" customWidth="1"/>
    <col min="12082" max="12082" width="12.85546875" style="212" customWidth="1"/>
    <col min="12083" max="12083" width="11.5703125" style="212" customWidth="1"/>
    <col min="12084" max="12084" width="12.85546875" style="212" customWidth="1"/>
    <col min="12085" max="12094" width="11.5703125" style="212" customWidth="1"/>
    <col min="12095" max="12288" width="11.42578125" style="212"/>
    <col min="12289" max="12289" width="32.42578125" style="212" customWidth="1"/>
    <col min="12290" max="12290" width="14.7109375" style="212" customWidth="1"/>
    <col min="12291" max="12302" width="10.7109375" style="212" customWidth="1"/>
    <col min="12303" max="12310" width="11.5703125" style="212" customWidth="1"/>
    <col min="12311" max="12311" width="50" style="212" customWidth="1"/>
    <col min="12312" max="12317" width="0" style="212" hidden="1" customWidth="1"/>
    <col min="12318" max="12337" width="11.5703125" style="212" customWidth="1"/>
    <col min="12338" max="12338" width="12.85546875" style="212" customWidth="1"/>
    <col min="12339" max="12339" width="11.5703125" style="212" customWidth="1"/>
    <col min="12340" max="12340" width="12.85546875" style="212" customWidth="1"/>
    <col min="12341" max="12350" width="11.5703125" style="212" customWidth="1"/>
    <col min="12351" max="12544" width="11.42578125" style="212"/>
    <col min="12545" max="12545" width="32.42578125" style="212" customWidth="1"/>
    <col min="12546" max="12546" width="14.7109375" style="212" customWidth="1"/>
    <col min="12547" max="12558" width="10.7109375" style="212" customWidth="1"/>
    <col min="12559" max="12566" width="11.5703125" style="212" customWidth="1"/>
    <col min="12567" max="12567" width="50" style="212" customWidth="1"/>
    <col min="12568" max="12573" width="0" style="212" hidden="1" customWidth="1"/>
    <col min="12574" max="12593" width="11.5703125" style="212" customWidth="1"/>
    <col min="12594" max="12594" width="12.85546875" style="212" customWidth="1"/>
    <col min="12595" max="12595" width="11.5703125" style="212" customWidth="1"/>
    <col min="12596" max="12596" width="12.85546875" style="212" customWidth="1"/>
    <col min="12597" max="12606" width="11.5703125" style="212" customWidth="1"/>
    <col min="12607" max="12800" width="11.42578125" style="212"/>
    <col min="12801" max="12801" width="32.42578125" style="212" customWidth="1"/>
    <col min="12802" max="12802" width="14.7109375" style="212" customWidth="1"/>
    <col min="12803" max="12814" width="10.7109375" style="212" customWidth="1"/>
    <col min="12815" max="12822" width="11.5703125" style="212" customWidth="1"/>
    <col min="12823" max="12823" width="50" style="212" customWidth="1"/>
    <col min="12824" max="12829" width="0" style="212" hidden="1" customWidth="1"/>
    <col min="12830" max="12849" width="11.5703125" style="212" customWidth="1"/>
    <col min="12850" max="12850" width="12.85546875" style="212" customWidth="1"/>
    <col min="12851" max="12851" width="11.5703125" style="212" customWidth="1"/>
    <col min="12852" max="12852" width="12.85546875" style="212" customWidth="1"/>
    <col min="12853" max="12862" width="11.5703125" style="212" customWidth="1"/>
    <col min="12863" max="13056" width="11.42578125" style="212"/>
    <col min="13057" max="13057" width="32.42578125" style="212" customWidth="1"/>
    <col min="13058" max="13058" width="14.7109375" style="212" customWidth="1"/>
    <col min="13059" max="13070" width="10.7109375" style="212" customWidth="1"/>
    <col min="13071" max="13078" width="11.5703125" style="212" customWidth="1"/>
    <col min="13079" max="13079" width="50" style="212" customWidth="1"/>
    <col min="13080" max="13085" width="0" style="212" hidden="1" customWidth="1"/>
    <col min="13086" max="13105" width="11.5703125" style="212" customWidth="1"/>
    <col min="13106" max="13106" width="12.85546875" style="212" customWidth="1"/>
    <col min="13107" max="13107" width="11.5703125" style="212" customWidth="1"/>
    <col min="13108" max="13108" width="12.85546875" style="212" customWidth="1"/>
    <col min="13109" max="13118" width="11.5703125" style="212" customWidth="1"/>
    <col min="13119" max="13312" width="11.42578125" style="212"/>
    <col min="13313" max="13313" width="32.42578125" style="212" customWidth="1"/>
    <col min="13314" max="13314" width="14.7109375" style="212" customWidth="1"/>
    <col min="13315" max="13326" width="10.7109375" style="212" customWidth="1"/>
    <col min="13327" max="13334" width="11.5703125" style="212" customWidth="1"/>
    <col min="13335" max="13335" width="50" style="212" customWidth="1"/>
    <col min="13336" max="13341" width="0" style="212" hidden="1" customWidth="1"/>
    <col min="13342" max="13361" width="11.5703125" style="212" customWidth="1"/>
    <col min="13362" max="13362" width="12.85546875" style="212" customWidth="1"/>
    <col min="13363" max="13363" width="11.5703125" style="212" customWidth="1"/>
    <col min="13364" max="13364" width="12.85546875" style="212" customWidth="1"/>
    <col min="13365" max="13374" width="11.5703125" style="212" customWidth="1"/>
    <col min="13375" max="13568" width="11.42578125" style="212"/>
    <col min="13569" max="13569" width="32.42578125" style="212" customWidth="1"/>
    <col min="13570" max="13570" width="14.7109375" style="212" customWidth="1"/>
    <col min="13571" max="13582" width="10.7109375" style="212" customWidth="1"/>
    <col min="13583" max="13590" width="11.5703125" style="212" customWidth="1"/>
    <col min="13591" max="13591" width="50" style="212" customWidth="1"/>
    <col min="13592" max="13597" width="0" style="212" hidden="1" customWidth="1"/>
    <col min="13598" max="13617" width="11.5703125" style="212" customWidth="1"/>
    <col min="13618" max="13618" width="12.85546875" style="212" customWidth="1"/>
    <col min="13619" max="13619" width="11.5703125" style="212" customWidth="1"/>
    <col min="13620" max="13620" width="12.85546875" style="212" customWidth="1"/>
    <col min="13621" max="13630" width="11.5703125" style="212" customWidth="1"/>
    <col min="13631" max="13824" width="11.42578125" style="212"/>
    <col min="13825" max="13825" width="32.42578125" style="212" customWidth="1"/>
    <col min="13826" max="13826" width="14.7109375" style="212" customWidth="1"/>
    <col min="13827" max="13838" width="10.7109375" style="212" customWidth="1"/>
    <col min="13839" max="13846" width="11.5703125" style="212" customWidth="1"/>
    <col min="13847" max="13847" width="50" style="212" customWidth="1"/>
    <col min="13848" max="13853" width="0" style="212" hidden="1" customWidth="1"/>
    <col min="13854" max="13873" width="11.5703125" style="212" customWidth="1"/>
    <col min="13874" max="13874" width="12.85546875" style="212" customWidth="1"/>
    <col min="13875" max="13875" width="11.5703125" style="212" customWidth="1"/>
    <col min="13876" max="13876" width="12.85546875" style="212" customWidth="1"/>
    <col min="13877" max="13886" width="11.5703125" style="212" customWidth="1"/>
    <col min="13887" max="14080" width="11.42578125" style="212"/>
    <col min="14081" max="14081" width="32.42578125" style="212" customWidth="1"/>
    <col min="14082" max="14082" width="14.7109375" style="212" customWidth="1"/>
    <col min="14083" max="14094" width="10.7109375" style="212" customWidth="1"/>
    <col min="14095" max="14102" width="11.5703125" style="212" customWidth="1"/>
    <col min="14103" max="14103" width="50" style="212" customWidth="1"/>
    <col min="14104" max="14109" width="0" style="212" hidden="1" customWidth="1"/>
    <col min="14110" max="14129" width="11.5703125" style="212" customWidth="1"/>
    <col min="14130" max="14130" width="12.85546875" style="212" customWidth="1"/>
    <col min="14131" max="14131" width="11.5703125" style="212" customWidth="1"/>
    <col min="14132" max="14132" width="12.85546875" style="212" customWidth="1"/>
    <col min="14133" max="14142" width="11.5703125" style="212" customWidth="1"/>
    <col min="14143" max="14336" width="11.42578125" style="212"/>
    <col min="14337" max="14337" width="32.42578125" style="212" customWidth="1"/>
    <col min="14338" max="14338" width="14.7109375" style="212" customWidth="1"/>
    <col min="14339" max="14350" width="10.7109375" style="212" customWidth="1"/>
    <col min="14351" max="14358" width="11.5703125" style="212" customWidth="1"/>
    <col min="14359" max="14359" width="50" style="212" customWidth="1"/>
    <col min="14360" max="14365" width="0" style="212" hidden="1" customWidth="1"/>
    <col min="14366" max="14385" width="11.5703125" style="212" customWidth="1"/>
    <col min="14386" max="14386" width="12.85546875" style="212" customWidth="1"/>
    <col min="14387" max="14387" width="11.5703125" style="212" customWidth="1"/>
    <col min="14388" max="14388" width="12.85546875" style="212" customWidth="1"/>
    <col min="14389" max="14398" width="11.5703125" style="212" customWidth="1"/>
    <col min="14399" max="14592" width="11.42578125" style="212"/>
    <col min="14593" max="14593" width="32.42578125" style="212" customWidth="1"/>
    <col min="14594" max="14594" width="14.7109375" style="212" customWidth="1"/>
    <col min="14595" max="14606" width="10.7109375" style="212" customWidth="1"/>
    <col min="14607" max="14614" width="11.5703125" style="212" customWidth="1"/>
    <col min="14615" max="14615" width="50" style="212" customWidth="1"/>
    <col min="14616" max="14621" width="0" style="212" hidden="1" customWidth="1"/>
    <col min="14622" max="14641" width="11.5703125" style="212" customWidth="1"/>
    <col min="14642" max="14642" width="12.85546875" style="212" customWidth="1"/>
    <col min="14643" max="14643" width="11.5703125" style="212" customWidth="1"/>
    <col min="14644" max="14644" width="12.85546875" style="212" customWidth="1"/>
    <col min="14645" max="14654" width="11.5703125" style="212" customWidth="1"/>
    <col min="14655" max="14848" width="11.42578125" style="212"/>
    <col min="14849" max="14849" width="32.42578125" style="212" customWidth="1"/>
    <col min="14850" max="14850" width="14.7109375" style="212" customWidth="1"/>
    <col min="14851" max="14862" width="10.7109375" style="212" customWidth="1"/>
    <col min="14863" max="14870" width="11.5703125" style="212" customWidth="1"/>
    <col min="14871" max="14871" width="50" style="212" customWidth="1"/>
    <col min="14872" max="14877" width="0" style="212" hidden="1" customWidth="1"/>
    <col min="14878" max="14897" width="11.5703125" style="212" customWidth="1"/>
    <col min="14898" max="14898" width="12.85546875" style="212" customWidth="1"/>
    <col min="14899" max="14899" width="11.5703125" style="212" customWidth="1"/>
    <col min="14900" max="14900" width="12.85546875" style="212" customWidth="1"/>
    <col min="14901" max="14910" width="11.5703125" style="212" customWidth="1"/>
    <col min="14911" max="15104" width="11.42578125" style="212"/>
    <col min="15105" max="15105" width="32.42578125" style="212" customWidth="1"/>
    <col min="15106" max="15106" width="14.7109375" style="212" customWidth="1"/>
    <col min="15107" max="15118" width="10.7109375" style="212" customWidth="1"/>
    <col min="15119" max="15126" width="11.5703125" style="212" customWidth="1"/>
    <col min="15127" max="15127" width="50" style="212" customWidth="1"/>
    <col min="15128" max="15133" width="0" style="212" hidden="1" customWidth="1"/>
    <col min="15134" max="15153" width="11.5703125" style="212" customWidth="1"/>
    <col min="15154" max="15154" width="12.85546875" style="212" customWidth="1"/>
    <col min="15155" max="15155" width="11.5703125" style="212" customWidth="1"/>
    <col min="15156" max="15156" width="12.85546875" style="212" customWidth="1"/>
    <col min="15157" max="15166" width="11.5703125" style="212" customWidth="1"/>
    <col min="15167" max="15360" width="11.42578125" style="212"/>
    <col min="15361" max="15361" width="32.42578125" style="212" customWidth="1"/>
    <col min="15362" max="15362" width="14.7109375" style="212" customWidth="1"/>
    <col min="15363" max="15374" width="10.7109375" style="212" customWidth="1"/>
    <col min="15375" max="15382" width="11.5703125" style="212" customWidth="1"/>
    <col min="15383" max="15383" width="50" style="212" customWidth="1"/>
    <col min="15384" max="15389" width="0" style="212" hidden="1" customWidth="1"/>
    <col min="15390" max="15409" width="11.5703125" style="212" customWidth="1"/>
    <col min="15410" max="15410" width="12.85546875" style="212" customWidth="1"/>
    <col min="15411" max="15411" width="11.5703125" style="212" customWidth="1"/>
    <col min="15412" max="15412" width="12.85546875" style="212" customWidth="1"/>
    <col min="15413" max="15422" width="11.5703125" style="212" customWidth="1"/>
    <col min="15423" max="15616" width="11.42578125" style="212"/>
    <col min="15617" max="15617" width="32.42578125" style="212" customWidth="1"/>
    <col min="15618" max="15618" width="14.7109375" style="212" customWidth="1"/>
    <col min="15619" max="15630" width="10.7109375" style="212" customWidth="1"/>
    <col min="15631" max="15638" width="11.5703125" style="212" customWidth="1"/>
    <col min="15639" max="15639" width="50" style="212" customWidth="1"/>
    <col min="15640" max="15645" width="0" style="212" hidden="1" customWidth="1"/>
    <col min="15646" max="15665" width="11.5703125" style="212" customWidth="1"/>
    <col min="15666" max="15666" width="12.85546875" style="212" customWidth="1"/>
    <col min="15667" max="15667" width="11.5703125" style="212" customWidth="1"/>
    <col min="15668" max="15668" width="12.85546875" style="212" customWidth="1"/>
    <col min="15669" max="15678" width="11.5703125" style="212" customWidth="1"/>
    <col min="15679" max="15872" width="11.42578125" style="212"/>
    <col min="15873" max="15873" width="32.42578125" style="212" customWidth="1"/>
    <col min="15874" max="15874" width="14.7109375" style="212" customWidth="1"/>
    <col min="15875" max="15886" width="10.7109375" style="212" customWidth="1"/>
    <col min="15887" max="15894" width="11.5703125" style="212" customWidth="1"/>
    <col min="15895" max="15895" width="50" style="212" customWidth="1"/>
    <col min="15896" max="15901" width="0" style="212" hidden="1" customWidth="1"/>
    <col min="15902" max="15921" width="11.5703125" style="212" customWidth="1"/>
    <col min="15922" max="15922" width="12.85546875" style="212" customWidth="1"/>
    <col min="15923" max="15923" width="11.5703125" style="212" customWidth="1"/>
    <col min="15924" max="15924" width="12.85546875" style="212" customWidth="1"/>
    <col min="15925" max="15934" width="11.5703125" style="212" customWidth="1"/>
    <col min="15935" max="16128" width="11.42578125" style="212"/>
    <col min="16129" max="16129" width="32.42578125" style="212" customWidth="1"/>
    <col min="16130" max="16130" width="14.7109375" style="212" customWidth="1"/>
    <col min="16131" max="16142" width="10.7109375" style="212" customWidth="1"/>
    <col min="16143" max="16150" width="11.5703125" style="212" customWidth="1"/>
    <col min="16151" max="16151" width="50" style="212" customWidth="1"/>
    <col min="16152" max="16157" width="0" style="212" hidden="1" customWidth="1"/>
    <col min="16158" max="16177" width="11.5703125" style="212" customWidth="1"/>
    <col min="16178" max="16178" width="12.85546875" style="212" customWidth="1"/>
    <col min="16179" max="16179" width="11.5703125" style="212" customWidth="1"/>
    <col min="16180" max="16180" width="12.85546875" style="212" customWidth="1"/>
    <col min="16181" max="16190" width="11.5703125" style="212" customWidth="1"/>
    <col min="16191" max="16384" width="11.42578125" style="212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",[8]NOMBRE!B7)</f>
        <v>AÑO: 2010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337" t="s">
        <v>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248"/>
      <c r="Q6" s="248"/>
      <c r="R6" s="248"/>
      <c r="S6" s="248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3"/>
      <c r="Q7" s="13"/>
      <c r="R7" s="13"/>
      <c r="S7" s="13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338" t="s">
        <v>3</v>
      </c>
      <c r="B8" s="272" t="s">
        <v>4</v>
      </c>
      <c r="C8" s="314" t="s">
        <v>5</v>
      </c>
      <c r="D8" s="315"/>
      <c r="E8" s="315"/>
      <c r="F8" s="315"/>
      <c r="G8" s="315"/>
      <c r="H8" s="316"/>
      <c r="I8" s="314" t="s">
        <v>6</v>
      </c>
      <c r="J8" s="316"/>
      <c r="K8" s="272" t="s">
        <v>7</v>
      </c>
      <c r="L8" s="314" t="s">
        <v>8</v>
      </c>
      <c r="M8" s="315"/>
      <c r="N8" s="316"/>
      <c r="O8" s="272" t="s">
        <v>9</v>
      </c>
      <c r="P8" s="14"/>
      <c r="Q8" s="14"/>
      <c r="R8" s="14"/>
      <c r="S8" s="14"/>
      <c r="T8" s="9"/>
      <c r="U8" s="9"/>
      <c r="V8" s="9"/>
      <c r="W8" s="9"/>
      <c r="X8" s="9"/>
      <c r="Y8" s="8"/>
    </row>
    <row r="9" spans="1:29" s="10" customFormat="1" ht="42" x14ac:dyDescent="0.2">
      <c r="A9" s="339"/>
      <c r="B9" s="274"/>
      <c r="C9" s="15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7" t="s">
        <v>15</v>
      </c>
      <c r="I9" s="18" t="s">
        <v>16</v>
      </c>
      <c r="J9" s="19" t="s">
        <v>17</v>
      </c>
      <c r="K9" s="274"/>
      <c r="L9" s="20" t="s">
        <v>18</v>
      </c>
      <c r="M9" s="21" t="s">
        <v>19</v>
      </c>
      <c r="N9" s="19" t="s">
        <v>20</v>
      </c>
      <c r="O9" s="274"/>
      <c r="P9" s="14"/>
      <c r="Q9" s="14"/>
      <c r="R9" s="14"/>
      <c r="S9" s="14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2" t="s">
        <v>21</v>
      </c>
      <c r="B10" s="23">
        <f>SUM(C10:H10)</f>
        <v>8890</v>
      </c>
      <c r="C10" s="24">
        <v>2895</v>
      </c>
      <c r="D10" s="25">
        <v>729</v>
      </c>
      <c r="E10" s="25">
        <v>624</v>
      </c>
      <c r="F10" s="25">
        <v>478</v>
      </c>
      <c r="G10" s="25">
        <v>3028</v>
      </c>
      <c r="H10" s="26">
        <v>1136</v>
      </c>
      <c r="I10" s="27">
        <v>4341</v>
      </c>
      <c r="J10" s="28">
        <v>4549</v>
      </c>
      <c r="K10" s="29">
        <v>8830</v>
      </c>
      <c r="L10" s="27">
        <v>341</v>
      </c>
      <c r="M10" s="25">
        <v>74</v>
      </c>
      <c r="N10" s="28">
        <v>771</v>
      </c>
      <c r="O10" s="28"/>
      <c r="P10" s="30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1" t="str">
        <f>IF($B10&lt;&gt;($I10+$J10)," El número atenciones según sexo no puede ser diferente que el Total.","")</f>
        <v/>
      </c>
      <c r="Y10" s="32" t="str">
        <f>IF($B10=0,"",IF($K10="",IF($B10="",""," No olvide escribir la columna Beneficiarios."),""))</f>
        <v/>
      </c>
      <c r="Z10" s="32" t="str">
        <f>IF($B10&lt;$K10," El número de Beneficiarios no puede ser mayor que el Total.","")</f>
        <v/>
      </c>
      <c r="AA10" s="33" t="s">
        <v>22</v>
      </c>
      <c r="AB10" s="34">
        <f>IF($B10&lt;&gt;($I10+$J10),1,0)</f>
        <v>0</v>
      </c>
      <c r="AC10" s="34">
        <f>IF($B10&lt;$K10,1,0)</f>
        <v>0</v>
      </c>
    </row>
    <row r="11" spans="1:29" s="10" customFormat="1" ht="21.75" customHeight="1" x14ac:dyDescent="0.2">
      <c r="A11" s="35" t="s">
        <v>23</v>
      </c>
      <c r="B11" s="36">
        <f>SUM(C11:H11)</f>
        <v>760</v>
      </c>
      <c r="C11" s="37">
        <v>1</v>
      </c>
      <c r="D11" s="38">
        <v>15</v>
      </c>
      <c r="E11" s="38">
        <v>155</v>
      </c>
      <c r="F11" s="38">
        <v>151</v>
      </c>
      <c r="G11" s="38">
        <v>427</v>
      </c>
      <c r="H11" s="39">
        <v>11</v>
      </c>
      <c r="I11" s="40"/>
      <c r="J11" s="41">
        <v>760</v>
      </c>
      <c r="K11" s="42">
        <v>756</v>
      </c>
      <c r="L11" s="40">
        <v>29</v>
      </c>
      <c r="M11" s="38">
        <v>15</v>
      </c>
      <c r="N11" s="41">
        <v>81</v>
      </c>
      <c r="O11" s="41"/>
      <c r="P11" s="30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1" t="str">
        <f>IF($B11&lt;&gt;($I11+$J11)," El número atenciones según sexo no puede ser diferente que el Total.","")</f>
        <v/>
      </c>
      <c r="Y11" s="32" t="str">
        <f>IF($B11=0,"",IF($K11="",IF($B11="",""," No olvide escribir la columna Beneficiarios."),""))</f>
        <v/>
      </c>
      <c r="Z11" s="32" t="str">
        <f>IF($B11&lt;$K11," El número de Beneficiarios no puede ser mayor que el Total.","")</f>
        <v/>
      </c>
      <c r="AA11" s="33" t="s">
        <v>22</v>
      </c>
      <c r="AB11" s="34">
        <f>IF($B11&lt;&gt;($I11+$J11),1,0)</f>
        <v>0</v>
      </c>
      <c r="AC11" s="34">
        <f>IF($B11&lt;$K11,1,0)</f>
        <v>0</v>
      </c>
    </row>
    <row r="12" spans="1:29" s="10" customFormat="1" ht="15.95" customHeight="1" x14ac:dyDescent="0.2">
      <c r="A12" s="43" t="s">
        <v>24</v>
      </c>
      <c r="B12" s="44">
        <f>SUM(C12:H12)</f>
        <v>244</v>
      </c>
      <c r="C12" s="45">
        <v>1</v>
      </c>
      <c r="D12" s="46">
        <v>5</v>
      </c>
      <c r="E12" s="46">
        <v>47</v>
      </c>
      <c r="F12" s="46">
        <v>39</v>
      </c>
      <c r="G12" s="46">
        <v>146</v>
      </c>
      <c r="H12" s="47">
        <v>6</v>
      </c>
      <c r="I12" s="48"/>
      <c r="J12" s="49">
        <v>244</v>
      </c>
      <c r="K12" s="50">
        <v>244</v>
      </c>
      <c r="L12" s="51"/>
      <c r="M12" s="52"/>
      <c r="N12" s="53"/>
      <c r="O12" s="53"/>
      <c r="P12" s="30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1" t="str">
        <f>IF($B12&lt;&gt;($I12+$J12)," El número atenciones según sexo no puede ser diferente que el Total.","")</f>
        <v/>
      </c>
      <c r="Y12" s="32" t="str">
        <f>IF($B12=0,"",IF($K12="",IF($B12="",""," No olvide escribir la columna Beneficiarios."),""))</f>
        <v/>
      </c>
      <c r="Z12" s="32" t="str">
        <f>IF($B12&lt;$K12," El número de Beneficiarios no puede ser mayor que el Total.","")</f>
        <v/>
      </c>
      <c r="AA12" s="33" t="s">
        <v>25</v>
      </c>
      <c r="AB12" s="34">
        <f>IF($B12&lt;&gt;($I12+$J12),1,0)</f>
        <v>0</v>
      </c>
      <c r="AC12" s="34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46" t="s">
        <v>4</v>
      </c>
      <c r="C14" s="246" t="s">
        <v>28</v>
      </c>
      <c r="D14" s="246" t="s">
        <v>29</v>
      </c>
      <c r="E14" s="58"/>
      <c r="F14" s="58"/>
      <c r="G14" s="59"/>
      <c r="H14" s="60"/>
      <c r="I14" s="60"/>
      <c r="J14" s="60"/>
      <c r="K14" s="60"/>
      <c r="L14" s="60"/>
      <c r="M14" s="60"/>
      <c r="N14" s="61"/>
      <c r="O14" s="61"/>
      <c r="P14" s="30"/>
      <c r="Q14" s="61"/>
      <c r="R14" s="61"/>
      <c r="S14" s="61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2" t="s">
        <v>30</v>
      </c>
      <c r="B15" s="63">
        <f t="shared" ref="B15:B20" si="0">SUM(C15:D15)</f>
        <v>0</v>
      </c>
      <c r="C15" s="64"/>
      <c r="D15" s="64"/>
      <c r="E15" s="65"/>
      <c r="F15" s="58"/>
      <c r="G15" s="59"/>
      <c r="H15" s="60"/>
      <c r="I15" s="60"/>
      <c r="J15" s="66"/>
      <c r="K15" s="66"/>
      <c r="L15" s="66"/>
      <c r="M15" s="67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8" t="s">
        <v>31</v>
      </c>
      <c r="B16" s="69">
        <f t="shared" si="0"/>
        <v>2</v>
      </c>
      <c r="C16" s="70"/>
      <c r="D16" s="70">
        <v>2</v>
      </c>
      <c r="E16" s="58"/>
      <c r="F16" s="58"/>
      <c r="G16" s="59"/>
      <c r="H16" s="60"/>
      <c r="I16" s="60"/>
      <c r="J16" s="66"/>
      <c r="K16" s="66"/>
      <c r="L16" s="66"/>
      <c r="M16" s="67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8" t="s">
        <v>32</v>
      </c>
      <c r="B17" s="69">
        <f t="shared" si="0"/>
        <v>496</v>
      </c>
      <c r="C17" s="70"/>
      <c r="D17" s="70">
        <v>496</v>
      </c>
      <c r="E17" s="58"/>
      <c r="F17" s="58"/>
      <c r="G17" s="59"/>
      <c r="H17" s="60"/>
      <c r="I17" s="60"/>
      <c r="J17" s="66"/>
      <c r="K17" s="66"/>
      <c r="L17" s="66"/>
      <c r="M17" s="67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8" t="s">
        <v>33</v>
      </c>
      <c r="B18" s="69">
        <f t="shared" si="0"/>
        <v>749</v>
      </c>
      <c r="C18" s="70"/>
      <c r="D18" s="70">
        <v>749</v>
      </c>
      <c r="E18" s="58"/>
      <c r="F18" s="58"/>
      <c r="G18" s="59"/>
      <c r="H18" s="60"/>
      <c r="I18" s="60"/>
      <c r="J18" s="66"/>
      <c r="K18" s="66"/>
      <c r="L18" s="66"/>
      <c r="M18" s="67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71" t="s">
        <v>34</v>
      </c>
      <c r="B19" s="72">
        <f t="shared" si="0"/>
        <v>2883</v>
      </c>
      <c r="C19" s="73"/>
      <c r="D19" s="73">
        <v>2883</v>
      </c>
      <c r="E19" s="74"/>
      <c r="F19" s="74"/>
      <c r="G19" s="74"/>
      <c r="H19" s="74"/>
      <c r="I19" s="74"/>
      <c r="J19" s="74"/>
      <c r="K19" s="66"/>
      <c r="L19" s="66"/>
      <c r="M19" s="67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5" t="s">
        <v>35</v>
      </c>
      <c r="B20" s="76">
        <f t="shared" si="0"/>
        <v>4130</v>
      </c>
      <c r="C20" s="76">
        <f>SUM(C15:C19)</f>
        <v>0</v>
      </c>
      <c r="D20" s="76">
        <f>SUM(D15:D19)</f>
        <v>4130</v>
      </c>
      <c r="E20" s="77"/>
      <c r="F20" s="74"/>
      <c r="G20" s="74"/>
      <c r="H20" s="74"/>
      <c r="I20" s="74"/>
      <c r="J20" s="74"/>
      <c r="K20" s="60"/>
      <c r="L20" s="60"/>
      <c r="M20" s="60"/>
      <c r="N20" s="78"/>
      <c r="O20" s="78"/>
      <c r="P20" s="78"/>
      <c r="Q20" s="78"/>
      <c r="R20" s="78"/>
      <c r="S20" s="78"/>
      <c r="T20" s="9"/>
      <c r="U20" s="9"/>
      <c r="V20" s="9"/>
      <c r="W20" s="9"/>
      <c r="X20" s="33" t="s">
        <v>111</v>
      </c>
      <c r="Y20" s="8"/>
    </row>
    <row r="21" spans="1:29" s="10" customFormat="1" ht="30" customHeight="1" x14ac:dyDescent="0.2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66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72" t="s">
        <v>38</v>
      </c>
      <c r="B22" s="335" t="s">
        <v>4</v>
      </c>
      <c r="C22" s="314" t="s">
        <v>5</v>
      </c>
      <c r="D22" s="315"/>
      <c r="E22" s="315"/>
      <c r="F22" s="315"/>
      <c r="G22" s="315"/>
      <c r="H22" s="316"/>
      <c r="I22" s="315" t="s">
        <v>6</v>
      </c>
      <c r="J22" s="316"/>
      <c r="K22" s="272" t="s">
        <v>39</v>
      </c>
      <c r="L22" s="314" t="s">
        <v>40</v>
      </c>
      <c r="M22" s="315"/>
      <c r="N22" s="316"/>
      <c r="O22" s="4"/>
      <c r="P22" s="79"/>
      <c r="Q22" s="79"/>
      <c r="R22" s="79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74"/>
      <c r="B23" s="336"/>
      <c r="C23" s="80" t="s">
        <v>10</v>
      </c>
      <c r="D23" s="16" t="s">
        <v>11</v>
      </c>
      <c r="E23" s="16" t="s">
        <v>12</v>
      </c>
      <c r="F23" s="16" t="s">
        <v>13</v>
      </c>
      <c r="G23" s="16" t="s">
        <v>14</v>
      </c>
      <c r="H23" s="17" t="s">
        <v>15</v>
      </c>
      <c r="I23" s="18" t="s">
        <v>16</v>
      </c>
      <c r="J23" s="19" t="s">
        <v>17</v>
      </c>
      <c r="K23" s="274"/>
      <c r="L23" s="20" t="s">
        <v>18</v>
      </c>
      <c r="M23" s="21" t="s">
        <v>41</v>
      </c>
      <c r="N23" s="19" t="s">
        <v>42</v>
      </c>
      <c r="O23" s="81"/>
      <c r="P23" s="334"/>
      <c r="Q23" s="334"/>
      <c r="R23" s="334"/>
      <c r="S23" s="14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82" t="s">
        <v>43</v>
      </c>
      <c r="B24" s="83">
        <f>SUM(C24:H24)</f>
        <v>0</v>
      </c>
      <c r="C24" s="27"/>
      <c r="D24" s="25"/>
      <c r="E24" s="25"/>
      <c r="F24" s="25"/>
      <c r="G24" s="25"/>
      <c r="H24" s="28"/>
      <c r="I24" s="27"/>
      <c r="J24" s="25"/>
      <c r="K24" s="64"/>
      <c r="L24" s="27"/>
      <c r="M24" s="25"/>
      <c r="N24" s="28"/>
      <c r="O24" s="30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1" t="str">
        <f>IF($B24&lt;&gt;($I24+$J24)," El número atenciones según sexo no puede ser diferente que el Total.","")</f>
        <v/>
      </c>
      <c r="Y24" s="32" t="str">
        <f>IF($B24=0,"",IF($K24="",IF($B24="",""," No olvide escribir la columna Beneficiarios."),""))</f>
        <v/>
      </c>
      <c r="Z24" s="32" t="str">
        <f>IF($B24&lt;$K24," El número de Beneficiarios no puede ser mayor que el Total.","")</f>
        <v/>
      </c>
      <c r="AA24" s="32"/>
      <c r="AB24" s="34">
        <f>IF($B24&lt;&gt;($I24+$J24),1,0)</f>
        <v>0</v>
      </c>
      <c r="AC24" s="34">
        <f>IF($B24&lt;$K24,1,0)</f>
        <v>0</v>
      </c>
    </row>
    <row r="25" spans="1:29" s="10" customFormat="1" ht="15.95" customHeight="1" x14ac:dyDescent="0.2">
      <c r="A25" s="84" t="s">
        <v>44</v>
      </c>
      <c r="B25" s="85">
        <f>SUM(C25:H25)</f>
        <v>0</v>
      </c>
      <c r="C25" s="48"/>
      <c r="D25" s="46"/>
      <c r="E25" s="46"/>
      <c r="F25" s="46"/>
      <c r="G25" s="46"/>
      <c r="H25" s="49"/>
      <c r="I25" s="48"/>
      <c r="J25" s="46"/>
      <c r="K25" s="73"/>
      <c r="L25" s="48"/>
      <c r="M25" s="46"/>
      <c r="N25" s="49"/>
      <c r="O25" s="30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1" t="str">
        <f>IF($B25&lt;&gt;($I25+$J25)," El número atenciones según sexo no puede ser diferente que el Total.","")</f>
        <v/>
      </c>
      <c r="Y25" s="32" t="str">
        <f>IF($B25=0,"",IF($K25="",IF($B25="",""," No olvide escribir la columna Beneficiarios."),""))</f>
        <v/>
      </c>
      <c r="Z25" s="32" t="str">
        <f>IF($B25&lt;$K25," El número de Beneficiarios no puede ser mayor que el Total.","")</f>
        <v/>
      </c>
      <c r="AA25" s="32"/>
      <c r="AB25" s="34">
        <f>IF($B25&lt;&gt;($I25+$J25),1,0)</f>
        <v>0</v>
      </c>
      <c r="AC25" s="34">
        <f>IF($B25&lt;$K25,1,0)</f>
        <v>0</v>
      </c>
    </row>
    <row r="26" spans="1:29" s="89" customFormat="1" ht="30" customHeight="1" x14ac:dyDescent="0.2">
      <c r="A26" s="245" t="s">
        <v>45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59"/>
      <c r="Q26" s="59"/>
      <c r="R26" s="59"/>
      <c r="S26" s="59"/>
      <c r="T26" s="87"/>
      <c r="U26" s="87"/>
      <c r="V26" s="87"/>
      <c r="W26" s="87"/>
      <c r="X26" s="87"/>
      <c r="Y26" s="88"/>
    </row>
    <row r="27" spans="1:29" s="89" customFormat="1" ht="28.5" customHeight="1" x14ac:dyDescent="0.2">
      <c r="A27" s="56" t="s">
        <v>46</v>
      </c>
      <c r="B27" s="246" t="s">
        <v>4</v>
      </c>
      <c r="C27" s="246" t="s">
        <v>28</v>
      </c>
      <c r="D27" s="246" t="s">
        <v>29</v>
      </c>
      <c r="E27" s="58"/>
      <c r="F27" s="58"/>
      <c r="G27" s="59"/>
      <c r="H27" s="60"/>
      <c r="I27" s="60"/>
      <c r="J27" s="60"/>
      <c r="K27" s="60"/>
      <c r="L27" s="60"/>
      <c r="M27" s="60"/>
      <c r="N27" s="60"/>
      <c r="O27" s="60"/>
      <c r="P27" s="90" t="s">
        <v>47</v>
      </c>
      <c r="Q27" s="60"/>
      <c r="R27" s="60"/>
      <c r="S27" s="60"/>
      <c r="T27" s="87"/>
      <c r="U27" s="87"/>
      <c r="V27" s="87"/>
      <c r="W27" s="87"/>
      <c r="X27" s="87"/>
      <c r="Y27" s="88"/>
    </row>
    <row r="28" spans="1:29" s="89" customFormat="1" ht="15.95" customHeight="1" x14ac:dyDescent="0.2">
      <c r="A28" s="91" t="s">
        <v>48</v>
      </c>
      <c r="B28" s="92">
        <f t="shared" ref="B28:B33" si="1">SUM(C28:D28)</f>
        <v>0</v>
      </c>
      <c r="C28" s="64"/>
      <c r="D28" s="64"/>
      <c r="E28" s="65"/>
      <c r="F28" s="58"/>
      <c r="G28" s="59"/>
      <c r="H28" s="60"/>
      <c r="I28" s="60"/>
      <c r="J28" s="66"/>
      <c r="K28" s="66"/>
      <c r="L28" s="66"/>
      <c r="M28" s="67"/>
      <c r="N28" s="66"/>
      <c r="O28" s="66"/>
      <c r="P28" s="66"/>
      <c r="Q28" s="66"/>
      <c r="R28" s="66"/>
      <c r="S28" s="66"/>
      <c r="T28" s="87"/>
      <c r="U28" s="87"/>
      <c r="V28" s="87"/>
      <c r="W28" s="87"/>
      <c r="X28" s="87"/>
      <c r="Y28" s="88"/>
    </row>
    <row r="29" spans="1:29" s="89" customFormat="1" ht="15.95" customHeight="1" x14ac:dyDescent="0.2">
      <c r="A29" s="93" t="s">
        <v>49</v>
      </c>
      <c r="B29" s="94">
        <f t="shared" si="1"/>
        <v>0</v>
      </c>
      <c r="C29" s="70"/>
      <c r="D29" s="70"/>
      <c r="E29" s="58"/>
      <c r="F29" s="58"/>
      <c r="G29" s="59"/>
      <c r="H29" s="60"/>
      <c r="I29" s="60"/>
      <c r="J29" s="66"/>
      <c r="K29" s="66"/>
      <c r="L29" s="66"/>
      <c r="M29" s="67"/>
      <c r="N29" s="66"/>
      <c r="O29" s="66"/>
      <c r="P29" s="66"/>
      <c r="Q29" s="66"/>
      <c r="R29" s="66"/>
      <c r="S29" s="66"/>
      <c r="T29" s="87"/>
      <c r="U29" s="87"/>
      <c r="V29" s="87"/>
      <c r="W29" s="87"/>
      <c r="X29" s="87"/>
      <c r="Y29" s="88"/>
    </row>
    <row r="30" spans="1:29" s="89" customFormat="1" ht="15.95" customHeight="1" x14ac:dyDescent="0.2">
      <c r="A30" s="93" t="s">
        <v>50</v>
      </c>
      <c r="B30" s="94">
        <f t="shared" si="1"/>
        <v>0</v>
      </c>
      <c r="C30" s="70"/>
      <c r="D30" s="70"/>
      <c r="E30" s="58"/>
      <c r="F30" s="58"/>
      <c r="G30" s="59"/>
      <c r="H30" s="60"/>
      <c r="I30" s="60"/>
      <c r="J30" s="66"/>
      <c r="K30" s="66"/>
      <c r="L30" s="66"/>
      <c r="M30" s="67"/>
      <c r="N30" s="66"/>
      <c r="O30" s="66"/>
      <c r="P30" s="66"/>
      <c r="Q30" s="66"/>
      <c r="R30" s="66"/>
      <c r="S30" s="66"/>
      <c r="T30" s="87"/>
      <c r="U30" s="87"/>
      <c r="V30" s="87"/>
      <c r="W30" s="87"/>
      <c r="X30" s="87"/>
      <c r="Y30" s="88"/>
    </row>
    <row r="31" spans="1:29" s="89" customFormat="1" ht="15.95" customHeight="1" x14ac:dyDescent="0.2">
      <c r="A31" s="93" t="s">
        <v>51</v>
      </c>
      <c r="B31" s="94">
        <f t="shared" si="1"/>
        <v>0</v>
      </c>
      <c r="C31" s="70"/>
      <c r="D31" s="70"/>
      <c r="E31" s="58"/>
      <c r="F31" s="58"/>
      <c r="G31" s="59"/>
      <c r="H31" s="60"/>
      <c r="I31" s="60"/>
      <c r="J31" s="66"/>
      <c r="K31" s="66"/>
      <c r="L31" s="66"/>
      <c r="M31" s="67"/>
      <c r="N31" s="66"/>
      <c r="O31" s="66"/>
      <c r="P31" s="66"/>
      <c r="Q31" s="66"/>
      <c r="R31" s="66"/>
      <c r="S31" s="66"/>
      <c r="T31" s="87"/>
      <c r="U31" s="87"/>
      <c r="V31" s="87"/>
      <c r="W31" s="87"/>
      <c r="X31" s="87"/>
      <c r="Y31" s="88"/>
    </row>
    <row r="32" spans="1:29" s="89" customFormat="1" ht="15.95" customHeight="1" x14ac:dyDescent="0.2">
      <c r="A32" s="95" t="s">
        <v>52</v>
      </c>
      <c r="B32" s="96">
        <f t="shared" si="1"/>
        <v>0</v>
      </c>
      <c r="C32" s="97"/>
      <c r="D32" s="97"/>
      <c r="E32" s="74"/>
      <c r="F32" s="74"/>
      <c r="G32" s="74"/>
      <c r="H32" s="74"/>
      <c r="I32" s="74"/>
      <c r="J32" s="74"/>
      <c r="K32" s="66"/>
      <c r="L32" s="66"/>
      <c r="M32" s="67"/>
      <c r="N32" s="66"/>
      <c r="O32" s="66"/>
      <c r="P32" s="66"/>
      <c r="Q32" s="66"/>
      <c r="R32" s="66"/>
      <c r="S32" s="66"/>
      <c r="T32" s="87"/>
      <c r="U32" s="87"/>
      <c r="V32" s="87"/>
      <c r="W32" s="87"/>
      <c r="X32" s="87"/>
      <c r="Y32" s="88"/>
    </row>
    <row r="33" spans="1:29" s="89" customFormat="1" ht="15.95" customHeight="1" x14ac:dyDescent="0.2">
      <c r="A33" s="75" t="s">
        <v>35</v>
      </c>
      <c r="B33" s="76">
        <f t="shared" si="1"/>
        <v>0</v>
      </c>
      <c r="C33" s="76">
        <f>SUM(C28:C32)</f>
        <v>0</v>
      </c>
      <c r="D33" s="76">
        <f>SUM(D28:D32)</f>
        <v>0</v>
      </c>
      <c r="E33" s="98"/>
      <c r="F33" s="74"/>
      <c r="G33" s="74"/>
      <c r="H33" s="74"/>
      <c r="I33" s="74"/>
      <c r="J33" s="74"/>
      <c r="K33" s="60"/>
      <c r="L33" s="67"/>
      <c r="M33" s="67"/>
      <c r="N33" s="67"/>
      <c r="O33" s="67"/>
      <c r="P33" s="67"/>
      <c r="Q33" s="67"/>
      <c r="R33" s="67"/>
      <c r="S33" s="67"/>
      <c r="T33" s="87"/>
      <c r="U33" s="87"/>
      <c r="V33" s="87"/>
      <c r="W33" s="87"/>
      <c r="X33" s="99" t="s">
        <v>22</v>
      </c>
      <c r="Y33" s="88"/>
    </row>
    <row r="34" spans="1:29" s="10" customFormat="1" ht="30" customHeight="1" x14ac:dyDescent="0.2">
      <c r="A34" s="100" t="s">
        <v>53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89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310" t="s">
        <v>38</v>
      </c>
      <c r="B35" s="311"/>
      <c r="C35" s="272" t="s">
        <v>4</v>
      </c>
      <c r="D35" s="314" t="s">
        <v>5</v>
      </c>
      <c r="E35" s="315"/>
      <c r="F35" s="315"/>
      <c r="G35" s="315"/>
      <c r="H35" s="315"/>
      <c r="I35" s="316"/>
      <c r="J35" s="314" t="s">
        <v>6</v>
      </c>
      <c r="K35" s="316"/>
      <c r="L35" s="272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312"/>
      <c r="B36" s="313"/>
      <c r="C36" s="273"/>
      <c r="D36" s="80" t="s">
        <v>10</v>
      </c>
      <c r="E36" s="16" t="s">
        <v>11</v>
      </c>
      <c r="F36" s="16" t="s">
        <v>12</v>
      </c>
      <c r="G36" s="16" t="s">
        <v>13</v>
      </c>
      <c r="H36" s="16" t="s">
        <v>14</v>
      </c>
      <c r="I36" s="17" t="s">
        <v>15</v>
      </c>
      <c r="J36" s="20" t="s">
        <v>16</v>
      </c>
      <c r="K36" s="19" t="s">
        <v>17</v>
      </c>
      <c r="L36" s="274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329" t="s">
        <v>43</v>
      </c>
      <c r="B37" s="330"/>
      <c r="C37" s="103">
        <f>SUM(D37:I37)</f>
        <v>0</v>
      </c>
      <c r="D37" s="27"/>
      <c r="E37" s="25"/>
      <c r="F37" s="25"/>
      <c r="G37" s="25"/>
      <c r="H37" s="25"/>
      <c r="I37" s="28"/>
      <c r="J37" s="27"/>
      <c r="K37" s="28"/>
      <c r="L37" s="64"/>
      <c r="M37" s="30" t="str">
        <f>$X37&amp;" "&amp;$Y37&amp;""&amp;$Z37</f>
        <v xml:space="preserve"> </v>
      </c>
      <c r="N37" s="104"/>
      <c r="O37" s="104"/>
      <c r="P37" s="9"/>
      <c r="Q37" s="9"/>
      <c r="R37" s="9"/>
      <c r="S37" s="9"/>
      <c r="T37" s="9"/>
      <c r="U37" s="9"/>
      <c r="V37" s="9"/>
      <c r="W37" s="9"/>
      <c r="X37" s="31" t="str">
        <f>IF($C37&lt;&gt;($J37+$K37)," El número atenciones según sexo no puede ser diferente que el Total.","")</f>
        <v/>
      </c>
      <c r="Y37" s="32" t="str">
        <f>IF($C37=0,"",IF($L37="",IF($C37="",""," No olvide escribir la columna Beneficiarios."),""))</f>
        <v/>
      </c>
      <c r="Z37" s="32" t="str">
        <f>IF($C37&lt;$L37," El número de Beneficiarios no puede ser mayor que el Total.","")</f>
        <v/>
      </c>
      <c r="AA37" s="32"/>
      <c r="AB37" s="34">
        <f>IF($C37&lt;&gt;($J37+$K37),1,0)</f>
        <v>0</v>
      </c>
      <c r="AC37" s="34">
        <f>IF($C37&lt;$L37,1,0)</f>
        <v>0</v>
      </c>
    </row>
    <row r="38" spans="1:29" s="10" customFormat="1" ht="15.95" customHeight="1" x14ac:dyDescent="0.2">
      <c r="A38" s="319" t="s">
        <v>54</v>
      </c>
      <c r="B38" s="320"/>
      <c r="C38" s="105">
        <f>SUM(D38:I38)</f>
        <v>0</v>
      </c>
      <c r="D38" s="106"/>
      <c r="E38" s="107"/>
      <c r="F38" s="107"/>
      <c r="G38" s="107"/>
      <c r="H38" s="107"/>
      <c r="I38" s="108"/>
      <c r="J38" s="106"/>
      <c r="K38" s="108"/>
      <c r="L38" s="70"/>
      <c r="M38" s="30" t="str">
        <f>$X38&amp;" "&amp;$Y38&amp;""&amp;$Z38</f>
        <v xml:space="preserve"> </v>
      </c>
      <c r="N38" s="104"/>
      <c r="O38" s="104"/>
      <c r="P38" s="9"/>
      <c r="Q38" s="9"/>
      <c r="R38" s="9"/>
      <c r="S38" s="9"/>
      <c r="T38" s="9"/>
      <c r="U38" s="9"/>
      <c r="V38" s="9"/>
      <c r="W38" s="9"/>
      <c r="X38" s="31" t="str">
        <f>IF($C38&lt;&gt;($J38+$K38)," El número atenciones según sexo no puede ser diferente que el Total.","")</f>
        <v/>
      </c>
      <c r="Y38" s="32" t="str">
        <f>IF($C38=0,"",IF($L38="",IF($C38="",""," No olvide escribir la columna Beneficiarios."),""))</f>
        <v/>
      </c>
      <c r="Z38" s="32" t="str">
        <f>IF($C38&lt;$L38," El número de Beneficiarios no puede ser mayor que el Total.","")</f>
        <v/>
      </c>
      <c r="AA38" s="32"/>
      <c r="AB38" s="34">
        <f>IF($C38&lt;&gt;($J38+$K38),1,0)</f>
        <v>0</v>
      </c>
      <c r="AC38" s="34">
        <f>IF($C38&lt;$L38,1,0)</f>
        <v>0</v>
      </c>
    </row>
    <row r="39" spans="1:29" s="10" customFormat="1" ht="15.95" customHeight="1" x14ac:dyDescent="0.2">
      <c r="A39" s="331" t="s">
        <v>44</v>
      </c>
      <c r="B39" s="332"/>
      <c r="C39" s="105">
        <f>SUM(D39:I39)</f>
        <v>0</v>
      </c>
      <c r="D39" s="106"/>
      <c r="E39" s="107"/>
      <c r="F39" s="107"/>
      <c r="G39" s="107"/>
      <c r="H39" s="107"/>
      <c r="I39" s="108"/>
      <c r="J39" s="106"/>
      <c r="K39" s="108"/>
      <c r="L39" s="70"/>
      <c r="M39" s="30" t="str">
        <f>$X39&amp;" "&amp;$Y39&amp;""&amp;$Z39</f>
        <v xml:space="preserve"> </v>
      </c>
      <c r="N39" s="104"/>
      <c r="O39" s="104"/>
      <c r="P39" s="9"/>
      <c r="Q39" s="9"/>
      <c r="R39" s="9"/>
      <c r="S39" s="9"/>
      <c r="T39" s="9"/>
      <c r="U39" s="9"/>
      <c r="V39" s="9"/>
      <c r="W39" s="9"/>
      <c r="X39" s="31" t="str">
        <f>IF($C39&lt;&gt;($J39+$K39)," El número atenciones según sexo no puede ser diferente que el Total.","")</f>
        <v/>
      </c>
      <c r="Y39" s="32" t="str">
        <f>IF($C39=0,"",IF($L39="",IF($C39="",""," No olvide escribir la columna Beneficiarios."),""))</f>
        <v/>
      </c>
      <c r="Z39" s="32" t="str">
        <f>IF($C39&lt;$L39," El número de Beneficiarios no puede ser mayor que el Total.","")</f>
        <v/>
      </c>
      <c r="AA39" s="32"/>
      <c r="AB39" s="34">
        <f>IF($C39&lt;&gt;($J39+$K39),1,0)</f>
        <v>0</v>
      </c>
      <c r="AC39" s="34">
        <f>IF($C39&lt;$L39,1,0)</f>
        <v>0</v>
      </c>
    </row>
    <row r="40" spans="1:29" s="10" customFormat="1" ht="15.95" customHeight="1" x14ac:dyDescent="0.2">
      <c r="A40" s="321" t="s">
        <v>55</v>
      </c>
      <c r="B40" s="333"/>
      <c r="C40" s="44">
        <f>SUM(D40:I40)</f>
        <v>0</v>
      </c>
      <c r="D40" s="48"/>
      <c r="E40" s="46"/>
      <c r="F40" s="46"/>
      <c r="G40" s="46"/>
      <c r="H40" s="46"/>
      <c r="I40" s="49"/>
      <c r="J40" s="48"/>
      <c r="K40" s="49"/>
      <c r="L40" s="73"/>
      <c r="M40" s="30" t="str">
        <f>$X40&amp;" "&amp;$Y40&amp;""&amp;$Z40</f>
        <v xml:space="preserve"> </v>
      </c>
      <c r="N40" s="104"/>
      <c r="O40" s="104"/>
      <c r="P40" s="9"/>
      <c r="Q40" s="9"/>
      <c r="R40" s="9"/>
      <c r="S40" s="9"/>
      <c r="T40" s="9"/>
      <c r="U40" s="9"/>
      <c r="V40" s="9"/>
      <c r="W40" s="9"/>
      <c r="X40" s="31" t="str">
        <f>IF($C40&lt;&gt;($J40+$K40)," El número atenciones según sexo no puede ser diferente que el Total.","")</f>
        <v/>
      </c>
      <c r="Y40" s="32" t="str">
        <f>IF($C40=0,"",IF($L40="",IF($C40="",""," No olvide escribir la columna Beneficiarios."),""))</f>
        <v/>
      </c>
      <c r="Z40" s="32" t="str">
        <f>IF($C40&lt;$L40," El número de Beneficiarios no puede ser mayor que el Total.","")</f>
        <v/>
      </c>
      <c r="AA40" s="32"/>
      <c r="AB40" s="34">
        <f>IF($C40&lt;&gt;($J40+$K40),1,0)</f>
        <v>0</v>
      </c>
      <c r="AC40" s="34">
        <f>IF($C40&lt;$L40,1,0)</f>
        <v>0</v>
      </c>
    </row>
    <row r="41" spans="1:29" s="10" customFormat="1" ht="30" customHeight="1" x14ac:dyDescent="0.2">
      <c r="A41" s="109" t="s">
        <v>56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13"/>
      <c r="O41" s="13"/>
      <c r="P41" s="13"/>
      <c r="Q41" s="13"/>
      <c r="R41" s="13"/>
      <c r="S41" s="13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310" t="s">
        <v>38</v>
      </c>
      <c r="B42" s="311"/>
      <c r="C42" s="272" t="s">
        <v>4</v>
      </c>
      <c r="D42" s="314" t="s">
        <v>5</v>
      </c>
      <c r="E42" s="315"/>
      <c r="F42" s="315"/>
      <c r="G42" s="315"/>
      <c r="H42" s="315"/>
      <c r="I42" s="316"/>
      <c r="J42" s="314" t="s">
        <v>6</v>
      </c>
      <c r="K42" s="316"/>
      <c r="L42" s="272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312"/>
      <c r="B43" s="313"/>
      <c r="C43" s="273"/>
      <c r="D43" s="80" t="s">
        <v>10</v>
      </c>
      <c r="E43" s="16" t="s">
        <v>11</v>
      </c>
      <c r="F43" s="16" t="s">
        <v>12</v>
      </c>
      <c r="G43" s="16" t="s">
        <v>13</v>
      </c>
      <c r="H43" s="16" t="s">
        <v>14</v>
      </c>
      <c r="I43" s="17" t="s">
        <v>15</v>
      </c>
      <c r="J43" s="111" t="s">
        <v>16</v>
      </c>
      <c r="K43" s="112" t="s">
        <v>17</v>
      </c>
      <c r="L43" s="274"/>
      <c r="M43" s="113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325" t="s">
        <v>43</v>
      </c>
      <c r="B44" s="326"/>
      <c r="C44" s="114">
        <f>SUM(D44:I44)</f>
        <v>0</v>
      </c>
      <c r="D44" s="27"/>
      <c r="E44" s="25"/>
      <c r="F44" s="25"/>
      <c r="G44" s="25"/>
      <c r="H44" s="26"/>
      <c r="I44" s="28"/>
      <c r="J44" s="232"/>
      <c r="K44" s="233"/>
      <c r="L44" s="234"/>
      <c r="M44" s="30" t="str">
        <f>$X44&amp;" "&amp;$Y44&amp;""&amp;$Z44</f>
        <v xml:space="preserve"> </v>
      </c>
      <c r="N44" s="104"/>
      <c r="O44" s="104"/>
      <c r="P44" s="9"/>
      <c r="Q44" s="9"/>
      <c r="R44" s="9"/>
      <c r="S44" s="9"/>
      <c r="T44" s="9"/>
      <c r="U44" s="9"/>
      <c r="V44" s="9"/>
      <c r="W44" s="9"/>
      <c r="X44" s="31" t="str">
        <f>IF($C44&lt;&gt;($J44+$K44)," El número atenciones según sexo no puede ser diferente que el Total.","")</f>
        <v/>
      </c>
      <c r="Y44" s="32" t="str">
        <f>IF($C44=0,"",IF($L44="",IF($C44="",""," No olvide escribir la columna Beneficiarios."),""))</f>
        <v/>
      </c>
      <c r="Z44" s="32" t="str">
        <f>IF($C44&lt;$L44," El número de Beneficiarios no puede ser mayor que el Total.","")</f>
        <v/>
      </c>
      <c r="AA44" s="32"/>
      <c r="AB44" s="34">
        <f>IF($C44&lt;&gt;($J44+$K44),1,0)</f>
        <v>0</v>
      </c>
      <c r="AC44" s="34">
        <f>IF($C44&lt;$L44,1,0)</f>
        <v>0</v>
      </c>
    </row>
    <row r="45" spans="1:29" s="10" customFormat="1" ht="15.95" customHeight="1" x14ac:dyDescent="0.2">
      <c r="A45" s="319" t="s">
        <v>54</v>
      </c>
      <c r="B45" s="320"/>
      <c r="C45" s="122">
        <f>SUM(D45:I45)</f>
        <v>0</v>
      </c>
      <c r="D45" s="106"/>
      <c r="E45" s="107"/>
      <c r="F45" s="107"/>
      <c r="G45" s="107"/>
      <c r="H45" s="142"/>
      <c r="I45" s="108"/>
      <c r="J45" s="232"/>
      <c r="K45" s="233"/>
      <c r="L45" s="234"/>
      <c r="M45" s="30" t="str">
        <f>$X45&amp;" "&amp;$Y45&amp;""&amp;$Z45</f>
        <v xml:space="preserve"> </v>
      </c>
      <c r="N45" s="104"/>
      <c r="O45" s="104"/>
      <c r="P45" s="9"/>
      <c r="Q45" s="9"/>
      <c r="R45" s="9"/>
      <c r="S45" s="9"/>
      <c r="T45" s="9"/>
      <c r="U45" s="9"/>
      <c r="V45" s="9"/>
      <c r="W45" s="9"/>
      <c r="X45" s="31" t="str">
        <f>IF($C45&lt;&gt;($J45+$K45)," El número atenciones según sexo no puede ser diferente que el Total.","")</f>
        <v/>
      </c>
      <c r="Y45" s="32" t="str">
        <f>IF($C45=0,"",IF($L45="",IF($C45="",""," No olvide escribir la columna Beneficiarios."),""))</f>
        <v/>
      </c>
      <c r="Z45" s="32" t="str">
        <f>IF($C45&lt;$L45," El número de Beneficiarios no puede ser mayor que el Total.","")</f>
        <v/>
      </c>
      <c r="AA45" s="32"/>
      <c r="AB45" s="34">
        <f>IF($C45&lt;&gt;($J45+$K45),1,0)</f>
        <v>0</v>
      </c>
      <c r="AC45" s="34">
        <f>IF($C45&lt;$L45,1,0)</f>
        <v>0</v>
      </c>
    </row>
    <row r="46" spans="1:29" s="10" customFormat="1" ht="15.95" customHeight="1" x14ac:dyDescent="0.2">
      <c r="A46" s="127" t="s">
        <v>44</v>
      </c>
      <c r="B46" s="128"/>
      <c r="C46" s="122">
        <f>SUM(D46:I46)</f>
        <v>0</v>
      </c>
      <c r="D46" s="106"/>
      <c r="E46" s="107"/>
      <c r="F46" s="107"/>
      <c r="G46" s="107"/>
      <c r="H46" s="142"/>
      <c r="I46" s="108"/>
      <c r="J46" s="232"/>
      <c r="K46" s="233"/>
      <c r="L46" s="234"/>
      <c r="M46" s="30" t="str">
        <f>$X46&amp;" "&amp;$Y46&amp;""&amp;$Z46</f>
        <v xml:space="preserve"> </v>
      </c>
      <c r="N46" s="104"/>
      <c r="O46" s="104"/>
      <c r="P46" s="9"/>
      <c r="Q46" s="9"/>
      <c r="R46" s="9"/>
      <c r="S46" s="9"/>
      <c r="T46" s="9"/>
      <c r="U46" s="9"/>
      <c r="V46" s="9"/>
      <c r="W46" s="9"/>
      <c r="X46" s="31" t="str">
        <f>IF($C46&lt;&gt;($J46+$K46)," El número atenciones según sexo no puede ser diferente que el Total.","")</f>
        <v/>
      </c>
      <c r="Y46" s="32" t="str">
        <f>IF($C46=0,"",IF($L46="",IF($C46="",""," No olvide escribir la columna Beneficiarios."),""))</f>
        <v/>
      </c>
      <c r="Z46" s="32" t="str">
        <f>IF($C46&lt;$L46," El número de Beneficiarios no puede ser mayor que el Total.","")</f>
        <v/>
      </c>
      <c r="AA46" s="32"/>
      <c r="AB46" s="34">
        <f>IF($C46&lt;&gt;($J46+$K46),1,0)</f>
        <v>0</v>
      </c>
      <c r="AC46" s="34">
        <f>IF($C46&lt;$L46,1,0)</f>
        <v>0</v>
      </c>
    </row>
    <row r="47" spans="1:29" s="10" customFormat="1" ht="15.95" customHeight="1" x14ac:dyDescent="0.2">
      <c r="A47" s="327" t="s">
        <v>57</v>
      </c>
      <c r="B47" s="328"/>
      <c r="C47" s="129">
        <f>SUM(D47:I47)</f>
        <v>0</v>
      </c>
      <c r="D47" s="48"/>
      <c r="E47" s="46"/>
      <c r="F47" s="46"/>
      <c r="G47" s="46"/>
      <c r="H47" s="47"/>
      <c r="I47" s="49"/>
      <c r="J47" s="48"/>
      <c r="K47" s="49"/>
      <c r="L47" s="73"/>
      <c r="M47" s="30" t="str">
        <f>$X47&amp;" "&amp;$Y47&amp;""&amp;$Z47</f>
        <v xml:space="preserve"> </v>
      </c>
      <c r="N47" s="104"/>
      <c r="O47" s="104"/>
      <c r="P47" s="9"/>
      <c r="Q47" s="9"/>
      <c r="R47" s="9"/>
      <c r="S47" s="9"/>
      <c r="T47" s="9"/>
      <c r="U47" s="9"/>
      <c r="V47" s="9"/>
      <c r="W47" s="9"/>
      <c r="X47" s="31" t="str">
        <f>IF($C47&lt;&gt;($J47+$K47)," El número atenciones según sexo no puede ser diferente que el Total.","")</f>
        <v/>
      </c>
      <c r="Y47" s="32" t="str">
        <f>IF($C47=0,"",IF($L47="",IF($C47="",""," No olvide escribir la columna Beneficiarios."),""))</f>
        <v/>
      </c>
      <c r="Z47" s="32" t="str">
        <f>IF($C47&lt;$L47," El número de Beneficiarios no puede ser mayor que el Total.","")</f>
        <v/>
      </c>
      <c r="AA47" s="32"/>
      <c r="AB47" s="34">
        <f>IF($C47&lt;&gt;($J47+$K47),1,0)</f>
        <v>0</v>
      </c>
      <c r="AC47" s="34">
        <f>IF($C47&lt;$L47,1,0)</f>
        <v>0</v>
      </c>
    </row>
    <row r="48" spans="1:29" s="10" customFormat="1" ht="30" customHeight="1" x14ac:dyDescent="0.2">
      <c r="A48" s="309" t="s">
        <v>58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310" t="s">
        <v>38</v>
      </c>
      <c r="B49" s="311"/>
      <c r="C49" s="272" t="s">
        <v>4</v>
      </c>
      <c r="D49" s="314" t="s">
        <v>5</v>
      </c>
      <c r="E49" s="315"/>
      <c r="F49" s="315"/>
      <c r="G49" s="315"/>
      <c r="H49" s="315"/>
      <c r="I49" s="316"/>
      <c r="J49" s="314" t="s">
        <v>6</v>
      </c>
      <c r="K49" s="316"/>
      <c r="L49" s="272" t="s">
        <v>7</v>
      </c>
      <c r="M49" s="136"/>
      <c r="N49" s="137"/>
      <c r="T49" s="9"/>
      <c r="U49" s="9"/>
      <c r="V49" s="9"/>
      <c r="W49" s="9"/>
      <c r="X49" s="9"/>
      <c r="Y49" s="8"/>
    </row>
    <row r="50" spans="1:29" s="10" customFormat="1" x14ac:dyDescent="0.2">
      <c r="A50" s="312"/>
      <c r="B50" s="313"/>
      <c r="C50" s="273"/>
      <c r="D50" s="80" t="s">
        <v>10</v>
      </c>
      <c r="E50" s="16" t="s">
        <v>11</v>
      </c>
      <c r="F50" s="16" t="s">
        <v>12</v>
      </c>
      <c r="G50" s="16" t="s">
        <v>13</v>
      </c>
      <c r="H50" s="16" t="s">
        <v>14</v>
      </c>
      <c r="I50" s="17" t="s">
        <v>15</v>
      </c>
      <c r="J50" s="111" t="s">
        <v>16</v>
      </c>
      <c r="K50" s="112" t="s">
        <v>17</v>
      </c>
      <c r="L50" s="274"/>
      <c r="M50" s="136"/>
      <c r="N50" s="137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317" t="s">
        <v>43</v>
      </c>
      <c r="B51" s="318"/>
      <c r="C51" s="138">
        <f>SUM(D51:I51)</f>
        <v>0</v>
      </c>
      <c r="D51" s="139"/>
      <c r="E51" s="140"/>
      <c r="F51" s="140"/>
      <c r="G51" s="25"/>
      <c r="H51" s="26"/>
      <c r="I51" s="28"/>
      <c r="J51" s="27"/>
      <c r="K51" s="28"/>
      <c r="L51" s="64"/>
      <c r="M51" s="90" t="s">
        <v>47</v>
      </c>
      <c r="N51" s="141"/>
      <c r="O51" s="141"/>
      <c r="P51" s="9"/>
      <c r="Q51" s="9"/>
      <c r="R51" s="9"/>
      <c r="S51" s="9"/>
      <c r="T51" s="9"/>
      <c r="U51" s="9"/>
      <c r="V51" s="9"/>
      <c r="W51" s="9"/>
      <c r="X51" s="31" t="str">
        <f>IF($C51&lt;&gt;($J51+$K51)," El número atenciones según sexo no puede ser diferente que el Total.","")</f>
        <v/>
      </c>
      <c r="Y51" s="32" t="str">
        <f>IF($C51=0,"",IF($L51="",IF($C51="",""," No olvide escribir la columna Beneficiarios."),""))</f>
        <v/>
      </c>
      <c r="Z51" s="32" t="str">
        <f>IF($C51&lt;$L51," El número de Beneficiarios no puede ser mayor que el Total.","")</f>
        <v/>
      </c>
      <c r="AA51" s="32"/>
      <c r="AB51" s="34">
        <f>IF($C51&lt;&gt;($J51+$K51),1,0)</f>
        <v>0</v>
      </c>
      <c r="AC51" s="34">
        <f>IF($C51&lt;$L51,1,0)</f>
        <v>0</v>
      </c>
    </row>
    <row r="52" spans="1:29" s="10" customFormat="1" ht="15.95" customHeight="1" x14ac:dyDescent="0.2">
      <c r="A52" s="319" t="s">
        <v>54</v>
      </c>
      <c r="B52" s="320"/>
      <c r="C52" s="105">
        <f>SUM(D52:I52)</f>
        <v>0</v>
      </c>
      <c r="D52" s="106"/>
      <c r="E52" s="107"/>
      <c r="F52" s="107"/>
      <c r="G52" s="107"/>
      <c r="H52" s="142"/>
      <c r="I52" s="108"/>
      <c r="J52" s="106"/>
      <c r="K52" s="108"/>
      <c r="L52" s="70"/>
      <c r="M52" s="90" t="s">
        <v>47</v>
      </c>
      <c r="N52" s="141"/>
      <c r="O52" s="141"/>
      <c r="P52" s="9"/>
      <c r="Q52" s="9"/>
      <c r="R52" s="9"/>
      <c r="S52" s="9"/>
      <c r="T52" s="9"/>
      <c r="U52" s="9"/>
      <c r="V52" s="9"/>
      <c r="W52" s="9"/>
      <c r="X52" s="31" t="str">
        <f>IF($C52&lt;&gt;($J52+$K52)," El número atenciones según sexo no puede ser diferente que el Total.","")</f>
        <v/>
      </c>
      <c r="Y52" s="32" t="str">
        <f>IF($C52=0,"",IF($L52="",IF($C52="",""," No olvide escribir la columna Beneficiarios."),""))</f>
        <v/>
      </c>
      <c r="Z52" s="32" t="str">
        <f>IF($C52&lt;$L52," El número de Beneficiarios no puede ser mayor que el Total.","")</f>
        <v/>
      </c>
      <c r="AA52" s="32"/>
      <c r="AB52" s="34">
        <f>IF($C52&lt;&gt;($J52+$K52),1,0)</f>
        <v>0</v>
      </c>
      <c r="AC52" s="34">
        <f>IF($C52&lt;$L52,1,0)</f>
        <v>0</v>
      </c>
    </row>
    <row r="53" spans="1:29" s="10" customFormat="1" ht="15.95" customHeight="1" x14ac:dyDescent="0.2">
      <c r="A53" s="127" t="s">
        <v>44</v>
      </c>
      <c r="B53" s="128"/>
      <c r="C53" s="105">
        <f>SUM(D53:I53)</f>
        <v>0</v>
      </c>
      <c r="D53" s="106"/>
      <c r="E53" s="107"/>
      <c r="F53" s="107"/>
      <c r="G53" s="107"/>
      <c r="H53" s="142"/>
      <c r="I53" s="108"/>
      <c r="J53" s="106"/>
      <c r="K53" s="108"/>
      <c r="L53" s="70"/>
      <c r="M53" s="90" t="s">
        <v>47</v>
      </c>
      <c r="N53" s="141"/>
      <c r="O53" s="141"/>
      <c r="P53" s="9"/>
      <c r="Q53" s="9"/>
      <c r="R53" s="9"/>
      <c r="S53" s="9"/>
      <c r="T53" s="9"/>
      <c r="U53" s="9"/>
      <c r="V53" s="9"/>
      <c r="W53" s="9"/>
      <c r="X53" s="31" t="str">
        <f>IF($C53&lt;&gt;($J53+$K53)," El número atenciones según sexo no puede ser diferente que el Total.","")</f>
        <v/>
      </c>
      <c r="Y53" s="32" t="str">
        <f>IF($C53=0,"",IF($L53="",IF($C53="",""," No olvide escribir la columna Beneficiarios."),""))</f>
        <v/>
      </c>
      <c r="Z53" s="32" t="str">
        <f>IF($C53&lt;$L53," El número de Beneficiarios no puede ser mayor que el Total.","")</f>
        <v/>
      </c>
      <c r="AA53" s="32"/>
      <c r="AB53" s="34">
        <f>IF($C53&lt;&gt;($J53+$K53),1,0)</f>
        <v>0</v>
      </c>
      <c r="AC53" s="34">
        <f>IF($C53&lt;$L53,1,0)</f>
        <v>0</v>
      </c>
    </row>
    <row r="54" spans="1:29" s="10" customFormat="1" ht="15.95" customHeight="1" x14ac:dyDescent="0.2">
      <c r="A54" s="321" t="s">
        <v>57</v>
      </c>
      <c r="B54" s="322"/>
      <c r="C54" s="44">
        <f>SUM(D54:I54)</f>
        <v>0</v>
      </c>
      <c r="D54" s="48"/>
      <c r="E54" s="46"/>
      <c r="F54" s="46"/>
      <c r="G54" s="46"/>
      <c r="H54" s="47"/>
      <c r="I54" s="49"/>
      <c r="J54" s="48"/>
      <c r="K54" s="49"/>
      <c r="L54" s="73"/>
      <c r="M54" s="90" t="s">
        <v>47</v>
      </c>
      <c r="N54" s="141"/>
      <c r="O54" s="141"/>
      <c r="P54" s="9"/>
      <c r="Q54" s="9"/>
      <c r="R54" s="9"/>
      <c r="S54" s="9"/>
      <c r="T54" s="9"/>
      <c r="U54" s="9"/>
      <c r="V54" s="9"/>
      <c r="W54" s="9"/>
      <c r="X54" s="31" t="str">
        <f>IF($C54&lt;&gt;($J54+$K54)," El número atenciones según sexo no puede ser diferente que el Total.","")</f>
        <v/>
      </c>
      <c r="Y54" s="32" t="str">
        <f>IF($C54=0,"",IF($L54="",IF($C54="",""," No olvide escribir la columna Beneficiarios."),""))</f>
        <v/>
      </c>
      <c r="Z54" s="32" t="str">
        <f>IF($C54&lt;$L54," El número de Beneficiarios no puede ser mayor que el Total.","")</f>
        <v/>
      </c>
      <c r="AA54" s="32"/>
      <c r="AB54" s="34">
        <f>IF($C54&lt;&gt;($J54+$K54),1,0)</f>
        <v>0</v>
      </c>
      <c r="AC54" s="34">
        <f>IF($C54&lt;$L54,1,0)</f>
        <v>0</v>
      </c>
    </row>
    <row r="55" spans="1:29" s="10" customFormat="1" ht="30" customHeight="1" x14ac:dyDescent="0.2">
      <c r="A55" s="143" t="s">
        <v>109</v>
      </c>
      <c r="B55" s="89"/>
      <c r="C55" s="89"/>
      <c r="D55" s="87"/>
      <c r="E55" s="87"/>
      <c r="N55" s="144"/>
      <c r="O55" s="144"/>
      <c r="P55" s="144"/>
      <c r="Q55" s="144"/>
      <c r="R55" s="144"/>
      <c r="S55" s="144"/>
      <c r="T55" s="9"/>
      <c r="U55" s="9"/>
      <c r="V55" s="9"/>
      <c r="W55" s="9"/>
      <c r="X55" s="9"/>
      <c r="Y55" s="8"/>
    </row>
    <row r="56" spans="1:29" s="10" customFormat="1" ht="35.25" customHeight="1" x14ac:dyDescent="0.2">
      <c r="A56" s="323" t="s">
        <v>60</v>
      </c>
      <c r="B56" s="323"/>
      <c r="C56" s="246" t="s">
        <v>35</v>
      </c>
      <c r="D56" s="89"/>
      <c r="E56" s="89"/>
      <c r="H56" s="14"/>
      <c r="T56" s="9"/>
      <c r="U56" s="9"/>
      <c r="V56" s="9"/>
      <c r="W56" s="9"/>
      <c r="X56" s="9"/>
      <c r="Y56" s="8"/>
    </row>
    <row r="57" spans="1:29" s="10" customFormat="1" ht="24.95" customHeight="1" x14ac:dyDescent="0.2">
      <c r="A57" s="324" t="s">
        <v>61</v>
      </c>
      <c r="B57" s="324"/>
      <c r="C57" s="105">
        <f>SUM(C58:C62)</f>
        <v>988</v>
      </c>
      <c r="D57" s="147"/>
      <c r="E57" s="89"/>
      <c r="F57" s="14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72" t="s">
        <v>62</v>
      </c>
      <c r="B58" s="241" t="s">
        <v>63</v>
      </c>
      <c r="C58" s="149">
        <v>988</v>
      </c>
      <c r="D58" s="150"/>
      <c r="E58" s="151"/>
      <c r="F58" s="152"/>
      <c r="G58" s="153"/>
      <c r="H58" s="153"/>
      <c r="I58" s="153"/>
      <c r="J58" s="153"/>
      <c r="K58" s="3"/>
      <c r="L58" s="78"/>
      <c r="M58" s="3"/>
      <c r="N58" s="3"/>
      <c r="O58" s="3"/>
      <c r="P58" s="3"/>
      <c r="Q58" s="3"/>
      <c r="R58" s="3"/>
      <c r="S58" s="3"/>
      <c r="T58" s="9"/>
      <c r="U58" s="9"/>
      <c r="V58" s="9"/>
      <c r="W58" s="9"/>
      <c r="X58" s="9"/>
      <c r="Y58" s="8"/>
    </row>
    <row r="59" spans="1:29" s="10" customFormat="1" x14ac:dyDescent="0.2">
      <c r="A59" s="273"/>
      <c r="B59" s="242" t="s">
        <v>64</v>
      </c>
      <c r="C59" s="155"/>
      <c r="D59" s="150"/>
      <c r="E59" s="151"/>
      <c r="F59" s="152"/>
      <c r="G59" s="153"/>
      <c r="H59" s="153"/>
      <c r="I59" s="153"/>
      <c r="J59" s="153"/>
      <c r="K59" s="3"/>
      <c r="L59" s="78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73"/>
      <c r="B60" s="242" t="s">
        <v>65</v>
      </c>
      <c r="C60" s="155"/>
      <c r="D60" s="150"/>
      <c r="E60" s="151"/>
      <c r="F60" s="152"/>
      <c r="G60" s="153"/>
      <c r="H60" s="153"/>
      <c r="I60" s="153"/>
      <c r="J60" s="153"/>
      <c r="K60" s="3"/>
      <c r="L60" s="78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ht="24.95" customHeight="1" x14ac:dyDescent="0.2">
      <c r="A61" s="274"/>
      <c r="B61" s="243" t="s">
        <v>66</v>
      </c>
      <c r="C61" s="157"/>
      <c r="D61" s="150"/>
      <c r="E61" s="151"/>
      <c r="F61" s="153"/>
      <c r="G61" s="153"/>
      <c r="H61" s="153"/>
      <c r="I61" s="153"/>
      <c r="J61" s="3"/>
      <c r="K61" s="78"/>
      <c r="L61" s="3"/>
      <c r="M61" s="3"/>
      <c r="N61" s="158"/>
      <c r="O61" s="158"/>
      <c r="P61" s="158"/>
      <c r="Q61" s="158"/>
      <c r="R61" s="158"/>
      <c r="S61" s="158"/>
      <c r="T61" s="9"/>
      <c r="U61" s="9"/>
      <c r="V61" s="9"/>
      <c r="W61" s="9"/>
      <c r="X61" s="9"/>
      <c r="Y61" s="8"/>
    </row>
    <row r="62" spans="1:29" s="10" customFormat="1" x14ac:dyDescent="0.2">
      <c r="A62" s="295" t="s">
        <v>67</v>
      </c>
      <c r="B62" s="295"/>
      <c r="C62" s="159"/>
      <c r="D62" s="151"/>
      <c r="E62" s="151"/>
      <c r="F62" s="153"/>
      <c r="G62" s="153"/>
      <c r="H62" s="153"/>
      <c r="I62" s="153"/>
      <c r="J62" s="3"/>
      <c r="K62" s="78"/>
      <c r="L62" s="3"/>
      <c r="M62" s="3"/>
      <c r="N62" s="158"/>
      <c r="O62" s="158"/>
      <c r="P62" s="158"/>
      <c r="Q62" s="158"/>
      <c r="R62" s="158"/>
      <c r="S62" s="158"/>
      <c r="T62" s="9"/>
      <c r="U62" s="9"/>
      <c r="V62" s="9"/>
      <c r="W62" s="9"/>
      <c r="X62" s="9"/>
      <c r="Y62" s="8"/>
    </row>
    <row r="63" spans="1:29" s="10" customFormat="1" x14ac:dyDescent="0.2">
      <c r="A63" s="296" t="s">
        <v>68</v>
      </c>
      <c r="B63" s="296"/>
      <c r="C63" s="160"/>
      <c r="D63" s="151"/>
      <c r="E63" s="151"/>
      <c r="F63" s="153"/>
      <c r="G63" s="153"/>
      <c r="H63" s="153"/>
      <c r="I63" s="153"/>
      <c r="J63" s="3"/>
      <c r="K63" s="78"/>
      <c r="L63" s="3"/>
      <c r="M63" s="3"/>
      <c r="N63" s="158"/>
      <c r="O63" s="158"/>
      <c r="P63" s="158"/>
      <c r="Q63" s="158"/>
      <c r="R63" s="158"/>
      <c r="S63" s="158"/>
      <c r="T63" s="9"/>
      <c r="U63" s="9"/>
      <c r="V63" s="9"/>
      <c r="W63" s="9"/>
      <c r="X63" s="9"/>
      <c r="Y63" s="8"/>
    </row>
    <row r="64" spans="1:29" s="10" customFormat="1" x14ac:dyDescent="0.2">
      <c r="A64" s="297" t="s">
        <v>69</v>
      </c>
      <c r="B64" s="297"/>
      <c r="C64" s="161">
        <v>3</v>
      </c>
      <c r="D64" s="151"/>
      <c r="E64" s="151"/>
      <c r="F64" s="153"/>
      <c r="G64" s="153"/>
      <c r="H64" s="153"/>
      <c r="I64" s="153"/>
      <c r="J64" s="3"/>
      <c r="K64" s="78"/>
      <c r="L64" s="3"/>
      <c r="M64" s="3"/>
      <c r="N64" s="158"/>
      <c r="O64" s="158"/>
      <c r="P64" s="158"/>
      <c r="Q64" s="158"/>
      <c r="R64" s="158"/>
      <c r="S64" s="158"/>
      <c r="T64" s="9"/>
      <c r="U64" s="9"/>
      <c r="V64" s="9"/>
      <c r="W64" s="9"/>
      <c r="X64" s="9"/>
      <c r="Y64" s="8"/>
    </row>
    <row r="65" spans="1:29" s="10" customFormat="1" ht="30" customHeight="1" x14ac:dyDescent="0.2">
      <c r="A65" s="143" t="s">
        <v>70</v>
      </c>
      <c r="B65" s="162"/>
      <c r="C65" s="162"/>
      <c r="D65" s="162"/>
      <c r="E65" s="162"/>
      <c r="F65" s="153"/>
      <c r="G65" s="153"/>
      <c r="H65" s="153"/>
      <c r="I65" s="153"/>
      <c r="J65" s="3"/>
      <c r="K65" s="78"/>
      <c r="L65" s="3"/>
      <c r="M65" s="3"/>
      <c r="N65" s="158"/>
      <c r="O65" s="158"/>
      <c r="P65" s="158"/>
      <c r="Q65" s="158"/>
      <c r="R65" s="158"/>
      <c r="S65" s="158"/>
      <c r="T65" s="9"/>
      <c r="U65" s="9"/>
      <c r="V65" s="9"/>
      <c r="W65" s="9"/>
      <c r="X65" s="9"/>
      <c r="Y65" s="8"/>
    </row>
    <row r="66" spans="1:29" s="10" customFormat="1" ht="21.75" customHeight="1" x14ac:dyDescent="0.2">
      <c r="A66" s="267" t="s">
        <v>71</v>
      </c>
      <c r="B66" s="268"/>
      <c r="C66" s="240" t="s">
        <v>35</v>
      </c>
      <c r="D66" s="111" t="s">
        <v>16</v>
      </c>
      <c r="E66" s="112" t="s">
        <v>17</v>
      </c>
      <c r="F66" s="153"/>
      <c r="G66" s="153"/>
      <c r="H66" s="153"/>
      <c r="I66" s="153"/>
      <c r="J66" s="3"/>
      <c r="K66" s="78"/>
      <c r="L66" s="3"/>
      <c r="M66" s="3"/>
      <c r="N66" s="158"/>
      <c r="O66" s="158"/>
      <c r="P66" s="158"/>
      <c r="Q66" s="158"/>
      <c r="R66" s="158"/>
      <c r="S66" s="158"/>
      <c r="T66" s="9"/>
      <c r="U66" s="9"/>
      <c r="V66" s="9"/>
      <c r="W66" s="9"/>
      <c r="X66" s="9"/>
      <c r="Y66" s="8"/>
    </row>
    <row r="67" spans="1:29" s="10" customFormat="1" ht="31.5" x14ac:dyDescent="0.2">
      <c r="A67" s="298" t="s">
        <v>72</v>
      </c>
      <c r="B67" s="164" t="s">
        <v>73</v>
      </c>
      <c r="C67" s="235">
        <f>SUM(D67:E67)</f>
        <v>1</v>
      </c>
      <c r="D67" s="166"/>
      <c r="E67" s="167">
        <v>1</v>
      </c>
      <c r="F67" s="153"/>
      <c r="G67" s="153"/>
      <c r="H67" s="153"/>
      <c r="I67" s="153"/>
      <c r="J67" s="3"/>
      <c r="K67" s="78"/>
      <c r="L67" s="3"/>
      <c r="M67" s="3"/>
      <c r="N67" s="158"/>
      <c r="O67" s="158"/>
      <c r="P67" s="158"/>
      <c r="Q67" s="158"/>
      <c r="R67" s="158"/>
      <c r="S67" s="158"/>
      <c r="T67" s="9"/>
      <c r="U67" s="9"/>
      <c r="V67" s="9"/>
      <c r="W67" s="9"/>
      <c r="X67" s="9"/>
      <c r="Y67" s="8"/>
    </row>
    <row r="68" spans="1:29" s="10" customFormat="1" ht="31.5" x14ac:dyDescent="0.2">
      <c r="A68" s="299"/>
      <c r="B68" s="168" t="s">
        <v>74</v>
      </c>
      <c r="C68" s="236">
        <f>SUM(D68:E68)</f>
        <v>0</v>
      </c>
      <c r="D68" s="170"/>
      <c r="E68" s="171"/>
      <c r="F68" s="153"/>
      <c r="G68" s="153"/>
      <c r="H68" s="153"/>
      <c r="I68" s="153"/>
      <c r="J68" s="3"/>
      <c r="K68" s="78"/>
      <c r="L68" s="3"/>
      <c r="M68" s="3"/>
      <c r="N68" s="158"/>
      <c r="O68" s="158"/>
      <c r="P68" s="158"/>
      <c r="Q68" s="158"/>
      <c r="R68" s="158"/>
      <c r="S68" s="158"/>
      <c r="T68" s="9"/>
      <c r="U68" s="9"/>
      <c r="V68" s="9"/>
      <c r="W68" s="9"/>
      <c r="X68" s="9"/>
      <c r="Y68" s="8"/>
    </row>
    <row r="69" spans="1:29" s="10" customFormat="1" ht="15.95" customHeight="1" x14ac:dyDescent="0.2">
      <c r="A69" s="300" t="s">
        <v>75</v>
      </c>
      <c r="B69" s="301"/>
      <c r="C69" s="237">
        <f>SUM(D69:E69)</f>
        <v>0</v>
      </c>
      <c r="D69" s="173"/>
      <c r="E69" s="174"/>
      <c r="F69" s="153"/>
      <c r="G69" s="153"/>
      <c r="H69" s="153"/>
      <c r="I69" s="153"/>
      <c r="J69" s="3"/>
      <c r="K69" s="78"/>
      <c r="L69" s="3"/>
      <c r="M69" s="3"/>
      <c r="N69" s="158"/>
      <c r="O69" s="158"/>
      <c r="P69" s="158"/>
      <c r="Q69" s="158"/>
      <c r="R69" s="158"/>
      <c r="S69" s="158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302" t="s">
        <v>76</v>
      </c>
      <c r="B70" s="302"/>
      <c r="C70" s="238">
        <f>SUM(D70:E70)</f>
        <v>1</v>
      </c>
      <c r="D70" s="176"/>
      <c r="E70" s="177">
        <v>1</v>
      </c>
      <c r="F70" s="153"/>
      <c r="G70" s="153"/>
      <c r="H70" s="153"/>
      <c r="I70" s="153"/>
      <c r="J70" s="3"/>
      <c r="K70" s="78"/>
      <c r="L70" s="3"/>
      <c r="M70" s="3"/>
      <c r="N70" s="158"/>
      <c r="O70" s="158"/>
      <c r="P70" s="158"/>
      <c r="Q70" s="158"/>
      <c r="R70" s="158"/>
      <c r="S70" s="158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303" t="s">
        <v>77</v>
      </c>
      <c r="B71" s="304"/>
      <c r="C71" s="239">
        <f>SUM(D71:E71)</f>
        <v>7</v>
      </c>
      <c r="D71" s="179">
        <v>1</v>
      </c>
      <c r="E71" s="180">
        <v>6</v>
      </c>
      <c r="F71" s="153"/>
      <c r="G71" s="153"/>
      <c r="H71" s="153"/>
      <c r="I71" s="153"/>
      <c r="J71" s="3"/>
      <c r="K71" s="78"/>
      <c r="L71" s="3"/>
      <c r="M71" s="3"/>
      <c r="N71" s="158"/>
      <c r="O71" s="158"/>
      <c r="P71" s="158"/>
      <c r="Q71" s="158"/>
      <c r="R71" s="158"/>
      <c r="S71" s="158"/>
      <c r="T71" s="9"/>
      <c r="U71" s="9"/>
      <c r="V71" s="9"/>
      <c r="W71" s="9"/>
      <c r="X71" s="9"/>
      <c r="Y71" s="8"/>
    </row>
    <row r="72" spans="1:29" s="10" customFormat="1" ht="30" customHeight="1" x14ac:dyDescent="0.2">
      <c r="A72" s="109" t="s">
        <v>78</v>
      </c>
      <c r="B72" s="181"/>
      <c r="C72" s="181"/>
      <c r="D72" s="89"/>
      <c r="E72" s="182"/>
      <c r="F72" s="144"/>
      <c r="G72" s="144"/>
      <c r="H72" s="144"/>
      <c r="J72" s="9"/>
      <c r="N72" s="183"/>
      <c r="O72" s="183"/>
      <c r="P72" s="183"/>
      <c r="Q72" s="183"/>
      <c r="R72" s="183"/>
      <c r="S72" s="183"/>
      <c r="T72" s="9"/>
      <c r="U72" s="9"/>
      <c r="V72" s="9"/>
      <c r="W72" s="9"/>
      <c r="X72" s="9"/>
      <c r="Y72" s="8"/>
    </row>
    <row r="73" spans="1:29" s="10" customFormat="1" ht="24" customHeight="1" x14ac:dyDescent="0.2">
      <c r="A73" s="305" t="s">
        <v>79</v>
      </c>
      <c r="B73" s="305"/>
      <c r="C73" s="305"/>
      <c r="D73" s="305"/>
      <c r="E73" s="244" t="s">
        <v>35</v>
      </c>
      <c r="G73" s="144"/>
      <c r="I73" s="9"/>
      <c r="M73" s="183"/>
      <c r="N73" s="183"/>
      <c r="O73" s="183"/>
      <c r="P73" s="183"/>
      <c r="Q73" s="183"/>
      <c r="R73" s="183"/>
      <c r="S73" s="183"/>
      <c r="T73" s="9"/>
      <c r="U73" s="9"/>
      <c r="V73" s="9"/>
      <c r="W73" s="9"/>
      <c r="X73" s="9"/>
      <c r="Y73" s="8"/>
    </row>
    <row r="74" spans="1:29" s="10" customFormat="1" ht="15.95" customHeight="1" x14ac:dyDescent="0.2">
      <c r="A74" s="246" t="s">
        <v>80</v>
      </c>
      <c r="B74" s="306" t="s">
        <v>81</v>
      </c>
      <c r="C74" s="307"/>
      <c r="D74" s="308"/>
      <c r="E74" s="185"/>
      <c r="F74" s="186"/>
      <c r="G74" s="30"/>
      <c r="I74" s="9"/>
      <c r="M74" s="183"/>
      <c r="N74" s="183"/>
      <c r="O74" s="183"/>
      <c r="P74" s="183"/>
      <c r="Q74" s="183"/>
      <c r="R74" s="183"/>
      <c r="S74" s="183"/>
      <c r="T74" s="9"/>
      <c r="U74" s="9"/>
      <c r="V74" s="9"/>
      <c r="W74" s="9"/>
      <c r="X74" s="31"/>
      <c r="Y74" s="32" t="str">
        <f>IF($E74=0,"",IF($F74="",IF($E74="",""," No olvide escribir la columna Beneficiarios."),""))</f>
        <v/>
      </c>
      <c r="Z74" s="32" t="str">
        <f>IF($E74&lt;$F74," El número de Beneficiarios no puede ser mayor que el Total.","")</f>
        <v/>
      </c>
      <c r="AA74" s="32"/>
      <c r="AB74" s="34"/>
      <c r="AC74" s="34">
        <f>IF($E74&lt;$F74,1,0)</f>
        <v>0</v>
      </c>
    </row>
    <row r="75" spans="1:29" s="10" customFormat="1" ht="30" customHeight="1" x14ac:dyDescent="0.2">
      <c r="A75" s="187" t="s">
        <v>82</v>
      </c>
      <c r="B75" s="188"/>
      <c r="C75" s="188"/>
      <c r="D75" s="188"/>
      <c r="E75" s="188"/>
      <c r="F75" s="189"/>
      <c r="G75" s="189"/>
      <c r="H75" s="190"/>
      <c r="I75" s="190"/>
      <c r="J75" s="190"/>
      <c r="K75" s="190"/>
      <c r="L75" s="191"/>
      <c r="M75" s="191"/>
      <c r="N75" s="191"/>
      <c r="O75" s="191"/>
      <c r="P75" s="191"/>
      <c r="Q75" s="191"/>
      <c r="R75" s="191"/>
      <c r="S75" s="191"/>
      <c r="T75" s="9"/>
      <c r="U75" s="9"/>
      <c r="V75" s="9"/>
      <c r="W75" s="9"/>
      <c r="X75" s="9"/>
      <c r="Y75" s="8"/>
    </row>
    <row r="76" spans="1:29" s="10" customFormat="1" ht="31.5" x14ac:dyDescent="0.2">
      <c r="A76" s="305" t="s">
        <v>79</v>
      </c>
      <c r="B76" s="305"/>
      <c r="C76" s="305"/>
      <c r="D76" s="305"/>
      <c r="E76" s="244" t="s">
        <v>35</v>
      </c>
      <c r="F76" s="246" t="s">
        <v>7</v>
      </c>
      <c r="G76" s="246" t="s">
        <v>83</v>
      </c>
      <c r="H76" s="192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9"/>
      <c r="U76" s="9"/>
      <c r="V76" s="9"/>
      <c r="W76" s="9"/>
      <c r="X76" s="9"/>
      <c r="Y76" s="8"/>
    </row>
    <row r="77" spans="1:29" s="10" customFormat="1" ht="15.95" customHeight="1" x14ac:dyDescent="0.2">
      <c r="A77" s="285" t="s">
        <v>84</v>
      </c>
      <c r="B77" s="288" t="s">
        <v>85</v>
      </c>
      <c r="C77" s="289"/>
      <c r="D77" s="290"/>
      <c r="E77" s="64"/>
      <c r="F77" s="64"/>
      <c r="G77" s="64"/>
      <c r="H77" s="30" t="str">
        <f t="shared" ref="H77:H86" si="2">$X77&amp;" "&amp;$Y77&amp;""&amp;$Z77</f>
        <v xml:space="preserve"> </v>
      </c>
      <c r="I77" s="153"/>
      <c r="J77" s="153"/>
      <c r="K77" s="153"/>
      <c r="L77" s="153"/>
      <c r="M77" s="3"/>
      <c r="N77" s="78"/>
      <c r="O77" s="78"/>
      <c r="P77" s="78"/>
      <c r="Q77" s="78"/>
      <c r="R77" s="78"/>
      <c r="S77" s="78"/>
      <c r="T77" s="9"/>
      <c r="U77" s="9"/>
      <c r="V77" s="9"/>
      <c r="W77" s="9"/>
      <c r="X77" s="31"/>
      <c r="Y77" s="32" t="str">
        <f t="shared" ref="Y77:Y86" si="3">IF($E77=0,"",IF($F77="",IF($E77="",""," No olvide escribir la columna Beneficiarios."),""))</f>
        <v/>
      </c>
      <c r="Z77" s="32" t="str">
        <f t="shared" ref="Z77:Z86" si="4">IF($E77&lt;$F77," El número de Beneficiarios no puede ser mayor que el Total.","")</f>
        <v/>
      </c>
      <c r="AA77" s="32"/>
      <c r="AB77" s="34"/>
      <c r="AC77" s="34">
        <f t="shared" ref="AC77:AC86" si="5">IF($E77&lt;$F77,1,0)</f>
        <v>0</v>
      </c>
    </row>
    <row r="78" spans="1:29" s="10" customFormat="1" ht="15.95" customHeight="1" x14ac:dyDescent="0.2">
      <c r="A78" s="286"/>
      <c r="B78" s="291" t="s">
        <v>86</v>
      </c>
      <c r="C78" s="292"/>
      <c r="D78" s="293"/>
      <c r="E78" s="193"/>
      <c r="F78" s="193"/>
      <c r="G78" s="193"/>
      <c r="H78" s="30" t="str">
        <f t="shared" si="2"/>
        <v xml:space="preserve"> </v>
      </c>
      <c r="I78" s="153"/>
      <c r="J78" s="153"/>
      <c r="K78" s="153"/>
      <c r="L78" s="153"/>
      <c r="M78" s="3"/>
      <c r="N78" s="78"/>
      <c r="O78" s="78"/>
      <c r="P78" s="78"/>
      <c r="Q78" s="78"/>
      <c r="R78" s="78"/>
      <c r="S78" s="78"/>
      <c r="T78" s="9"/>
      <c r="U78" s="9"/>
      <c r="V78" s="9"/>
      <c r="W78" s="9"/>
      <c r="X78" s="31"/>
      <c r="Y78" s="32" t="str">
        <f t="shared" si="3"/>
        <v/>
      </c>
      <c r="Z78" s="32" t="str">
        <f t="shared" si="4"/>
        <v/>
      </c>
      <c r="AA78" s="32"/>
      <c r="AB78" s="34"/>
      <c r="AC78" s="34">
        <f t="shared" si="5"/>
        <v>0</v>
      </c>
    </row>
    <row r="79" spans="1:29" s="10" customFormat="1" ht="15.95" customHeight="1" x14ac:dyDescent="0.2">
      <c r="A79" s="287"/>
      <c r="B79" s="294" t="s">
        <v>87</v>
      </c>
      <c r="C79" s="294"/>
      <c r="D79" s="294"/>
      <c r="E79" s="97"/>
      <c r="F79" s="97"/>
      <c r="G79" s="97"/>
      <c r="H79" s="30" t="str">
        <f t="shared" si="2"/>
        <v xml:space="preserve"> </v>
      </c>
      <c r="I79" s="153"/>
      <c r="J79" s="153"/>
      <c r="K79" s="153"/>
      <c r="L79" s="153"/>
      <c r="M79" s="3"/>
      <c r="N79" s="78"/>
      <c r="O79" s="78"/>
      <c r="P79" s="78"/>
      <c r="Q79" s="78"/>
      <c r="R79" s="78"/>
      <c r="S79" s="78"/>
      <c r="T79" s="9"/>
      <c r="U79" s="9"/>
      <c r="V79" s="9"/>
      <c r="W79" s="9"/>
      <c r="X79" s="31"/>
      <c r="Y79" s="32" t="str">
        <f t="shared" si="3"/>
        <v/>
      </c>
      <c r="Z79" s="32" t="str">
        <f t="shared" si="4"/>
        <v/>
      </c>
      <c r="AA79" s="32"/>
      <c r="AB79" s="34"/>
      <c r="AC79" s="34">
        <f t="shared" si="5"/>
        <v>0</v>
      </c>
    </row>
    <row r="80" spans="1:29" s="10" customFormat="1" ht="15.95" customHeight="1" x14ac:dyDescent="0.2">
      <c r="A80" s="272" t="s">
        <v>88</v>
      </c>
      <c r="B80" s="275" t="s">
        <v>89</v>
      </c>
      <c r="C80" s="278" t="s">
        <v>90</v>
      </c>
      <c r="D80" s="279"/>
      <c r="E80" s="64"/>
      <c r="F80" s="64"/>
      <c r="G80" s="64"/>
      <c r="H80" s="30" t="str">
        <f t="shared" si="2"/>
        <v xml:space="preserve"> </v>
      </c>
      <c r="I80" s="153"/>
      <c r="J80" s="153"/>
      <c r="K80" s="153"/>
      <c r="L80" s="153"/>
      <c r="M80" s="3"/>
      <c r="N80" s="78"/>
      <c r="O80" s="78"/>
      <c r="P80" s="78"/>
      <c r="Q80" s="78"/>
      <c r="R80" s="78"/>
      <c r="S80" s="78"/>
      <c r="T80" s="9"/>
      <c r="U80" s="9"/>
      <c r="V80" s="9"/>
      <c r="W80" s="9"/>
      <c r="X80" s="31"/>
      <c r="Y80" s="32" t="str">
        <f t="shared" si="3"/>
        <v/>
      </c>
      <c r="Z80" s="32" t="str">
        <f t="shared" si="4"/>
        <v/>
      </c>
      <c r="AA80" s="32"/>
      <c r="AB80" s="34"/>
      <c r="AC80" s="34">
        <f t="shared" si="5"/>
        <v>0</v>
      </c>
    </row>
    <row r="81" spans="1:29" s="10" customFormat="1" ht="24.95" customHeight="1" x14ac:dyDescent="0.2">
      <c r="A81" s="273"/>
      <c r="B81" s="276"/>
      <c r="C81" s="280" t="s">
        <v>91</v>
      </c>
      <c r="D81" s="281"/>
      <c r="E81" s="70">
        <v>150</v>
      </c>
      <c r="F81" s="70">
        <v>150</v>
      </c>
      <c r="G81" s="70"/>
      <c r="H81" s="30" t="str">
        <f t="shared" si="2"/>
        <v xml:space="preserve"> </v>
      </c>
      <c r="I81" s="153"/>
      <c r="J81" s="153"/>
      <c r="K81" s="153"/>
      <c r="L81" s="153"/>
      <c r="M81" s="3"/>
      <c r="N81" s="78"/>
      <c r="O81" s="78"/>
      <c r="P81" s="78"/>
      <c r="Q81" s="78"/>
      <c r="R81" s="78"/>
      <c r="S81" s="78"/>
      <c r="T81" s="9"/>
      <c r="U81" s="9"/>
      <c r="V81" s="9"/>
      <c r="W81" s="9"/>
      <c r="X81" s="31"/>
      <c r="Y81" s="32" t="str">
        <f t="shared" si="3"/>
        <v/>
      </c>
      <c r="Z81" s="32" t="str">
        <f t="shared" si="4"/>
        <v/>
      </c>
      <c r="AA81" s="32"/>
      <c r="AB81" s="34"/>
      <c r="AC81" s="34">
        <f t="shared" si="5"/>
        <v>0</v>
      </c>
    </row>
    <row r="82" spans="1:29" s="10" customFormat="1" ht="15.95" customHeight="1" x14ac:dyDescent="0.2">
      <c r="A82" s="273"/>
      <c r="B82" s="277"/>
      <c r="C82" s="282" t="s">
        <v>92</v>
      </c>
      <c r="D82" s="283"/>
      <c r="E82" s="73"/>
      <c r="F82" s="73"/>
      <c r="G82" s="73"/>
      <c r="H82" s="30" t="str">
        <f t="shared" si="2"/>
        <v xml:space="preserve"> </v>
      </c>
      <c r="I82" s="153"/>
      <c r="J82" s="153"/>
      <c r="K82" s="153"/>
      <c r="L82" s="153"/>
      <c r="M82" s="3"/>
      <c r="N82" s="78"/>
      <c r="O82" s="78"/>
      <c r="P82" s="78"/>
      <c r="Q82" s="78"/>
      <c r="R82" s="78"/>
      <c r="S82" s="78"/>
      <c r="T82" s="9"/>
      <c r="U82" s="9"/>
      <c r="V82" s="9"/>
      <c r="W82" s="9"/>
      <c r="X82" s="31"/>
      <c r="Y82" s="32" t="str">
        <f t="shared" si="3"/>
        <v/>
      </c>
      <c r="Z82" s="32" t="str">
        <f t="shared" si="4"/>
        <v/>
      </c>
      <c r="AA82" s="32"/>
      <c r="AB82" s="34"/>
      <c r="AC82" s="34">
        <f t="shared" si="5"/>
        <v>0</v>
      </c>
    </row>
    <row r="83" spans="1:29" s="10" customFormat="1" ht="15.95" customHeight="1" x14ac:dyDescent="0.2">
      <c r="A83" s="273"/>
      <c r="B83" s="275" t="s">
        <v>86</v>
      </c>
      <c r="C83" s="278" t="s">
        <v>90</v>
      </c>
      <c r="D83" s="279"/>
      <c r="E83" s="64"/>
      <c r="F83" s="64"/>
      <c r="G83" s="64"/>
      <c r="H83" s="30" t="str">
        <f t="shared" si="2"/>
        <v xml:space="preserve"> </v>
      </c>
      <c r="I83" s="153"/>
      <c r="J83" s="153"/>
      <c r="K83" s="153"/>
      <c r="L83" s="153"/>
      <c r="M83" s="3"/>
      <c r="N83" s="78"/>
      <c r="O83" s="78"/>
      <c r="P83" s="78"/>
      <c r="Q83" s="78"/>
      <c r="R83" s="78"/>
      <c r="S83" s="78"/>
      <c r="T83" s="9"/>
      <c r="U83" s="9"/>
      <c r="V83" s="9"/>
      <c r="W83" s="9"/>
      <c r="X83" s="31"/>
      <c r="Y83" s="32" t="str">
        <f t="shared" si="3"/>
        <v/>
      </c>
      <c r="Z83" s="32" t="str">
        <f t="shared" si="4"/>
        <v/>
      </c>
      <c r="AA83" s="32"/>
      <c r="AB83" s="34"/>
      <c r="AC83" s="34">
        <f t="shared" si="5"/>
        <v>0</v>
      </c>
    </row>
    <row r="84" spans="1:29" s="10" customFormat="1" ht="15.95" customHeight="1" x14ac:dyDescent="0.2">
      <c r="A84" s="273"/>
      <c r="B84" s="276"/>
      <c r="C84" s="280" t="s">
        <v>93</v>
      </c>
      <c r="D84" s="281"/>
      <c r="E84" s="70">
        <v>284</v>
      </c>
      <c r="F84" s="70">
        <v>284</v>
      </c>
      <c r="G84" s="70"/>
      <c r="H84" s="30" t="str">
        <f t="shared" si="2"/>
        <v xml:space="preserve"> </v>
      </c>
      <c r="I84" s="153"/>
      <c r="J84" s="153"/>
      <c r="K84" s="153"/>
      <c r="L84" s="153"/>
      <c r="M84" s="3"/>
      <c r="N84" s="78"/>
      <c r="O84" s="78"/>
      <c r="P84" s="78"/>
      <c r="Q84" s="78"/>
      <c r="R84" s="78"/>
      <c r="S84" s="78"/>
      <c r="T84" s="9"/>
      <c r="U84" s="9"/>
      <c r="V84" s="9"/>
      <c r="W84" s="9"/>
      <c r="X84" s="31"/>
      <c r="Y84" s="32" t="str">
        <f t="shared" si="3"/>
        <v/>
      </c>
      <c r="Z84" s="32" t="str">
        <f t="shared" si="4"/>
        <v/>
      </c>
      <c r="AA84" s="32"/>
      <c r="AB84" s="34"/>
      <c r="AC84" s="34">
        <f t="shared" si="5"/>
        <v>0</v>
      </c>
    </row>
    <row r="85" spans="1:29" s="10" customFormat="1" ht="15.95" customHeight="1" x14ac:dyDescent="0.2">
      <c r="A85" s="273"/>
      <c r="B85" s="284"/>
      <c r="C85" s="280" t="s">
        <v>94</v>
      </c>
      <c r="D85" s="281"/>
      <c r="E85" s="97"/>
      <c r="F85" s="97"/>
      <c r="G85" s="97"/>
      <c r="H85" s="30" t="str">
        <f t="shared" si="2"/>
        <v xml:space="preserve"> </v>
      </c>
      <c r="I85" s="153"/>
      <c r="J85" s="153"/>
      <c r="K85" s="153"/>
      <c r="L85" s="153"/>
      <c r="M85" s="3"/>
      <c r="N85" s="78"/>
      <c r="O85" s="78"/>
      <c r="P85" s="78"/>
      <c r="Q85" s="78"/>
      <c r="R85" s="78"/>
      <c r="S85" s="78"/>
      <c r="T85" s="9"/>
      <c r="U85" s="9"/>
      <c r="V85" s="9"/>
      <c r="W85" s="9"/>
      <c r="X85" s="31"/>
      <c r="Y85" s="32" t="str">
        <f t="shared" si="3"/>
        <v/>
      </c>
      <c r="Z85" s="32" t="str">
        <f t="shared" si="4"/>
        <v/>
      </c>
      <c r="AA85" s="32"/>
      <c r="AB85" s="34"/>
      <c r="AC85" s="34">
        <f t="shared" si="5"/>
        <v>0</v>
      </c>
    </row>
    <row r="86" spans="1:29" s="10" customFormat="1" ht="15.95" customHeight="1" x14ac:dyDescent="0.2">
      <c r="A86" s="274"/>
      <c r="B86" s="277"/>
      <c r="C86" s="282" t="s">
        <v>92</v>
      </c>
      <c r="D86" s="283"/>
      <c r="E86" s="73"/>
      <c r="F86" s="73"/>
      <c r="G86" s="73"/>
      <c r="H86" s="30" t="str">
        <f t="shared" si="2"/>
        <v xml:space="preserve"> </v>
      </c>
      <c r="I86" s="153"/>
      <c r="J86" s="153"/>
      <c r="K86" s="153"/>
      <c r="L86" s="153"/>
      <c r="M86" s="3"/>
      <c r="N86" s="78"/>
      <c r="O86" s="78"/>
      <c r="P86" s="78"/>
      <c r="Q86" s="78"/>
      <c r="R86" s="78"/>
      <c r="S86" s="78"/>
      <c r="T86" s="9"/>
      <c r="U86" s="9"/>
      <c r="V86" s="9"/>
      <c r="W86" s="9"/>
      <c r="X86" s="31"/>
      <c r="Y86" s="32" t="str">
        <f t="shared" si="3"/>
        <v/>
      </c>
      <c r="Z86" s="32" t="str">
        <f t="shared" si="4"/>
        <v/>
      </c>
      <c r="AA86" s="32"/>
      <c r="AB86" s="34"/>
      <c r="AC86" s="34">
        <f t="shared" si="5"/>
        <v>0</v>
      </c>
    </row>
    <row r="87" spans="1:29" s="10" customFormat="1" ht="30" customHeight="1" x14ac:dyDescent="0.2">
      <c r="A87" s="197" t="s">
        <v>95</v>
      </c>
      <c r="B87" s="198"/>
      <c r="C87" s="199"/>
      <c r="D87" s="199"/>
      <c r="E87" s="200"/>
      <c r="F87" s="9"/>
      <c r="G87" s="9"/>
      <c r="H87" s="9"/>
      <c r="I87" s="9"/>
      <c r="J87" s="9"/>
      <c r="K87" s="9"/>
      <c r="L87" s="9"/>
      <c r="M87" s="9"/>
      <c r="N87" s="9"/>
      <c r="O87" s="8"/>
      <c r="X87" s="201"/>
      <c r="Y87" s="201"/>
      <c r="Z87" s="201"/>
      <c r="AA87" s="201"/>
    </row>
    <row r="88" spans="1:29" s="10" customFormat="1" ht="42" x14ac:dyDescent="0.2">
      <c r="A88" s="267" t="s">
        <v>96</v>
      </c>
      <c r="B88" s="268"/>
      <c r="C88" s="246" t="s">
        <v>4</v>
      </c>
      <c r="D88" s="246" t="s">
        <v>7</v>
      </c>
      <c r="E88" s="246" t="s">
        <v>97</v>
      </c>
      <c r="F88" s="9"/>
      <c r="G88" s="9"/>
      <c r="H88" s="9"/>
      <c r="I88" s="9"/>
      <c r="J88" s="9"/>
      <c r="K88" s="9"/>
      <c r="L88" s="9"/>
      <c r="M88" s="9"/>
      <c r="N88" s="9"/>
      <c r="O88" s="8"/>
      <c r="X88" s="201"/>
      <c r="Y88" s="201"/>
      <c r="Z88" s="201"/>
      <c r="AA88" s="201"/>
    </row>
    <row r="89" spans="1:29" s="10" customFormat="1" ht="15.95" customHeight="1" x14ac:dyDescent="0.2">
      <c r="A89" s="269" t="s">
        <v>98</v>
      </c>
      <c r="B89" s="247" t="s">
        <v>99</v>
      </c>
      <c r="C89" s="193">
        <v>284</v>
      </c>
      <c r="D89" s="203">
        <v>284</v>
      </c>
      <c r="E89" s="203"/>
      <c r="F89" s="9"/>
      <c r="G89" s="9"/>
      <c r="H89" s="9"/>
      <c r="I89" s="9"/>
      <c r="J89" s="9"/>
      <c r="K89" s="9"/>
      <c r="L89" s="9"/>
      <c r="M89" s="9"/>
      <c r="N89" s="9"/>
      <c r="O89" s="8"/>
      <c r="X89" s="201"/>
      <c r="Y89" s="201"/>
      <c r="Z89" s="201"/>
      <c r="AA89" s="201"/>
    </row>
    <row r="90" spans="1:29" s="10" customFormat="1" ht="15.95" customHeight="1" x14ac:dyDescent="0.2">
      <c r="A90" s="270"/>
      <c r="B90" s="35" t="s">
        <v>100</v>
      </c>
      <c r="C90" s="70">
        <v>150</v>
      </c>
      <c r="D90" s="204">
        <v>150</v>
      </c>
      <c r="E90" s="204"/>
      <c r="F90" s="9"/>
      <c r="G90" s="9"/>
      <c r="H90" s="9"/>
      <c r="I90" s="9"/>
      <c r="J90" s="9"/>
      <c r="K90" s="9"/>
      <c r="L90" s="9"/>
      <c r="M90" s="9"/>
      <c r="N90" s="9"/>
      <c r="O90" s="8"/>
      <c r="X90" s="201"/>
      <c r="Y90" s="201"/>
      <c r="Z90" s="201"/>
      <c r="AA90" s="201"/>
    </row>
    <row r="91" spans="1:29" s="10" customFormat="1" ht="15.95" customHeight="1" x14ac:dyDescent="0.2">
      <c r="A91" s="271"/>
      <c r="B91" s="205" t="s">
        <v>101</v>
      </c>
      <c r="C91" s="73"/>
      <c r="D91" s="206"/>
      <c r="E91" s="206"/>
      <c r="F91" s="9"/>
      <c r="G91" s="9"/>
      <c r="H91" s="9"/>
      <c r="I91" s="9"/>
      <c r="J91" s="9"/>
      <c r="K91" s="9"/>
      <c r="L91" s="9"/>
      <c r="M91" s="9"/>
      <c r="N91" s="9"/>
      <c r="O91" s="8"/>
      <c r="X91" s="201"/>
      <c r="Y91" s="201"/>
      <c r="Z91" s="201"/>
      <c r="AA91" s="201"/>
    </row>
    <row r="92" spans="1:29" s="10" customFormat="1" ht="15.95" customHeight="1" x14ac:dyDescent="0.2">
      <c r="A92" s="269" t="s">
        <v>102</v>
      </c>
      <c r="B92" s="247" t="s">
        <v>103</v>
      </c>
      <c r="C92" s="193"/>
      <c r="D92" s="203"/>
      <c r="E92" s="203"/>
      <c r="F92" s="9"/>
      <c r="G92" s="9"/>
      <c r="H92" s="9"/>
      <c r="I92" s="9"/>
      <c r="J92" s="9"/>
      <c r="K92" s="9"/>
      <c r="L92" s="9"/>
      <c r="M92" s="9"/>
      <c r="N92" s="9"/>
      <c r="O92" s="8"/>
      <c r="X92" s="201"/>
      <c r="Y92" s="201"/>
      <c r="Z92" s="201"/>
      <c r="AA92" s="201"/>
    </row>
    <row r="93" spans="1:29" s="10" customFormat="1" ht="15.95" customHeight="1" x14ac:dyDescent="0.2">
      <c r="A93" s="270"/>
      <c r="B93" s="35" t="s">
        <v>104</v>
      </c>
      <c r="C93" s="70"/>
      <c r="D93" s="204"/>
      <c r="E93" s="204"/>
      <c r="F93" s="9"/>
      <c r="G93" s="9"/>
      <c r="H93" s="9"/>
      <c r="I93" s="9"/>
      <c r="J93" s="9"/>
      <c r="K93" s="9"/>
      <c r="L93" s="9"/>
      <c r="M93" s="9"/>
      <c r="N93" s="9"/>
      <c r="O93" s="8"/>
      <c r="X93" s="201"/>
      <c r="Y93" s="201"/>
      <c r="Z93" s="201"/>
      <c r="AA93" s="201"/>
    </row>
    <row r="94" spans="1:29" s="10" customFormat="1" ht="15.95" customHeight="1" x14ac:dyDescent="0.2">
      <c r="A94" s="271"/>
      <c r="B94" s="205" t="s">
        <v>105</v>
      </c>
      <c r="C94" s="73"/>
      <c r="D94" s="206"/>
      <c r="E94" s="206"/>
      <c r="F94" s="9"/>
      <c r="G94" s="9"/>
      <c r="H94" s="9"/>
      <c r="I94" s="9"/>
      <c r="J94" s="9"/>
      <c r="K94" s="9"/>
      <c r="L94" s="9"/>
      <c r="M94" s="9"/>
      <c r="N94" s="9"/>
      <c r="O94" s="8"/>
      <c r="X94" s="201"/>
      <c r="Y94" s="201"/>
      <c r="Z94" s="201"/>
      <c r="AA94" s="201"/>
    </row>
    <row r="95" spans="1:29" s="10" customFormat="1" x14ac:dyDescent="0.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X95" s="201"/>
      <c r="Y95" s="201"/>
      <c r="Z95" s="201"/>
      <c r="AA95" s="201"/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X96" s="201"/>
      <c r="Y96" s="201"/>
      <c r="Z96" s="201"/>
      <c r="AA96" s="201"/>
    </row>
    <row r="97" spans="4:27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X97" s="201"/>
      <c r="Y97" s="201"/>
      <c r="Z97" s="201"/>
      <c r="AA97" s="201"/>
    </row>
    <row r="98" spans="4:27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X98" s="201"/>
      <c r="Y98" s="201"/>
      <c r="Z98" s="201"/>
      <c r="AA98" s="201"/>
    </row>
    <row r="99" spans="4:27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X99" s="201"/>
      <c r="Y99" s="201"/>
      <c r="Z99" s="201"/>
      <c r="AA99" s="201"/>
    </row>
    <row r="100" spans="4:27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X100" s="201"/>
      <c r="Y100" s="201"/>
      <c r="Z100" s="201"/>
      <c r="AA100" s="201"/>
    </row>
    <row r="101" spans="4:27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X101" s="201"/>
      <c r="Y101" s="201"/>
      <c r="Z101" s="201"/>
      <c r="AA101" s="201"/>
    </row>
    <row r="102" spans="4:27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X102" s="201"/>
      <c r="Y102" s="201"/>
      <c r="Z102" s="201"/>
      <c r="AA102" s="201"/>
    </row>
    <row r="103" spans="4:27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X103" s="201"/>
      <c r="Y103" s="201"/>
      <c r="Z103" s="201"/>
      <c r="AA103" s="201"/>
    </row>
    <row r="104" spans="4:27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X104" s="201"/>
      <c r="Y104" s="201"/>
      <c r="Z104" s="201"/>
      <c r="AA104" s="201"/>
    </row>
    <row r="105" spans="4:27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X105" s="201"/>
      <c r="Y105" s="201"/>
      <c r="Z105" s="201"/>
      <c r="AA105" s="201"/>
    </row>
    <row r="106" spans="4:27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X106" s="201"/>
      <c r="Y106" s="201"/>
      <c r="Z106" s="201"/>
      <c r="AA106" s="201"/>
    </row>
    <row r="107" spans="4:27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X107" s="201"/>
      <c r="Y107" s="201"/>
      <c r="Z107" s="201"/>
      <c r="AA107" s="201"/>
    </row>
    <row r="108" spans="4:27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X108" s="201"/>
      <c r="Y108" s="201"/>
      <c r="Z108" s="201"/>
      <c r="AA108" s="201"/>
    </row>
    <row r="109" spans="4:27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X109" s="201"/>
      <c r="Y109" s="201"/>
      <c r="Z109" s="201"/>
      <c r="AA109" s="201"/>
    </row>
    <row r="110" spans="4:27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X110" s="201"/>
      <c r="Y110" s="201"/>
      <c r="Z110" s="201"/>
      <c r="AA110" s="201"/>
    </row>
    <row r="111" spans="4:27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X111" s="201"/>
      <c r="Y111" s="201"/>
      <c r="Z111" s="201"/>
      <c r="AA111" s="201"/>
    </row>
    <row r="112" spans="4:27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X112" s="201"/>
      <c r="Y112" s="201"/>
      <c r="Z112" s="201"/>
      <c r="AA112" s="201"/>
    </row>
    <row r="113" spans="4:27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X113" s="201"/>
      <c r="Y113" s="201"/>
      <c r="Z113" s="201"/>
      <c r="AA113" s="201"/>
    </row>
    <row r="114" spans="4:27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X114" s="201"/>
      <c r="Y114" s="201"/>
      <c r="Z114" s="201"/>
      <c r="AA114" s="201"/>
    </row>
    <row r="115" spans="4:27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X115" s="201"/>
      <c r="Y115" s="201"/>
      <c r="Z115" s="201"/>
      <c r="AA115" s="201"/>
    </row>
    <row r="116" spans="4:27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X116" s="201"/>
      <c r="Y116" s="201"/>
      <c r="Z116" s="201"/>
      <c r="AA116" s="201"/>
    </row>
    <row r="117" spans="4:27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X117" s="201"/>
      <c r="Y117" s="201"/>
      <c r="Z117" s="201"/>
      <c r="AA117" s="201"/>
    </row>
    <row r="118" spans="4:27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X118" s="201"/>
      <c r="Y118" s="201"/>
      <c r="Z118" s="201"/>
      <c r="AA118" s="201"/>
    </row>
    <row r="119" spans="4:27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X119" s="201"/>
      <c r="Y119" s="201"/>
      <c r="Z119" s="201"/>
      <c r="AA119" s="201"/>
    </row>
    <row r="120" spans="4:27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X120" s="201"/>
      <c r="Y120" s="201"/>
      <c r="Z120" s="201"/>
      <c r="AA120" s="201"/>
    </row>
    <row r="121" spans="4:27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X121" s="201"/>
      <c r="Y121" s="201"/>
      <c r="Z121" s="201"/>
      <c r="AA121" s="201"/>
    </row>
    <row r="122" spans="4:27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X122" s="201"/>
      <c r="Y122" s="201"/>
      <c r="Z122" s="201"/>
      <c r="AA122" s="201"/>
    </row>
    <row r="123" spans="4:27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X123" s="201"/>
      <c r="Y123" s="201"/>
      <c r="Z123" s="201"/>
      <c r="AA123" s="201"/>
    </row>
    <row r="124" spans="4:27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X124" s="201"/>
      <c r="Y124" s="201"/>
      <c r="Z124" s="201"/>
      <c r="AA124" s="201"/>
    </row>
    <row r="125" spans="4:27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X125" s="201"/>
      <c r="Y125" s="201"/>
      <c r="Z125" s="201"/>
      <c r="AA125" s="201"/>
    </row>
    <row r="126" spans="4:27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X126" s="201"/>
      <c r="Y126" s="201"/>
      <c r="Z126" s="201"/>
      <c r="AA126" s="201"/>
    </row>
    <row r="127" spans="4:27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X127" s="201"/>
      <c r="Y127" s="201"/>
      <c r="Z127" s="201"/>
      <c r="AA127" s="201"/>
    </row>
    <row r="128" spans="4:27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X128" s="201"/>
      <c r="Y128" s="201"/>
      <c r="Z128" s="201"/>
      <c r="AA128" s="201"/>
    </row>
    <row r="129" spans="4:27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X129" s="201"/>
      <c r="Y129" s="201"/>
      <c r="Z129" s="201"/>
      <c r="AA129" s="201"/>
    </row>
    <row r="130" spans="4:27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X130" s="201"/>
      <c r="Y130" s="201"/>
      <c r="Z130" s="201"/>
      <c r="AA130" s="201"/>
    </row>
    <row r="131" spans="4:27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X131" s="201"/>
      <c r="Y131" s="201"/>
      <c r="Z131" s="201"/>
      <c r="AA131" s="201"/>
    </row>
    <row r="132" spans="4:27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X132" s="201"/>
      <c r="Y132" s="201"/>
      <c r="Z132" s="201"/>
      <c r="AA132" s="201"/>
    </row>
    <row r="133" spans="4:27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X133" s="201"/>
      <c r="Y133" s="201"/>
      <c r="Z133" s="201"/>
      <c r="AA133" s="201"/>
    </row>
    <row r="134" spans="4:27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X134" s="201"/>
      <c r="Y134" s="201"/>
      <c r="Z134" s="201"/>
      <c r="AA134" s="201"/>
    </row>
    <row r="135" spans="4:27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X135" s="201"/>
      <c r="Y135" s="201"/>
      <c r="Z135" s="201"/>
      <c r="AA135" s="201"/>
    </row>
    <row r="136" spans="4:27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X136" s="201"/>
      <c r="Y136" s="201"/>
      <c r="Z136" s="201"/>
      <c r="AA136" s="201"/>
    </row>
    <row r="137" spans="4:27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X137" s="201"/>
      <c r="Y137" s="201"/>
      <c r="Z137" s="201"/>
      <c r="AA137" s="201"/>
    </row>
    <row r="138" spans="4:27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X138" s="201"/>
      <c r="Y138" s="201"/>
      <c r="Z138" s="201"/>
      <c r="AA138" s="201"/>
    </row>
    <row r="139" spans="4:27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X139" s="201"/>
      <c r="Y139" s="201"/>
      <c r="Z139" s="201"/>
      <c r="AA139" s="201"/>
    </row>
    <row r="140" spans="4:27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X140" s="201"/>
      <c r="Y140" s="201"/>
      <c r="Z140" s="201"/>
      <c r="AA140" s="201"/>
    </row>
    <row r="141" spans="4:27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X141" s="201"/>
      <c r="Y141" s="201"/>
      <c r="Z141" s="201"/>
      <c r="AA141" s="201"/>
    </row>
    <row r="142" spans="4:27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X142" s="201"/>
      <c r="Y142" s="201"/>
      <c r="Z142" s="201"/>
      <c r="AA142" s="201"/>
    </row>
    <row r="143" spans="4:27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X143" s="201"/>
      <c r="Y143" s="201"/>
      <c r="Z143" s="201"/>
      <c r="AA143" s="201"/>
    </row>
    <row r="144" spans="4:27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X144" s="201"/>
      <c r="Y144" s="201"/>
      <c r="Z144" s="201"/>
      <c r="AA144" s="201"/>
    </row>
    <row r="145" spans="4:27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X145" s="201"/>
      <c r="Y145" s="201"/>
      <c r="Z145" s="201"/>
      <c r="AA145" s="201"/>
    </row>
    <row r="146" spans="4:27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X146" s="201"/>
      <c r="Y146" s="201"/>
      <c r="Z146" s="201"/>
      <c r="AA146" s="201"/>
    </row>
    <row r="147" spans="4:27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X147" s="201"/>
      <c r="Y147" s="201"/>
      <c r="Z147" s="201"/>
      <c r="AA147" s="201"/>
    </row>
    <row r="148" spans="4:27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X148" s="201"/>
      <c r="Y148" s="201"/>
      <c r="Z148" s="201"/>
      <c r="AA148" s="201"/>
    </row>
    <row r="149" spans="4:27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X149" s="201"/>
      <c r="Y149" s="201"/>
      <c r="Z149" s="201"/>
      <c r="AA149" s="201"/>
    </row>
    <row r="150" spans="4:27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X150" s="201"/>
      <c r="Y150" s="201"/>
      <c r="Z150" s="201"/>
      <c r="AA150" s="201"/>
    </row>
    <row r="151" spans="4:27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X151" s="201"/>
      <c r="Y151" s="201"/>
      <c r="Z151" s="201"/>
      <c r="AA151" s="201"/>
    </row>
    <row r="152" spans="4:27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X152" s="201"/>
      <c r="Y152" s="201"/>
      <c r="Z152" s="201"/>
      <c r="AA152" s="201"/>
    </row>
    <row r="153" spans="4:27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X153" s="201"/>
      <c r="Y153" s="201"/>
      <c r="Z153" s="201"/>
      <c r="AA153" s="201"/>
    </row>
    <row r="154" spans="4:27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X154" s="201"/>
      <c r="Y154" s="201"/>
      <c r="Z154" s="201"/>
      <c r="AA154" s="201"/>
    </row>
    <row r="155" spans="4:27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X155" s="201"/>
      <c r="Y155" s="201"/>
      <c r="Z155" s="201"/>
      <c r="AA155" s="201"/>
    </row>
    <row r="156" spans="4:27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X156" s="201"/>
      <c r="Y156" s="201"/>
      <c r="Z156" s="201"/>
      <c r="AA156" s="201"/>
    </row>
    <row r="157" spans="4:27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X157" s="201"/>
      <c r="Y157" s="201"/>
      <c r="Z157" s="201"/>
      <c r="AA157" s="201"/>
    </row>
    <row r="158" spans="4:27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X158" s="201"/>
      <c r="Y158" s="201"/>
      <c r="Z158" s="201"/>
      <c r="AA158" s="201"/>
    </row>
    <row r="159" spans="4:27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X159" s="201"/>
      <c r="Y159" s="201"/>
      <c r="Z159" s="201"/>
      <c r="AA159" s="201"/>
    </row>
    <row r="160" spans="4:27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X160" s="201"/>
      <c r="Y160" s="201"/>
      <c r="Z160" s="201"/>
      <c r="AA160" s="201"/>
    </row>
    <row r="161" spans="4:27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X161" s="201"/>
      <c r="Y161" s="201"/>
      <c r="Z161" s="201"/>
      <c r="AA161" s="201"/>
    </row>
    <row r="162" spans="4:27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X162" s="201"/>
      <c r="Y162" s="201"/>
      <c r="Z162" s="201"/>
      <c r="AA162" s="201"/>
    </row>
    <row r="163" spans="4:27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X163" s="201"/>
      <c r="Y163" s="201"/>
      <c r="Z163" s="201"/>
      <c r="AA163" s="201"/>
    </row>
    <row r="164" spans="4:27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X164" s="201"/>
      <c r="Y164" s="201"/>
      <c r="Z164" s="201"/>
      <c r="AA164" s="201"/>
    </row>
    <row r="165" spans="4:27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X165" s="201"/>
      <c r="Y165" s="201"/>
      <c r="Z165" s="201"/>
      <c r="AA165" s="201"/>
    </row>
    <row r="166" spans="4:27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X166" s="201"/>
      <c r="Y166" s="201"/>
      <c r="Z166" s="201"/>
      <c r="AA166" s="201"/>
    </row>
    <row r="167" spans="4:27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X167" s="201"/>
      <c r="Y167" s="201"/>
      <c r="Z167" s="201"/>
      <c r="AA167" s="201"/>
    </row>
    <row r="168" spans="4:27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X168" s="201"/>
      <c r="Y168" s="201"/>
      <c r="Z168" s="201"/>
      <c r="AA168" s="201"/>
    </row>
    <row r="169" spans="4:27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X169" s="201"/>
      <c r="Y169" s="201"/>
      <c r="Z169" s="201"/>
      <c r="AA169" s="201"/>
    </row>
    <row r="170" spans="4:27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X170" s="201"/>
      <c r="Y170" s="201"/>
      <c r="Z170" s="201"/>
      <c r="AA170" s="201"/>
    </row>
    <row r="171" spans="4:27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X171" s="201"/>
      <c r="Y171" s="201"/>
      <c r="Z171" s="201"/>
      <c r="AA171" s="201"/>
    </row>
    <row r="172" spans="4:27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X172" s="201"/>
      <c r="Y172" s="201"/>
      <c r="Z172" s="201"/>
      <c r="AA172" s="201"/>
    </row>
    <row r="173" spans="4:27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X173" s="201"/>
      <c r="Y173" s="201"/>
      <c r="Z173" s="201"/>
      <c r="AA173" s="201"/>
    </row>
    <row r="174" spans="4:27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X174" s="201"/>
      <c r="Y174" s="201"/>
      <c r="Z174" s="201"/>
      <c r="AA174" s="201"/>
    </row>
    <row r="175" spans="4:27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X175" s="201"/>
      <c r="Y175" s="201"/>
      <c r="Z175" s="201"/>
      <c r="AA175" s="201"/>
    </row>
    <row r="176" spans="4:27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X176" s="201"/>
      <c r="Y176" s="201"/>
      <c r="Z176" s="201"/>
      <c r="AA176" s="201"/>
    </row>
    <row r="177" spans="4:27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X177" s="201"/>
      <c r="Y177" s="201"/>
      <c r="Z177" s="201"/>
      <c r="AA177" s="201"/>
    </row>
    <row r="178" spans="4:27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X178" s="201"/>
      <c r="Y178" s="201"/>
      <c r="Z178" s="201"/>
      <c r="AA178" s="201"/>
    </row>
    <row r="179" spans="4:27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X179" s="201"/>
      <c r="Y179" s="201"/>
      <c r="Z179" s="201"/>
      <c r="AA179" s="201"/>
    </row>
    <row r="180" spans="4:27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X180" s="201"/>
      <c r="Y180" s="201"/>
      <c r="Z180" s="201"/>
      <c r="AA180" s="201"/>
    </row>
    <row r="181" spans="4:27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X181" s="201"/>
      <c r="Y181" s="201"/>
      <c r="Z181" s="201"/>
      <c r="AA181" s="201"/>
    </row>
    <row r="182" spans="4:27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X182" s="201"/>
      <c r="Y182" s="201"/>
      <c r="Z182" s="201"/>
      <c r="AA182" s="201"/>
    </row>
    <row r="183" spans="4:27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X183" s="201"/>
      <c r="Y183" s="201"/>
      <c r="Z183" s="201"/>
      <c r="AA183" s="201"/>
    </row>
    <row r="184" spans="4:27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X184" s="201"/>
      <c r="Y184" s="201"/>
      <c r="Z184" s="201"/>
      <c r="AA184" s="201"/>
    </row>
    <row r="185" spans="4:27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X185" s="201"/>
      <c r="Y185" s="201"/>
      <c r="Z185" s="201"/>
      <c r="AA185" s="201"/>
    </row>
    <row r="186" spans="4:27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X186" s="201"/>
      <c r="Y186" s="201"/>
      <c r="Z186" s="201"/>
      <c r="AA186" s="201"/>
    </row>
    <row r="187" spans="4:27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X187" s="201"/>
      <c r="Y187" s="201"/>
      <c r="Z187" s="201"/>
      <c r="AA187" s="201"/>
    </row>
    <row r="188" spans="4:27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X188" s="201"/>
      <c r="Y188" s="201"/>
      <c r="Z188" s="201"/>
      <c r="AA188" s="201"/>
    </row>
    <row r="189" spans="4:27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X189" s="201"/>
      <c r="Y189" s="201"/>
      <c r="Z189" s="201"/>
      <c r="AA189" s="201"/>
    </row>
    <row r="190" spans="4:27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X190" s="201"/>
      <c r="Y190" s="201"/>
      <c r="Z190" s="201"/>
      <c r="AA190" s="201"/>
    </row>
    <row r="191" spans="4:27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X191" s="201"/>
      <c r="Y191" s="201"/>
      <c r="Z191" s="201"/>
      <c r="AA191" s="201"/>
    </row>
    <row r="192" spans="4:27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X192" s="201"/>
      <c r="Y192" s="201"/>
      <c r="Z192" s="201"/>
      <c r="AA192" s="201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X193" s="201"/>
      <c r="Y193" s="201"/>
      <c r="Z193" s="201"/>
      <c r="AA193" s="201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X194" s="201"/>
      <c r="Y194" s="201"/>
      <c r="Z194" s="201"/>
      <c r="AA194" s="201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X195" s="201"/>
      <c r="Y195" s="201"/>
      <c r="Z195" s="201"/>
      <c r="AA195" s="201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X196" s="201"/>
      <c r="Y196" s="201"/>
      <c r="Z196" s="201"/>
      <c r="AA196" s="201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X197" s="201"/>
      <c r="Y197" s="201"/>
      <c r="Z197" s="201"/>
      <c r="AA197" s="201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X198" s="201"/>
      <c r="Y198" s="201"/>
      <c r="Z198" s="201"/>
      <c r="AA198" s="201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X199" s="201"/>
      <c r="Y199" s="201"/>
      <c r="Z199" s="201"/>
      <c r="AA199" s="201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X200" s="201"/>
      <c r="Y200" s="201"/>
      <c r="Z200" s="201"/>
      <c r="AA200" s="201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X201" s="201"/>
      <c r="Y201" s="201"/>
      <c r="Z201" s="201"/>
      <c r="AA201" s="201"/>
    </row>
    <row r="202" spans="1:31" s="10" customFormat="1" hidden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X202" s="201"/>
      <c r="Y202" s="201"/>
      <c r="Z202" s="201"/>
      <c r="AA202" s="201"/>
    </row>
    <row r="203" spans="1:31" s="10" customFormat="1" hidden="1" x14ac:dyDescent="0.2">
      <c r="A203" s="207">
        <f>SUM(A10:O84)</f>
        <v>60208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X203" s="201"/>
      <c r="Y203" s="201"/>
      <c r="Z203" s="201"/>
      <c r="AA203" s="201"/>
    </row>
    <row r="204" spans="1:31" s="208" customFormat="1" hidden="1" x14ac:dyDescent="0.2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10"/>
      <c r="AE204" s="201">
        <f>SUM(AB1:AD203)</f>
        <v>0</v>
      </c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X205" s="201"/>
      <c r="Y205" s="201"/>
      <c r="Z205" s="201"/>
      <c r="AA205" s="201"/>
    </row>
    <row r="206" spans="1:31" s="10" customFormat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X206" s="201"/>
      <c r="Y206" s="201"/>
      <c r="Z206" s="201"/>
      <c r="AA206" s="201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X207" s="201"/>
      <c r="Y207" s="201"/>
      <c r="Z207" s="201"/>
      <c r="AA207" s="201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X208" s="201"/>
      <c r="Y208" s="201"/>
      <c r="Z208" s="201"/>
      <c r="AA208" s="201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8:A61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6:B56"/>
    <mergeCell ref="A57:B57"/>
    <mergeCell ref="A77:A79"/>
    <mergeCell ref="B77:D77"/>
    <mergeCell ref="B78:D78"/>
    <mergeCell ref="B79:D79"/>
    <mergeCell ref="A62:B62"/>
    <mergeCell ref="A63:B63"/>
    <mergeCell ref="A64:B64"/>
    <mergeCell ref="A66:B66"/>
    <mergeCell ref="A67:A68"/>
    <mergeCell ref="A69:B69"/>
    <mergeCell ref="A70:B70"/>
    <mergeCell ref="A71:B71"/>
    <mergeCell ref="A73:D73"/>
    <mergeCell ref="B74:D74"/>
    <mergeCell ref="A76:D76"/>
    <mergeCell ref="C80:D80"/>
    <mergeCell ref="C81:D81"/>
    <mergeCell ref="C82:D82"/>
    <mergeCell ref="B83:B86"/>
    <mergeCell ref="C83:D83"/>
    <mergeCell ref="C84:D84"/>
    <mergeCell ref="C85:D85"/>
    <mergeCell ref="C86:D86"/>
    <mergeCell ref="A88:B88"/>
    <mergeCell ref="A89:A91"/>
    <mergeCell ref="A92:A94"/>
    <mergeCell ref="A80:A86"/>
    <mergeCell ref="B80:B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2017-03-28T13:03:16Z</dcterms:created>
  <dcterms:modified xsi:type="dcterms:W3CDTF">2017-03-28T19:21:47Z</dcterms:modified>
</cp:coreProperties>
</file>