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4" r:id="rId1"/>
    <sheet name="ENERO" sheetId="1" r:id="rId2"/>
    <sheet name="FEBRERO" sheetId="2" r:id="rId3"/>
    <sheet name="MARZO" sheetId="3" r:id="rId4"/>
    <sheet name="ABRIL" sheetId="4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7" i="14" l="1"/>
  <c r="F347" i="14"/>
  <c r="E347" i="14"/>
  <c r="G346" i="14"/>
  <c r="F346" i="14"/>
  <c r="E346" i="14"/>
  <c r="G345" i="14"/>
  <c r="F345" i="14"/>
  <c r="D345" i="14" s="1"/>
  <c r="E345" i="14"/>
  <c r="G344" i="14"/>
  <c r="F344" i="14"/>
  <c r="E344" i="14"/>
  <c r="D344" i="14" s="1"/>
  <c r="G343" i="14"/>
  <c r="F343" i="14"/>
  <c r="E343" i="14"/>
  <c r="G342" i="14"/>
  <c r="F342" i="14"/>
  <c r="E342" i="14"/>
  <c r="G341" i="14"/>
  <c r="F341" i="14"/>
  <c r="D341" i="14" s="1"/>
  <c r="E341" i="14"/>
  <c r="F337" i="14"/>
  <c r="E337" i="14"/>
  <c r="D337" i="14" s="1"/>
  <c r="F336" i="14"/>
  <c r="E336" i="14"/>
  <c r="D336" i="14" s="1"/>
  <c r="I331" i="14"/>
  <c r="H331" i="14"/>
  <c r="G331" i="14"/>
  <c r="F331" i="14"/>
  <c r="E331" i="14"/>
  <c r="I330" i="14"/>
  <c r="H330" i="14"/>
  <c r="G330" i="14"/>
  <c r="F330" i="14"/>
  <c r="E330" i="14"/>
  <c r="D330" i="14" s="1"/>
  <c r="I329" i="14"/>
  <c r="H329" i="14"/>
  <c r="G329" i="14"/>
  <c r="F329" i="14"/>
  <c r="D329" i="14" s="1"/>
  <c r="E329" i="14"/>
  <c r="I328" i="14"/>
  <c r="H328" i="14"/>
  <c r="G328" i="14"/>
  <c r="F328" i="14"/>
  <c r="E328" i="14"/>
  <c r="I327" i="14"/>
  <c r="H327" i="14"/>
  <c r="G327" i="14"/>
  <c r="F327" i="14"/>
  <c r="E327" i="14"/>
  <c r="I326" i="14"/>
  <c r="H326" i="14"/>
  <c r="G326" i="14"/>
  <c r="F326" i="14"/>
  <c r="E326" i="14"/>
  <c r="D326" i="14" s="1"/>
  <c r="I325" i="14"/>
  <c r="H325" i="14"/>
  <c r="G325" i="14"/>
  <c r="F325" i="14"/>
  <c r="D325" i="14" s="1"/>
  <c r="E325" i="14"/>
  <c r="I324" i="14"/>
  <c r="H324" i="14"/>
  <c r="G324" i="14"/>
  <c r="F324" i="14"/>
  <c r="E324" i="14"/>
  <c r="I323" i="14"/>
  <c r="H323" i="14"/>
  <c r="G323" i="14"/>
  <c r="F323" i="14"/>
  <c r="E323" i="14"/>
  <c r="I322" i="14"/>
  <c r="H322" i="14"/>
  <c r="G322" i="14"/>
  <c r="F322" i="14"/>
  <c r="E322" i="14"/>
  <c r="D322" i="14" s="1"/>
  <c r="I321" i="14"/>
  <c r="H321" i="14"/>
  <c r="G321" i="14"/>
  <c r="F321" i="14"/>
  <c r="D321" i="14" s="1"/>
  <c r="E321" i="14"/>
  <c r="I320" i="14"/>
  <c r="H320" i="14"/>
  <c r="G320" i="14"/>
  <c r="D320" i="14" s="1"/>
  <c r="F320" i="14"/>
  <c r="E320" i="14"/>
  <c r="I319" i="14"/>
  <c r="H319" i="14"/>
  <c r="G319" i="14"/>
  <c r="F319" i="14"/>
  <c r="E319" i="14"/>
  <c r="I318" i="14"/>
  <c r="H318" i="14"/>
  <c r="G318" i="14"/>
  <c r="F318" i="14"/>
  <c r="E318" i="14"/>
  <c r="D318" i="14" s="1"/>
  <c r="I317" i="14"/>
  <c r="H317" i="14"/>
  <c r="G317" i="14"/>
  <c r="F317" i="14"/>
  <c r="D317" i="14" s="1"/>
  <c r="E317" i="14"/>
  <c r="I316" i="14"/>
  <c r="H316" i="14"/>
  <c r="G316" i="14"/>
  <c r="D316" i="14" s="1"/>
  <c r="F316" i="14"/>
  <c r="E316" i="14"/>
  <c r="I315" i="14"/>
  <c r="H315" i="14"/>
  <c r="G315" i="14"/>
  <c r="F315" i="14"/>
  <c r="E315" i="14"/>
  <c r="I314" i="14"/>
  <c r="H314" i="14"/>
  <c r="G314" i="14"/>
  <c r="F314" i="14"/>
  <c r="E314" i="14"/>
  <c r="D314" i="14" s="1"/>
  <c r="I313" i="14"/>
  <c r="H313" i="14"/>
  <c r="G313" i="14"/>
  <c r="F313" i="14"/>
  <c r="D313" i="14" s="1"/>
  <c r="E313" i="14"/>
  <c r="I312" i="14"/>
  <c r="H312" i="14"/>
  <c r="G312" i="14"/>
  <c r="D312" i="14" s="1"/>
  <c r="F312" i="14"/>
  <c r="E312" i="14"/>
  <c r="I311" i="14"/>
  <c r="H311" i="14"/>
  <c r="G311" i="14"/>
  <c r="F311" i="14"/>
  <c r="E311" i="14"/>
  <c r="I310" i="14"/>
  <c r="H310" i="14"/>
  <c r="G310" i="14"/>
  <c r="F310" i="14"/>
  <c r="E310" i="14"/>
  <c r="D310" i="14" s="1"/>
  <c r="I309" i="14"/>
  <c r="H309" i="14"/>
  <c r="G309" i="14"/>
  <c r="F309" i="14"/>
  <c r="D309" i="14" s="1"/>
  <c r="E309" i="14"/>
  <c r="I308" i="14"/>
  <c r="H308" i="14"/>
  <c r="G308" i="14"/>
  <c r="D308" i="14" s="1"/>
  <c r="F308" i="14"/>
  <c r="E308" i="14"/>
  <c r="I307" i="14"/>
  <c r="H307" i="14"/>
  <c r="G307" i="14"/>
  <c r="F307" i="14"/>
  <c r="E307" i="14"/>
  <c r="I306" i="14"/>
  <c r="H306" i="14"/>
  <c r="G306" i="14"/>
  <c r="F306" i="14"/>
  <c r="E306" i="14"/>
  <c r="D306" i="14" s="1"/>
  <c r="I305" i="14"/>
  <c r="H305" i="14"/>
  <c r="G305" i="14"/>
  <c r="F305" i="14"/>
  <c r="D305" i="14" s="1"/>
  <c r="E305" i="14"/>
  <c r="I304" i="14"/>
  <c r="H304" i="14"/>
  <c r="G304" i="14"/>
  <c r="D304" i="14" s="1"/>
  <c r="F304" i="14"/>
  <c r="E304" i="14"/>
  <c r="I303" i="14"/>
  <c r="H303" i="14"/>
  <c r="G303" i="14"/>
  <c r="F303" i="14"/>
  <c r="E303" i="14"/>
  <c r="I302" i="14"/>
  <c r="H302" i="14"/>
  <c r="G302" i="14"/>
  <c r="F302" i="14"/>
  <c r="E302" i="14"/>
  <c r="D302" i="14" s="1"/>
  <c r="I301" i="14"/>
  <c r="H301" i="14"/>
  <c r="G301" i="14"/>
  <c r="F301" i="14"/>
  <c r="D301" i="14" s="1"/>
  <c r="E301" i="14"/>
  <c r="I300" i="14"/>
  <c r="H300" i="14"/>
  <c r="G300" i="14"/>
  <c r="D300" i="14" s="1"/>
  <c r="F300" i="14"/>
  <c r="E300" i="14"/>
  <c r="I299" i="14"/>
  <c r="H299" i="14"/>
  <c r="G299" i="14"/>
  <c r="F299" i="14"/>
  <c r="E299" i="14"/>
  <c r="I298" i="14"/>
  <c r="H298" i="14"/>
  <c r="G298" i="14"/>
  <c r="F298" i="14"/>
  <c r="E298" i="14"/>
  <c r="D298" i="14" s="1"/>
  <c r="I297" i="14"/>
  <c r="H297" i="14"/>
  <c r="G297" i="14"/>
  <c r="F297" i="14"/>
  <c r="D297" i="14" s="1"/>
  <c r="E297" i="14"/>
  <c r="I296" i="14"/>
  <c r="H296" i="14"/>
  <c r="G296" i="14"/>
  <c r="D296" i="14" s="1"/>
  <c r="F296" i="14"/>
  <c r="E296" i="14"/>
  <c r="I295" i="14"/>
  <c r="H295" i="14"/>
  <c r="G295" i="14"/>
  <c r="F295" i="14"/>
  <c r="E295" i="14"/>
  <c r="I294" i="14"/>
  <c r="H294" i="14"/>
  <c r="G294" i="14"/>
  <c r="F294" i="14"/>
  <c r="E294" i="14"/>
  <c r="D294" i="14" s="1"/>
  <c r="I293" i="14"/>
  <c r="H293" i="14"/>
  <c r="G293" i="14"/>
  <c r="F293" i="14"/>
  <c r="D293" i="14" s="1"/>
  <c r="E293" i="14"/>
  <c r="I292" i="14"/>
  <c r="H292" i="14"/>
  <c r="G292" i="14"/>
  <c r="D292" i="14" s="1"/>
  <c r="F292" i="14"/>
  <c r="E292" i="14"/>
  <c r="I291" i="14"/>
  <c r="H291" i="14"/>
  <c r="G291" i="14"/>
  <c r="F291" i="14"/>
  <c r="E291" i="14"/>
  <c r="I290" i="14"/>
  <c r="H290" i="14"/>
  <c r="G290" i="14"/>
  <c r="F290" i="14"/>
  <c r="E290" i="14"/>
  <c r="D290" i="14" s="1"/>
  <c r="I289" i="14"/>
  <c r="H289" i="14"/>
  <c r="G289" i="14"/>
  <c r="F289" i="14"/>
  <c r="D289" i="14" s="1"/>
  <c r="E289" i="14"/>
  <c r="I288" i="14"/>
  <c r="H288" i="14"/>
  <c r="G288" i="14"/>
  <c r="D288" i="14" s="1"/>
  <c r="F288" i="14"/>
  <c r="E288" i="14"/>
  <c r="I287" i="14"/>
  <c r="H287" i="14"/>
  <c r="G287" i="14"/>
  <c r="F287" i="14"/>
  <c r="E287" i="14"/>
  <c r="I286" i="14"/>
  <c r="H286" i="14"/>
  <c r="G286" i="14"/>
  <c r="F286" i="14"/>
  <c r="E286" i="14"/>
  <c r="D286" i="14" s="1"/>
  <c r="I285" i="14"/>
  <c r="H285" i="14"/>
  <c r="G285" i="14"/>
  <c r="F285" i="14"/>
  <c r="D285" i="14" s="1"/>
  <c r="E285" i="14"/>
  <c r="I284" i="14"/>
  <c r="H284" i="14"/>
  <c r="G284" i="14"/>
  <c r="D284" i="14" s="1"/>
  <c r="F284" i="14"/>
  <c r="E284" i="14"/>
  <c r="I283" i="14"/>
  <c r="H283" i="14"/>
  <c r="G283" i="14"/>
  <c r="F283" i="14"/>
  <c r="E283" i="14"/>
  <c r="I282" i="14"/>
  <c r="H282" i="14"/>
  <c r="G282" i="14"/>
  <c r="F282" i="14"/>
  <c r="E282" i="14"/>
  <c r="D282" i="14" s="1"/>
  <c r="I281" i="14"/>
  <c r="H281" i="14"/>
  <c r="G281" i="14"/>
  <c r="F281" i="14"/>
  <c r="D281" i="14" s="1"/>
  <c r="E281" i="14"/>
  <c r="I280" i="14"/>
  <c r="H280" i="14"/>
  <c r="G280" i="14"/>
  <c r="D280" i="14" s="1"/>
  <c r="F280" i="14"/>
  <c r="E280" i="14"/>
  <c r="I279" i="14"/>
  <c r="H279" i="14"/>
  <c r="G279" i="14"/>
  <c r="F279" i="14"/>
  <c r="E279" i="14"/>
  <c r="I278" i="14"/>
  <c r="H278" i="14"/>
  <c r="G278" i="14"/>
  <c r="F278" i="14"/>
  <c r="E278" i="14"/>
  <c r="D278" i="14" s="1"/>
  <c r="I277" i="14"/>
  <c r="H277" i="14"/>
  <c r="G277" i="14"/>
  <c r="F277" i="14"/>
  <c r="D277" i="14" s="1"/>
  <c r="E277" i="14"/>
  <c r="I276" i="14"/>
  <c r="H276" i="14"/>
  <c r="G276" i="14"/>
  <c r="D276" i="14" s="1"/>
  <c r="F276" i="14"/>
  <c r="E276" i="14"/>
  <c r="I275" i="14"/>
  <c r="H275" i="14"/>
  <c r="G275" i="14"/>
  <c r="F275" i="14"/>
  <c r="E275" i="14"/>
  <c r="I274" i="14"/>
  <c r="H274" i="14"/>
  <c r="G274" i="14"/>
  <c r="F274" i="14"/>
  <c r="E274" i="14"/>
  <c r="D274" i="14" s="1"/>
  <c r="I273" i="14"/>
  <c r="H273" i="14"/>
  <c r="G273" i="14"/>
  <c r="F273" i="14"/>
  <c r="D273" i="14" s="1"/>
  <c r="E273" i="14"/>
  <c r="I272" i="14"/>
  <c r="H272" i="14"/>
  <c r="G272" i="14"/>
  <c r="D272" i="14" s="1"/>
  <c r="F272" i="14"/>
  <c r="E272" i="14"/>
  <c r="I271" i="14"/>
  <c r="H271" i="14"/>
  <c r="G271" i="14"/>
  <c r="F271" i="14"/>
  <c r="E271" i="14"/>
  <c r="I270" i="14"/>
  <c r="H270" i="14"/>
  <c r="G270" i="14"/>
  <c r="F270" i="14"/>
  <c r="E270" i="14"/>
  <c r="D270" i="14" s="1"/>
  <c r="I269" i="14"/>
  <c r="H269" i="14"/>
  <c r="G269" i="14"/>
  <c r="F269" i="14"/>
  <c r="D269" i="14" s="1"/>
  <c r="E269" i="14"/>
  <c r="I268" i="14"/>
  <c r="H268" i="14"/>
  <c r="G268" i="14"/>
  <c r="D268" i="14" s="1"/>
  <c r="F268" i="14"/>
  <c r="E268" i="14"/>
  <c r="I267" i="14"/>
  <c r="H267" i="14"/>
  <c r="G267" i="14"/>
  <c r="F267" i="14"/>
  <c r="E267" i="14"/>
  <c r="I266" i="14"/>
  <c r="H266" i="14"/>
  <c r="G266" i="14"/>
  <c r="F266" i="14"/>
  <c r="E266" i="14"/>
  <c r="D266" i="14" s="1"/>
  <c r="I265" i="14"/>
  <c r="H265" i="14"/>
  <c r="G265" i="14"/>
  <c r="F265" i="14"/>
  <c r="D265" i="14" s="1"/>
  <c r="E265" i="14"/>
  <c r="I264" i="14"/>
  <c r="H264" i="14"/>
  <c r="G264" i="14"/>
  <c r="D264" i="14" s="1"/>
  <c r="F264" i="14"/>
  <c r="E264" i="14"/>
  <c r="I263" i="14"/>
  <c r="H263" i="14"/>
  <c r="G263" i="14"/>
  <c r="F263" i="14"/>
  <c r="E263" i="14"/>
  <c r="I262" i="14"/>
  <c r="H262" i="14"/>
  <c r="G262" i="14"/>
  <c r="F262" i="14"/>
  <c r="E262" i="14"/>
  <c r="D262" i="14" s="1"/>
  <c r="I261" i="14"/>
  <c r="H261" i="14"/>
  <c r="G261" i="14"/>
  <c r="F261" i="14"/>
  <c r="D261" i="14" s="1"/>
  <c r="E261" i="14"/>
  <c r="I260" i="14"/>
  <c r="H260" i="14"/>
  <c r="G260" i="14"/>
  <c r="D260" i="14" s="1"/>
  <c r="F260" i="14"/>
  <c r="E260" i="14"/>
  <c r="I259" i="14"/>
  <c r="H259" i="14"/>
  <c r="G259" i="14"/>
  <c r="F259" i="14"/>
  <c r="E259" i="14"/>
  <c r="I258" i="14"/>
  <c r="H258" i="14"/>
  <c r="G258" i="14"/>
  <c r="F258" i="14"/>
  <c r="E258" i="14"/>
  <c r="D258" i="14" s="1"/>
  <c r="I257" i="14"/>
  <c r="H257" i="14"/>
  <c r="G257" i="14"/>
  <c r="F257" i="14"/>
  <c r="D257" i="14" s="1"/>
  <c r="E257" i="14"/>
  <c r="I256" i="14"/>
  <c r="H256" i="14"/>
  <c r="G256" i="14"/>
  <c r="D256" i="14" s="1"/>
  <c r="F256" i="14"/>
  <c r="E256" i="14"/>
  <c r="I255" i="14"/>
  <c r="H255" i="14"/>
  <c r="G255" i="14"/>
  <c r="F255" i="14"/>
  <c r="E255" i="14"/>
  <c r="I254" i="14"/>
  <c r="H254" i="14"/>
  <c r="G254" i="14"/>
  <c r="F254" i="14"/>
  <c r="E254" i="14"/>
  <c r="D254" i="14" s="1"/>
  <c r="I253" i="14"/>
  <c r="H253" i="14"/>
  <c r="G253" i="14"/>
  <c r="F253" i="14"/>
  <c r="D253" i="14" s="1"/>
  <c r="E253" i="14"/>
  <c r="I252" i="14"/>
  <c r="H252" i="14"/>
  <c r="G252" i="14"/>
  <c r="D252" i="14" s="1"/>
  <c r="F252" i="14"/>
  <c r="E252" i="14"/>
  <c r="I251" i="14"/>
  <c r="H251" i="14"/>
  <c r="G251" i="14"/>
  <c r="F251" i="14"/>
  <c r="E251" i="14"/>
  <c r="I250" i="14"/>
  <c r="H250" i="14"/>
  <c r="G250" i="14"/>
  <c r="F250" i="14"/>
  <c r="E250" i="14"/>
  <c r="D250" i="14" s="1"/>
  <c r="I249" i="14"/>
  <c r="H249" i="14"/>
  <c r="G249" i="14"/>
  <c r="F249" i="14"/>
  <c r="D249" i="14" s="1"/>
  <c r="E249" i="14"/>
  <c r="I248" i="14"/>
  <c r="H248" i="14"/>
  <c r="G248" i="14"/>
  <c r="D248" i="14" s="1"/>
  <c r="F248" i="14"/>
  <c r="E248" i="14"/>
  <c r="I247" i="14"/>
  <c r="H247" i="14"/>
  <c r="G247" i="14"/>
  <c r="F247" i="14"/>
  <c r="E247" i="14"/>
  <c r="I246" i="14"/>
  <c r="H246" i="14"/>
  <c r="G246" i="14"/>
  <c r="F246" i="14"/>
  <c r="E246" i="14"/>
  <c r="D246" i="14" s="1"/>
  <c r="I245" i="14"/>
  <c r="H245" i="14"/>
  <c r="G245" i="14"/>
  <c r="F245" i="14"/>
  <c r="D245" i="14" s="1"/>
  <c r="E245" i="14"/>
  <c r="I244" i="14"/>
  <c r="H244" i="14"/>
  <c r="G244" i="14"/>
  <c r="D244" i="14" s="1"/>
  <c r="F244" i="14"/>
  <c r="E244" i="14"/>
  <c r="I243" i="14"/>
  <c r="H243" i="14"/>
  <c r="G243" i="14"/>
  <c r="F243" i="14"/>
  <c r="E243" i="14"/>
  <c r="I242" i="14"/>
  <c r="H242" i="14"/>
  <c r="G242" i="14"/>
  <c r="F242" i="14"/>
  <c r="E242" i="14"/>
  <c r="D242" i="14" s="1"/>
  <c r="I241" i="14"/>
  <c r="H241" i="14"/>
  <c r="G241" i="14"/>
  <c r="F241" i="14"/>
  <c r="D241" i="14" s="1"/>
  <c r="E241" i="14"/>
  <c r="I240" i="14"/>
  <c r="H240" i="14"/>
  <c r="G240" i="14"/>
  <c r="D240" i="14" s="1"/>
  <c r="F240" i="14"/>
  <c r="E240" i="14"/>
  <c r="I239" i="14"/>
  <c r="H239" i="14"/>
  <c r="G239" i="14"/>
  <c r="F239" i="14"/>
  <c r="E239" i="14"/>
  <c r="I238" i="14"/>
  <c r="H238" i="14"/>
  <c r="G238" i="14"/>
  <c r="F238" i="14"/>
  <c r="E238" i="14"/>
  <c r="I237" i="14"/>
  <c r="H237" i="14"/>
  <c r="G237" i="14"/>
  <c r="F237" i="14"/>
  <c r="D237" i="14" s="1"/>
  <c r="E237" i="14"/>
  <c r="I236" i="14"/>
  <c r="H236" i="14"/>
  <c r="G236" i="14"/>
  <c r="D236" i="14" s="1"/>
  <c r="F236" i="14"/>
  <c r="E236" i="14"/>
  <c r="I235" i="14"/>
  <c r="H235" i="14"/>
  <c r="G235" i="14"/>
  <c r="F235" i="14"/>
  <c r="E235" i="14"/>
  <c r="I234" i="14"/>
  <c r="H234" i="14"/>
  <c r="G234" i="14"/>
  <c r="F234" i="14"/>
  <c r="E234" i="14"/>
  <c r="I233" i="14"/>
  <c r="H233" i="14"/>
  <c r="G233" i="14"/>
  <c r="F233" i="14"/>
  <c r="D233" i="14" s="1"/>
  <c r="E233" i="14"/>
  <c r="I232" i="14"/>
  <c r="H232" i="14"/>
  <c r="G232" i="14"/>
  <c r="D232" i="14" s="1"/>
  <c r="F232" i="14"/>
  <c r="E232" i="14"/>
  <c r="I231" i="14"/>
  <c r="H231" i="14"/>
  <c r="G231" i="14"/>
  <c r="F231" i="14"/>
  <c r="E231" i="14"/>
  <c r="I230" i="14"/>
  <c r="H230" i="14"/>
  <c r="G230" i="14"/>
  <c r="F230" i="14"/>
  <c r="E230" i="14"/>
  <c r="I229" i="14"/>
  <c r="H229" i="14"/>
  <c r="G229" i="14"/>
  <c r="F229" i="14"/>
  <c r="D229" i="14" s="1"/>
  <c r="E229" i="14"/>
  <c r="I228" i="14"/>
  <c r="H228" i="14"/>
  <c r="G228" i="14"/>
  <c r="D228" i="14" s="1"/>
  <c r="F228" i="14"/>
  <c r="E228" i="14"/>
  <c r="I227" i="14"/>
  <c r="H227" i="14"/>
  <c r="G227" i="14"/>
  <c r="F227" i="14"/>
  <c r="E227" i="14"/>
  <c r="I226" i="14"/>
  <c r="H226" i="14"/>
  <c r="G226" i="14"/>
  <c r="F226" i="14"/>
  <c r="E226" i="14"/>
  <c r="I225" i="14"/>
  <c r="H225" i="14"/>
  <c r="G225" i="14"/>
  <c r="F225" i="14"/>
  <c r="D225" i="14" s="1"/>
  <c r="E225" i="14"/>
  <c r="I224" i="14"/>
  <c r="H224" i="14"/>
  <c r="G224" i="14"/>
  <c r="D224" i="14" s="1"/>
  <c r="F224" i="14"/>
  <c r="E224" i="14"/>
  <c r="I223" i="14"/>
  <c r="H223" i="14"/>
  <c r="G223" i="14"/>
  <c r="F223" i="14"/>
  <c r="E223" i="14"/>
  <c r="I222" i="14"/>
  <c r="H222" i="14"/>
  <c r="G222" i="14"/>
  <c r="F222" i="14"/>
  <c r="E222" i="14"/>
  <c r="I221" i="14"/>
  <c r="H221" i="14"/>
  <c r="G221" i="14"/>
  <c r="F221" i="14"/>
  <c r="D221" i="14" s="1"/>
  <c r="E221" i="14"/>
  <c r="I220" i="14"/>
  <c r="H220" i="14"/>
  <c r="G220" i="14"/>
  <c r="D220" i="14" s="1"/>
  <c r="F220" i="14"/>
  <c r="E220" i="14"/>
  <c r="I219" i="14"/>
  <c r="H219" i="14"/>
  <c r="G219" i="14"/>
  <c r="F219" i="14"/>
  <c r="E219" i="14"/>
  <c r="I218" i="14"/>
  <c r="H218" i="14"/>
  <c r="G218" i="14"/>
  <c r="F218" i="14"/>
  <c r="E218" i="14"/>
  <c r="I217" i="14"/>
  <c r="H217" i="14"/>
  <c r="G217" i="14"/>
  <c r="F217" i="14"/>
  <c r="D217" i="14" s="1"/>
  <c r="E217" i="14"/>
  <c r="I216" i="14"/>
  <c r="H216" i="14"/>
  <c r="G216" i="14"/>
  <c r="D216" i="14" s="1"/>
  <c r="F216" i="14"/>
  <c r="E216" i="14"/>
  <c r="I215" i="14"/>
  <c r="H215" i="14"/>
  <c r="G215" i="14"/>
  <c r="F215" i="14"/>
  <c r="E215" i="14"/>
  <c r="I214" i="14"/>
  <c r="H214" i="14"/>
  <c r="G214" i="14"/>
  <c r="F214" i="14"/>
  <c r="E214" i="14"/>
  <c r="I213" i="14"/>
  <c r="H213" i="14"/>
  <c r="G213" i="14"/>
  <c r="F213" i="14"/>
  <c r="D213" i="14" s="1"/>
  <c r="E213" i="14"/>
  <c r="I212" i="14"/>
  <c r="H212" i="14"/>
  <c r="G212" i="14"/>
  <c r="D212" i="14" s="1"/>
  <c r="F212" i="14"/>
  <c r="E212" i="14"/>
  <c r="I211" i="14"/>
  <c r="H211" i="14"/>
  <c r="G211" i="14"/>
  <c r="F211" i="14"/>
  <c r="E211" i="14"/>
  <c r="I210" i="14"/>
  <c r="H210" i="14"/>
  <c r="G210" i="14"/>
  <c r="F210" i="14"/>
  <c r="E210" i="14"/>
  <c r="I209" i="14"/>
  <c r="H209" i="14"/>
  <c r="G209" i="14"/>
  <c r="F209" i="14"/>
  <c r="D209" i="14" s="1"/>
  <c r="E209" i="14"/>
  <c r="I208" i="14"/>
  <c r="H208" i="14"/>
  <c r="G208" i="14"/>
  <c r="D208" i="14" s="1"/>
  <c r="F208" i="14"/>
  <c r="E208" i="14"/>
  <c r="I207" i="14"/>
  <c r="H207" i="14"/>
  <c r="G207" i="14"/>
  <c r="F207" i="14"/>
  <c r="E207" i="14"/>
  <c r="I206" i="14"/>
  <c r="H206" i="14"/>
  <c r="G206" i="14"/>
  <c r="F206" i="14"/>
  <c r="E206" i="14"/>
  <c r="I205" i="14"/>
  <c r="H205" i="14"/>
  <c r="G205" i="14"/>
  <c r="F205" i="14"/>
  <c r="D205" i="14" s="1"/>
  <c r="E205" i="14"/>
  <c r="I204" i="14"/>
  <c r="H204" i="14"/>
  <c r="G204" i="14"/>
  <c r="D204" i="14" s="1"/>
  <c r="F204" i="14"/>
  <c r="E204" i="14"/>
  <c r="I203" i="14"/>
  <c r="H203" i="14"/>
  <c r="G203" i="14"/>
  <c r="F203" i="14"/>
  <c r="E203" i="14"/>
  <c r="I202" i="14"/>
  <c r="H202" i="14"/>
  <c r="G202" i="14"/>
  <c r="F202" i="14"/>
  <c r="E202" i="14"/>
  <c r="I201" i="14"/>
  <c r="H201" i="14"/>
  <c r="G201" i="14"/>
  <c r="F201" i="14"/>
  <c r="D201" i="14" s="1"/>
  <c r="E201" i="14"/>
  <c r="I200" i="14"/>
  <c r="H200" i="14"/>
  <c r="G200" i="14"/>
  <c r="D200" i="14" s="1"/>
  <c r="F200" i="14"/>
  <c r="E200" i="14"/>
  <c r="I199" i="14"/>
  <c r="H199" i="14"/>
  <c r="G199" i="14"/>
  <c r="F199" i="14"/>
  <c r="E199" i="14"/>
  <c r="I198" i="14"/>
  <c r="H198" i="14"/>
  <c r="G198" i="14"/>
  <c r="F198" i="14"/>
  <c r="E198" i="14"/>
  <c r="I197" i="14"/>
  <c r="H197" i="14"/>
  <c r="G197" i="14"/>
  <c r="F197" i="14"/>
  <c r="D197" i="14" s="1"/>
  <c r="E197" i="14"/>
  <c r="I196" i="14"/>
  <c r="H196" i="14"/>
  <c r="G196" i="14"/>
  <c r="D196" i="14" s="1"/>
  <c r="F196" i="14"/>
  <c r="E196" i="14"/>
  <c r="I195" i="14"/>
  <c r="H195" i="14"/>
  <c r="G195" i="14"/>
  <c r="F195" i="14"/>
  <c r="E195" i="14"/>
  <c r="I194" i="14"/>
  <c r="H194" i="14"/>
  <c r="G194" i="14"/>
  <c r="F194" i="14"/>
  <c r="E194" i="14"/>
  <c r="I193" i="14"/>
  <c r="H193" i="14"/>
  <c r="G193" i="14"/>
  <c r="F193" i="14"/>
  <c r="D193" i="14" s="1"/>
  <c r="E193" i="14"/>
  <c r="I192" i="14"/>
  <c r="H192" i="14"/>
  <c r="G192" i="14"/>
  <c r="D192" i="14" s="1"/>
  <c r="F192" i="14"/>
  <c r="E192" i="14"/>
  <c r="I191" i="14"/>
  <c r="H191" i="14"/>
  <c r="G191" i="14"/>
  <c r="F191" i="14"/>
  <c r="E191" i="14"/>
  <c r="I190" i="14"/>
  <c r="H190" i="14"/>
  <c r="G190" i="14"/>
  <c r="F190" i="14"/>
  <c r="E190" i="14"/>
  <c r="I189" i="14"/>
  <c r="H189" i="14"/>
  <c r="G189" i="14"/>
  <c r="F189" i="14"/>
  <c r="D189" i="14" s="1"/>
  <c r="E189" i="14"/>
  <c r="I188" i="14"/>
  <c r="H188" i="14"/>
  <c r="G188" i="14"/>
  <c r="D188" i="14" s="1"/>
  <c r="F188" i="14"/>
  <c r="E188" i="14"/>
  <c r="I187" i="14"/>
  <c r="H187" i="14"/>
  <c r="G187" i="14"/>
  <c r="F187" i="14"/>
  <c r="E187" i="14"/>
  <c r="I186" i="14"/>
  <c r="H186" i="14"/>
  <c r="G186" i="14"/>
  <c r="F186" i="14"/>
  <c r="E186" i="14"/>
  <c r="I185" i="14"/>
  <c r="H185" i="14"/>
  <c r="G185" i="14"/>
  <c r="F185" i="14"/>
  <c r="D185" i="14" s="1"/>
  <c r="E185" i="14"/>
  <c r="I184" i="14"/>
  <c r="H184" i="14"/>
  <c r="G184" i="14"/>
  <c r="D184" i="14" s="1"/>
  <c r="F184" i="14"/>
  <c r="E184" i="14"/>
  <c r="I183" i="14"/>
  <c r="H183" i="14"/>
  <c r="G183" i="14"/>
  <c r="F183" i="14"/>
  <c r="E183" i="14"/>
  <c r="I182" i="14"/>
  <c r="H182" i="14"/>
  <c r="G182" i="14"/>
  <c r="F182" i="14"/>
  <c r="E182" i="14"/>
  <c r="I181" i="14"/>
  <c r="H181" i="14"/>
  <c r="G181" i="14"/>
  <c r="F181" i="14"/>
  <c r="D181" i="14" s="1"/>
  <c r="E181" i="14"/>
  <c r="I180" i="14"/>
  <c r="H180" i="14"/>
  <c r="G180" i="14"/>
  <c r="D180" i="14" s="1"/>
  <c r="F180" i="14"/>
  <c r="E180" i="14"/>
  <c r="I179" i="14"/>
  <c r="H179" i="14"/>
  <c r="G179" i="14"/>
  <c r="F179" i="14"/>
  <c r="E179" i="14"/>
  <c r="I178" i="14"/>
  <c r="H178" i="14"/>
  <c r="G178" i="14"/>
  <c r="F178" i="14"/>
  <c r="E178" i="14"/>
  <c r="I177" i="14"/>
  <c r="H177" i="14"/>
  <c r="G177" i="14"/>
  <c r="F177" i="14"/>
  <c r="D177" i="14" s="1"/>
  <c r="E177" i="14"/>
  <c r="I176" i="14"/>
  <c r="H176" i="14"/>
  <c r="G176" i="14"/>
  <c r="D176" i="14" s="1"/>
  <c r="F176" i="14"/>
  <c r="E176" i="14"/>
  <c r="I175" i="14"/>
  <c r="H175" i="14"/>
  <c r="G175" i="14"/>
  <c r="F175" i="14"/>
  <c r="E175" i="14"/>
  <c r="I174" i="14"/>
  <c r="H174" i="14"/>
  <c r="G174" i="14"/>
  <c r="F174" i="14"/>
  <c r="E174" i="14"/>
  <c r="I173" i="14"/>
  <c r="H173" i="14"/>
  <c r="G173" i="14"/>
  <c r="F173" i="14"/>
  <c r="D173" i="14" s="1"/>
  <c r="E173" i="14"/>
  <c r="I172" i="14"/>
  <c r="H172" i="14"/>
  <c r="G172" i="14"/>
  <c r="D172" i="14" s="1"/>
  <c r="F172" i="14"/>
  <c r="E172" i="14"/>
  <c r="I171" i="14"/>
  <c r="H171" i="14"/>
  <c r="G171" i="14"/>
  <c r="F171" i="14"/>
  <c r="E171" i="14"/>
  <c r="I170" i="14"/>
  <c r="H170" i="14"/>
  <c r="G170" i="14"/>
  <c r="F170" i="14"/>
  <c r="E170" i="14"/>
  <c r="I169" i="14"/>
  <c r="H169" i="14"/>
  <c r="G169" i="14"/>
  <c r="F169" i="14"/>
  <c r="D169" i="14" s="1"/>
  <c r="E169" i="14"/>
  <c r="I168" i="14"/>
  <c r="H168" i="14"/>
  <c r="G168" i="14"/>
  <c r="D168" i="14" s="1"/>
  <c r="F168" i="14"/>
  <c r="E168" i="14"/>
  <c r="I167" i="14"/>
  <c r="H167" i="14"/>
  <c r="G167" i="14"/>
  <c r="F167" i="14"/>
  <c r="E167" i="14"/>
  <c r="I166" i="14"/>
  <c r="H166" i="14"/>
  <c r="G166" i="14"/>
  <c r="F166" i="14"/>
  <c r="E166" i="14"/>
  <c r="I165" i="14"/>
  <c r="H165" i="14"/>
  <c r="G165" i="14"/>
  <c r="F165" i="14"/>
  <c r="D165" i="14" s="1"/>
  <c r="E165" i="14"/>
  <c r="I164" i="14"/>
  <c r="H164" i="14"/>
  <c r="G164" i="14"/>
  <c r="D164" i="14" s="1"/>
  <c r="F164" i="14"/>
  <c r="E164" i="14"/>
  <c r="I163" i="14"/>
  <c r="H163" i="14"/>
  <c r="G163" i="14"/>
  <c r="F163" i="14"/>
  <c r="E163" i="14"/>
  <c r="I162" i="14"/>
  <c r="H162" i="14"/>
  <c r="G162" i="14"/>
  <c r="F162" i="14"/>
  <c r="E162" i="14"/>
  <c r="I161" i="14"/>
  <c r="H161" i="14"/>
  <c r="G161" i="14"/>
  <c r="F161" i="14"/>
  <c r="D161" i="14" s="1"/>
  <c r="E161" i="14"/>
  <c r="I160" i="14"/>
  <c r="H160" i="14"/>
  <c r="G160" i="14"/>
  <c r="D160" i="14" s="1"/>
  <c r="F160" i="14"/>
  <c r="E160" i="14"/>
  <c r="I159" i="14"/>
  <c r="H159" i="14"/>
  <c r="G159" i="14"/>
  <c r="F159" i="14"/>
  <c r="E159" i="14"/>
  <c r="I158" i="14"/>
  <c r="H158" i="14"/>
  <c r="G158" i="14"/>
  <c r="F158" i="14"/>
  <c r="E158" i="14"/>
  <c r="I157" i="14"/>
  <c r="H157" i="14"/>
  <c r="G157" i="14"/>
  <c r="F157" i="14"/>
  <c r="D157" i="14" s="1"/>
  <c r="E157" i="14"/>
  <c r="I156" i="14"/>
  <c r="H156" i="14"/>
  <c r="G156" i="14"/>
  <c r="D156" i="14" s="1"/>
  <c r="F156" i="14"/>
  <c r="E156" i="14"/>
  <c r="I155" i="14"/>
  <c r="H155" i="14"/>
  <c r="G155" i="14"/>
  <c r="F155" i="14"/>
  <c r="E155" i="14"/>
  <c r="I154" i="14"/>
  <c r="H154" i="14"/>
  <c r="G154" i="14"/>
  <c r="F154" i="14"/>
  <c r="E154" i="14"/>
  <c r="I153" i="14"/>
  <c r="H153" i="14"/>
  <c r="G153" i="14"/>
  <c r="F153" i="14"/>
  <c r="D153" i="14" s="1"/>
  <c r="E153" i="14"/>
  <c r="I152" i="14"/>
  <c r="H152" i="14"/>
  <c r="G152" i="14"/>
  <c r="D152" i="14" s="1"/>
  <c r="F152" i="14"/>
  <c r="E152" i="14"/>
  <c r="I151" i="14"/>
  <c r="H151" i="14"/>
  <c r="G151" i="14"/>
  <c r="F151" i="14"/>
  <c r="E151" i="14"/>
  <c r="I150" i="14"/>
  <c r="H150" i="14"/>
  <c r="G150" i="14"/>
  <c r="F150" i="14"/>
  <c r="E150" i="14"/>
  <c r="I149" i="14"/>
  <c r="H149" i="14"/>
  <c r="G149" i="14"/>
  <c r="F149" i="14"/>
  <c r="D149" i="14" s="1"/>
  <c r="E149" i="14"/>
  <c r="I148" i="14"/>
  <c r="H148" i="14"/>
  <c r="G148" i="14"/>
  <c r="D148" i="14" s="1"/>
  <c r="F148" i="14"/>
  <c r="E148" i="14"/>
  <c r="I147" i="14"/>
  <c r="H147" i="14"/>
  <c r="G147" i="14"/>
  <c r="F147" i="14"/>
  <c r="E147" i="14"/>
  <c r="I146" i="14"/>
  <c r="H146" i="14"/>
  <c r="G146" i="14"/>
  <c r="F146" i="14"/>
  <c r="E146" i="14"/>
  <c r="I145" i="14"/>
  <c r="H145" i="14"/>
  <c r="G145" i="14"/>
  <c r="F145" i="14"/>
  <c r="D145" i="14" s="1"/>
  <c r="E145" i="14"/>
  <c r="I144" i="14"/>
  <c r="H144" i="14"/>
  <c r="G144" i="14"/>
  <c r="D144" i="14" s="1"/>
  <c r="F144" i="14"/>
  <c r="E144" i="14"/>
  <c r="I143" i="14"/>
  <c r="H143" i="14"/>
  <c r="G143" i="14"/>
  <c r="F143" i="14"/>
  <c r="E143" i="14"/>
  <c r="I142" i="14"/>
  <c r="H142" i="14"/>
  <c r="G142" i="14"/>
  <c r="F142" i="14"/>
  <c r="E142" i="14"/>
  <c r="I141" i="14"/>
  <c r="H141" i="14"/>
  <c r="G141" i="14"/>
  <c r="F141" i="14"/>
  <c r="D141" i="14" s="1"/>
  <c r="E141" i="14"/>
  <c r="I140" i="14"/>
  <c r="H140" i="14"/>
  <c r="G140" i="14"/>
  <c r="D140" i="14" s="1"/>
  <c r="F140" i="14"/>
  <c r="E140" i="14"/>
  <c r="I139" i="14"/>
  <c r="H139" i="14"/>
  <c r="G139" i="14"/>
  <c r="F139" i="14"/>
  <c r="E139" i="14"/>
  <c r="I138" i="14"/>
  <c r="H138" i="14"/>
  <c r="G138" i="14"/>
  <c r="F138" i="14"/>
  <c r="E138" i="14"/>
  <c r="I137" i="14"/>
  <c r="H137" i="14"/>
  <c r="G137" i="14"/>
  <c r="F137" i="14"/>
  <c r="D137" i="14" s="1"/>
  <c r="E137" i="14"/>
  <c r="I136" i="14"/>
  <c r="H136" i="14"/>
  <c r="G136" i="14"/>
  <c r="D136" i="14" s="1"/>
  <c r="F136" i="14"/>
  <c r="E136" i="14"/>
  <c r="I135" i="14"/>
  <c r="H135" i="14"/>
  <c r="G135" i="14"/>
  <c r="F135" i="14"/>
  <c r="E135" i="14"/>
  <c r="I134" i="14"/>
  <c r="H134" i="14"/>
  <c r="G134" i="14"/>
  <c r="F134" i="14"/>
  <c r="E134" i="14"/>
  <c r="I133" i="14"/>
  <c r="H133" i="14"/>
  <c r="G133" i="14"/>
  <c r="F133" i="14"/>
  <c r="D133" i="14" s="1"/>
  <c r="E133" i="14"/>
  <c r="I132" i="14"/>
  <c r="H132" i="14"/>
  <c r="G132" i="14"/>
  <c r="D132" i="14" s="1"/>
  <c r="F132" i="14"/>
  <c r="E132" i="14"/>
  <c r="I131" i="14"/>
  <c r="H131" i="14"/>
  <c r="G131" i="14"/>
  <c r="F131" i="14"/>
  <c r="E131" i="14"/>
  <c r="I130" i="14"/>
  <c r="H130" i="14"/>
  <c r="G130" i="14"/>
  <c r="F130" i="14"/>
  <c r="E130" i="14"/>
  <c r="I129" i="14"/>
  <c r="H129" i="14"/>
  <c r="G129" i="14"/>
  <c r="F129" i="14"/>
  <c r="D129" i="14" s="1"/>
  <c r="E129" i="14"/>
  <c r="I128" i="14"/>
  <c r="H128" i="14"/>
  <c r="G128" i="14"/>
  <c r="D128" i="14" s="1"/>
  <c r="F128" i="14"/>
  <c r="E128" i="14"/>
  <c r="I127" i="14"/>
  <c r="H127" i="14"/>
  <c r="G127" i="14"/>
  <c r="F127" i="14"/>
  <c r="E127" i="14"/>
  <c r="I126" i="14"/>
  <c r="H126" i="14"/>
  <c r="G126" i="14"/>
  <c r="F126" i="14"/>
  <c r="E126" i="14"/>
  <c r="I125" i="14"/>
  <c r="H125" i="14"/>
  <c r="G125" i="14"/>
  <c r="F125" i="14"/>
  <c r="D125" i="14" s="1"/>
  <c r="E125" i="14"/>
  <c r="I124" i="14"/>
  <c r="H124" i="14"/>
  <c r="G124" i="14"/>
  <c r="D124" i="14" s="1"/>
  <c r="F124" i="14"/>
  <c r="E124" i="14"/>
  <c r="I123" i="14"/>
  <c r="H123" i="14"/>
  <c r="G123" i="14"/>
  <c r="F123" i="14"/>
  <c r="E123" i="14"/>
  <c r="I122" i="14"/>
  <c r="H122" i="14"/>
  <c r="G122" i="14"/>
  <c r="F122" i="14"/>
  <c r="E122" i="14"/>
  <c r="I121" i="14"/>
  <c r="H121" i="14"/>
  <c r="G121" i="14"/>
  <c r="F121" i="14"/>
  <c r="D121" i="14" s="1"/>
  <c r="E121" i="14"/>
  <c r="I120" i="14"/>
  <c r="H120" i="14"/>
  <c r="G120" i="14"/>
  <c r="D120" i="14" s="1"/>
  <c r="F120" i="14"/>
  <c r="E120" i="14"/>
  <c r="I119" i="14"/>
  <c r="H119" i="14"/>
  <c r="G119" i="14"/>
  <c r="F119" i="14"/>
  <c r="E119" i="14"/>
  <c r="I118" i="14"/>
  <c r="H118" i="14"/>
  <c r="G118" i="14"/>
  <c r="F118" i="14"/>
  <c r="E118" i="14"/>
  <c r="I117" i="14"/>
  <c r="H117" i="14"/>
  <c r="G117" i="14"/>
  <c r="F117" i="14"/>
  <c r="D117" i="14" s="1"/>
  <c r="E117" i="14"/>
  <c r="I116" i="14"/>
  <c r="H116" i="14"/>
  <c r="G116" i="14"/>
  <c r="D116" i="14" s="1"/>
  <c r="F116" i="14"/>
  <c r="E116" i="14"/>
  <c r="I115" i="14"/>
  <c r="H115" i="14"/>
  <c r="G115" i="14"/>
  <c r="F115" i="14"/>
  <c r="E115" i="14"/>
  <c r="I114" i="14"/>
  <c r="H114" i="14"/>
  <c r="G114" i="14"/>
  <c r="F114" i="14"/>
  <c r="E114" i="14"/>
  <c r="I113" i="14"/>
  <c r="H113" i="14"/>
  <c r="G113" i="14"/>
  <c r="F113" i="14"/>
  <c r="D113" i="14" s="1"/>
  <c r="E113" i="14"/>
  <c r="I112" i="14"/>
  <c r="H112" i="14"/>
  <c r="G112" i="14"/>
  <c r="D112" i="14" s="1"/>
  <c r="F112" i="14"/>
  <c r="E112" i="14"/>
  <c r="I111" i="14"/>
  <c r="H111" i="14"/>
  <c r="G111" i="14"/>
  <c r="F111" i="14"/>
  <c r="E111" i="14"/>
  <c r="I110" i="14"/>
  <c r="H110" i="14"/>
  <c r="G110" i="14"/>
  <c r="F110" i="14"/>
  <c r="E110" i="14"/>
  <c r="I109" i="14"/>
  <c r="H109" i="14"/>
  <c r="G109" i="14"/>
  <c r="F109" i="14"/>
  <c r="D109" i="14" s="1"/>
  <c r="E109" i="14"/>
  <c r="I108" i="14"/>
  <c r="H108" i="14"/>
  <c r="G108" i="14"/>
  <c r="D108" i="14" s="1"/>
  <c r="F108" i="14"/>
  <c r="E108" i="14"/>
  <c r="I107" i="14"/>
  <c r="H107" i="14"/>
  <c r="G107" i="14"/>
  <c r="F107" i="14"/>
  <c r="E107" i="14"/>
  <c r="I106" i="14"/>
  <c r="H106" i="14"/>
  <c r="G106" i="14"/>
  <c r="F106" i="14"/>
  <c r="E106" i="14"/>
  <c r="I105" i="14"/>
  <c r="H105" i="14"/>
  <c r="G105" i="14"/>
  <c r="F105" i="14"/>
  <c r="D105" i="14" s="1"/>
  <c r="E105" i="14"/>
  <c r="I104" i="14"/>
  <c r="H104" i="14"/>
  <c r="G104" i="14"/>
  <c r="D104" i="14" s="1"/>
  <c r="F104" i="14"/>
  <c r="E104" i="14"/>
  <c r="I103" i="14"/>
  <c r="H103" i="14"/>
  <c r="G103" i="14"/>
  <c r="F103" i="14"/>
  <c r="E103" i="14"/>
  <c r="I102" i="14"/>
  <c r="H102" i="14"/>
  <c r="G102" i="14"/>
  <c r="F102" i="14"/>
  <c r="E102" i="14"/>
  <c r="I101" i="14"/>
  <c r="H101" i="14"/>
  <c r="G101" i="14"/>
  <c r="F101" i="14"/>
  <c r="D101" i="14" s="1"/>
  <c r="E101" i="14"/>
  <c r="I100" i="14"/>
  <c r="H100" i="14"/>
  <c r="G100" i="14"/>
  <c r="D100" i="14" s="1"/>
  <c r="F100" i="14"/>
  <c r="E100" i="14"/>
  <c r="I99" i="14"/>
  <c r="H99" i="14"/>
  <c r="G99" i="14"/>
  <c r="F99" i="14"/>
  <c r="E99" i="14"/>
  <c r="I98" i="14"/>
  <c r="H98" i="14"/>
  <c r="G98" i="14"/>
  <c r="F98" i="14"/>
  <c r="E98" i="14"/>
  <c r="I97" i="14"/>
  <c r="H97" i="14"/>
  <c r="G97" i="14"/>
  <c r="F97" i="14"/>
  <c r="D97" i="14" s="1"/>
  <c r="E97" i="14"/>
  <c r="I96" i="14"/>
  <c r="H96" i="14"/>
  <c r="G96" i="14"/>
  <c r="D96" i="14" s="1"/>
  <c r="F96" i="14"/>
  <c r="E96" i="14"/>
  <c r="I95" i="14"/>
  <c r="H95" i="14"/>
  <c r="G95" i="14"/>
  <c r="F95" i="14"/>
  <c r="E95" i="14"/>
  <c r="I94" i="14"/>
  <c r="H94" i="14"/>
  <c r="G94" i="14"/>
  <c r="F94" i="14"/>
  <c r="E94" i="14"/>
  <c r="I93" i="14"/>
  <c r="H93" i="14"/>
  <c r="G93" i="14"/>
  <c r="F93" i="14"/>
  <c r="D93" i="14" s="1"/>
  <c r="E93" i="14"/>
  <c r="I92" i="14"/>
  <c r="H92" i="14"/>
  <c r="G92" i="14"/>
  <c r="D92" i="14" s="1"/>
  <c r="F92" i="14"/>
  <c r="E92" i="14"/>
  <c r="I91" i="14"/>
  <c r="H91" i="14"/>
  <c r="G91" i="14"/>
  <c r="F91" i="14"/>
  <c r="E91" i="14"/>
  <c r="I90" i="14"/>
  <c r="H90" i="14"/>
  <c r="G90" i="14"/>
  <c r="F90" i="14"/>
  <c r="E90" i="14"/>
  <c r="I89" i="14"/>
  <c r="H89" i="14"/>
  <c r="G89" i="14"/>
  <c r="F89" i="14"/>
  <c r="D89" i="14" s="1"/>
  <c r="E89" i="14"/>
  <c r="I88" i="14"/>
  <c r="H88" i="14"/>
  <c r="G88" i="14"/>
  <c r="D88" i="14" s="1"/>
  <c r="F88" i="14"/>
  <c r="E88" i="14"/>
  <c r="I87" i="14"/>
  <c r="H87" i="14"/>
  <c r="G87" i="14"/>
  <c r="F87" i="14"/>
  <c r="E87" i="14"/>
  <c r="I86" i="14"/>
  <c r="H86" i="14"/>
  <c r="G86" i="14"/>
  <c r="F86" i="14"/>
  <c r="E86" i="14"/>
  <c r="I85" i="14"/>
  <c r="H85" i="14"/>
  <c r="G85" i="14"/>
  <c r="F85" i="14"/>
  <c r="D85" i="14" s="1"/>
  <c r="E85" i="14"/>
  <c r="I84" i="14"/>
  <c r="H84" i="14"/>
  <c r="G84" i="14"/>
  <c r="D84" i="14" s="1"/>
  <c r="F84" i="14"/>
  <c r="E84" i="14"/>
  <c r="I83" i="14"/>
  <c r="H83" i="14"/>
  <c r="G83" i="14"/>
  <c r="F83" i="14"/>
  <c r="E83" i="14"/>
  <c r="I82" i="14"/>
  <c r="H82" i="14"/>
  <c r="G82" i="14"/>
  <c r="F82" i="14"/>
  <c r="E82" i="14"/>
  <c r="I81" i="14"/>
  <c r="H81" i="14"/>
  <c r="G81" i="14"/>
  <c r="F81" i="14"/>
  <c r="D81" i="14" s="1"/>
  <c r="E81" i="14"/>
  <c r="I80" i="14"/>
  <c r="H80" i="14"/>
  <c r="G80" i="14"/>
  <c r="D80" i="14" s="1"/>
  <c r="F80" i="14"/>
  <c r="E80" i="14"/>
  <c r="I79" i="14"/>
  <c r="H79" i="14"/>
  <c r="G79" i="14"/>
  <c r="F79" i="14"/>
  <c r="E79" i="14"/>
  <c r="I78" i="14"/>
  <c r="H78" i="14"/>
  <c r="G78" i="14"/>
  <c r="F78" i="14"/>
  <c r="E78" i="14"/>
  <c r="I77" i="14"/>
  <c r="H77" i="14"/>
  <c r="G77" i="14"/>
  <c r="F77" i="14"/>
  <c r="D77" i="14" s="1"/>
  <c r="E77" i="14"/>
  <c r="I76" i="14"/>
  <c r="H76" i="14"/>
  <c r="G76" i="14"/>
  <c r="D76" i="14" s="1"/>
  <c r="F76" i="14"/>
  <c r="E76" i="14"/>
  <c r="I75" i="14"/>
  <c r="H75" i="14"/>
  <c r="G75" i="14"/>
  <c r="F75" i="14"/>
  <c r="E75" i="14"/>
  <c r="I74" i="14"/>
  <c r="H74" i="14"/>
  <c r="G74" i="14"/>
  <c r="F74" i="14"/>
  <c r="E74" i="14"/>
  <c r="I73" i="14"/>
  <c r="H73" i="14"/>
  <c r="G73" i="14"/>
  <c r="F73" i="14"/>
  <c r="D73" i="14" s="1"/>
  <c r="E73" i="14"/>
  <c r="I72" i="14"/>
  <c r="H72" i="14"/>
  <c r="G72" i="14"/>
  <c r="D72" i="14" s="1"/>
  <c r="F72" i="14"/>
  <c r="E72" i="14"/>
  <c r="I71" i="14"/>
  <c r="H71" i="14"/>
  <c r="G71" i="14"/>
  <c r="F71" i="14"/>
  <c r="E71" i="14"/>
  <c r="I70" i="14"/>
  <c r="H70" i="14"/>
  <c r="G70" i="14"/>
  <c r="F70" i="14"/>
  <c r="E70" i="14"/>
  <c r="I69" i="14"/>
  <c r="H69" i="14"/>
  <c r="G69" i="14"/>
  <c r="F69" i="14"/>
  <c r="D69" i="14" s="1"/>
  <c r="E69" i="14"/>
  <c r="I68" i="14"/>
  <c r="H68" i="14"/>
  <c r="G68" i="14"/>
  <c r="D68" i="14" s="1"/>
  <c r="F68" i="14"/>
  <c r="E68" i="14"/>
  <c r="I67" i="14"/>
  <c r="H67" i="14"/>
  <c r="G67" i="14"/>
  <c r="F67" i="14"/>
  <c r="E67" i="14"/>
  <c r="I66" i="14"/>
  <c r="H66" i="14"/>
  <c r="G66" i="14"/>
  <c r="F66" i="14"/>
  <c r="E66" i="14"/>
  <c r="I65" i="14"/>
  <c r="H65" i="14"/>
  <c r="G65" i="14"/>
  <c r="F65" i="14"/>
  <c r="D65" i="14" s="1"/>
  <c r="E65" i="14"/>
  <c r="I64" i="14"/>
  <c r="H64" i="14"/>
  <c r="G64" i="14"/>
  <c r="D64" i="14" s="1"/>
  <c r="F64" i="14"/>
  <c r="E64" i="14"/>
  <c r="I63" i="14"/>
  <c r="H63" i="14"/>
  <c r="G63" i="14"/>
  <c r="F63" i="14"/>
  <c r="E63" i="14"/>
  <c r="I62" i="14"/>
  <c r="H62" i="14"/>
  <c r="G62" i="14"/>
  <c r="F62" i="14"/>
  <c r="E62" i="14"/>
  <c r="I61" i="14"/>
  <c r="H61" i="14"/>
  <c r="G61" i="14"/>
  <c r="F61" i="14"/>
  <c r="D61" i="14" s="1"/>
  <c r="E61" i="14"/>
  <c r="I60" i="14"/>
  <c r="H60" i="14"/>
  <c r="G60" i="14"/>
  <c r="D60" i="14" s="1"/>
  <c r="F60" i="14"/>
  <c r="E60" i="14"/>
  <c r="I59" i="14"/>
  <c r="H59" i="14"/>
  <c r="G59" i="14"/>
  <c r="F59" i="14"/>
  <c r="E59" i="14"/>
  <c r="I58" i="14"/>
  <c r="H58" i="14"/>
  <c r="G58" i="14"/>
  <c r="F58" i="14"/>
  <c r="E58" i="14"/>
  <c r="I57" i="14"/>
  <c r="H57" i="14"/>
  <c r="G57" i="14"/>
  <c r="F57" i="14"/>
  <c r="D57" i="14" s="1"/>
  <c r="E57" i="14"/>
  <c r="I56" i="14"/>
  <c r="H56" i="14"/>
  <c r="G56" i="14"/>
  <c r="D56" i="14" s="1"/>
  <c r="F56" i="14"/>
  <c r="E56" i="14"/>
  <c r="I55" i="14"/>
  <c r="H55" i="14"/>
  <c r="G55" i="14"/>
  <c r="F55" i="14"/>
  <c r="E55" i="14"/>
  <c r="I54" i="14"/>
  <c r="H54" i="14"/>
  <c r="G54" i="14"/>
  <c r="F54" i="14"/>
  <c r="E54" i="14"/>
  <c r="I53" i="14"/>
  <c r="H53" i="14"/>
  <c r="G53" i="14"/>
  <c r="F53" i="14"/>
  <c r="D53" i="14" s="1"/>
  <c r="E53" i="14"/>
  <c r="I52" i="14"/>
  <c r="H52" i="14"/>
  <c r="G52" i="14"/>
  <c r="D52" i="14" s="1"/>
  <c r="F52" i="14"/>
  <c r="E52" i="14"/>
  <c r="I51" i="14"/>
  <c r="H51" i="14"/>
  <c r="G51" i="14"/>
  <c r="F51" i="14"/>
  <c r="E51" i="14"/>
  <c r="I50" i="14"/>
  <c r="H50" i="14"/>
  <c r="G50" i="14"/>
  <c r="F50" i="14"/>
  <c r="E50" i="14"/>
  <c r="I49" i="14"/>
  <c r="H49" i="14"/>
  <c r="G49" i="14"/>
  <c r="F49" i="14"/>
  <c r="D49" i="14" s="1"/>
  <c r="E49" i="14"/>
  <c r="I48" i="14"/>
  <c r="H48" i="14"/>
  <c r="G48" i="14"/>
  <c r="D48" i="14" s="1"/>
  <c r="F48" i="14"/>
  <c r="E48" i="14"/>
  <c r="I47" i="14"/>
  <c r="H47" i="14"/>
  <c r="G47" i="14"/>
  <c r="F47" i="14"/>
  <c r="E47" i="14"/>
  <c r="I46" i="14"/>
  <c r="H46" i="14"/>
  <c r="G46" i="14"/>
  <c r="F46" i="14"/>
  <c r="E46" i="14"/>
  <c r="I45" i="14"/>
  <c r="H45" i="14"/>
  <c r="G45" i="14"/>
  <c r="F45" i="14"/>
  <c r="D45" i="14" s="1"/>
  <c r="E45" i="14"/>
  <c r="I44" i="14"/>
  <c r="H44" i="14"/>
  <c r="G44" i="14"/>
  <c r="D44" i="14" s="1"/>
  <c r="F44" i="14"/>
  <c r="E44" i="14"/>
  <c r="I43" i="14"/>
  <c r="H43" i="14"/>
  <c r="G43" i="14"/>
  <c r="F43" i="14"/>
  <c r="E43" i="14"/>
  <c r="I42" i="14"/>
  <c r="H42" i="14"/>
  <c r="G42" i="14"/>
  <c r="F42" i="14"/>
  <c r="E42" i="14"/>
  <c r="I41" i="14"/>
  <c r="H41" i="14"/>
  <c r="G41" i="14"/>
  <c r="F41" i="14"/>
  <c r="D41" i="14" s="1"/>
  <c r="E41" i="14"/>
  <c r="I40" i="14"/>
  <c r="H40" i="14"/>
  <c r="G40" i="14"/>
  <c r="D40" i="14" s="1"/>
  <c r="F40" i="14"/>
  <c r="E40" i="14"/>
  <c r="I39" i="14"/>
  <c r="H39" i="14"/>
  <c r="G39" i="14"/>
  <c r="F39" i="14"/>
  <c r="E39" i="14"/>
  <c r="I38" i="14"/>
  <c r="H38" i="14"/>
  <c r="G38" i="14"/>
  <c r="F38" i="14"/>
  <c r="E38" i="14"/>
  <c r="I37" i="14"/>
  <c r="H37" i="14"/>
  <c r="G37" i="14"/>
  <c r="F37" i="14"/>
  <c r="D37" i="14" s="1"/>
  <c r="E37" i="14"/>
  <c r="I36" i="14"/>
  <c r="H36" i="14"/>
  <c r="G36" i="14"/>
  <c r="D36" i="14" s="1"/>
  <c r="F36" i="14"/>
  <c r="E36" i="14"/>
  <c r="I35" i="14"/>
  <c r="H35" i="14"/>
  <c r="G35" i="14"/>
  <c r="F35" i="14"/>
  <c r="E35" i="14"/>
  <c r="I34" i="14"/>
  <c r="H34" i="14"/>
  <c r="G34" i="14"/>
  <c r="F34" i="14"/>
  <c r="E34" i="14"/>
  <c r="I33" i="14"/>
  <c r="H33" i="14"/>
  <c r="G33" i="14"/>
  <c r="F33" i="14"/>
  <c r="D33" i="14" s="1"/>
  <c r="E33" i="14"/>
  <c r="I32" i="14"/>
  <c r="H32" i="14"/>
  <c r="G32" i="14"/>
  <c r="D32" i="14" s="1"/>
  <c r="F32" i="14"/>
  <c r="E32" i="14"/>
  <c r="I31" i="14"/>
  <c r="H31" i="14"/>
  <c r="G31" i="14"/>
  <c r="F31" i="14"/>
  <c r="E31" i="14"/>
  <c r="I30" i="14"/>
  <c r="H30" i="14"/>
  <c r="G30" i="14"/>
  <c r="F30" i="14"/>
  <c r="E30" i="14"/>
  <c r="I29" i="14"/>
  <c r="H29" i="14"/>
  <c r="G29" i="14"/>
  <c r="F29" i="14"/>
  <c r="D29" i="14" s="1"/>
  <c r="E29" i="14"/>
  <c r="I28" i="14"/>
  <c r="H28" i="14"/>
  <c r="G28" i="14"/>
  <c r="D28" i="14" s="1"/>
  <c r="F28" i="14"/>
  <c r="E28" i="14"/>
  <c r="I27" i="14"/>
  <c r="H27" i="14"/>
  <c r="G27" i="14"/>
  <c r="F27" i="14"/>
  <c r="E27" i="14"/>
  <c r="I26" i="14"/>
  <c r="H26" i="14"/>
  <c r="G26" i="14"/>
  <c r="F26" i="14"/>
  <c r="E26" i="14"/>
  <c r="I25" i="14"/>
  <c r="H25" i="14"/>
  <c r="G25" i="14"/>
  <c r="F25" i="14"/>
  <c r="D25" i="14" s="1"/>
  <c r="E25" i="14"/>
  <c r="I24" i="14"/>
  <c r="H24" i="14"/>
  <c r="G24" i="14"/>
  <c r="D24" i="14" s="1"/>
  <c r="F24" i="14"/>
  <c r="E24" i="14"/>
  <c r="I23" i="14"/>
  <c r="H23" i="14"/>
  <c r="G23" i="14"/>
  <c r="F23" i="14"/>
  <c r="E23" i="14"/>
  <c r="I22" i="14"/>
  <c r="H22" i="14"/>
  <c r="G22" i="14"/>
  <c r="F22" i="14"/>
  <c r="E22" i="14"/>
  <c r="I21" i="14"/>
  <c r="H21" i="14"/>
  <c r="G21" i="14"/>
  <c r="F21" i="14"/>
  <c r="D21" i="14" s="1"/>
  <c r="E21" i="14"/>
  <c r="I20" i="14"/>
  <c r="H20" i="14"/>
  <c r="G20" i="14"/>
  <c r="D20" i="14" s="1"/>
  <c r="F20" i="14"/>
  <c r="E20" i="14"/>
  <c r="I19" i="14"/>
  <c r="H19" i="14"/>
  <c r="G19" i="14"/>
  <c r="F19" i="14"/>
  <c r="E19" i="14"/>
  <c r="I18" i="14"/>
  <c r="H18" i="14"/>
  <c r="G18" i="14"/>
  <c r="F18" i="14"/>
  <c r="E18" i="14"/>
  <c r="I17" i="14"/>
  <c r="H17" i="14"/>
  <c r="G17" i="14"/>
  <c r="F17" i="14"/>
  <c r="D17" i="14" s="1"/>
  <c r="E17" i="14"/>
  <c r="I16" i="14"/>
  <c r="H16" i="14"/>
  <c r="G16" i="14"/>
  <c r="D16" i="14" s="1"/>
  <c r="F16" i="14"/>
  <c r="E16" i="14"/>
  <c r="I15" i="14"/>
  <c r="H15" i="14"/>
  <c r="G15" i="14"/>
  <c r="F15" i="14"/>
  <c r="E15" i="14"/>
  <c r="I14" i="14"/>
  <c r="H14" i="14"/>
  <c r="G14" i="14"/>
  <c r="F14" i="14"/>
  <c r="E14" i="14"/>
  <c r="I13" i="14"/>
  <c r="H13" i="14"/>
  <c r="G13" i="14"/>
  <c r="F13" i="14"/>
  <c r="F10" i="14" s="1"/>
  <c r="E13" i="14"/>
  <c r="I12" i="14"/>
  <c r="H12" i="14"/>
  <c r="G12" i="14"/>
  <c r="D12" i="14" s="1"/>
  <c r="F12" i="14"/>
  <c r="E12" i="14"/>
  <c r="I11" i="14"/>
  <c r="H11" i="14"/>
  <c r="H10" i="14" s="1"/>
  <c r="G11" i="14"/>
  <c r="F11" i="14"/>
  <c r="E11" i="14"/>
  <c r="D347" i="14"/>
  <c r="D346" i="14"/>
  <c r="D343" i="14"/>
  <c r="D342" i="14"/>
  <c r="D331" i="14"/>
  <c r="D328" i="14"/>
  <c r="D327" i="14"/>
  <c r="D324" i="14"/>
  <c r="D319" i="14"/>
  <c r="D315" i="14"/>
  <c r="D311" i="14"/>
  <c r="D307" i="14"/>
  <c r="D303" i="14"/>
  <c r="D299" i="14"/>
  <c r="D295" i="14"/>
  <c r="D291" i="14"/>
  <c r="D287" i="14"/>
  <c r="D283" i="14"/>
  <c r="D279" i="14"/>
  <c r="D275" i="14"/>
  <c r="D271" i="14"/>
  <c r="D267" i="14"/>
  <c r="D263" i="14"/>
  <c r="D259" i="14"/>
  <c r="D255" i="14"/>
  <c r="D251" i="14"/>
  <c r="D247" i="14"/>
  <c r="D243" i="14"/>
  <c r="D238" i="14"/>
  <c r="D235" i="14"/>
  <c r="D234" i="14"/>
  <c r="D231" i="14"/>
  <c r="D230" i="14"/>
  <c r="D227" i="14"/>
  <c r="D226" i="14"/>
  <c r="D223" i="14"/>
  <c r="D222" i="14"/>
  <c r="D219" i="14"/>
  <c r="D218" i="14"/>
  <c r="D215" i="14"/>
  <c r="D214" i="14"/>
  <c r="D211" i="14"/>
  <c r="D210" i="14"/>
  <c r="D207" i="14"/>
  <c r="D206" i="14"/>
  <c r="D203" i="14"/>
  <c r="D202" i="14"/>
  <c r="D199" i="14"/>
  <c r="D198" i="14"/>
  <c r="D195" i="14"/>
  <c r="D194" i="14"/>
  <c r="D191" i="14"/>
  <c r="D190" i="14"/>
  <c r="D187" i="14"/>
  <c r="D186" i="14"/>
  <c r="D183" i="14"/>
  <c r="D182" i="14"/>
  <c r="D179" i="14"/>
  <c r="D178" i="14"/>
  <c r="D175" i="14"/>
  <c r="D174" i="14"/>
  <c r="D171" i="14"/>
  <c r="D170" i="14"/>
  <c r="D167" i="14"/>
  <c r="D166" i="14"/>
  <c r="D163" i="14"/>
  <c r="D162" i="14"/>
  <c r="D159" i="14"/>
  <c r="D158" i="14"/>
  <c r="D155" i="14"/>
  <c r="D154" i="14"/>
  <c r="D151" i="14"/>
  <c r="D150" i="14"/>
  <c r="D147" i="14"/>
  <c r="D146" i="14"/>
  <c r="D143" i="14"/>
  <c r="D142" i="14"/>
  <c r="D139" i="14"/>
  <c r="D138" i="14"/>
  <c r="D135" i="14"/>
  <c r="D134" i="14"/>
  <c r="D131" i="14"/>
  <c r="D130" i="14"/>
  <c r="D127" i="14"/>
  <c r="D126" i="14"/>
  <c r="D123" i="14"/>
  <c r="D122" i="14"/>
  <c r="D119" i="14"/>
  <c r="D118" i="14"/>
  <c r="D115" i="14"/>
  <c r="D114" i="14"/>
  <c r="D111" i="14"/>
  <c r="D110" i="14"/>
  <c r="D107" i="14"/>
  <c r="D106" i="14"/>
  <c r="D103" i="14"/>
  <c r="D102" i="14"/>
  <c r="D99" i="14"/>
  <c r="D98" i="14"/>
  <c r="D95" i="14"/>
  <c r="D94" i="14"/>
  <c r="D91" i="14"/>
  <c r="D90" i="14"/>
  <c r="D87" i="14"/>
  <c r="D86" i="14"/>
  <c r="D83" i="14"/>
  <c r="D82" i="14"/>
  <c r="D79" i="14"/>
  <c r="D78" i="14"/>
  <c r="D75" i="14"/>
  <c r="D74" i="14"/>
  <c r="D71" i="14"/>
  <c r="D70" i="14"/>
  <c r="D67" i="14"/>
  <c r="D66" i="14"/>
  <c r="D63" i="14"/>
  <c r="D62" i="14"/>
  <c r="D59" i="14"/>
  <c r="D58" i="14"/>
  <c r="D55" i="14"/>
  <c r="D54" i="14"/>
  <c r="D51" i="14"/>
  <c r="D50" i="14"/>
  <c r="D47" i="14"/>
  <c r="D46" i="14"/>
  <c r="D43" i="14"/>
  <c r="D42" i="14"/>
  <c r="D39" i="14"/>
  <c r="D38" i="14"/>
  <c r="D35" i="14"/>
  <c r="D34" i="14"/>
  <c r="D31" i="14"/>
  <c r="D30" i="14"/>
  <c r="D27" i="14"/>
  <c r="D26" i="14"/>
  <c r="D23" i="14"/>
  <c r="D22" i="14"/>
  <c r="D19" i="14"/>
  <c r="D18" i="14"/>
  <c r="D15" i="14"/>
  <c r="D14" i="14"/>
  <c r="D11" i="14"/>
  <c r="I10" i="14"/>
  <c r="E10" i="14"/>
  <c r="A5" i="14"/>
  <c r="A3" i="14"/>
  <c r="A2" i="14"/>
  <c r="G10" i="14" l="1"/>
  <c r="D13" i="14"/>
  <c r="D10" i="14" s="1"/>
  <c r="D347" i="13"/>
  <c r="D346" i="13"/>
  <c r="D345" i="13"/>
  <c r="D344" i="13"/>
  <c r="D343" i="13"/>
  <c r="D342" i="13"/>
  <c r="D341" i="13"/>
  <c r="D337" i="13"/>
  <c r="D336" i="13"/>
  <c r="D331" i="13"/>
  <c r="D330" i="13"/>
  <c r="D329" i="13"/>
  <c r="D328" i="13"/>
  <c r="D327" i="13"/>
  <c r="D326" i="13"/>
  <c r="D325" i="13"/>
  <c r="I324" i="13"/>
  <c r="H324" i="13"/>
  <c r="G324" i="13"/>
  <c r="F324" i="13"/>
  <c r="D324" i="13" s="1"/>
  <c r="E324" i="13"/>
  <c r="D322" i="13"/>
  <c r="D321" i="13"/>
  <c r="D320" i="13"/>
  <c r="D319" i="13"/>
  <c r="D318" i="13"/>
  <c r="D317" i="13"/>
  <c r="D316" i="13"/>
  <c r="D315" i="13"/>
  <c r="D314" i="13"/>
  <c r="D313" i="13"/>
  <c r="D312" i="13"/>
  <c r="D311" i="13"/>
  <c r="D310" i="13"/>
  <c r="D309" i="13"/>
  <c r="D308" i="13"/>
  <c r="D307" i="13"/>
  <c r="I306" i="13"/>
  <c r="H306" i="13"/>
  <c r="G306" i="13"/>
  <c r="F306" i="13"/>
  <c r="E306" i="13"/>
  <c r="D306" i="13"/>
  <c r="D305" i="13"/>
  <c r="D304" i="13"/>
  <c r="D303" i="13"/>
  <c r="D302" i="13"/>
  <c r="D301" i="13"/>
  <c r="D300" i="13"/>
  <c r="D299" i="13"/>
  <c r="D298" i="13"/>
  <c r="D297" i="13"/>
  <c r="D296" i="13"/>
  <c r="D295" i="13"/>
  <c r="D294" i="13"/>
  <c r="D293" i="13"/>
  <c r="D292" i="13"/>
  <c r="D291" i="13"/>
  <c r="D290" i="13"/>
  <c r="D289" i="13"/>
  <c r="D288" i="13"/>
  <c r="D287" i="13"/>
  <c r="D286" i="13"/>
  <c r="D285" i="13"/>
  <c r="D284" i="13"/>
  <c r="D283" i="13"/>
  <c r="I282" i="13"/>
  <c r="H282" i="13"/>
  <c r="G282" i="13"/>
  <c r="F282" i="13"/>
  <c r="E282" i="13"/>
  <c r="D282" i="13" s="1"/>
  <c r="D281" i="13"/>
  <c r="D280" i="13"/>
  <c r="D279" i="13"/>
  <c r="D278" i="13"/>
  <c r="D277" i="13"/>
  <c r="D276" i="13"/>
  <c r="D275" i="13"/>
  <c r="D274" i="13"/>
  <c r="D273" i="13"/>
  <c r="D272" i="13"/>
  <c r="D271" i="13"/>
  <c r="D270" i="13"/>
  <c r="D269" i="13"/>
  <c r="D268" i="13"/>
  <c r="D267" i="13"/>
  <c r="D266" i="13"/>
  <c r="D265" i="13"/>
  <c r="D264" i="13"/>
  <c r="D263" i="13"/>
  <c r="D262" i="13"/>
  <c r="D261" i="13"/>
  <c r="D260" i="13"/>
  <c r="D259" i="13"/>
  <c r="D258" i="13"/>
  <c r="D257" i="13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I240" i="13"/>
  <c r="H240" i="13"/>
  <c r="G240" i="13"/>
  <c r="F240" i="13"/>
  <c r="E240" i="13"/>
  <c r="D240" i="13"/>
  <c r="D238" i="13"/>
  <c r="D237" i="13"/>
  <c r="D236" i="13"/>
  <c r="D235" i="13"/>
  <c r="D234" i="13"/>
  <c r="D233" i="13"/>
  <c r="D232" i="13"/>
  <c r="D231" i="13"/>
  <c r="D230" i="13"/>
  <c r="D229" i="13"/>
  <c r="D228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I167" i="13"/>
  <c r="H167" i="13"/>
  <c r="G167" i="13"/>
  <c r="F167" i="13"/>
  <c r="E167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I137" i="13"/>
  <c r="H137" i="13"/>
  <c r="G137" i="13"/>
  <c r="F137" i="13"/>
  <c r="E137" i="13"/>
  <c r="D137" i="13" s="1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I93" i="13"/>
  <c r="H93" i="13"/>
  <c r="G93" i="13"/>
  <c r="F93" i="13"/>
  <c r="E93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I51" i="13"/>
  <c r="H51" i="13"/>
  <c r="G51" i="13"/>
  <c r="F51" i="13"/>
  <c r="E51" i="13"/>
  <c r="D51" i="13" s="1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0" i="13" s="1"/>
  <c r="D11" i="13"/>
  <c r="I10" i="13"/>
  <c r="H10" i="13"/>
  <c r="G10" i="13"/>
  <c r="F10" i="13"/>
  <c r="E10" i="13"/>
  <c r="A5" i="13"/>
  <c r="A4" i="13"/>
  <c r="A3" i="13"/>
  <c r="A2" i="13"/>
  <c r="D347" i="12"/>
  <c r="D346" i="12"/>
  <c r="D345" i="12"/>
  <c r="D344" i="12"/>
  <c r="D343" i="12"/>
  <c r="D342" i="12"/>
  <c r="D341" i="12"/>
  <c r="D337" i="12"/>
  <c r="D336" i="12"/>
  <c r="D331" i="12"/>
  <c r="D330" i="12"/>
  <c r="D329" i="12"/>
  <c r="D328" i="12"/>
  <c r="D327" i="12"/>
  <c r="D326" i="12"/>
  <c r="D325" i="12"/>
  <c r="I324" i="12"/>
  <c r="H324" i="12"/>
  <c r="G324" i="12"/>
  <c r="F324" i="12"/>
  <c r="D324" i="12" s="1"/>
  <c r="E324" i="12"/>
  <c r="D322" i="12"/>
  <c r="D321" i="12"/>
  <c r="D320" i="12"/>
  <c r="D319" i="12"/>
  <c r="D318" i="12"/>
  <c r="D317" i="12"/>
  <c r="D316" i="12"/>
  <c r="D315" i="12"/>
  <c r="D314" i="12"/>
  <c r="D313" i="12"/>
  <c r="D312" i="12"/>
  <c r="D311" i="12"/>
  <c r="D310" i="12"/>
  <c r="D309" i="12"/>
  <c r="D308" i="12"/>
  <c r="D307" i="12"/>
  <c r="I306" i="12"/>
  <c r="H306" i="12"/>
  <c r="G306" i="12"/>
  <c r="F306" i="12"/>
  <c r="E306" i="12"/>
  <c r="D306" i="12"/>
  <c r="D305" i="12"/>
  <c r="D304" i="12"/>
  <c r="D303" i="12"/>
  <c r="D302" i="12"/>
  <c r="D301" i="12"/>
  <c r="D300" i="12"/>
  <c r="D299" i="12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I282" i="12"/>
  <c r="H282" i="12"/>
  <c r="G282" i="12"/>
  <c r="F282" i="12"/>
  <c r="E282" i="12"/>
  <c r="D282" i="12" s="1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I240" i="12"/>
  <c r="H240" i="12"/>
  <c r="G240" i="12"/>
  <c r="F240" i="12"/>
  <c r="E240" i="12"/>
  <c r="D240" i="12"/>
  <c r="D238" i="12"/>
  <c r="D237" i="12"/>
  <c r="D236" i="12"/>
  <c r="D235" i="12"/>
  <c r="D234" i="12"/>
  <c r="D233" i="12"/>
  <c r="D232" i="12"/>
  <c r="D231" i="12"/>
  <c r="D230" i="12"/>
  <c r="D229" i="12"/>
  <c r="D228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I167" i="12"/>
  <c r="H167" i="12"/>
  <c r="G167" i="12"/>
  <c r="F167" i="12"/>
  <c r="E167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I137" i="12"/>
  <c r="H137" i="12"/>
  <c r="G137" i="12"/>
  <c r="D137" i="12" s="1"/>
  <c r="F137" i="12"/>
  <c r="E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I93" i="12"/>
  <c r="H93" i="12"/>
  <c r="G93" i="12"/>
  <c r="F93" i="12"/>
  <c r="E93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I51" i="12"/>
  <c r="H51" i="12"/>
  <c r="G51" i="12"/>
  <c r="D51" i="12" s="1"/>
  <c r="F51" i="12"/>
  <c r="E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 s="1"/>
  <c r="I10" i="12"/>
  <c r="H10" i="12"/>
  <c r="G10" i="12"/>
  <c r="F10" i="12"/>
  <c r="E10" i="12"/>
  <c r="A5" i="12"/>
  <c r="A4" i="12"/>
  <c r="A3" i="12"/>
  <c r="A2" i="12"/>
  <c r="D347" i="11"/>
  <c r="D346" i="11"/>
  <c r="D345" i="11"/>
  <c r="D344" i="11"/>
  <c r="D343" i="11"/>
  <c r="D342" i="11"/>
  <c r="D341" i="11"/>
  <c r="D337" i="11"/>
  <c r="D336" i="11"/>
  <c r="D331" i="11"/>
  <c r="D330" i="11"/>
  <c r="D329" i="11"/>
  <c r="D328" i="11"/>
  <c r="D327" i="11"/>
  <c r="D326" i="11"/>
  <c r="D325" i="11"/>
  <c r="I324" i="11"/>
  <c r="H324" i="11"/>
  <c r="G324" i="11"/>
  <c r="D324" i="11" s="1"/>
  <c r="F324" i="11"/>
  <c r="E324" i="11"/>
  <c r="D322" i="11"/>
  <c r="D321" i="11"/>
  <c r="D320" i="11"/>
  <c r="D319" i="11"/>
  <c r="D318" i="11"/>
  <c r="D317" i="11"/>
  <c r="D316" i="11"/>
  <c r="D315" i="11"/>
  <c r="D314" i="11"/>
  <c r="D313" i="11"/>
  <c r="D312" i="11"/>
  <c r="D311" i="11"/>
  <c r="D310" i="11"/>
  <c r="D309" i="11"/>
  <c r="D308" i="11"/>
  <c r="D307" i="11"/>
  <c r="I306" i="11"/>
  <c r="H306" i="11"/>
  <c r="G306" i="11"/>
  <c r="F306" i="11"/>
  <c r="E306" i="11"/>
  <c r="D306" i="11" s="1"/>
  <c r="D305" i="11"/>
  <c r="D304" i="11"/>
  <c r="D303" i="11"/>
  <c r="D302" i="11"/>
  <c r="D301" i="11"/>
  <c r="D300" i="11"/>
  <c r="D299" i="11"/>
  <c r="D298" i="11"/>
  <c r="D297" i="11"/>
  <c r="D296" i="11"/>
  <c r="D295" i="11"/>
  <c r="D294" i="11"/>
  <c r="D293" i="11"/>
  <c r="D292" i="11"/>
  <c r="D291" i="11"/>
  <c r="D290" i="11"/>
  <c r="D289" i="11"/>
  <c r="D288" i="11"/>
  <c r="D287" i="11"/>
  <c r="D286" i="11"/>
  <c r="D285" i="11"/>
  <c r="D284" i="11"/>
  <c r="D283" i="11"/>
  <c r="I282" i="11"/>
  <c r="H282" i="11"/>
  <c r="G282" i="11"/>
  <c r="F282" i="11"/>
  <c r="E282" i="11"/>
  <c r="D282" i="11" s="1"/>
  <c r="D281" i="11"/>
  <c r="D280" i="11"/>
  <c r="D279" i="11"/>
  <c r="D278" i="11"/>
  <c r="D277" i="11"/>
  <c r="D276" i="11"/>
  <c r="D275" i="11"/>
  <c r="D274" i="11"/>
  <c r="D273" i="11"/>
  <c r="D272" i="11"/>
  <c r="D271" i="11"/>
  <c r="D270" i="11"/>
  <c r="D269" i="11"/>
  <c r="D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I240" i="11"/>
  <c r="H240" i="11"/>
  <c r="G240" i="11"/>
  <c r="F240" i="11"/>
  <c r="E240" i="11"/>
  <c r="D240" i="11" s="1"/>
  <c r="D238" i="11"/>
  <c r="D237" i="11"/>
  <c r="D236" i="11"/>
  <c r="D235" i="11"/>
  <c r="D234" i="11"/>
  <c r="D233" i="11"/>
  <c r="D232" i="11"/>
  <c r="D231" i="11"/>
  <c r="D230" i="11"/>
  <c r="D229" i="11"/>
  <c r="D228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I167" i="11"/>
  <c r="H167" i="11"/>
  <c r="G167" i="11"/>
  <c r="F167" i="11"/>
  <c r="E167" i="11"/>
  <c r="D167" i="11" s="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I137" i="11"/>
  <c r="H137" i="11"/>
  <c r="G137" i="11"/>
  <c r="F137" i="11"/>
  <c r="E137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I93" i="11"/>
  <c r="H93" i="11"/>
  <c r="G93" i="11"/>
  <c r="F93" i="11"/>
  <c r="E93" i="11"/>
  <c r="D93" i="11" s="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I51" i="11"/>
  <c r="H51" i="11"/>
  <c r="G51" i="11"/>
  <c r="F51" i="11"/>
  <c r="E51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 s="1"/>
  <c r="I10" i="11"/>
  <c r="H10" i="11"/>
  <c r="G10" i="11"/>
  <c r="F10" i="11"/>
  <c r="E10" i="11"/>
  <c r="A5" i="11"/>
  <c r="A4" i="11"/>
  <c r="A3" i="11"/>
  <c r="A2" i="11"/>
  <c r="D347" i="10" l="1"/>
  <c r="D346" i="10"/>
  <c r="D345" i="10"/>
  <c r="D344" i="10"/>
  <c r="D343" i="10"/>
  <c r="D342" i="10"/>
  <c r="D341" i="10"/>
  <c r="D337" i="10"/>
  <c r="D336" i="10"/>
  <c r="D331" i="10"/>
  <c r="D330" i="10"/>
  <c r="D329" i="10"/>
  <c r="D328" i="10"/>
  <c r="D327" i="10"/>
  <c r="D326" i="10"/>
  <c r="D325" i="10"/>
  <c r="I324" i="10"/>
  <c r="H324" i="10"/>
  <c r="G324" i="10"/>
  <c r="D324" i="10" s="1"/>
  <c r="F324" i="10"/>
  <c r="E324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I306" i="10"/>
  <c r="H306" i="10"/>
  <c r="G306" i="10"/>
  <c r="F306" i="10"/>
  <c r="E306" i="10"/>
  <c r="D306" i="10" s="1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I282" i="10"/>
  <c r="H282" i="10"/>
  <c r="G282" i="10"/>
  <c r="F282" i="10"/>
  <c r="D282" i="10" s="1"/>
  <c r="E282" i="10"/>
  <c r="D281" i="10"/>
  <c r="D280" i="10"/>
  <c r="D279" i="10"/>
  <c r="D278" i="10"/>
  <c r="D277" i="10"/>
  <c r="D276" i="10"/>
  <c r="D275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I240" i="10"/>
  <c r="H240" i="10"/>
  <c r="G240" i="10"/>
  <c r="F240" i="10"/>
  <c r="E240" i="10"/>
  <c r="D240" i="10" s="1"/>
  <c r="D238" i="10"/>
  <c r="D237" i="10"/>
  <c r="D236" i="10"/>
  <c r="D235" i="10"/>
  <c r="D234" i="10"/>
  <c r="D233" i="10"/>
  <c r="D232" i="10"/>
  <c r="D231" i="10"/>
  <c r="D230" i="10"/>
  <c r="D229" i="10"/>
  <c r="D228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I167" i="10"/>
  <c r="H167" i="10"/>
  <c r="G167" i="10"/>
  <c r="F167" i="10"/>
  <c r="E167" i="10"/>
  <c r="D167" i="10" s="1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I137" i="10"/>
  <c r="H137" i="10"/>
  <c r="G137" i="10"/>
  <c r="F137" i="10"/>
  <c r="E137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I93" i="10"/>
  <c r="H93" i="10"/>
  <c r="G93" i="10"/>
  <c r="F93" i="10"/>
  <c r="E93" i="10"/>
  <c r="D93" i="10" s="1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I51" i="10"/>
  <c r="H51" i="10"/>
  <c r="G51" i="10"/>
  <c r="F51" i="10"/>
  <c r="E51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 s="1"/>
  <c r="I10" i="10"/>
  <c r="H10" i="10"/>
  <c r="G10" i="10"/>
  <c r="F10" i="10"/>
  <c r="E10" i="10"/>
  <c r="A5" i="10"/>
  <c r="A4" i="10"/>
  <c r="A3" i="10"/>
  <c r="A2" i="10"/>
  <c r="D347" i="9"/>
  <c r="D346" i="9"/>
  <c r="D345" i="9"/>
  <c r="D344" i="9"/>
  <c r="D343" i="9"/>
  <c r="D342" i="9"/>
  <c r="D341" i="9"/>
  <c r="D337" i="9"/>
  <c r="D336" i="9"/>
  <c r="D331" i="9"/>
  <c r="D330" i="9"/>
  <c r="D329" i="9"/>
  <c r="D328" i="9"/>
  <c r="D327" i="9"/>
  <c r="D326" i="9"/>
  <c r="D325" i="9"/>
  <c r="I324" i="9"/>
  <c r="H324" i="9"/>
  <c r="G324" i="9"/>
  <c r="D324" i="9" s="1"/>
  <c r="F324" i="9"/>
  <c r="E324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I306" i="9"/>
  <c r="H306" i="9"/>
  <c r="G306" i="9"/>
  <c r="F306" i="9"/>
  <c r="E306" i="9"/>
  <c r="D306" i="9" s="1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I282" i="9"/>
  <c r="H282" i="9"/>
  <c r="G282" i="9"/>
  <c r="F282" i="9"/>
  <c r="D282" i="9" s="1"/>
  <c r="E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I240" i="9"/>
  <c r="H240" i="9"/>
  <c r="G240" i="9"/>
  <c r="F240" i="9"/>
  <c r="E240" i="9"/>
  <c r="D240" i="9" s="1"/>
  <c r="D238" i="9"/>
  <c r="D237" i="9"/>
  <c r="D236" i="9"/>
  <c r="D235" i="9"/>
  <c r="D234" i="9"/>
  <c r="D233" i="9"/>
  <c r="D232" i="9"/>
  <c r="D231" i="9"/>
  <c r="D230" i="9"/>
  <c r="D229" i="9"/>
  <c r="D228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I167" i="9"/>
  <c r="H167" i="9"/>
  <c r="G167" i="9"/>
  <c r="F167" i="9"/>
  <c r="E167" i="9"/>
  <c r="D167" i="9" s="1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I137" i="9"/>
  <c r="H137" i="9"/>
  <c r="G137" i="9"/>
  <c r="F137" i="9"/>
  <c r="E137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I93" i="9"/>
  <c r="H93" i="9"/>
  <c r="G93" i="9"/>
  <c r="F93" i="9"/>
  <c r="E93" i="9"/>
  <c r="D93" i="9" s="1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I51" i="9"/>
  <c r="H51" i="9"/>
  <c r="G51" i="9"/>
  <c r="F51" i="9"/>
  <c r="E51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 s="1"/>
  <c r="I10" i="9"/>
  <c r="H10" i="9"/>
  <c r="G10" i="9"/>
  <c r="F10" i="9"/>
  <c r="E10" i="9"/>
  <c r="A5" i="9"/>
  <c r="A4" i="9"/>
  <c r="A3" i="9"/>
  <c r="A2" i="9"/>
  <c r="D347" i="8"/>
  <c r="D346" i="8"/>
  <c r="D345" i="8"/>
  <c r="D344" i="8"/>
  <c r="D343" i="8"/>
  <c r="D342" i="8"/>
  <c r="D341" i="8"/>
  <c r="D337" i="8"/>
  <c r="D336" i="8"/>
  <c r="D331" i="8"/>
  <c r="D330" i="8"/>
  <c r="D329" i="8"/>
  <c r="D328" i="8"/>
  <c r="D327" i="8"/>
  <c r="D326" i="8"/>
  <c r="D325" i="8"/>
  <c r="I324" i="8"/>
  <c r="H324" i="8"/>
  <c r="G324" i="8"/>
  <c r="F324" i="8"/>
  <c r="D324" i="8" s="1"/>
  <c r="E324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I306" i="8"/>
  <c r="H306" i="8"/>
  <c r="G306" i="8"/>
  <c r="F306" i="8"/>
  <c r="E306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I282" i="8"/>
  <c r="H282" i="8"/>
  <c r="G282" i="8"/>
  <c r="F282" i="8"/>
  <c r="E282" i="8"/>
  <c r="D282" i="8" s="1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I240" i="8"/>
  <c r="H240" i="8"/>
  <c r="G240" i="8"/>
  <c r="F240" i="8"/>
  <c r="E240" i="8"/>
  <c r="D240" i="8"/>
  <c r="D238" i="8"/>
  <c r="D237" i="8"/>
  <c r="D236" i="8"/>
  <c r="D235" i="8"/>
  <c r="D234" i="8"/>
  <c r="D233" i="8"/>
  <c r="D232" i="8"/>
  <c r="D231" i="8"/>
  <c r="D230" i="8"/>
  <c r="D229" i="8"/>
  <c r="D228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I167" i="8"/>
  <c r="H167" i="8"/>
  <c r="G167" i="8"/>
  <c r="F167" i="8"/>
  <c r="E167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I137" i="8"/>
  <c r="H137" i="8"/>
  <c r="G137" i="8"/>
  <c r="D137" i="8" s="1"/>
  <c r="F137" i="8"/>
  <c r="E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I93" i="8"/>
  <c r="H93" i="8"/>
  <c r="G93" i="8"/>
  <c r="F93" i="8"/>
  <c r="E93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I51" i="8"/>
  <c r="H51" i="8"/>
  <c r="G51" i="8"/>
  <c r="D51" i="8" s="1"/>
  <c r="F51" i="8"/>
  <c r="E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 s="1"/>
  <c r="I10" i="8"/>
  <c r="H10" i="8"/>
  <c r="G10" i="8"/>
  <c r="F10" i="8"/>
  <c r="E10" i="8"/>
  <c r="A5" i="8"/>
  <c r="A4" i="8"/>
  <c r="A3" i="8"/>
  <c r="A2" i="8"/>
  <c r="D347" i="7"/>
  <c r="D346" i="7"/>
  <c r="D345" i="7"/>
  <c r="D344" i="7"/>
  <c r="D343" i="7"/>
  <c r="D342" i="7"/>
  <c r="D341" i="7"/>
  <c r="D337" i="7"/>
  <c r="D336" i="7"/>
  <c r="D331" i="7"/>
  <c r="D330" i="7"/>
  <c r="D329" i="7"/>
  <c r="D328" i="7"/>
  <c r="D327" i="7"/>
  <c r="D326" i="7"/>
  <c r="D325" i="7"/>
  <c r="I324" i="7"/>
  <c r="H324" i="7"/>
  <c r="G324" i="7"/>
  <c r="F324" i="7"/>
  <c r="E324" i="7"/>
  <c r="D324" i="7" s="1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I306" i="7"/>
  <c r="H306" i="7"/>
  <c r="G306" i="7"/>
  <c r="D306" i="7" s="1"/>
  <c r="F306" i="7"/>
  <c r="E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I282" i="7"/>
  <c r="H282" i="7"/>
  <c r="G282" i="7"/>
  <c r="F282" i="7"/>
  <c r="E282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I240" i="7"/>
  <c r="H240" i="7"/>
  <c r="G240" i="7"/>
  <c r="D240" i="7" s="1"/>
  <c r="F240" i="7"/>
  <c r="E240" i="7"/>
  <c r="D238" i="7"/>
  <c r="D237" i="7"/>
  <c r="D236" i="7"/>
  <c r="D235" i="7"/>
  <c r="D234" i="7"/>
  <c r="D233" i="7"/>
  <c r="D232" i="7"/>
  <c r="D231" i="7"/>
  <c r="D230" i="7"/>
  <c r="D229" i="7"/>
  <c r="D228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I167" i="7"/>
  <c r="H167" i="7"/>
  <c r="G167" i="7"/>
  <c r="D167" i="7" s="1"/>
  <c r="F167" i="7"/>
  <c r="E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I137" i="7"/>
  <c r="H137" i="7"/>
  <c r="G137" i="7"/>
  <c r="F137" i="7"/>
  <c r="D137" i="7" s="1"/>
  <c r="E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I93" i="7"/>
  <c r="H93" i="7"/>
  <c r="G93" i="7"/>
  <c r="D93" i="7" s="1"/>
  <c r="F93" i="7"/>
  <c r="E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I51" i="7"/>
  <c r="H51" i="7"/>
  <c r="G51" i="7"/>
  <c r="F51" i="7"/>
  <c r="D51" i="7" s="1"/>
  <c r="E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I10" i="7"/>
  <c r="H10" i="7"/>
  <c r="G10" i="7"/>
  <c r="F10" i="7"/>
  <c r="E10" i="7"/>
  <c r="D10" i="7"/>
  <c r="A5" i="7"/>
  <c r="A4" i="7"/>
  <c r="A3" i="7"/>
  <c r="A2" i="7"/>
  <c r="D347" i="6" l="1"/>
  <c r="D346" i="6"/>
  <c r="D345" i="6"/>
  <c r="D344" i="6"/>
  <c r="D343" i="6"/>
  <c r="D342" i="6"/>
  <c r="D341" i="6"/>
  <c r="D337" i="6"/>
  <c r="D336" i="6"/>
  <c r="D331" i="6"/>
  <c r="D330" i="6"/>
  <c r="D329" i="6"/>
  <c r="D328" i="6"/>
  <c r="D327" i="6"/>
  <c r="D326" i="6"/>
  <c r="D325" i="6"/>
  <c r="I324" i="6"/>
  <c r="H324" i="6"/>
  <c r="G324" i="6"/>
  <c r="F324" i="6"/>
  <c r="E324" i="6"/>
  <c r="D324" i="6" s="1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I306" i="6"/>
  <c r="H306" i="6"/>
  <c r="G306" i="6"/>
  <c r="D306" i="6" s="1"/>
  <c r="F306" i="6"/>
  <c r="E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I282" i="6"/>
  <c r="H282" i="6"/>
  <c r="G282" i="6"/>
  <c r="F282" i="6"/>
  <c r="E282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I240" i="6"/>
  <c r="H240" i="6"/>
  <c r="G240" i="6"/>
  <c r="D240" i="6" s="1"/>
  <c r="F240" i="6"/>
  <c r="E240" i="6"/>
  <c r="D238" i="6"/>
  <c r="D237" i="6"/>
  <c r="D236" i="6"/>
  <c r="D235" i="6"/>
  <c r="D234" i="6"/>
  <c r="D233" i="6"/>
  <c r="D232" i="6"/>
  <c r="D231" i="6"/>
  <c r="D230" i="6"/>
  <c r="D229" i="6"/>
  <c r="D228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I167" i="6"/>
  <c r="H167" i="6"/>
  <c r="G167" i="6"/>
  <c r="D167" i="6" s="1"/>
  <c r="F167" i="6"/>
  <c r="E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I137" i="6"/>
  <c r="H137" i="6"/>
  <c r="G137" i="6"/>
  <c r="F137" i="6"/>
  <c r="E137" i="6"/>
  <c r="D137" i="6" s="1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I93" i="6"/>
  <c r="H93" i="6"/>
  <c r="G93" i="6"/>
  <c r="D93" i="6" s="1"/>
  <c r="F93" i="6"/>
  <c r="E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I51" i="6"/>
  <c r="H51" i="6"/>
  <c r="G51" i="6"/>
  <c r="F51" i="6"/>
  <c r="E51" i="6"/>
  <c r="D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I10" i="6"/>
  <c r="H10" i="6"/>
  <c r="G10" i="6"/>
  <c r="F10" i="6"/>
  <c r="E10" i="6"/>
  <c r="D10" i="6"/>
  <c r="A5" i="6"/>
  <c r="A4" i="6"/>
  <c r="A3" i="6"/>
  <c r="A2" i="6"/>
  <c r="D347" i="4"/>
  <c r="D346" i="4"/>
  <c r="D345" i="4"/>
  <c r="D344" i="4"/>
  <c r="D343" i="4"/>
  <c r="D342" i="4"/>
  <c r="D341" i="4"/>
  <c r="D337" i="4"/>
  <c r="D336" i="4"/>
  <c r="D331" i="4"/>
  <c r="D330" i="4"/>
  <c r="D329" i="4"/>
  <c r="D328" i="4"/>
  <c r="D327" i="4"/>
  <c r="D326" i="4"/>
  <c r="D325" i="4"/>
  <c r="I324" i="4"/>
  <c r="H324" i="4"/>
  <c r="G324" i="4"/>
  <c r="F324" i="4"/>
  <c r="E324" i="4"/>
  <c r="D324" i="4" s="1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I306" i="4"/>
  <c r="H306" i="4"/>
  <c r="G306" i="4"/>
  <c r="F306" i="4"/>
  <c r="E306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I282" i="4"/>
  <c r="H282" i="4"/>
  <c r="G282" i="4"/>
  <c r="F282" i="4"/>
  <c r="E282" i="4"/>
  <c r="D282" i="4" s="1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I240" i="4"/>
  <c r="H240" i="4"/>
  <c r="G240" i="4"/>
  <c r="F240" i="4"/>
  <c r="E240" i="4"/>
  <c r="D240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I167" i="4"/>
  <c r="H167" i="4"/>
  <c r="G167" i="4"/>
  <c r="F167" i="4"/>
  <c r="E167" i="4"/>
  <c r="D167" i="4" s="1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I137" i="4"/>
  <c r="H137" i="4"/>
  <c r="G137" i="4"/>
  <c r="F137" i="4"/>
  <c r="E137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I93" i="4"/>
  <c r="H93" i="4"/>
  <c r="G93" i="4"/>
  <c r="F93" i="4"/>
  <c r="E93" i="4"/>
  <c r="D93" i="4" s="1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I51" i="4"/>
  <c r="H51" i="4"/>
  <c r="G51" i="4"/>
  <c r="F51" i="4"/>
  <c r="E51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 s="1"/>
  <c r="I10" i="4"/>
  <c r="H10" i="4"/>
  <c r="G10" i="4"/>
  <c r="F10" i="4"/>
  <c r="E10" i="4"/>
  <c r="A5" i="4"/>
  <c r="A4" i="4"/>
  <c r="A3" i="4"/>
  <c r="A2" i="4"/>
  <c r="D347" i="3"/>
  <c r="D346" i="3"/>
  <c r="D345" i="3"/>
  <c r="D344" i="3"/>
  <c r="D343" i="3"/>
  <c r="D342" i="3"/>
  <c r="D341" i="3"/>
  <c r="D337" i="3"/>
  <c r="D336" i="3"/>
  <c r="D331" i="3"/>
  <c r="D330" i="3"/>
  <c r="D329" i="3"/>
  <c r="D328" i="3"/>
  <c r="D327" i="3"/>
  <c r="D326" i="3"/>
  <c r="D325" i="3"/>
  <c r="I324" i="3"/>
  <c r="H324" i="3"/>
  <c r="G324" i="3"/>
  <c r="F324" i="3"/>
  <c r="D324" i="3" s="1"/>
  <c r="E324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I306" i="3"/>
  <c r="H306" i="3"/>
  <c r="G306" i="3"/>
  <c r="F306" i="3"/>
  <c r="E306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I282" i="3"/>
  <c r="H282" i="3"/>
  <c r="G282" i="3"/>
  <c r="F282" i="3"/>
  <c r="E282" i="3"/>
  <c r="D282" i="3" s="1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I240" i="3"/>
  <c r="H240" i="3"/>
  <c r="G240" i="3"/>
  <c r="F240" i="3"/>
  <c r="E240" i="3"/>
  <c r="D240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I167" i="3"/>
  <c r="H167" i="3"/>
  <c r="G167" i="3"/>
  <c r="F167" i="3"/>
  <c r="E167" i="3"/>
  <c r="D167" i="3" s="1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I137" i="3"/>
  <c r="H137" i="3"/>
  <c r="G137" i="3"/>
  <c r="F137" i="3"/>
  <c r="E137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I93" i="3"/>
  <c r="H93" i="3"/>
  <c r="G93" i="3"/>
  <c r="F93" i="3"/>
  <c r="E93" i="3"/>
  <c r="D93" i="3" s="1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I51" i="3"/>
  <c r="H51" i="3"/>
  <c r="G51" i="3"/>
  <c r="F51" i="3"/>
  <c r="E51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 s="1"/>
  <c r="I10" i="3"/>
  <c r="H10" i="3"/>
  <c r="G10" i="3"/>
  <c r="F10" i="3"/>
  <c r="E10" i="3"/>
  <c r="A5" i="3"/>
  <c r="A4" i="3"/>
  <c r="A3" i="3"/>
  <c r="A2" i="3"/>
  <c r="D347" i="2"/>
  <c r="D346" i="2"/>
  <c r="D345" i="2"/>
  <c r="D344" i="2"/>
  <c r="D343" i="2"/>
  <c r="D342" i="2"/>
  <c r="D341" i="2"/>
  <c r="D337" i="2"/>
  <c r="D336" i="2"/>
  <c r="D331" i="2"/>
  <c r="D330" i="2"/>
  <c r="D329" i="2"/>
  <c r="D328" i="2"/>
  <c r="D327" i="2"/>
  <c r="D326" i="2"/>
  <c r="D325" i="2"/>
  <c r="I324" i="2"/>
  <c r="H324" i="2"/>
  <c r="G324" i="2"/>
  <c r="F324" i="2"/>
  <c r="D324" i="2" s="1"/>
  <c r="E324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I306" i="2"/>
  <c r="H306" i="2"/>
  <c r="G306" i="2"/>
  <c r="F306" i="2"/>
  <c r="E306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I282" i="2"/>
  <c r="H282" i="2"/>
  <c r="G282" i="2"/>
  <c r="F282" i="2"/>
  <c r="E282" i="2"/>
  <c r="D282" i="2" s="1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I240" i="2"/>
  <c r="H240" i="2"/>
  <c r="G240" i="2"/>
  <c r="F240" i="2"/>
  <c r="E240" i="2"/>
  <c r="D240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I167" i="2"/>
  <c r="H167" i="2"/>
  <c r="G167" i="2"/>
  <c r="F167" i="2"/>
  <c r="E167" i="2"/>
  <c r="D167" i="2" s="1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I137" i="2"/>
  <c r="H137" i="2"/>
  <c r="G137" i="2"/>
  <c r="F137" i="2"/>
  <c r="E137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I93" i="2"/>
  <c r="H93" i="2"/>
  <c r="G93" i="2"/>
  <c r="F93" i="2"/>
  <c r="E93" i="2"/>
  <c r="D93" i="2" s="1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I51" i="2"/>
  <c r="H51" i="2"/>
  <c r="G51" i="2"/>
  <c r="F51" i="2"/>
  <c r="E51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 s="1"/>
  <c r="I10" i="2"/>
  <c r="H10" i="2"/>
  <c r="G10" i="2"/>
  <c r="F10" i="2"/>
  <c r="E10" i="2"/>
  <c r="A5" i="2"/>
  <c r="A4" i="2"/>
  <c r="A3" i="2"/>
  <c r="A2" i="2"/>
  <c r="D347" i="1"/>
  <c r="D346" i="1"/>
  <c r="D345" i="1"/>
  <c r="D344" i="1"/>
  <c r="D343" i="1"/>
  <c r="D342" i="1"/>
  <c r="D341" i="1"/>
  <c r="D337" i="1"/>
  <c r="D336" i="1"/>
  <c r="D331" i="1"/>
  <c r="D330" i="1"/>
  <c r="D329" i="1"/>
  <c r="D328" i="1"/>
  <c r="D327" i="1"/>
  <c r="D326" i="1"/>
  <c r="D325" i="1"/>
  <c r="I324" i="1"/>
  <c r="H324" i="1"/>
  <c r="G324" i="1"/>
  <c r="F324" i="1"/>
  <c r="E324" i="1"/>
  <c r="D324" i="1" s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I306" i="1"/>
  <c r="H306" i="1"/>
  <c r="G306" i="1"/>
  <c r="F306" i="1"/>
  <c r="E306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I282" i="1"/>
  <c r="H282" i="1"/>
  <c r="G282" i="1"/>
  <c r="F282" i="1"/>
  <c r="E282" i="1"/>
  <c r="D282" i="1" s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I240" i="1"/>
  <c r="H240" i="1"/>
  <c r="G240" i="1"/>
  <c r="F240" i="1"/>
  <c r="E240" i="1"/>
  <c r="D240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I167" i="1"/>
  <c r="H167" i="1"/>
  <c r="G167" i="1"/>
  <c r="F167" i="1"/>
  <c r="E167" i="1"/>
  <c r="D167" i="1" s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I137" i="1"/>
  <c r="H137" i="1"/>
  <c r="G137" i="1"/>
  <c r="F137" i="1"/>
  <c r="E137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I93" i="1"/>
  <c r="H93" i="1"/>
  <c r="G93" i="1"/>
  <c r="F93" i="1"/>
  <c r="E93" i="1"/>
  <c r="D93" i="1" s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I51" i="1"/>
  <c r="H51" i="1"/>
  <c r="G51" i="1"/>
  <c r="F51" i="1"/>
  <c r="E51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 s="1"/>
  <c r="I10" i="1"/>
  <c r="H10" i="1"/>
  <c r="G10" i="1"/>
  <c r="F10" i="1"/>
  <c r="E10" i="1"/>
  <c r="A5" i="1"/>
  <c r="A4" i="1"/>
  <c r="A3" i="1"/>
  <c r="A2" i="1"/>
</calcChain>
</file>

<file path=xl/sharedStrings.xml><?xml version="1.0" encoding="utf-8"?>
<sst xmlns="http://schemas.openxmlformats.org/spreadsheetml/2006/main" count="8454" uniqueCount="654">
  <si>
    <t>SERVICIO DE SALUD</t>
  </si>
  <si>
    <t>REM17C  -  LIBRO DE PRESTACIONES DE APOYO DIAGNÓSTICO Y TERAPÉUTICO</t>
  </si>
  <si>
    <t>(NO INCLUÍDOS EN EL REM 0)</t>
  </si>
  <si>
    <t>PROCEDIMIENTOS MÉDICOS NO INCLUÍDOS EN EL REM 0</t>
  </si>
  <si>
    <t>TOTAL</t>
  </si>
  <si>
    <t>PROCEDENCIA</t>
  </si>
  <si>
    <t>COMPRAS REALIZADAS AL SISTEMA</t>
  </si>
  <si>
    <t>VENTAS DE SERVICIOS</t>
  </si>
  <si>
    <t>ATENCION CERRADA</t>
  </si>
  <si>
    <t>ATENCION ABIERTA</t>
  </si>
  <si>
    <t>EMERGENCIA</t>
  </si>
  <si>
    <t xml:space="preserve">CÓDIGOS </t>
  </si>
  <si>
    <t>GLOSA</t>
  </si>
  <si>
    <t>PROCEDIMIENTOS DE NEUROLOGÍA</t>
  </si>
  <si>
    <t>11-01-001</t>
  </si>
  <si>
    <t>Intraventricular por fontanela, cisternal o latero-cervical alta o de hematoma intracraneal</t>
  </si>
  <si>
    <t>11-01-002</t>
  </si>
  <si>
    <t>Subdural</t>
  </si>
  <si>
    <t>11-01-003</t>
  </si>
  <si>
    <t>Lumbar c/s manometria c/s queckensted</t>
  </si>
  <si>
    <t>11-01-005</t>
  </si>
  <si>
    <t>Electrocorticografia</t>
  </si>
  <si>
    <t>11-01-007</t>
  </si>
  <si>
    <t>Estereo-electroencefalografia (incluye uno o mas electrodos</t>
  </si>
  <si>
    <t>11-01-008</t>
  </si>
  <si>
    <t>Monitoreo e.e.g. (electrodos implantados) por sesion.</t>
  </si>
  <si>
    <t>11-01-040</t>
  </si>
  <si>
    <t>E.E.G. Post-privacion de sueno (incluye codigo 11-01-006). Equipo de 8 canales</t>
  </si>
  <si>
    <t>11-01-041</t>
  </si>
  <si>
    <t>E.E.G. Post-privacion de sueno (incluye codigo 11-01-004) equipo de 16 o mas canales</t>
  </si>
  <si>
    <t>11-01-042</t>
  </si>
  <si>
    <t>E.E.G. Digital (con activaciones) 20 canales</t>
  </si>
  <si>
    <t>11-01-043</t>
  </si>
  <si>
    <t>E.E.G. Digital (con activaciones) 32 canales</t>
  </si>
  <si>
    <t>11-01-046</t>
  </si>
  <si>
    <t>Electroencefalograma digital de 32 canales con "mapeo"</t>
  </si>
  <si>
    <t>11-01-044</t>
  </si>
  <si>
    <t>Monitoreo e.e.g. Continuo de 24 hrs.</t>
  </si>
  <si>
    <t>11-01-045</t>
  </si>
  <si>
    <t>Polisomnografia (estudio poligrafico del sueno),</t>
  </si>
  <si>
    <t>11-01-009</t>
  </si>
  <si>
    <t>Electromiografia de fibra unica</t>
  </si>
  <si>
    <t>11-01-010</t>
  </si>
  <si>
    <t>Electromiografias cualquier region, por ej.: musculos faciales, faringe…</t>
  </si>
  <si>
    <t>11-01-011</t>
  </si>
  <si>
    <t>Potenciales evocados en corteza ( por ej.: auditivo, ocular</t>
  </si>
  <si>
    <t>11-01-012</t>
  </si>
  <si>
    <t>Velocidad de conduccion (incluye reflejo h, onda f y otros)</t>
  </si>
  <si>
    <t>11-01-013</t>
  </si>
  <si>
    <t>Carotida-vertebral por cateterizacion de la subclavia, axi-</t>
  </si>
  <si>
    <t>11-01-014</t>
  </si>
  <si>
    <t>Carotidea por puncion percutanea ( a.c. 04-02-028 )</t>
  </si>
  <si>
    <t>11-01-015</t>
  </si>
  <si>
    <t>Flebografia orbitaria ( a.c. 04-02-040 )</t>
  </si>
  <si>
    <t>11-01-016</t>
  </si>
  <si>
    <t>Sinusografia (no incluye la trepanacion, cuando corresponda</t>
  </si>
  <si>
    <t>11-01-017</t>
  </si>
  <si>
    <t>Vertebral por puncion percutanea ( a.c. 04-02-034 )</t>
  </si>
  <si>
    <t>11-01-018</t>
  </si>
  <si>
    <t>Yugulografia ( a.c. 04-02-040 )</t>
  </si>
  <si>
    <t>11-01-019</t>
  </si>
  <si>
    <t>Neumoencefalografia fraccionada, por puncion lumbar</t>
  </si>
  <si>
    <t>11-01-020</t>
  </si>
  <si>
    <t>Neumoencefalografia p/puncion suboccipital( a.c. 04-02-045 )</t>
  </si>
  <si>
    <t>11-01-023</t>
  </si>
  <si>
    <t>Mielocisternografia por puncion cisternal y/o lumbar,</t>
  </si>
  <si>
    <t>11-01-024</t>
  </si>
  <si>
    <t>Mielocisternografia, por puncion cervical con medio de</t>
  </si>
  <si>
    <t>11-01-025</t>
  </si>
  <si>
    <t>Por puncion lumbar, con medio de contraste gaseoso o hidro-</t>
  </si>
  <si>
    <t>11-01-026</t>
  </si>
  <si>
    <t>De nervios perifericos intramuscular (de punto motor)</t>
  </si>
  <si>
    <t>11-01-027</t>
  </si>
  <si>
    <t>De nervios perifericos troncular</t>
  </si>
  <si>
    <t>11-01-028</t>
  </si>
  <si>
    <t>De ramas del trigemino o del facial</t>
  </si>
  <si>
    <t>11-01-029</t>
  </si>
  <si>
    <t>Del ganglio estrellado</t>
  </si>
  <si>
    <t>11-01-030</t>
  </si>
  <si>
    <t>Epidural, cervical, lumbar o similares, cada sesion</t>
  </si>
  <si>
    <t>11-01-031</t>
  </si>
  <si>
    <t>Intercostales (cualquier numero)</t>
  </si>
  <si>
    <t>11-01-032</t>
  </si>
  <si>
    <t>Rizotomia quimica por medio de inyeccion intratecal.</t>
  </si>
  <si>
    <t>11-01-033</t>
  </si>
  <si>
    <t>Suboccipital u otros nervios cervicales</t>
  </si>
  <si>
    <t>11-01-034</t>
  </si>
  <si>
    <t>Intramuscular</t>
  </si>
  <si>
    <t>11-01-035</t>
  </si>
  <si>
    <t>Intratecal</t>
  </si>
  <si>
    <t>11-01-036</t>
  </si>
  <si>
    <t>Troncular</t>
  </si>
  <si>
    <t>PROCEDIMIENTOS DE OFTALMOLOGÍA</t>
  </si>
  <si>
    <t>12-01-001</t>
  </si>
  <si>
    <t>&amp; campimetria de proyeccion, c/ojo (proc.aut.)</t>
  </si>
  <si>
    <t>12-01-042</t>
  </si>
  <si>
    <t>&amp; campimetria computarizada, c/ojo</t>
  </si>
  <si>
    <t>12-01-002</t>
  </si>
  <si>
    <t>&amp; coordimetria, test de hess u otro, c/ojo</t>
  </si>
  <si>
    <t>12-01-003</t>
  </si>
  <si>
    <t>&amp; cuantificacion de lagrimacion (test de   schirmer),  uno o</t>
  </si>
  <si>
    <t>12-01-004</t>
  </si>
  <si>
    <t>&amp; curva de tension aplanatica (por cada dia), c/ojo</t>
  </si>
  <si>
    <t>12-01-005</t>
  </si>
  <si>
    <t>&amp; diploscopia cuantitativa, ambos ojos</t>
  </si>
  <si>
    <t>12-01-006</t>
  </si>
  <si>
    <t>&amp; electromiografia musculos oculares adultos, c/ojo</t>
  </si>
  <si>
    <t>12-01-007</t>
  </si>
  <si>
    <t>&amp; electromiografia musculos oculares ninos, c/ojo</t>
  </si>
  <si>
    <t>12-01-008</t>
  </si>
  <si>
    <t>&amp; electrooculografia, ambos ojos</t>
  </si>
  <si>
    <t>12-01-009</t>
  </si>
  <si>
    <t>&amp; exploracion sensoriomotora: estrabismo, estudio completo ,</t>
  </si>
  <si>
    <t>12-01-010</t>
  </si>
  <si>
    <t>&amp; perimetria estatica (con campimetria de  proyeccion) ,</t>
  </si>
  <si>
    <t>12-01-011</t>
  </si>
  <si>
    <t>&amp; pruebas de provocacion para glaucoma (prueba de oscuridad</t>
  </si>
  <si>
    <t>12-01-012</t>
  </si>
  <si>
    <t>&amp; retinografia, ambos ojos</t>
  </si>
  <si>
    <t>12-01-013</t>
  </si>
  <si>
    <t>&amp; tonografia electronica, c/ojo</t>
  </si>
  <si>
    <t>12-01-014</t>
  </si>
  <si>
    <t>&amp; tonometria ocular, cualquier tecnica, c/ojo</t>
  </si>
  <si>
    <t>12-01-015</t>
  </si>
  <si>
    <t>&amp; tratamiento ortoptico y/ o pleoptico (por sesion) ,</t>
  </si>
  <si>
    <t>12-01-016</t>
  </si>
  <si>
    <t>Angiografia de retina o de iris, (con fluoresceina o</t>
  </si>
  <si>
    <t>12-01-017</t>
  </si>
  <si>
    <t>Angioscopia retinal y/o iris (con fluoresceina o similar),</t>
  </si>
  <si>
    <t>12-01-018</t>
  </si>
  <si>
    <t xml:space="preserve">  Electrorretinografia, c/ojo</t>
  </si>
  <si>
    <t>12-01-019</t>
  </si>
  <si>
    <t xml:space="preserve">  Exploracion vitreorretinal, ambos ojos</t>
  </si>
  <si>
    <t>12-01-020</t>
  </si>
  <si>
    <t>Ecobiometria con calculo de lente intraocular, ambos ojos.</t>
  </si>
  <si>
    <t>12-01-021</t>
  </si>
  <si>
    <t>&amp; adaptometria, ambos ojos</t>
  </si>
  <si>
    <t>12-01-022</t>
  </si>
  <si>
    <t>&amp; eiconometria</t>
  </si>
  <si>
    <t>12-01-023</t>
  </si>
  <si>
    <t>&amp; potencial visual evocado en adultos, ambos ojos</t>
  </si>
  <si>
    <t>12-01-024</t>
  </si>
  <si>
    <t>&amp; potencial visual evocado en ninos, ambos ojos</t>
  </si>
  <si>
    <t>12-01-043</t>
  </si>
  <si>
    <t>&amp; topografia corneal computarizada, c/ojo</t>
  </si>
  <si>
    <t>12-01-028</t>
  </si>
  <si>
    <t>Flebografia orbitaria (a.c. 04-02-040)</t>
  </si>
  <si>
    <t>12-01-029</t>
  </si>
  <si>
    <t>Cuerpo extrano conjuntival y/o corneal en adultos</t>
  </si>
  <si>
    <t>12-01-030</t>
  </si>
  <si>
    <t>Cuerpo extrano conjuntival y/o corneal en ninos</t>
  </si>
  <si>
    <t>12-01-031</t>
  </si>
  <si>
    <t>Via lagrimal,cateterismo o sondaje en adultos</t>
  </si>
  <si>
    <t>12-01-032</t>
  </si>
  <si>
    <t>Via lagrimal, cateterismo o sondaje en lactantes</t>
  </si>
  <si>
    <t>12-01-033</t>
  </si>
  <si>
    <t>Via lagrimal, cateterismo o sondaje en ninos</t>
  </si>
  <si>
    <t>12-01-034</t>
  </si>
  <si>
    <t>Tocacion corneal c/yodo y/o eter u otros, en ninos o adultos</t>
  </si>
  <si>
    <t>12-01-035</t>
  </si>
  <si>
    <t>Criocoagulacion conjuntival, corneal o palpebral en adultos</t>
  </si>
  <si>
    <t>12-01-036</t>
  </si>
  <si>
    <t>Criocoagulacion conjuntival, corneal o palpebral en ninos</t>
  </si>
  <si>
    <t>12-01-037</t>
  </si>
  <si>
    <t>Glaucoma, ciclodiatermia y/o ciclocrioterapia</t>
  </si>
  <si>
    <t>12-01-038</t>
  </si>
  <si>
    <t>Inyeccion retrobulbar</t>
  </si>
  <si>
    <t>12-01-039</t>
  </si>
  <si>
    <t>Pestanas, extirp. Por electrocoagulacion (cualquier numero)</t>
  </si>
  <si>
    <t>12-01-040</t>
  </si>
  <si>
    <t>Puntos lagrimales; electrotermocoagulacion</t>
  </si>
  <si>
    <t>12-01-041</t>
  </si>
  <si>
    <t>Sondaje vía lagrimal en niños (bajo anestesia general)</t>
  </si>
  <si>
    <t>PROCEDIMIENTOS DE OTORRINOLARINGOLOGÍA</t>
  </si>
  <si>
    <t>13-01-001</t>
  </si>
  <si>
    <t>Electrogustometria</t>
  </si>
  <si>
    <t>13-01-002</t>
  </si>
  <si>
    <t>&amp; rinomanometria c/s vasocontrictor</t>
  </si>
  <si>
    <t>13-01-003</t>
  </si>
  <si>
    <t>Nasofaringolaringofibroscopia</t>
  </si>
  <si>
    <t>13-01-004</t>
  </si>
  <si>
    <t>Rinoscopia posterior, con nasofaringoscopia c/s toma</t>
  </si>
  <si>
    <t>13-01-005</t>
  </si>
  <si>
    <t>Sinusoscopia de cada seno maxilar por puncion, c/s biopsia,</t>
  </si>
  <si>
    <t>13-01-006</t>
  </si>
  <si>
    <t xml:space="preserve"> Con microscopio</t>
  </si>
  <si>
    <t>13-01-007</t>
  </si>
  <si>
    <t xml:space="preserve"> Sin microscopio</t>
  </si>
  <si>
    <t>13-01-021</t>
  </si>
  <si>
    <t>&amp; - en adultos</t>
  </si>
  <si>
    <t>13-01-008</t>
  </si>
  <si>
    <t>&amp; - en ninos</t>
  </si>
  <si>
    <t>13-01-009</t>
  </si>
  <si>
    <t>&amp;  impedanciometria</t>
  </si>
  <si>
    <t>13-01-010</t>
  </si>
  <si>
    <t>&amp;  prueba de audifonos</t>
  </si>
  <si>
    <t>13-01-011</t>
  </si>
  <si>
    <t>&amp;  audiometria por potenciales evocados ( adultos o ninos )</t>
  </si>
  <si>
    <t>13-01-012</t>
  </si>
  <si>
    <t>&amp;  cocleovestibular con electronistagmografia</t>
  </si>
  <si>
    <t>13-01-013</t>
  </si>
  <si>
    <t>&amp;  cuerda del timpano, test de la</t>
  </si>
  <si>
    <t>13-01-014</t>
  </si>
  <si>
    <t>&amp;  electrococleograma</t>
  </si>
  <si>
    <t>13-01-015</t>
  </si>
  <si>
    <t>&amp;  electronistagmografia c/s nistag.de posicion (proc.aut.)</t>
  </si>
  <si>
    <t>13-01-016</t>
  </si>
  <si>
    <t>&amp;  permeabilidad tubaria, estudio instrumental de</t>
  </si>
  <si>
    <t>13-01-017</t>
  </si>
  <si>
    <t>&amp;  prueba calorica (proc.aut.)</t>
  </si>
  <si>
    <t>13-01-019</t>
  </si>
  <si>
    <t>&amp;  test de glicerol (con dos audiometrias )</t>
  </si>
  <si>
    <t>13-01-020</t>
  </si>
  <si>
    <t>&amp;  viii par, estudio de ( examen cocleovestibular)</t>
  </si>
  <si>
    <t>13-01-024</t>
  </si>
  <si>
    <t>Senos perinasales, puncion evacuadora c/s toma de muestras,</t>
  </si>
  <si>
    <t>13-01-025</t>
  </si>
  <si>
    <t>Taponamiento anterior (proc. Aut.)</t>
  </si>
  <si>
    <t>13-01-026</t>
  </si>
  <si>
    <t>Taponamiento posterior</t>
  </si>
  <si>
    <t>13-01-027</t>
  </si>
  <si>
    <t>Vaciamiento cavid. Perinasales (proetz y sim.) (10 sesiones)</t>
  </si>
  <si>
    <t>13-01-028</t>
  </si>
  <si>
    <t>Vasos y/o cornetes, electrocauterizacion (uni o bilateral)</t>
  </si>
  <si>
    <t>13-01-029</t>
  </si>
  <si>
    <t xml:space="preserve"> En adultos</t>
  </si>
  <si>
    <t>13-01-030</t>
  </si>
  <si>
    <t xml:space="preserve"> En ninos</t>
  </si>
  <si>
    <t>13-01-035</t>
  </si>
  <si>
    <t>13-01-036</t>
  </si>
  <si>
    <t>13-01-037</t>
  </si>
  <si>
    <t>Dilatacion esofagica por sesion</t>
  </si>
  <si>
    <t>13-01-038</t>
  </si>
  <si>
    <t>13-01-039</t>
  </si>
  <si>
    <t>13-01-040</t>
  </si>
  <si>
    <t>Lesiones del oido externo y/o medio, curacion bajo micros</t>
  </si>
  <si>
    <t>13-01-041</t>
  </si>
  <si>
    <t>Trompa de eustaquio, insuflacion instrumental (proc. Aut.)</t>
  </si>
  <si>
    <t>13-01-042</t>
  </si>
  <si>
    <t>13-01-043</t>
  </si>
  <si>
    <t>13-01-044</t>
  </si>
  <si>
    <t>Biopsia oido (proc. Aut.)</t>
  </si>
  <si>
    <t>13-03-001</t>
  </si>
  <si>
    <t>Evaluacion de la voz (incluye respiracion, tonicidad</t>
  </si>
  <si>
    <t>13-03-002</t>
  </si>
  <si>
    <t>Evaluacion del habla (incluye articulacion, prosodia,</t>
  </si>
  <si>
    <t>13-03-003</t>
  </si>
  <si>
    <t>Evaluacion del lenguaje (incluye voz, habla y aspecto</t>
  </si>
  <si>
    <t>13-03-004</t>
  </si>
  <si>
    <t>Rehabilitacion de la voz (maximo 15 sesiones anuales)  (cada</t>
  </si>
  <si>
    <t>13-03-005</t>
  </si>
  <si>
    <t>Rehabilitacion del habla y/o del lenguaje (maximo 30</t>
  </si>
  <si>
    <t>PROCEDIMIENTOS DE DERMATOLOGÍA</t>
  </si>
  <si>
    <t>16-01-001</t>
  </si>
  <si>
    <t>Verrugas de cara</t>
  </si>
  <si>
    <t>16-01-002</t>
  </si>
  <si>
    <t>Verrugas otras localizaciones</t>
  </si>
  <si>
    <t>16-01-003</t>
  </si>
  <si>
    <t>Verruga plantar</t>
  </si>
  <si>
    <t>16-01-004</t>
  </si>
  <si>
    <t>Queratosis seborreica y/o actinicas de cara</t>
  </si>
  <si>
    <t>16-01-005</t>
  </si>
  <si>
    <t>Queratosis seborreica y/o actinica de otras localizaciones</t>
  </si>
  <si>
    <t>16-01-006</t>
  </si>
  <si>
    <t>Condilomas acuminados, reseccion  c/s fulguracion</t>
  </si>
  <si>
    <t>16-01-007</t>
  </si>
  <si>
    <t>Papilomas</t>
  </si>
  <si>
    <t>16-01-008</t>
  </si>
  <si>
    <t>Hemangiomas puntiformes y/o telangiectasia cara</t>
  </si>
  <si>
    <t>16-01-009</t>
  </si>
  <si>
    <t>Hemangiomas puntiformes y/o telangiectasia otras</t>
  </si>
  <si>
    <t>16-01-010</t>
  </si>
  <si>
    <t>Moluscum contagiosum, o su extirp. Por raspado de cara</t>
  </si>
  <si>
    <t>16-01-011</t>
  </si>
  <si>
    <t>Moluscum contagiosum, o su extrip. Por raspado otras</t>
  </si>
  <si>
    <t>16-01-012</t>
  </si>
  <si>
    <t xml:space="preserve"> Mayor 50% de superficie corporal</t>
  </si>
  <si>
    <t>16-01-013</t>
  </si>
  <si>
    <t xml:space="preserve"> Menor 50% de superficie corporal</t>
  </si>
  <si>
    <t>16-01-022</t>
  </si>
  <si>
    <t>Puvaterapia total en cabina (cada sesion)</t>
  </si>
  <si>
    <t>16-01-014</t>
  </si>
  <si>
    <t>Aplicacion de nieve carbonica de cara</t>
  </si>
  <si>
    <t>16-01-015</t>
  </si>
  <si>
    <t>Aplicacion de nieve carbonica otras localizaciones</t>
  </si>
  <si>
    <t>16-01-016</t>
  </si>
  <si>
    <t>Nitrogeno liquido u oxido nitroso de cara</t>
  </si>
  <si>
    <t>16-01-017</t>
  </si>
  <si>
    <t>Nitrogeno liquido u oxido nitroso otras localizaciones</t>
  </si>
  <si>
    <t>16-01-018</t>
  </si>
  <si>
    <t xml:space="preserve"> Cara</t>
  </si>
  <si>
    <t>16-01-019</t>
  </si>
  <si>
    <t xml:space="preserve"> Otras localizaciones</t>
  </si>
  <si>
    <t>16-01-020</t>
  </si>
  <si>
    <t xml:space="preserve"> Mecanico</t>
  </si>
  <si>
    <t>16-01-021</t>
  </si>
  <si>
    <t xml:space="preserve"> Quimico</t>
  </si>
  <si>
    <t>16-01-023</t>
  </si>
  <si>
    <t>Tratamiento por rayos laser (cada sesion), cualquier lesion</t>
  </si>
  <si>
    <t>16-01-024</t>
  </si>
  <si>
    <t>Rayos laser , hasta 1% superficie corporal</t>
  </si>
  <si>
    <t>16-01-025</t>
  </si>
  <si>
    <t>Rayos laser , hasta 5% superficie corporal</t>
  </si>
  <si>
    <t>16-01-026</t>
  </si>
  <si>
    <t>Rayos laser , hasta 10% superficie corporal</t>
  </si>
  <si>
    <t>16-01-027</t>
  </si>
  <si>
    <t>Por cada 10% adicional, hasta 50%</t>
  </si>
  <si>
    <t>16-01-028</t>
  </si>
  <si>
    <t>51% y más de superficie corporal</t>
  </si>
  <si>
    <t>PROCEDIM.CARDIOLOGIA, NEUMOLOG., CARDIOVASC. Y TORAX</t>
  </si>
  <si>
    <t>17-01-002</t>
  </si>
  <si>
    <t xml:space="preserve"> Electrocardiograma esofagico</t>
  </si>
  <si>
    <t>17-01-004</t>
  </si>
  <si>
    <t xml:space="preserve"> En adultos o ninos</t>
  </si>
  <si>
    <t>17-01-005</t>
  </si>
  <si>
    <t xml:space="preserve"> Mapeo epicardico durante intervencion quirurgica.</t>
  </si>
  <si>
    <t>17-01-055</t>
  </si>
  <si>
    <t>Ecocardiagrama doppler color transesofagico</t>
  </si>
  <si>
    <t>17-01-009</t>
  </si>
  <si>
    <t>Monitoreo continuo de presion arterial</t>
  </si>
  <si>
    <t>17-01-013</t>
  </si>
  <si>
    <t>Cateterismo en recien nacido por arteria umbilical</t>
  </si>
  <si>
    <t>17-01-014</t>
  </si>
  <si>
    <t>Instalacion de cateter swan-ganz o similar, en adultos o</t>
  </si>
  <si>
    <t>17-01-015</t>
  </si>
  <si>
    <t>Doppler con ergometria (por sesion)</t>
  </si>
  <si>
    <t>17-01-016</t>
  </si>
  <si>
    <t>Doppler simple de vasos perifericos (por sesion)</t>
  </si>
  <si>
    <t>17-01-017</t>
  </si>
  <si>
    <t>Pletismografia en reposo, esfuerzo c/u (por sesion)</t>
  </si>
  <si>
    <t>17-01-018</t>
  </si>
  <si>
    <t>Registro ecoarterial o ecovenoso periferico c/u (por sesion)</t>
  </si>
  <si>
    <t>17-01-025</t>
  </si>
  <si>
    <t>Cavografia (a.c. 04-02-035)</t>
  </si>
  <si>
    <t>17-01-026</t>
  </si>
  <si>
    <t>Flebografia de cada extremidad (a.c.04-02-038)</t>
  </si>
  <si>
    <t>17-01-027</t>
  </si>
  <si>
    <t>Flebografia yugular, suprarrenal, portografia transhepati-</t>
  </si>
  <si>
    <t>17-01-030</t>
  </si>
  <si>
    <t>Puncion evacuadora de pericardio, c/s toma de muestra c/s</t>
  </si>
  <si>
    <t>Inyeccion de medicamento</t>
  </si>
  <si>
    <t>17-01-031</t>
  </si>
  <si>
    <t>Angioplastia intraluminal coronaria procedimiento cardiolo-</t>
  </si>
  <si>
    <t>17-01-032</t>
  </si>
  <si>
    <t>Angioplastia intraluminal periferica procedimiento cardiolo-</t>
  </si>
  <si>
    <t>17-01-034</t>
  </si>
  <si>
    <t>Cardioversion</t>
  </si>
  <si>
    <t>17-01-036</t>
  </si>
  <si>
    <t>Desfibrilacion</t>
  </si>
  <si>
    <t>17-01-037</t>
  </si>
  <si>
    <t>Puncion subclavia o yugular con colocacion de cateter</t>
  </si>
  <si>
    <t>17-01-039</t>
  </si>
  <si>
    <t>Trombolisis arterial periferica</t>
  </si>
  <si>
    <t>17-01-040</t>
  </si>
  <si>
    <t>Trombolisis intracoronaria</t>
  </si>
  <si>
    <t>17-01-041</t>
  </si>
  <si>
    <t>Valvuloplastia mitral (a.c. 04-02-033)</t>
  </si>
  <si>
    <t>17-01-042</t>
  </si>
  <si>
    <t>Valvuloplastia aortica y/o pulmonar,c/u (a.c. 04-02-033)</t>
  </si>
  <si>
    <t>17-01-046</t>
  </si>
  <si>
    <t>Estudio electrofisiologico endocardiaco de las arritmias</t>
  </si>
  <si>
    <t>17-01-050</t>
  </si>
  <si>
    <t>Ablacion con corriente continua o radiofrecuencia de nodulo</t>
  </si>
  <si>
    <t>17-01-051</t>
  </si>
  <si>
    <t>Ablacion con corriente continua o con radiofrecuencia de</t>
  </si>
  <si>
    <t>17-07-001</t>
  </si>
  <si>
    <t xml:space="preserve"> Basal</t>
  </si>
  <si>
    <t>17-07-002</t>
  </si>
  <si>
    <t>Espirometria basal y con broncodilatador</t>
  </si>
  <si>
    <t>17-07-003</t>
  </si>
  <si>
    <t>Provocacion con antigeno (incluye el antigeno)</t>
  </si>
  <si>
    <t>17-07-004</t>
  </si>
  <si>
    <t>Provocacion con ejercicio, test de</t>
  </si>
  <si>
    <t>17-07-005</t>
  </si>
  <si>
    <t>Provocacion con histamina (pd 20),test de, (incluye la espi-</t>
  </si>
  <si>
    <t>17-07-050</t>
  </si>
  <si>
    <t>Provocacion bronquial con histamina y/o metacolina</t>
  </si>
  <si>
    <t>17-07-051</t>
  </si>
  <si>
    <t>Curva dosis respuesta a broncodilatadores.</t>
  </si>
  <si>
    <t>17-07-006</t>
  </si>
  <si>
    <t>Test espirometrico de posicion lateral</t>
  </si>
  <si>
    <t>17-07-007</t>
  </si>
  <si>
    <t>Analisis de gas espirado</t>
  </si>
  <si>
    <t>17-07-008</t>
  </si>
  <si>
    <t>Capacidad de difusion, estudio de</t>
  </si>
  <si>
    <t>17-07-009</t>
  </si>
  <si>
    <t>Capacidad fisica del trabajo</t>
  </si>
  <si>
    <t>17-07-010</t>
  </si>
  <si>
    <t>Curva de lavado de nitrogeno (n)</t>
  </si>
  <si>
    <t>17-07-011</t>
  </si>
  <si>
    <t>Curva de relajacion flujovolumen basal</t>
  </si>
  <si>
    <t>17-07-012</t>
  </si>
  <si>
    <t>Distensibilidad pulmonar, ("compliance"), estudio de</t>
  </si>
  <si>
    <t>17-07-013</t>
  </si>
  <si>
    <t>Medicion de presion de oclusion</t>
  </si>
  <si>
    <t>17-07-014</t>
  </si>
  <si>
    <t>Medicion de presion inspiratoria maxima (proc. Aut.)</t>
  </si>
  <si>
    <t>17-07-015</t>
  </si>
  <si>
    <t>Medicion de presion trans-diafragmatica</t>
  </si>
  <si>
    <t>17-07-016</t>
  </si>
  <si>
    <t>Registro flujometrico, por semana</t>
  </si>
  <si>
    <t>17-07-017</t>
  </si>
  <si>
    <t>Respuesta respiratoria al co2</t>
  </si>
  <si>
    <t>17-07-018</t>
  </si>
  <si>
    <t>Tiempo de tolerancia a la fatiga respiratoria</t>
  </si>
  <si>
    <t>17-07-019</t>
  </si>
  <si>
    <t>Ventilacion alveolar, estudio de (incluye ventilacion minuto</t>
  </si>
  <si>
    <t>17-07-020</t>
  </si>
  <si>
    <t>Volumen residual, estudio de medicion de volumenes y capaci-</t>
  </si>
  <si>
    <t>17-07-021</t>
  </si>
  <si>
    <t>Laringotraqueobroncoscopia con fibroscopio</t>
  </si>
  <si>
    <t>17-07-022</t>
  </si>
  <si>
    <t>Larigotraqueoscopia con tubo rigido</t>
  </si>
  <si>
    <t>17-07-023</t>
  </si>
  <si>
    <t>Mediastinoscopia c/s biopsia</t>
  </si>
  <si>
    <t>17-07-024</t>
  </si>
  <si>
    <t>Pleuroscopia (toracoscopia) c/s biopsia</t>
  </si>
  <si>
    <t>17-07-025</t>
  </si>
  <si>
    <t>Procedimiento para determinar gasometria arterial en  reposo</t>
  </si>
  <si>
    <t>17-07-026</t>
  </si>
  <si>
    <t>Procedimiento para determinar gasometria arterial respirando</t>
  </si>
  <si>
    <t>17-07-054</t>
  </si>
  <si>
    <t>Saturacion de o2 en reposo y/o ejercicio (con oximetro)</t>
  </si>
  <si>
    <t>17-07-055</t>
  </si>
  <si>
    <t>Saturacion de o2 en reposo y/o ejercicio y/o o2 100% (con</t>
  </si>
  <si>
    <t>17-07-027</t>
  </si>
  <si>
    <t>Broncoaspiracion, c/s lavado y/o colocacion de medicamentos</t>
  </si>
  <si>
    <t>Por sonda traqueobronquial (proc. Aut.)</t>
  </si>
  <si>
    <t>17-07-029</t>
  </si>
  <si>
    <t>Toracocentesis evacuadora,c/s toma de muestras</t>
  </si>
  <si>
    <t>17-07-030</t>
  </si>
  <si>
    <t>Aerosolterapia con aire comprimido y oxigeno (en atencion</t>
  </si>
  <si>
    <t>17-07-032</t>
  </si>
  <si>
    <t>Biopsia pleural (con aguja)</t>
  </si>
  <si>
    <t>17-07-033</t>
  </si>
  <si>
    <t>Biopsia pulmonar (con aguja) no incluye la radiologia</t>
  </si>
  <si>
    <t>17-07-034</t>
  </si>
  <si>
    <t>Cuerpo extrano de bronquio, extraccion por via</t>
  </si>
  <si>
    <t>17-07-035</t>
  </si>
  <si>
    <t>Inmunoterapia por bcg</t>
  </si>
  <si>
    <t>17-07-036</t>
  </si>
  <si>
    <t>Inmunoterapia por sesion (incluye el tratamiento de</t>
  </si>
  <si>
    <t>17-07-037</t>
  </si>
  <si>
    <t>Intubacion traqueal (proc. Aut.)</t>
  </si>
  <si>
    <t>17-07-038</t>
  </si>
  <si>
    <t>Monitoreo o estudio de apnea durante el sueno.</t>
  </si>
  <si>
    <t>17-07-052</t>
  </si>
  <si>
    <t>Monitorizacion saturacion de o2 durante el sueno.</t>
  </si>
  <si>
    <t>17-07-053</t>
  </si>
  <si>
    <t>Monitorizacion saturacion de o2 durante el sueno con pre -</t>
  </si>
  <si>
    <t>PROCEDIMIENTOS DE GASTROENTEROLOGÍA</t>
  </si>
  <si>
    <t>18-01-037</t>
  </si>
  <si>
    <t>Ureasa, test de (para helicobacter pylori) o similar</t>
  </si>
  <si>
    <t>18-01-002</t>
  </si>
  <si>
    <t>Esofagoscopia</t>
  </si>
  <si>
    <t>18-01-004</t>
  </si>
  <si>
    <t>Ano-recto-sigmoidoscopia en adultos</t>
  </si>
  <si>
    <t>18-01-005</t>
  </si>
  <si>
    <t>Ano-recto-sigmoidescopia en ninos (ademas anestesia cod.</t>
  </si>
  <si>
    <t>22-01-001 si corresponde)</t>
  </si>
  <si>
    <t>18-01-007</t>
  </si>
  <si>
    <t>Sigmoidoscopia y colonoscopia izquierda con tubo flexible</t>
  </si>
  <si>
    <t>18-01-008</t>
  </si>
  <si>
    <t xml:space="preserve"> Coledocoscopia intraoperatoria c/s extraccion de calculos</t>
  </si>
  <si>
    <t>18-01-009</t>
  </si>
  <si>
    <t xml:space="preserve"> Peritoneoscopia transparietal (incluye el neumoperitoneo)</t>
  </si>
  <si>
    <t>18-01-010</t>
  </si>
  <si>
    <t xml:space="preserve"> Bernstein, test de</t>
  </si>
  <si>
    <t>18-01-011</t>
  </si>
  <si>
    <t xml:space="preserve"> Manometria esofagica</t>
  </si>
  <si>
    <t>18-01-012</t>
  </si>
  <si>
    <t xml:space="preserve"> Reflujo acido, test de (grossman o similar) o reflujo</t>
  </si>
  <si>
    <t>18-01-013</t>
  </si>
  <si>
    <t>Sondeo gastrico con estimulacion de insulina (hollander)</t>
  </si>
  <si>
    <t>18-01-014</t>
  </si>
  <si>
    <t>Vaciamiento gastrico, test de (goldstein o similar)</t>
  </si>
  <si>
    <t>18-01-015</t>
  </si>
  <si>
    <t>Biopsia de intestino delgado, por capsula (de rubin,crosby o</t>
  </si>
  <si>
    <t>18-01-016</t>
  </si>
  <si>
    <t xml:space="preserve"> Puncion biopsia transparietal de organos abdominales c/u</t>
  </si>
  <si>
    <t>18-01-017</t>
  </si>
  <si>
    <t>Colangiografia por puncion transparietohepatica (a.c.</t>
  </si>
  <si>
    <t>18-01-018</t>
  </si>
  <si>
    <t>Colangiopancreatografia retrograda, por intubacion endos-</t>
  </si>
  <si>
    <t>18-01-019</t>
  </si>
  <si>
    <t>Drenaje de la via biliar transhepatica y/o percutaneo (a.c.</t>
  </si>
  <si>
    <t>18-01-020</t>
  </si>
  <si>
    <t>Fistulografia (a.c. 04-02-009)</t>
  </si>
  <si>
    <t>18-01-021</t>
  </si>
  <si>
    <t>Neumoperitoneo por puncion transparietal</t>
  </si>
  <si>
    <t>18-01-022</t>
  </si>
  <si>
    <t>Intubacion sonda de sengstaken</t>
  </si>
  <si>
    <t>18-01-023</t>
  </si>
  <si>
    <t>Intubacion con sonda gastrica</t>
  </si>
  <si>
    <t>18-01-024</t>
  </si>
  <si>
    <t>Intubacion con sonda de miller-abbot o de alimentacion</t>
  </si>
  <si>
    <t>18-01-025</t>
  </si>
  <si>
    <t>Dilatacion essofagica por balon neumatico (de mosher o</t>
  </si>
  <si>
    <t>18-01-026</t>
  </si>
  <si>
    <t>Dilatacion esofagica por bujia de hg (hurst o similar)</t>
  </si>
  <si>
    <t>18-01-027</t>
  </si>
  <si>
    <t>Colocacion endoscopica de tubo  transtumoral en via biliar</t>
  </si>
  <si>
    <t>18-01-028</t>
  </si>
  <si>
    <t>Cuerpo extrano de esofago y/o estomago, extraccion</t>
  </si>
  <si>
    <t>18-01-029</t>
  </si>
  <si>
    <t>Devolvulacion del sigmoides por endoscopia (incluye</t>
  </si>
  <si>
    <t>18-01-030</t>
  </si>
  <si>
    <t>Dilatacion ano-rectal, por sesion</t>
  </si>
  <si>
    <t>18-01-031</t>
  </si>
  <si>
    <t>Polipos de esofago y/o estomago o intestino delgado,</t>
  </si>
  <si>
    <t>18-01-045</t>
  </si>
  <si>
    <t>Polipos rectales, rectosigmoideos o de colon trat. Completo</t>
  </si>
  <si>
    <t>18-01-032</t>
  </si>
  <si>
    <t>Escleroterapia de hemorroides, cualquier numero (incluye</t>
  </si>
  <si>
    <t>18-01-033</t>
  </si>
  <si>
    <t>Escleroterapia o hemostasia de varices esofagicas y/o ulcera</t>
  </si>
  <si>
    <t>18-01-034</t>
  </si>
  <si>
    <t>Extraccion percutanea incruenta de calculos biliares</t>
  </si>
  <si>
    <t>18-01-035</t>
  </si>
  <si>
    <t>Ligadura hemorroides</t>
  </si>
  <si>
    <t>18-01-036</t>
  </si>
  <si>
    <t>Papilotomia endoscopica c/s extraccion de calculos, c/s</t>
  </si>
  <si>
    <t>18-01-038</t>
  </si>
  <si>
    <t>Puncion evacuadora de absceso intraabdominales (hepatico u</t>
  </si>
  <si>
    <t>18-01-041</t>
  </si>
  <si>
    <t>Puncion evacuadora de liquido ascitico, con colocacion de</t>
  </si>
  <si>
    <t>18-01-042</t>
  </si>
  <si>
    <t>Vaciamiento manual de fecaloma</t>
  </si>
  <si>
    <t>18-01-043</t>
  </si>
  <si>
    <t>Manometria anorrectal</t>
  </si>
  <si>
    <t>PROCEDIMIENTOS DE UROLOGÍA Y NEFROLOGÍA</t>
  </si>
  <si>
    <t>19-01-001</t>
  </si>
  <si>
    <t>Exploracion de uretra antero-posterior con bujia y/o explo -</t>
  </si>
  <si>
    <t>19-01-002</t>
  </si>
  <si>
    <t>Cistoscopia con sondeo de uno o ambos ureteres</t>
  </si>
  <si>
    <t>19-01-003</t>
  </si>
  <si>
    <t>Cistoscopia y/o uretrocistoscopia y/o uretroscopia</t>
  </si>
  <si>
    <t>19-01-004</t>
  </si>
  <si>
    <t>Ureteronefroscopia</t>
  </si>
  <si>
    <t>19-01-005</t>
  </si>
  <si>
    <t>Prostatica transparietal o transrectal (ademas anestesia</t>
  </si>
  <si>
    <t>19-01-006</t>
  </si>
  <si>
    <t>Renal transparietal</t>
  </si>
  <si>
    <t>19-01-007</t>
  </si>
  <si>
    <t>Cistometria (proc.aut.)</t>
  </si>
  <si>
    <t>19-01-008</t>
  </si>
  <si>
    <t>Electromiografia perineal y del esfinter uretral en adultos</t>
  </si>
  <si>
    <t>19-01-009</t>
  </si>
  <si>
    <t>Electromiografia perineal y del esfinter uretral en ninos</t>
  </si>
  <si>
    <t>19-01-010</t>
  </si>
  <si>
    <t>Perfil uretral (proc.aut.)</t>
  </si>
  <si>
    <t>19-01-011</t>
  </si>
  <si>
    <t>Uroflujometria (proc.aut.)</t>
  </si>
  <si>
    <t>19-01-030</t>
  </si>
  <si>
    <t>Estudio urodinamico (incluye cistometria, emg perineal y del</t>
  </si>
  <si>
    <t>19-01-012</t>
  </si>
  <si>
    <t>Cistografia por sonda (de relleno) o por puncion  hipo-</t>
  </si>
  <si>
    <t>19-01-013</t>
  </si>
  <si>
    <t>Inyeccion de medio de contraste en cuerpo cavernoso</t>
  </si>
  <si>
    <t>19-01-014</t>
  </si>
  <si>
    <t>Pielografia directa,p/puncion translumbar (a.c.04-02-013)</t>
  </si>
  <si>
    <t>19-01-015</t>
  </si>
  <si>
    <t>Ureteropielografia ascendente (directa) por cateterismo</t>
  </si>
  <si>
    <t>19-01-016</t>
  </si>
  <si>
    <t>Uretrografia retrograda o cistouretrografia (miccional)</t>
  </si>
  <si>
    <t>19-01-018</t>
  </si>
  <si>
    <t>Dilatacion uretra c/s masaje, c/s instilacion o inyeccion de</t>
  </si>
  <si>
    <t>19-01-019</t>
  </si>
  <si>
    <t>Instilacion vesical (incluye colocacion de sonda) proc. Aut.</t>
  </si>
  <si>
    <t>19-01-020</t>
  </si>
  <si>
    <t>Inyeccion de medicamentos en el pene</t>
  </si>
  <si>
    <t>19-01-021</t>
  </si>
  <si>
    <t>Vac. Vesical p/puncion hipogastrica o cistostomia p/puncion</t>
  </si>
  <si>
    <t>19-01-022</t>
  </si>
  <si>
    <t>Vac. Vesical por sonda uretral, (proc. Aut.)</t>
  </si>
  <si>
    <t>PROCEDIMIENTOS DE TRAUMATOLOGÍA</t>
  </si>
  <si>
    <t>21-01-001</t>
  </si>
  <si>
    <t>Infiltracion local medicamentos (bursas, tendones, yuxta-</t>
  </si>
  <si>
    <t>21-01-002</t>
  </si>
  <si>
    <t>Procedimiento para exploraciones radiologicas (incluye</t>
  </si>
  <si>
    <t>21-01-003</t>
  </si>
  <si>
    <t>Movilizacion articular bajo anestesia general.</t>
  </si>
  <si>
    <t>21-05-001</t>
  </si>
  <si>
    <t>Calzon corto de yeso</t>
  </si>
  <si>
    <t>21-05-002</t>
  </si>
  <si>
    <t>Corbata tipo schantz</t>
  </si>
  <si>
    <t>21-05-003</t>
  </si>
  <si>
    <t>Minerva de yeso</t>
  </si>
  <si>
    <t>21-05-004</t>
  </si>
  <si>
    <t>Rodillera, bota larga o corta de yeso</t>
  </si>
  <si>
    <t>21-05-005</t>
  </si>
  <si>
    <t>Velpeau</t>
  </si>
  <si>
    <t>21-05-006</t>
  </si>
  <si>
    <t>Yeso antebraquial c/s ferula digital</t>
  </si>
  <si>
    <t>21-05-007</t>
  </si>
  <si>
    <t>Yeso braquicarpiano</t>
  </si>
  <si>
    <t>21-05-008</t>
  </si>
  <si>
    <t>Yeso pelvipedio bilateral</t>
  </si>
  <si>
    <t>21-05-009</t>
  </si>
  <si>
    <t>Yeso pelvipedio unilateral</t>
  </si>
  <si>
    <t>21-05-010</t>
  </si>
  <si>
    <t>Yeso toracobraquial</t>
  </si>
  <si>
    <t>21-05-011</t>
  </si>
  <si>
    <t>Corsets de milwaukee o similares (incluye la toma de molde )</t>
  </si>
  <si>
    <t>21-05-012</t>
  </si>
  <si>
    <t>Corsets de risser o similares</t>
  </si>
  <si>
    <t>21-05-013</t>
  </si>
  <si>
    <t>Corsets de yeso simple (tipo watson jones)</t>
  </si>
  <si>
    <t>OTROS PROCEDIMIENTOS</t>
  </si>
  <si>
    <t>50-99-001</t>
  </si>
  <si>
    <t>Paquimetría ultrasónica</t>
  </si>
  <si>
    <t>50-99-002</t>
  </si>
  <si>
    <t>Paquimetría optica</t>
  </si>
  <si>
    <t>50-99-003</t>
  </si>
  <si>
    <t>Biopsia estereotáxica de mama</t>
  </si>
  <si>
    <t>50-99-004</t>
  </si>
  <si>
    <t>Biopsia core (BC) guiada por ultrasonido (US)</t>
  </si>
  <si>
    <t>50-99-005</t>
  </si>
  <si>
    <t>Gastrectomía en Manga o Gastrectomía Vertical Tipo Sleeve</t>
  </si>
  <si>
    <t>50-99-006</t>
  </si>
  <si>
    <t>Banda gástrica ajustable (Banding)</t>
  </si>
  <si>
    <t>50-99-007</t>
  </si>
  <si>
    <t>Balón Intragástrico</t>
  </si>
  <si>
    <t>PRESTACIONES</t>
  </si>
  <si>
    <t>SEGÚN PREVISIÓN</t>
  </si>
  <si>
    <t>PROCEDIMIENTOS DE PSIQUIATRIA</t>
  </si>
  <si>
    <t>No Beneficarios</t>
  </si>
  <si>
    <t>Beneficiarios</t>
  </si>
  <si>
    <t>22-01-001</t>
  </si>
  <si>
    <t>Desintoxicacion alcohol y drogas ( procedimiento)</t>
  </si>
  <si>
    <t>09-01-003</t>
  </si>
  <si>
    <t>Electroshocks e Insulino-Terapia (efectuada y controlada por el médico psiquiatra)</t>
  </si>
  <si>
    <t>TELEMEDICINA</t>
  </si>
  <si>
    <t>Institucional</t>
  </si>
  <si>
    <t>Convenio</t>
  </si>
  <si>
    <t>Programa Resolutividad</t>
  </si>
  <si>
    <t>Consultas de Teledermatología</t>
  </si>
  <si>
    <t>Informes de exámenes radiológicos simples</t>
  </si>
  <si>
    <t>Informes de exámenes radiológicos complejos</t>
  </si>
  <si>
    <t>Informe de Electrocardiograma</t>
  </si>
  <si>
    <t>Informe de Telemamografia</t>
  </si>
  <si>
    <t>Monitoreo Ambulatorio de Presión Arterial (MAPA)</t>
  </si>
  <si>
    <t>Otras teleconsultas</t>
  </si>
  <si>
    <t>Curaciones heridas quemaduras y sim.pabellón- Hasta 1% superficie corporal</t>
  </si>
  <si>
    <t>Curaciones heridas quemaduras y sim.pabellón- Hasta 5% superficie corporal</t>
  </si>
  <si>
    <t>Curaciones heridas quemaduras y sim.pabellón- Hasta 10% superficie corporal</t>
  </si>
  <si>
    <t>Punción evacuadora de pericardio, c/s toma de muestra c/s inyección de medicamento</t>
  </si>
  <si>
    <t>Angioplastia intraluminal coronaria proc.cardiológico (a.c.04-02-022)</t>
  </si>
  <si>
    <t>Angioplastia intraluminal periférica proc.cardiológico (a.c.04-02-023)</t>
  </si>
  <si>
    <t>EspirometríaBasal</t>
  </si>
  <si>
    <t>Espirometría basal</t>
  </si>
  <si>
    <t>Broncoaspiración, c/s lavado y/o colocación de medicamentos por sonda traqueobronquial (proc. aut.)</t>
  </si>
  <si>
    <t>Ano-recto-sigmoidescopia en niños (además anestesia cód. 22-01-001 si corresponde)</t>
  </si>
  <si>
    <t>09-01-002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</si>
</sst>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#,##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indexed="14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4" fillId="0" borderId="0" applyFont="0" applyBorder="0" applyAlignment="0" applyProtection="0"/>
    <xf numFmtId="164" fontId="2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wrapText="1"/>
    </xf>
    <xf numFmtId="165" fontId="5" fillId="0" borderId="0" xfId="4" applyNumberFormat="1" applyFont="1" applyFill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>
      <alignment horizontal="center"/>
    </xf>
    <xf numFmtId="0" fontId="7" fillId="0" borderId="0" xfId="0" applyFont="1"/>
    <xf numFmtId="41" fontId="6" fillId="2" borderId="1" xfId="1" applyFont="1" applyFill="1" applyBorder="1" applyAlignment="1" applyProtection="1">
      <alignment horizontal="centerContinuous" vertical="center" wrapText="1"/>
    </xf>
    <xf numFmtId="41" fontId="6" fillId="2" borderId="2" xfId="1" applyFont="1" applyFill="1" applyBorder="1" applyAlignment="1" applyProtection="1">
      <alignment horizontal="centerContinuous" vertical="center" wrapText="1"/>
    </xf>
    <xf numFmtId="41" fontId="8" fillId="0" borderId="4" xfId="1" applyFont="1" applyFill="1" applyBorder="1" applyAlignment="1" applyProtection="1">
      <alignment horizontal="centerContinuous" vertical="center" wrapText="1"/>
    </xf>
    <xf numFmtId="0" fontId="7" fillId="0" borderId="0" xfId="4" applyNumberFormat="1" applyFont="1" applyFill="1" applyAlignment="1" applyProtection="1"/>
    <xf numFmtId="41" fontId="7" fillId="0" borderId="0" xfId="1" applyFont="1" applyFill="1" applyAlignment="1" applyProtection="1"/>
    <xf numFmtId="41" fontId="6" fillId="2" borderId="8" xfId="1" applyFont="1" applyFill="1" applyBorder="1" applyAlignment="1" applyProtection="1">
      <alignment horizontal="centerContinuous" vertical="center" wrapText="1"/>
    </xf>
    <xf numFmtId="41" fontId="6" fillId="2" borderId="9" xfId="1" applyFont="1" applyFill="1" applyBorder="1" applyAlignment="1" applyProtection="1">
      <alignment horizontal="centerContinuous" vertical="center" wrapText="1"/>
    </xf>
    <xf numFmtId="41" fontId="8" fillId="0" borderId="10" xfId="1" applyFont="1" applyFill="1" applyBorder="1" applyAlignment="1" applyProtection="1">
      <alignment horizontal="centerContinuous" vertical="center" wrapText="1"/>
    </xf>
    <xf numFmtId="41" fontId="7" fillId="0" borderId="0" xfId="1" applyFont="1" applyAlignment="1">
      <alignment horizontal="center"/>
    </xf>
    <xf numFmtId="41" fontId="7" fillId="0" borderId="10" xfId="1" applyFont="1" applyBorder="1" applyAlignment="1">
      <alignment horizontal="center"/>
    </xf>
    <xf numFmtId="41" fontId="8" fillId="0" borderId="13" xfId="1" applyFont="1" applyFill="1" applyBorder="1" applyAlignment="1" applyProtection="1">
      <alignment horizontal="centerContinuous" vertical="center" wrapText="1"/>
    </xf>
    <xf numFmtId="41" fontId="6" fillId="0" borderId="16" xfId="1" applyFont="1" applyBorder="1" applyAlignment="1">
      <alignment horizontal="centerContinuous"/>
    </xf>
    <xf numFmtId="41" fontId="6" fillId="0" borderId="7" xfId="1" applyFont="1" applyBorder="1" applyAlignment="1">
      <alignment horizontal="centerContinuous"/>
    </xf>
    <xf numFmtId="165" fontId="7" fillId="0" borderId="7" xfId="1" applyNumberFormat="1" applyFont="1" applyFill="1" applyBorder="1" applyAlignment="1" applyProtection="1"/>
    <xf numFmtId="165" fontId="7" fillId="0" borderId="5" xfId="1" applyNumberFormat="1" applyFont="1" applyFill="1" applyBorder="1" applyAlignment="1" applyProtection="1"/>
    <xf numFmtId="165" fontId="7" fillId="0" borderId="17" xfId="1" applyNumberFormat="1" applyFont="1" applyFill="1" applyBorder="1" applyAlignment="1" applyProtection="1"/>
    <xf numFmtId="41" fontId="7" fillId="0" borderId="18" xfId="1" applyFont="1" applyBorder="1" applyAlignment="1">
      <alignment horizontal="center"/>
    </xf>
    <xf numFmtId="41" fontId="7" fillId="0" borderId="14" xfId="1" applyFont="1" applyBorder="1"/>
    <xf numFmtId="165" fontId="7" fillId="0" borderId="19" xfId="1" applyNumberFormat="1" applyFont="1" applyFill="1" applyBorder="1" applyAlignment="1" applyProtection="1"/>
    <xf numFmtId="41" fontId="7" fillId="3" borderId="20" xfId="1" applyFont="1" applyFill="1" applyBorder="1" applyAlignment="1" applyProtection="1">
      <protection locked="0"/>
    </xf>
    <xf numFmtId="41" fontId="7" fillId="3" borderId="21" xfId="1" applyFont="1" applyFill="1" applyBorder="1" applyAlignment="1" applyProtection="1">
      <protection locked="0"/>
    </xf>
    <xf numFmtId="41" fontId="7" fillId="3" borderId="22" xfId="1" applyFont="1" applyFill="1" applyBorder="1" applyAlignment="1" applyProtection="1">
      <protection locked="0"/>
    </xf>
    <xf numFmtId="41" fontId="7" fillId="0" borderId="23" xfId="1" applyFont="1" applyBorder="1" applyAlignment="1">
      <alignment horizontal="center"/>
    </xf>
    <xf numFmtId="41" fontId="7" fillId="0" borderId="24" xfId="1" applyFont="1" applyBorder="1"/>
    <xf numFmtId="165" fontId="7" fillId="0" borderId="25" xfId="1" applyNumberFormat="1" applyFont="1" applyFill="1" applyBorder="1" applyAlignment="1" applyProtection="1"/>
    <xf numFmtId="41" fontId="7" fillId="3" borderId="26" xfId="1" applyFont="1" applyFill="1" applyBorder="1" applyAlignment="1" applyProtection="1">
      <protection locked="0"/>
    </xf>
    <xf numFmtId="41" fontId="7" fillId="3" borderId="24" xfId="1" applyFont="1" applyFill="1" applyBorder="1" applyAlignment="1" applyProtection="1">
      <protection locked="0"/>
    </xf>
    <xf numFmtId="41" fontId="7" fillId="3" borderId="27" xfId="1" applyFont="1" applyFill="1" applyBorder="1" applyAlignment="1" applyProtection="1">
      <protection locked="0"/>
    </xf>
    <xf numFmtId="41" fontId="7" fillId="0" borderId="8" xfId="1" applyFont="1" applyBorder="1" applyAlignment="1">
      <alignment horizontal="center"/>
    </xf>
    <xf numFmtId="41" fontId="7" fillId="0" borderId="28" xfId="1" applyFont="1" applyBorder="1"/>
    <xf numFmtId="165" fontId="7" fillId="0" borderId="29" xfId="1" applyNumberFormat="1" applyFont="1" applyFill="1" applyBorder="1" applyAlignment="1" applyProtection="1"/>
    <xf numFmtId="41" fontId="7" fillId="3" borderId="30" xfId="1" applyFont="1" applyFill="1" applyBorder="1" applyAlignment="1" applyProtection="1">
      <protection locked="0"/>
    </xf>
    <xf numFmtId="41" fontId="7" fillId="3" borderId="31" xfId="1" applyFont="1" applyFill="1" applyBorder="1" applyAlignment="1" applyProtection="1">
      <protection locked="0"/>
    </xf>
    <xf numFmtId="41" fontId="7" fillId="3" borderId="32" xfId="1" applyFont="1" applyFill="1" applyBorder="1" applyAlignment="1" applyProtection="1">
      <protection locked="0"/>
    </xf>
    <xf numFmtId="41" fontId="7" fillId="0" borderId="0" xfId="1" applyFont="1"/>
    <xf numFmtId="41" fontId="6" fillId="0" borderId="33" xfId="1" applyFont="1" applyBorder="1" applyAlignment="1">
      <alignment horizontal="centerContinuous"/>
    </xf>
    <xf numFmtId="41" fontId="6" fillId="0" borderId="17" xfId="1" applyFont="1" applyBorder="1" applyAlignment="1">
      <alignment horizontal="centerContinuous"/>
    </xf>
    <xf numFmtId="165" fontId="7" fillId="4" borderId="34" xfId="1" applyNumberFormat="1" applyFont="1" applyFill="1" applyBorder="1" applyAlignment="1" applyProtection="1"/>
    <xf numFmtId="165" fontId="7" fillId="4" borderId="5" xfId="1" applyNumberFormat="1" applyFont="1" applyFill="1" applyBorder="1" applyAlignment="1" applyProtection="1"/>
    <xf numFmtId="165" fontId="7" fillId="4" borderId="7" xfId="1" applyNumberFormat="1" applyFont="1" applyFill="1" applyBorder="1" applyAlignment="1" applyProtection="1"/>
    <xf numFmtId="165" fontId="7" fillId="0" borderId="35" xfId="1" applyNumberFormat="1" applyFont="1" applyFill="1" applyBorder="1" applyAlignment="1" applyProtection="1"/>
    <xf numFmtId="165" fontId="7" fillId="4" borderId="17" xfId="1" applyNumberFormat="1" applyFont="1" applyFill="1" applyBorder="1" applyAlignment="1" applyProtection="1"/>
    <xf numFmtId="165" fontId="7" fillId="4" borderId="36" xfId="1" applyNumberFormat="1" applyFont="1" applyFill="1" applyBorder="1" applyAlignment="1" applyProtection="1"/>
    <xf numFmtId="41" fontId="7" fillId="0" borderId="0" xfId="1" applyFont="1" applyBorder="1" applyAlignment="1">
      <alignment horizontal="center"/>
    </xf>
    <xf numFmtId="41" fontId="7" fillId="0" borderId="0" xfId="1" applyFont="1" applyBorder="1"/>
    <xf numFmtId="165" fontId="7" fillId="0" borderId="34" xfId="1" applyNumberFormat="1" applyFont="1" applyFill="1" applyBorder="1" applyAlignment="1" applyProtection="1"/>
    <xf numFmtId="165" fontId="7" fillId="0" borderId="37" xfId="1" applyNumberFormat="1" applyFont="1" applyFill="1" applyBorder="1" applyAlignment="1" applyProtection="1"/>
    <xf numFmtId="41" fontId="7" fillId="0" borderId="0" xfId="1" applyFont="1" applyFill="1" applyBorder="1" applyAlignment="1" applyProtection="1"/>
    <xf numFmtId="41" fontId="7" fillId="0" borderId="0" xfId="1" applyFont="1" applyFill="1" applyBorder="1" applyAlignment="1" applyProtection="1">
      <protection locked="0"/>
    </xf>
    <xf numFmtId="41" fontId="7" fillId="0" borderId="1" xfId="1" applyFont="1" applyBorder="1" applyAlignment="1">
      <alignment horizontal="center"/>
    </xf>
    <xf numFmtId="41" fontId="7" fillId="0" borderId="12" xfId="1" applyFont="1" applyBorder="1"/>
    <xf numFmtId="165" fontId="7" fillId="0" borderId="38" xfId="1" applyNumberFormat="1" applyFont="1" applyFill="1" applyBorder="1" applyAlignment="1" applyProtection="1"/>
    <xf numFmtId="41" fontId="7" fillId="3" borderId="39" xfId="1" applyFont="1" applyFill="1" applyBorder="1" applyAlignment="1" applyProtection="1">
      <protection locked="0"/>
    </xf>
    <xf numFmtId="41" fontId="7" fillId="3" borderId="40" xfId="1" applyFont="1" applyFill="1" applyBorder="1" applyAlignment="1" applyProtection="1">
      <protection locked="0"/>
    </xf>
    <xf numFmtId="41" fontId="7" fillId="3" borderId="41" xfId="1" applyFont="1" applyFill="1" applyBorder="1" applyAlignment="1" applyProtection="1">
      <protection locked="0"/>
    </xf>
    <xf numFmtId="0" fontId="0" fillId="0" borderId="5" xfId="0" applyBorder="1"/>
    <xf numFmtId="165" fontId="7" fillId="0" borderId="13" xfId="1" applyNumberFormat="1" applyFont="1" applyFill="1" applyBorder="1" applyAlignment="1" applyProtection="1"/>
    <xf numFmtId="41" fontId="7" fillId="0" borderId="5" xfId="1" applyFont="1" applyBorder="1" applyAlignment="1">
      <alignment horizontal="center"/>
    </xf>
    <xf numFmtId="41" fontId="7" fillId="0" borderId="42" xfId="1" applyFont="1" applyBorder="1" applyAlignment="1">
      <alignment horizontal="center"/>
    </xf>
    <xf numFmtId="41" fontId="7" fillId="0" borderId="43" xfId="1" applyFont="1" applyBorder="1"/>
    <xf numFmtId="41" fontId="7" fillId="0" borderId="44" xfId="1" applyFont="1" applyBorder="1" applyAlignment="1">
      <alignment horizontal="center"/>
    </xf>
    <xf numFmtId="41" fontId="7" fillId="0" borderId="31" xfId="1" applyFont="1" applyBorder="1"/>
    <xf numFmtId="41" fontId="7" fillId="0" borderId="11" xfId="1" applyFont="1" applyFill="1" applyBorder="1" applyAlignment="1" applyProtection="1"/>
    <xf numFmtId="41" fontId="7" fillId="0" borderId="46" xfId="1" applyFont="1" applyFill="1" applyBorder="1" applyAlignment="1" applyProtection="1"/>
    <xf numFmtId="41" fontId="7" fillId="0" borderId="16" xfId="1" applyFont="1" applyFill="1" applyBorder="1" applyAlignment="1" applyProtection="1">
      <alignment horizontal="centerContinuous" vertical="center" wrapText="1"/>
    </xf>
    <xf numFmtId="41" fontId="7" fillId="0" borderId="5" xfId="1" applyFont="1" applyFill="1" applyBorder="1" applyAlignment="1" applyProtection="1">
      <alignment horizontal="centerContinuous" vertical="center" wrapText="1"/>
    </xf>
    <xf numFmtId="41" fontId="7" fillId="0" borderId="6" xfId="1" applyFont="1" applyFill="1" applyBorder="1" applyAlignment="1" applyProtection="1">
      <alignment horizontal="centerContinuous" vertical="center" wrapText="1"/>
    </xf>
    <xf numFmtId="41" fontId="6" fillId="0" borderId="0" xfId="1" applyFont="1" applyAlignment="1">
      <alignment horizontal="centerContinuous"/>
    </xf>
    <xf numFmtId="41" fontId="7" fillId="0" borderId="34" xfId="1" applyFont="1" applyFill="1" applyBorder="1" applyAlignment="1" applyProtection="1">
      <alignment horizontal="center" vertical="center" wrapText="1"/>
    </xf>
    <xf numFmtId="41" fontId="7" fillId="0" borderId="6" xfId="1" applyFont="1" applyFill="1" applyBorder="1" applyAlignment="1" applyProtection="1">
      <alignment horizontal="center" vertical="center" wrapText="1"/>
    </xf>
    <xf numFmtId="41" fontId="7" fillId="0" borderId="16" xfId="1" applyFont="1" applyBorder="1" applyAlignment="1">
      <alignment horizontal="center"/>
    </xf>
    <xf numFmtId="41" fontId="7" fillId="0" borderId="37" xfId="1" applyFont="1" applyBorder="1" applyAlignment="1">
      <alignment horizontal="left"/>
    </xf>
    <xf numFmtId="41" fontId="7" fillId="0" borderId="5" xfId="1" applyFont="1" applyBorder="1" applyAlignment="1">
      <alignment horizontal="left"/>
    </xf>
    <xf numFmtId="165" fontId="7" fillId="3" borderId="34" xfId="1" applyNumberFormat="1" applyFont="1" applyFill="1" applyBorder="1" applyAlignment="1" applyProtection="1">
      <protection locked="0"/>
    </xf>
    <xf numFmtId="165" fontId="7" fillId="3" borderId="36" xfId="1" applyNumberFormat="1" applyFont="1" applyFill="1" applyBorder="1" applyAlignment="1" applyProtection="1">
      <protection locked="0"/>
    </xf>
    <xf numFmtId="0" fontId="5" fillId="0" borderId="0" xfId="3" applyNumberFormat="1" applyFont="1" applyFill="1" applyAlignment="1" applyProtection="1">
      <alignment horizontal="center"/>
    </xf>
    <xf numFmtId="41" fontId="9" fillId="0" borderId="23" xfId="1" applyFont="1" applyBorder="1" applyAlignment="1">
      <alignment horizontal="center"/>
    </xf>
    <xf numFmtId="41" fontId="10" fillId="0" borderId="24" xfId="1" applyFont="1" applyBorder="1"/>
    <xf numFmtId="41" fontId="11" fillId="0" borderId="24" xfId="1" applyFont="1" applyBorder="1"/>
    <xf numFmtId="41" fontId="7" fillId="5" borderId="23" xfId="1" applyFont="1" applyFill="1" applyBorder="1" applyAlignment="1">
      <alignment horizontal="center"/>
    </xf>
    <xf numFmtId="41" fontId="7" fillId="5" borderId="24" xfId="1" applyFont="1" applyFill="1" applyBorder="1"/>
    <xf numFmtId="165" fontId="7" fillId="5" borderId="25" xfId="1" applyNumberFormat="1" applyFont="1" applyFill="1" applyBorder="1" applyAlignment="1" applyProtection="1"/>
    <xf numFmtId="41" fontId="7" fillId="5" borderId="26" xfId="1" applyFont="1" applyFill="1" applyBorder="1" applyAlignment="1" applyProtection="1"/>
    <xf numFmtId="41" fontId="7" fillId="5" borderId="24" xfId="1" applyFont="1" applyFill="1" applyBorder="1" applyAlignment="1" applyProtection="1"/>
    <xf numFmtId="41" fontId="7" fillId="5" borderId="27" xfId="1" applyFont="1" applyFill="1" applyBorder="1" applyAlignment="1" applyProtection="1"/>
    <xf numFmtId="41" fontId="11" fillId="5" borderId="24" xfId="1" applyFont="1" applyFill="1" applyBorder="1"/>
    <xf numFmtId="41" fontId="7" fillId="5" borderId="26" xfId="1" applyFont="1" applyFill="1" applyBorder="1" applyAlignment="1" applyProtection="1">
      <protection locked="0"/>
    </xf>
    <xf numFmtId="41" fontId="7" fillId="5" borderId="24" xfId="1" applyFont="1" applyFill="1" applyBorder="1" applyAlignment="1" applyProtection="1">
      <protection locked="0"/>
    </xf>
    <xf numFmtId="41" fontId="7" fillId="5" borderId="27" xfId="1" applyFont="1" applyFill="1" applyBorder="1" applyAlignment="1" applyProtection="1">
      <protection locked="0"/>
    </xf>
    <xf numFmtId="41" fontId="11" fillId="0" borderId="16" xfId="1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0" fontId="6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>
      <alignment horizontal="center"/>
    </xf>
    <xf numFmtId="41" fontId="7" fillId="0" borderId="7" xfId="1" applyFont="1" applyFill="1" applyBorder="1" applyAlignment="1" applyProtection="1">
      <alignment horizontal="center" vertical="center" wrapText="1"/>
    </xf>
    <xf numFmtId="41" fontId="6" fillId="0" borderId="16" xfId="1" applyFont="1" applyBorder="1" applyAlignment="1">
      <alignment horizontal="center"/>
    </xf>
    <xf numFmtId="41" fontId="6" fillId="0" borderId="34" xfId="1" applyFont="1" applyBorder="1" applyAlignment="1">
      <alignment horizontal="center"/>
    </xf>
    <xf numFmtId="41" fontId="7" fillId="0" borderId="4" xfId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6" fillId="0" borderId="0" xfId="3" applyNumberFormat="1" applyFont="1" applyFill="1" applyAlignment="1" applyProtection="1">
      <alignment horizontal="center"/>
    </xf>
    <xf numFmtId="41" fontId="7" fillId="0" borderId="3" xfId="1" applyFont="1" applyBorder="1" applyAlignment="1"/>
    <xf numFmtId="0" fontId="0" fillId="0" borderId="0" xfId="0" applyAlignment="1"/>
    <xf numFmtId="0" fontId="0" fillId="0" borderId="45" xfId="0" applyBorder="1" applyAlignment="1"/>
    <xf numFmtId="41" fontId="8" fillId="0" borderId="5" xfId="1" applyFont="1" applyFill="1" applyBorder="1" applyAlignment="1" applyProtection="1">
      <alignment horizontal="center" vertical="center" wrapText="1"/>
    </xf>
    <xf numFmtId="41" fontId="8" fillId="0" borderId="6" xfId="1" applyFont="1" applyFill="1" applyBorder="1" applyAlignment="1" applyProtection="1">
      <alignment horizontal="center" vertical="center" wrapText="1"/>
    </xf>
    <xf numFmtId="41" fontId="8" fillId="0" borderId="7" xfId="1" applyFont="1" applyFill="1" applyBorder="1" applyAlignment="1" applyProtection="1">
      <alignment horizontal="center" vertical="center" wrapText="1"/>
    </xf>
    <xf numFmtId="41" fontId="8" fillId="0" borderId="4" xfId="1" applyFont="1" applyFill="1" applyBorder="1" applyAlignment="1" applyProtection="1">
      <alignment horizontal="center" vertical="center" wrapText="1"/>
    </xf>
    <xf numFmtId="41" fontId="8" fillId="0" borderId="11" xfId="1" applyFont="1" applyFill="1" applyBorder="1" applyAlignment="1" applyProtection="1">
      <alignment horizontal="center" vertical="center" wrapText="1"/>
    </xf>
    <xf numFmtId="41" fontId="8" fillId="0" borderId="0" xfId="1" applyFont="1" applyFill="1" applyBorder="1" applyAlignment="1" applyProtection="1">
      <alignment horizontal="center" vertical="center" wrapText="1"/>
    </xf>
    <xf numFmtId="41" fontId="8" fillId="0" borderId="12" xfId="1" applyFont="1" applyFill="1" applyBorder="1" applyAlignment="1" applyProtection="1">
      <alignment horizontal="center" vertical="center" wrapText="1"/>
    </xf>
    <xf numFmtId="41" fontId="8" fillId="0" borderId="14" xfId="1" applyFont="1" applyFill="1" applyBorder="1" applyAlignment="1" applyProtection="1">
      <alignment horizontal="center" vertical="center" wrapText="1"/>
    </xf>
    <xf numFmtId="41" fontId="8" fillId="0" borderId="2" xfId="1" applyFont="1" applyFill="1" applyBorder="1" applyAlignment="1" applyProtection="1">
      <alignment horizontal="center" vertical="center" wrapText="1"/>
    </xf>
    <xf numFmtId="41" fontId="8" fillId="0" borderId="15" xfId="1" applyFont="1" applyFill="1" applyBorder="1" applyAlignment="1" applyProtection="1">
      <alignment horizontal="center" vertical="center" wrapText="1"/>
    </xf>
  </cellXfs>
  <cellStyles count="5">
    <cellStyle name="Millares [0]" xfId="1" builtinId="6"/>
    <cellStyle name="Moneda_08a" xfId="4"/>
    <cellStyle name="Normal" xfId="0" builtinId="0"/>
    <cellStyle name="Normal_08a" xfId="3"/>
    <cellStyle name="Normal_RMC_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_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tabSelected="1" topLeftCell="A322" workbookViewId="0">
      <selection activeCell="F349" sqref="F349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2851562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2851562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2851562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2851562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2851562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2851562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2851562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2851562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2851562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2851562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2851562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2851562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2851562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2851562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2851562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2851562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2851562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2851562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2851562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2851562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2851562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2851562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2851562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2851562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2851562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2851562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2851562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2851562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2851562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2851562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2851562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2851562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2851562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2851562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2851562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2851562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2851562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2851562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2851562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2851562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2851562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2851562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2851562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2851562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2851562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2851562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2851562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2851562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2851562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2851562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2851562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2851562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2851562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2851562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2851562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2851562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2851562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2851562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2851562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2851562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2851562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2851562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2851562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2851562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",[1]NOMBRE!B2," - ","( ",[1]NOMBRE!C2,[1]NOMBRE!D2,[1]NOMBRE!E2,[1]NOMBRE!F2,[1]NOMBRE!G2," )")</f>
        <v>COMUNA: LINARES  - ( 07401 )</v>
      </c>
      <c r="I2" s="4"/>
    </row>
    <row r="3" spans="1:19" x14ac:dyDescent="0.25">
      <c r="A3" s="1" t="str">
        <f>CONCATENATE("ESTABLECIMIENTO: ",[1]NOMBRE!B3," - ","( ",[1]NOMBRE!C3,[1]NOMBRE!D3,[1]NOMBRE!E3,[1]NOMBRE!F3,[1]NOMBRE!G3," )")</f>
        <v>ESTABLECIMIENTO: HOSPITAL DE LINARES  - ( 16108 )</v>
      </c>
      <c r="D3" s="7" t="s">
        <v>1</v>
      </c>
      <c r="E3" s="7"/>
      <c r="F3" s="7"/>
      <c r="G3" s="7"/>
      <c r="H3" s="7"/>
      <c r="I3" s="104"/>
    </row>
    <row r="4" spans="1:19" x14ac:dyDescent="0.25">
      <c r="A4" s="1"/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",[1]NOMBRE!B7)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1</v>
      </c>
      <c r="E10" s="25">
        <f t="shared" si="0"/>
        <v>0</v>
      </c>
      <c r="F10" s="26">
        <f t="shared" si="0"/>
        <v>0</v>
      </c>
      <c r="G10" s="25">
        <f t="shared" si="0"/>
        <v>1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>
        <f>ENERO!E11+FEBRERO!E11+MARZO!E11+ABRIL!E11+MAYO!E11+JUNIO!E11+JULIO!E11+AGOSTO!E11+SEPTIEMBRE!E11+OCTUBRE!E11+NOVIEMBRE!E11+DICIEMBRE!E11</f>
        <v>0</v>
      </c>
      <c r="F11" s="31">
        <f>ENERO!F11+FEBRERO!F11+MARZO!F11+ABRIL!F11+MAYO!F11+JUNIO!F11+JULIO!F11+AGOSTO!F11+SEPTIEMBRE!F11+OCTUBRE!F11+NOVIEMBRE!F11+DICIEMBRE!F11</f>
        <v>0</v>
      </c>
      <c r="G11" s="32">
        <f>ENERO!G11+FEBRERO!G11+MARZO!G11+ABRIL!G11+MAYO!G11+JUNIO!G11+JULIO!G11+AGOSTO!G11+SEPTIEMBRE!G11+OCTUBRE!G11+NOVIEMBRE!G11+DICIEMBRE!G11</f>
        <v>0</v>
      </c>
      <c r="H11" s="32">
        <f>ENERO!H11+FEBRERO!H11+MARZO!H11+ABRIL!H11+MAYO!H11+JUNIO!H11+JULIO!H11+AGOSTO!H11+SEPTIEMBRE!H11+OCTUBRE!H11+NOVIEMBRE!H11+DICIEMBRE!H11</f>
        <v>0</v>
      </c>
      <c r="I11" s="32">
        <f>ENERO!I11+FEBRERO!I11+MARZO!I11+ABRIL!I11+MAYO!I11+JUNIO!I11+JULIO!I11+AGOSTO!I11+SEPTIEMBRE!I11+OCTUBRE!I11+NOVIEMBRE!I11+DICIEMBRE!I11</f>
        <v>0</v>
      </c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>
        <f>ENERO!E12+FEBRERO!E12+MARZO!E12+ABRIL!E12+MAYO!E12+JUNIO!E12+JULIO!E12+AGOSTO!E12+SEPTIEMBRE!E12+OCTUBRE!E12+NOVIEMBRE!E12+DICIEMBRE!E12</f>
        <v>0</v>
      </c>
      <c r="F12" s="37">
        <f>ENERO!F12+FEBRERO!F12+MARZO!F12+ABRIL!F12+MAYO!F12+JUNIO!F12+JULIO!F12+AGOSTO!F12+SEPTIEMBRE!F12+OCTUBRE!F12+NOVIEMBRE!F12+DICIEMBRE!F12</f>
        <v>0</v>
      </c>
      <c r="G12" s="38">
        <f>ENERO!G12+FEBRERO!G12+MARZO!G12+ABRIL!G12+MAYO!G12+JUNIO!G12+JULIO!G12+AGOSTO!G12+SEPTIEMBRE!G12+OCTUBRE!G12+NOVIEMBRE!G12+DICIEMBRE!G12</f>
        <v>0</v>
      </c>
      <c r="H12" s="38">
        <f>ENERO!H12+FEBRERO!H12+MARZO!H12+ABRIL!H12+MAYO!H12+JUNIO!H12+JULIO!H12+AGOSTO!H12+SEPTIEMBRE!H12+OCTUBRE!H12+NOVIEMBRE!H12+DICIEMBRE!H12</f>
        <v>0</v>
      </c>
      <c r="I12" s="38">
        <f>ENERO!I12+FEBRERO!I12+MARZO!I12+ABRIL!I12+MAYO!I12+JUNIO!I12+JULIO!I12+AGOSTO!I12+SEPTIEMBRE!I12+OCTUBRE!I12+NOVIEMBRE!I12+DICIEMBRE!I12</f>
        <v>0</v>
      </c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1</v>
      </c>
      <c r="E13" s="36">
        <f>ENERO!E13+FEBRERO!E13+MARZO!E13+ABRIL!E13+MAYO!E13+JUNIO!E13+JULIO!E13+AGOSTO!E13+SEPTIEMBRE!E13+OCTUBRE!E13+NOVIEMBRE!E13+DICIEMBRE!E13</f>
        <v>0</v>
      </c>
      <c r="F13" s="37">
        <f>ENERO!F13+FEBRERO!F13+MARZO!F13+ABRIL!F13+MAYO!F13+JUNIO!F13+JULIO!F13+AGOSTO!F13+SEPTIEMBRE!F13+OCTUBRE!F13+NOVIEMBRE!F13+DICIEMBRE!F13</f>
        <v>0</v>
      </c>
      <c r="G13" s="38">
        <f>ENERO!G13+FEBRERO!G13+MARZO!G13+ABRIL!G13+MAYO!G13+JUNIO!G13+JULIO!G13+AGOSTO!G13+SEPTIEMBRE!G13+OCTUBRE!G13+NOVIEMBRE!G13+DICIEMBRE!G13</f>
        <v>1</v>
      </c>
      <c r="H13" s="38">
        <f>ENERO!H13+FEBRERO!H13+MARZO!H13+ABRIL!H13+MAYO!H13+JUNIO!H13+JULIO!H13+AGOSTO!H13+SEPTIEMBRE!H13+OCTUBRE!H13+NOVIEMBRE!H13+DICIEMBRE!H13</f>
        <v>0</v>
      </c>
      <c r="I13" s="38">
        <f>ENERO!I13+FEBRERO!I13+MARZO!I13+ABRIL!I13+MAYO!I13+JUNIO!I13+JULIO!I13+AGOSTO!I13+SEPTIEMBRE!I13+OCTUBRE!I13+NOVIEMBRE!I13+DICIEMBRE!I13</f>
        <v>0</v>
      </c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>
        <f>ENERO!E14+FEBRERO!E14+MARZO!E14+ABRIL!E14+MAYO!E14+JUNIO!E14+JULIO!E14+AGOSTO!E14+SEPTIEMBRE!E14+OCTUBRE!E14+NOVIEMBRE!E14+DICIEMBRE!E14</f>
        <v>0</v>
      </c>
      <c r="F14" s="37">
        <f>ENERO!F14+FEBRERO!F14+MARZO!F14+ABRIL!F14+MAYO!F14+JUNIO!F14+JULIO!F14+AGOSTO!F14+SEPTIEMBRE!F14+OCTUBRE!F14+NOVIEMBRE!F14+DICIEMBRE!F14</f>
        <v>0</v>
      </c>
      <c r="G14" s="38">
        <f>ENERO!G14+FEBRERO!G14+MARZO!G14+ABRIL!G14+MAYO!G14+JUNIO!G14+JULIO!G14+AGOSTO!G14+SEPTIEMBRE!G14+OCTUBRE!G14+NOVIEMBRE!G14+DICIEMBRE!G14</f>
        <v>0</v>
      </c>
      <c r="H14" s="38">
        <f>ENERO!H14+FEBRERO!H14+MARZO!H14+ABRIL!H14+MAYO!H14+JUNIO!H14+JULIO!H14+AGOSTO!H14+SEPTIEMBRE!H14+OCTUBRE!H14+NOVIEMBRE!H14+DICIEMBRE!H14</f>
        <v>0</v>
      </c>
      <c r="I14" s="38">
        <f>ENERO!I14+FEBRERO!I14+MARZO!I14+ABRIL!I14+MAYO!I14+JUNIO!I14+JULIO!I14+AGOSTO!I14+SEPTIEMBRE!I14+OCTUBRE!I14+NOVIEMBRE!I14+DICIEMBRE!I14</f>
        <v>0</v>
      </c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>
        <f>ENERO!E15+FEBRERO!E15+MARZO!E15+ABRIL!E15+MAYO!E15+JUNIO!E15+JULIO!E15+AGOSTO!E15+SEPTIEMBRE!E15+OCTUBRE!E15+NOVIEMBRE!E15+DICIEMBRE!E15</f>
        <v>0</v>
      </c>
      <c r="F15" s="37">
        <f>ENERO!F15+FEBRERO!F15+MARZO!F15+ABRIL!F15+MAYO!F15+JUNIO!F15+JULIO!F15+AGOSTO!F15+SEPTIEMBRE!F15+OCTUBRE!F15+NOVIEMBRE!F15+DICIEMBRE!F15</f>
        <v>0</v>
      </c>
      <c r="G15" s="38">
        <f>ENERO!G15+FEBRERO!G15+MARZO!G15+ABRIL!G15+MAYO!G15+JUNIO!G15+JULIO!G15+AGOSTO!G15+SEPTIEMBRE!G15+OCTUBRE!G15+NOVIEMBRE!G15+DICIEMBRE!G15</f>
        <v>0</v>
      </c>
      <c r="H15" s="38">
        <f>ENERO!H15+FEBRERO!H15+MARZO!H15+ABRIL!H15+MAYO!H15+JUNIO!H15+JULIO!H15+AGOSTO!H15+SEPTIEMBRE!H15+OCTUBRE!H15+NOVIEMBRE!H15+DICIEMBRE!H15</f>
        <v>0</v>
      </c>
      <c r="I15" s="38">
        <f>ENERO!I15+FEBRERO!I15+MARZO!I15+ABRIL!I15+MAYO!I15+JUNIO!I15+JULIO!I15+AGOSTO!I15+SEPTIEMBRE!I15+OCTUBRE!I15+NOVIEMBRE!I15+DICIEMBRE!I15</f>
        <v>0</v>
      </c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>
        <f>ENERO!E16+FEBRERO!E16+MARZO!E16+ABRIL!E16+MAYO!E16+JUNIO!E16+JULIO!E16+AGOSTO!E16+SEPTIEMBRE!E16+OCTUBRE!E16+NOVIEMBRE!E16+DICIEMBRE!E16</f>
        <v>0</v>
      </c>
      <c r="F16" s="37">
        <f>ENERO!F16+FEBRERO!F16+MARZO!F16+ABRIL!F16+MAYO!F16+JUNIO!F16+JULIO!F16+AGOSTO!F16+SEPTIEMBRE!F16+OCTUBRE!F16+NOVIEMBRE!F16+DICIEMBRE!F16</f>
        <v>0</v>
      </c>
      <c r="G16" s="38">
        <f>ENERO!G16+FEBRERO!G16+MARZO!G16+ABRIL!G16+MAYO!G16+JUNIO!G16+JULIO!G16+AGOSTO!G16+SEPTIEMBRE!G16+OCTUBRE!G16+NOVIEMBRE!G16+DICIEMBRE!G16</f>
        <v>0</v>
      </c>
      <c r="H16" s="38">
        <f>ENERO!H16+FEBRERO!H16+MARZO!H16+ABRIL!H16+MAYO!H16+JUNIO!H16+JULIO!H16+AGOSTO!H16+SEPTIEMBRE!H16+OCTUBRE!H16+NOVIEMBRE!H16+DICIEMBRE!H16</f>
        <v>0</v>
      </c>
      <c r="I16" s="38">
        <f>ENERO!I16+FEBRERO!I16+MARZO!I16+ABRIL!I16+MAYO!I16+JUNIO!I16+JULIO!I16+AGOSTO!I16+SEPTIEMBRE!I16+OCTUBRE!I16+NOVIEMBRE!I16+DICIEMBRE!I16</f>
        <v>0</v>
      </c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>
        <f>ENERO!E17+FEBRERO!E17+MARZO!E17+ABRIL!E17+MAYO!E17+JUNIO!E17+JULIO!E17+AGOSTO!E17+SEPTIEMBRE!E17+OCTUBRE!E17+NOVIEMBRE!E17+DICIEMBRE!E17</f>
        <v>0</v>
      </c>
      <c r="F17" s="37">
        <f>ENERO!F17+FEBRERO!F17+MARZO!F17+ABRIL!F17+MAYO!F17+JUNIO!F17+JULIO!F17+AGOSTO!F17+SEPTIEMBRE!F17+OCTUBRE!F17+NOVIEMBRE!F17+DICIEMBRE!F17</f>
        <v>0</v>
      </c>
      <c r="G17" s="38">
        <f>ENERO!G17+FEBRERO!G17+MARZO!G17+ABRIL!G17+MAYO!G17+JUNIO!G17+JULIO!G17+AGOSTO!G17+SEPTIEMBRE!G17+OCTUBRE!G17+NOVIEMBRE!G17+DICIEMBRE!G17</f>
        <v>0</v>
      </c>
      <c r="H17" s="38">
        <f>ENERO!H17+FEBRERO!H17+MARZO!H17+ABRIL!H17+MAYO!H17+JUNIO!H17+JULIO!H17+AGOSTO!H17+SEPTIEMBRE!H17+OCTUBRE!H17+NOVIEMBRE!H17+DICIEMBRE!H17</f>
        <v>0</v>
      </c>
      <c r="I17" s="38">
        <f>ENERO!I17+FEBRERO!I17+MARZO!I17+ABRIL!I17+MAYO!I17+JUNIO!I17+JULIO!I17+AGOSTO!I17+SEPTIEMBRE!I17+OCTUBRE!I17+NOVIEMBRE!I17+DICIEMBRE!I17</f>
        <v>0</v>
      </c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>
        <f>ENERO!E18+FEBRERO!E18+MARZO!E18+ABRIL!E18+MAYO!E18+JUNIO!E18+JULIO!E18+AGOSTO!E18+SEPTIEMBRE!E18+OCTUBRE!E18+NOVIEMBRE!E18+DICIEMBRE!E18</f>
        <v>0</v>
      </c>
      <c r="F18" s="37">
        <f>ENERO!F18+FEBRERO!F18+MARZO!F18+ABRIL!F18+MAYO!F18+JUNIO!F18+JULIO!F18+AGOSTO!F18+SEPTIEMBRE!F18+OCTUBRE!F18+NOVIEMBRE!F18+DICIEMBRE!F18</f>
        <v>0</v>
      </c>
      <c r="G18" s="38">
        <f>ENERO!G18+FEBRERO!G18+MARZO!G18+ABRIL!G18+MAYO!G18+JUNIO!G18+JULIO!G18+AGOSTO!G18+SEPTIEMBRE!G18+OCTUBRE!G18+NOVIEMBRE!G18+DICIEMBRE!G18</f>
        <v>0</v>
      </c>
      <c r="H18" s="38">
        <f>ENERO!H18+FEBRERO!H18+MARZO!H18+ABRIL!H18+MAYO!H18+JUNIO!H18+JULIO!H18+AGOSTO!H18+SEPTIEMBRE!H18+OCTUBRE!H18+NOVIEMBRE!H18+DICIEMBRE!H18</f>
        <v>0</v>
      </c>
      <c r="I18" s="38">
        <f>ENERO!I18+FEBRERO!I18+MARZO!I18+ABRIL!I18+MAYO!I18+JUNIO!I18+JULIO!I18+AGOSTO!I18+SEPTIEMBRE!I18+OCTUBRE!I18+NOVIEMBRE!I18+DICIEMBRE!I18</f>
        <v>0</v>
      </c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>
        <f>ENERO!E19+FEBRERO!E19+MARZO!E19+ABRIL!E19+MAYO!E19+JUNIO!E19+JULIO!E19+AGOSTO!E19+SEPTIEMBRE!E19+OCTUBRE!E19+NOVIEMBRE!E19+DICIEMBRE!E19</f>
        <v>0</v>
      </c>
      <c r="F19" s="37">
        <f>ENERO!F19+FEBRERO!F19+MARZO!F19+ABRIL!F19+MAYO!F19+JUNIO!F19+JULIO!F19+AGOSTO!F19+SEPTIEMBRE!F19+OCTUBRE!F19+NOVIEMBRE!F19+DICIEMBRE!F19</f>
        <v>0</v>
      </c>
      <c r="G19" s="38">
        <f>ENERO!G19+FEBRERO!G19+MARZO!G19+ABRIL!G19+MAYO!G19+JUNIO!G19+JULIO!G19+AGOSTO!G19+SEPTIEMBRE!G19+OCTUBRE!G19+NOVIEMBRE!G19+DICIEMBRE!G19</f>
        <v>0</v>
      </c>
      <c r="H19" s="38">
        <f>ENERO!H19+FEBRERO!H19+MARZO!H19+ABRIL!H19+MAYO!H19+JUNIO!H19+JULIO!H19+AGOSTO!H19+SEPTIEMBRE!H19+OCTUBRE!H19+NOVIEMBRE!H19+DICIEMBRE!H19</f>
        <v>0</v>
      </c>
      <c r="I19" s="38">
        <f>ENERO!I19+FEBRERO!I19+MARZO!I19+ABRIL!I19+MAYO!I19+JUNIO!I19+JULIO!I19+AGOSTO!I19+SEPTIEMBRE!I19+OCTUBRE!I19+NOVIEMBRE!I19+DICIEMBRE!I19</f>
        <v>0</v>
      </c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>
        <f>ENERO!E20+FEBRERO!E20+MARZO!E20+ABRIL!E20+MAYO!E20+JUNIO!E20+JULIO!E20+AGOSTO!E20+SEPTIEMBRE!E20+OCTUBRE!E20+NOVIEMBRE!E20+DICIEMBRE!E20</f>
        <v>0</v>
      </c>
      <c r="F20" s="37">
        <f>ENERO!F20+FEBRERO!F20+MARZO!F20+ABRIL!F20+MAYO!F20+JUNIO!F20+JULIO!F20+AGOSTO!F20+SEPTIEMBRE!F20+OCTUBRE!F20+NOVIEMBRE!F20+DICIEMBRE!F20</f>
        <v>0</v>
      </c>
      <c r="G20" s="38">
        <f>ENERO!G20+FEBRERO!G20+MARZO!G20+ABRIL!G20+MAYO!G20+JUNIO!G20+JULIO!G20+AGOSTO!G20+SEPTIEMBRE!G20+OCTUBRE!G20+NOVIEMBRE!G20+DICIEMBRE!G20</f>
        <v>0</v>
      </c>
      <c r="H20" s="38">
        <f>ENERO!H20+FEBRERO!H20+MARZO!H20+ABRIL!H20+MAYO!H20+JUNIO!H20+JULIO!H20+AGOSTO!H20+SEPTIEMBRE!H20+OCTUBRE!H20+NOVIEMBRE!H20+DICIEMBRE!H20</f>
        <v>0</v>
      </c>
      <c r="I20" s="38">
        <f>ENERO!I20+FEBRERO!I20+MARZO!I20+ABRIL!I20+MAYO!I20+JUNIO!I20+JULIO!I20+AGOSTO!I20+SEPTIEMBRE!I20+OCTUBRE!I20+NOVIEMBRE!I20+DICIEMBRE!I20</f>
        <v>0</v>
      </c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>
        <f>ENERO!E21+FEBRERO!E21+MARZO!E21+ABRIL!E21+MAYO!E21+JUNIO!E21+JULIO!E21+AGOSTO!E21+SEPTIEMBRE!E21+OCTUBRE!E21+NOVIEMBRE!E21+DICIEMBRE!E21</f>
        <v>0</v>
      </c>
      <c r="F21" s="37">
        <f>ENERO!F21+FEBRERO!F21+MARZO!F21+ABRIL!F21+MAYO!F21+JUNIO!F21+JULIO!F21+AGOSTO!F21+SEPTIEMBRE!F21+OCTUBRE!F21+NOVIEMBRE!F21+DICIEMBRE!F21</f>
        <v>0</v>
      </c>
      <c r="G21" s="38">
        <f>ENERO!G21+FEBRERO!G21+MARZO!G21+ABRIL!G21+MAYO!G21+JUNIO!G21+JULIO!G21+AGOSTO!G21+SEPTIEMBRE!G21+OCTUBRE!G21+NOVIEMBRE!G21+DICIEMBRE!G21</f>
        <v>0</v>
      </c>
      <c r="H21" s="38">
        <f>ENERO!H21+FEBRERO!H21+MARZO!H21+ABRIL!H21+MAYO!H21+JUNIO!H21+JULIO!H21+AGOSTO!H21+SEPTIEMBRE!H21+OCTUBRE!H21+NOVIEMBRE!H21+DICIEMBRE!H21</f>
        <v>0</v>
      </c>
      <c r="I21" s="38">
        <f>ENERO!I21+FEBRERO!I21+MARZO!I21+ABRIL!I21+MAYO!I21+JUNIO!I21+JULIO!I21+AGOSTO!I21+SEPTIEMBRE!I21+OCTUBRE!I21+NOVIEMBRE!I21+DICIEMBRE!I21</f>
        <v>0</v>
      </c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>
        <f>ENERO!E22+FEBRERO!E22+MARZO!E22+ABRIL!E22+MAYO!E22+JUNIO!E22+JULIO!E22+AGOSTO!E22+SEPTIEMBRE!E22+OCTUBRE!E22+NOVIEMBRE!E22+DICIEMBRE!E22</f>
        <v>0</v>
      </c>
      <c r="F22" s="37">
        <f>ENERO!F22+FEBRERO!F22+MARZO!F22+ABRIL!F22+MAYO!F22+JUNIO!F22+JULIO!F22+AGOSTO!F22+SEPTIEMBRE!F22+OCTUBRE!F22+NOVIEMBRE!F22+DICIEMBRE!F22</f>
        <v>0</v>
      </c>
      <c r="G22" s="38">
        <f>ENERO!G22+FEBRERO!G22+MARZO!G22+ABRIL!G22+MAYO!G22+JUNIO!G22+JULIO!G22+AGOSTO!G22+SEPTIEMBRE!G22+OCTUBRE!G22+NOVIEMBRE!G22+DICIEMBRE!G22</f>
        <v>0</v>
      </c>
      <c r="H22" s="38">
        <f>ENERO!H22+FEBRERO!H22+MARZO!H22+ABRIL!H22+MAYO!H22+JUNIO!H22+JULIO!H22+AGOSTO!H22+SEPTIEMBRE!H22+OCTUBRE!H22+NOVIEMBRE!H22+DICIEMBRE!H22</f>
        <v>0</v>
      </c>
      <c r="I22" s="38">
        <f>ENERO!I22+FEBRERO!I22+MARZO!I22+ABRIL!I22+MAYO!I22+JUNIO!I22+JULIO!I22+AGOSTO!I22+SEPTIEMBRE!I22+OCTUBRE!I22+NOVIEMBRE!I22+DICIEMBRE!I22</f>
        <v>0</v>
      </c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>
        <f>ENERO!E23+FEBRERO!E23+MARZO!E23+ABRIL!E23+MAYO!E23+JUNIO!E23+JULIO!E23+AGOSTO!E23+SEPTIEMBRE!E23+OCTUBRE!E23+NOVIEMBRE!E23+DICIEMBRE!E23</f>
        <v>0</v>
      </c>
      <c r="F23" s="37">
        <f>ENERO!F23+FEBRERO!F23+MARZO!F23+ABRIL!F23+MAYO!F23+JUNIO!F23+JULIO!F23+AGOSTO!F23+SEPTIEMBRE!F23+OCTUBRE!F23+NOVIEMBRE!F23+DICIEMBRE!F23</f>
        <v>0</v>
      </c>
      <c r="G23" s="38">
        <f>ENERO!G23+FEBRERO!G23+MARZO!G23+ABRIL!G23+MAYO!G23+JUNIO!G23+JULIO!G23+AGOSTO!G23+SEPTIEMBRE!G23+OCTUBRE!G23+NOVIEMBRE!G23+DICIEMBRE!G23</f>
        <v>0</v>
      </c>
      <c r="H23" s="38">
        <f>ENERO!H23+FEBRERO!H23+MARZO!H23+ABRIL!H23+MAYO!H23+JUNIO!H23+JULIO!H23+AGOSTO!H23+SEPTIEMBRE!H23+OCTUBRE!H23+NOVIEMBRE!H23+DICIEMBRE!H23</f>
        <v>0</v>
      </c>
      <c r="I23" s="38">
        <f>ENERO!I23+FEBRERO!I23+MARZO!I23+ABRIL!I23+MAYO!I23+JUNIO!I23+JULIO!I23+AGOSTO!I23+SEPTIEMBRE!I23+OCTUBRE!I23+NOVIEMBRE!I23+DICIEMBRE!I23</f>
        <v>0</v>
      </c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>
        <f>ENERO!E24+FEBRERO!E24+MARZO!E24+ABRIL!E24+MAYO!E24+JUNIO!E24+JULIO!E24+AGOSTO!E24+SEPTIEMBRE!E24+OCTUBRE!E24+NOVIEMBRE!E24+DICIEMBRE!E24</f>
        <v>0</v>
      </c>
      <c r="F24" s="37">
        <f>ENERO!F24+FEBRERO!F24+MARZO!F24+ABRIL!F24+MAYO!F24+JUNIO!F24+JULIO!F24+AGOSTO!F24+SEPTIEMBRE!F24+OCTUBRE!F24+NOVIEMBRE!F24+DICIEMBRE!F24</f>
        <v>0</v>
      </c>
      <c r="G24" s="38">
        <f>ENERO!G24+FEBRERO!G24+MARZO!G24+ABRIL!G24+MAYO!G24+JUNIO!G24+JULIO!G24+AGOSTO!G24+SEPTIEMBRE!G24+OCTUBRE!G24+NOVIEMBRE!G24+DICIEMBRE!G24</f>
        <v>0</v>
      </c>
      <c r="H24" s="38">
        <f>ENERO!H24+FEBRERO!H24+MARZO!H24+ABRIL!H24+MAYO!H24+JUNIO!H24+JULIO!H24+AGOSTO!H24+SEPTIEMBRE!H24+OCTUBRE!H24+NOVIEMBRE!H24+DICIEMBRE!H24</f>
        <v>0</v>
      </c>
      <c r="I24" s="38">
        <f>ENERO!I24+FEBRERO!I24+MARZO!I24+ABRIL!I24+MAYO!I24+JUNIO!I24+JULIO!I24+AGOSTO!I24+SEPTIEMBRE!I24+OCTUBRE!I24+NOVIEMBRE!I24+DICIEMBRE!I24</f>
        <v>0</v>
      </c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>
        <f>ENERO!E25+FEBRERO!E25+MARZO!E25+ABRIL!E25+MAYO!E25+JUNIO!E25+JULIO!E25+AGOSTO!E25+SEPTIEMBRE!E25+OCTUBRE!E25+NOVIEMBRE!E25+DICIEMBRE!E25</f>
        <v>0</v>
      </c>
      <c r="F25" s="37">
        <f>ENERO!F25+FEBRERO!F25+MARZO!F25+ABRIL!F25+MAYO!F25+JUNIO!F25+JULIO!F25+AGOSTO!F25+SEPTIEMBRE!F25+OCTUBRE!F25+NOVIEMBRE!F25+DICIEMBRE!F25</f>
        <v>0</v>
      </c>
      <c r="G25" s="38">
        <f>ENERO!G25+FEBRERO!G25+MARZO!G25+ABRIL!G25+MAYO!G25+JUNIO!G25+JULIO!G25+AGOSTO!G25+SEPTIEMBRE!G25+OCTUBRE!G25+NOVIEMBRE!G25+DICIEMBRE!G25</f>
        <v>0</v>
      </c>
      <c r="H25" s="38">
        <f>ENERO!H25+FEBRERO!H25+MARZO!H25+ABRIL!H25+MAYO!H25+JUNIO!H25+JULIO!H25+AGOSTO!H25+SEPTIEMBRE!H25+OCTUBRE!H25+NOVIEMBRE!H25+DICIEMBRE!H25</f>
        <v>0</v>
      </c>
      <c r="I25" s="38">
        <f>ENERO!I25+FEBRERO!I25+MARZO!I25+ABRIL!I25+MAYO!I25+JUNIO!I25+JULIO!I25+AGOSTO!I25+SEPTIEMBRE!I25+OCTUBRE!I25+NOVIEMBRE!I25+DICIEMBRE!I25</f>
        <v>0</v>
      </c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>
        <f>ENERO!E26+FEBRERO!E26+MARZO!E26+ABRIL!E26+MAYO!E26+JUNIO!E26+JULIO!E26+AGOSTO!E26+SEPTIEMBRE!E26+OCTUBRE!E26+NOVIEMBRE!E26+DICIEMBRE!E26</f>
        <v>0</v>
      </c>
      <c r="F26" s="37">
        <f>ENERO!F26+FEBRERO!F26+MARZO!F26+ABRIL!F26+MAYO!F26+JUNIO!F26+JULIO!F26+AGOSTO!F26+SEPTIEMBRE!F26+OCTUBRE!F26+NOVIEMBRE!F26+DICIEMBRE!F26</f>
        <v>0</v>
      </c>
      <c r="G26" s="38">
        <f>ENERO!G26+FEBRERO!G26+MARZO!G26+ABRIL!G26+MAYO!G26+JUNIO!G26+JULIO!G26+AGOSTO!G26+SEPTIEMBRE!G26+OCTUBRE!G26+NOVIEMBRE!G26+DICIEMBRE!G26</f>
        <v>0</v>
      </c>
      <c r="H26" s="38">
        <f>ENERO!H26+FEBRERO!H26+MARZO!H26+ABRIL!H26+MAYO!H26+JUNIO!H26+JULIO!H26+AGOSTO!H26+SEPTIEMBRE!H26+OCTUBRE!H26+NOVIEMBRE!H26+DICIEMBRE!H26</f>
        <v>0</v>
      </c>
      <c r="I26" s="38">
        <f>ENERO!I26+FEBRERO!I26+MARZO!I26+ABRIL!I26+MAYO!I26+JUNIO!I26+JULIO!I26+AGOSTO!I26+SEPTIEMBRE!I26+OCTUBRE!I26+NOVIEMBRE!I26+DICIEMBRE!I26</f>
        <v>0</v>
      </c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>
        <f>ENERO!E27+FEBRERO!E27+MARZO!E27+ABRIL!E27+MAYO!E27+JUNIO!E27+JULIO!E27+AGOSTO!E27+SEPTIEMBRE!E27+OCTUBRE!E27+NOVIEMBRE!E27+DICIEMBRE!E27</f>
        <v>0</v>
      </c>
      <c r="F27" s="37">
        <f>ENERO!F27+FEBRERO!F27+MARZO!F27+ABRIL!F27+MAYO!F27+JUNIO!F27+JULIO!F27+AGOSTO!F27+SEPTIEMBRE!F27+OCTUBRE!F27+NOVIEMBRE!F27+DICIEMBRE!F27</f>
        <v>0</v>
      </c>
      <c r="G27" s="38">
        <f>ENERO!G27+FEBRERO!G27+MARZO!G27+ABRIL!G27+MAYO!G27+JUNIO!G27+JULIO!G27+AGOSTO!G27+SEPTIEMBRE!G27+OCTUBRE!G27+NOVIEMBRE!G27+DICIEMBRE!G27</f>
        <v>0</v>
      </c>
      <c r="H27" s="38">
        <f>ENERO!H27+FEBRERO!H27+MARZO!H27+ABRIL!H27+MAYO!H27+JUNIO!H27+JULIO!H27+AGOSTO!H27+SEPTIEMBRE!H27+OCTUBRE!H27+NOVIEMBRE!H27+DICIEMBRE!H27</f>
        <v>0</v>
      </c>
      <c r="I27" s="38">
        <f>ENERO!I27+FEBRERO!I27+MARZO!I27+ABRIL!I27+MAYO!I27+JUNIO!I27+JULIO!I27+AGOSTO!I27+SEPTIEMBRE!I27+OCTUBRE!I27+NOVIEMBRE!I27+DICIEMBRE!I27</f>
        <v>0</v>
      </c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>
        <f>ENERO!E28+FEBRERO!E28+MARZO!E28+ABRIL!E28+MAYO!E28+JUNIO!E28+JULIO!E28+AGOSTO!E28+SEPTIEMBRE!E28+OCTUBRE!E28+NOVIEMBRE!E28+DICIEMBRE!E28</f>
        <v>0</v>
      </c>
      <c r="F28" s="37">
        <f>ENERO!F28+FEBRERO!F28+MARZO!F28+ABRIL!F28+MAYO!F28+JUNIO!F28+JULIO!F28+AGOSTO!F28+SEPTIEMBRE!F28+OCTUBRE!F28+NOVIEMBRE!F28+DICIEMBRE!F28</f>
        <v>0</v>
      </c>
      <c r="G28" s="38">
        <f>ENERO!G28+FEBRERO!G28+MARZO!G28+ABRIL!G28+MAYO!G28+JUNIO!G28+JULIO!G28+AGOSTO!G28+SEPTIEMBRE!G28+OCTUBRE!G28+NOVIEMBRE!G28+DICIEMBRE!G28</f>
        <v>0</v>
      </c>
      <c r="H28" s="38">
        <f>ENERO!H28+FEBRERO!H28+MARZO!H28+ABRIL!H28+MAYO!H28+JUNIO!H28+JULIO!H28+AGOSTO!H28+SEPTIEMBRE!H28+OCTUBRE!H28+NOVIEMBRE!H28+DICIEMBRE!H28</f>
        <v>0</v>
      </c>
      <c r="I28" s="38">
        <f>ENERO!I28+FEBRERO!I28+MARZO!I28+ABRIL!I28+MAYO!I28+JUNIO!I28+JULIO!I28+AGOSTO!I28+SEPTIEMBRE!I28+OCTUBRE!I28+NOVIEMBRE!I28+DICIEMBRE!I28</f>
        <v>0</v>
      </c>
      <c r="J28" s="14"/>
      <c r="K28" s="4"/>
      <c r="O28" s="15"/>
      <c r="P28" s="5"/>
      <c r="Q28" s="4"/>
    </row>
    <row r="29" spans="1:17" ht="12.75" x14ac:dyDescent="0.2">
      <c r="A29" s="33" t="s">
        <v>50</v>
      </c>
      <c r="B29" s="34" t="s">
        <v>51</v>
      </c>
      <c r="C29" s="117"/>
      <c r="D29" s="35">
        <f t="shared" si="1"/>
        <v>0</v>
      </c>
      <c r="E29" s="36">
        <f>ENERO!E29+FEBRERO!E29+MARZO!E29+ABRIL!E29+MAYO!E29+JUNIO!E29+JULIO!E29+AGOSTO!E29+SEPTIEMBRE!E29+OCTUBRE!E29+NOVIEMBRE!E29+DICIEMBRE!E29</f>
        <v>0</v>
      </c>
      <c r="F29" s="37">
        <f>ENERO!F29+FEBRERO!F29+MARZO!F29+ABRIL!F29+MAYO!F29+JUNIO!F29+JULIO!F29+AGOSTO!F29+SEPTIEMBRE!F29+OCTUBRE!F29+NOVIEMBRE!F29+DICIEMBRE!F29</f>
        <v>0</v>
      </c>
      <c r="G29" s="38">
        <f>ENERO!G29+FEBRERO!G29+MARZO!G29+ABRIL!G29+MAYO!G29+JUNIO!G29+JULIO!G29+AGOSTO!G29+SEPTIEMBRE!G29+OCTUBRE!G29+NOVIEMBRE!G29+DICIEMBRE!G29</f>
        <v>0</v>
      </c>
      <c r="H29" s="38">
        <f>ENERO!H29+FEBRERO!H29+MARZO!H29+ABRIL!H29+MAYO!H29+JUNIO!H29+JULIO!H29+AGOSTO!H29+SEPTIEMBRE!H29+OCTUBRE!H29+NOVIEMBRE!H29+DICIEMBRE!H29</f>
        <v>0</v>
      </c>
      <c r="I29" s="38">
        <f>ENERO!I29+FEBRERO!I29+MARZO!I29+ABRIL!I29+MAYO!I29+JUNIO!I29+JULIO!I29+AGOSTO!I29+SEPTIEMBRE!I29+OCTUBRE!I29+NOVIEMBRE!I29+DICIEMBRE!I29</f>
        <v>0</v>
      </c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>
        <f>ENERO!E30+FEBRERO!E30+MARZO!E30+ABRIL!E30+MAYO!E30+JUNIO!E30+JULIO!E30+AGOSTO!E30+SEPTIEMBRE!E30+OCTUBRE!E30+NOVIEMBRE!E30+DICIEMBRE!E30</f>
        <v>0</v>
      </c>
      <c r="F30" s="37">
        <f>ENERO!F30+FEBRERO!F30+MARZO!F30+ABRIL!F30+MAYO!F30+JUNIO!F30+JULIO!F30+AGOSTO!F30+SEPTIEMBRE!F30+OCTUBRE!F30+NOVIEMBRE!F30+DICIEMBRE!F30</f>
        <v>0</v>
      </c>
      <c r="G30" s="38">
        <f>ENERO!G30+FEBRERO!G30+MARZO!G30+ABRIL!G30+MAYO!G30+JUNIO!G30+JULIO!G30+AGOSTO!G30+SEPTIEMBRE!G30+OCTUBRE!G30+NOVIEMBRE!G30+DICIEMBRE!G30</f>
        <v>0</v>
      </c>
      <c r="H30" s="38">
        <f>ENERO!H30+FEBRERO!H30+MARZO!H30+ABRIL!H30+MAYO!H30+JUNIO!H30+JULIO!H30+AGOSTO!H30+SEPTIEMBRE!H30+OCTUBRE!H30+NOVIEMBRE!H30+DICIEMBRE!H30</f>
        <v>0</v>
      </c>
      <c r="I30" s="38">
        <f>ENERO!I30+FEBRERO!I30+MARZO!I30+ABRIL!I30+MAYO!I30+JUNIO!I30+JULIO!I30+AGOSTO!I30+SEPTIEMBRE!I30+OCTUBRE!I30+NOVIEMBRE!I30+DICIEMBRE!I30</f>
        <v>0</v>
      </c>
      <c r="J30" s="14"/>
      <c r="K30" s="4"/>
      <c r="O30" s="15"/>
      <c r="P30" s="5"/>
      <c r="Q30" s="4"/>
    </row>
    <row r="31" spans="1:17" ht="12.75" x14ac:dyDescent="0.2">
      <c r="A31" s="33" t="s">
        <v>54</v>
      </c>
      <c r="B31" s="34" t="s">
        <v>55</v>
      </c>
      <c r="C31" s="117"/>
      <c r="D31" s="35">
        <f t="shared" si="1"/>
        <v>0</v>
      </c>
      <c r="E31" s="36">
        <f>ENERO!E31+FEBRERO!E31+MARZO!E31+ABRIL!E31+MAYO!E31+JUNIO!E31+JULIO!E31+AGOSTO!E31+SEPTIEMBRE!E31+OCTUBRE!E31+NOVIEMBRE!E31+DICIEMBRE!E31</f>
        <v>0</v>
      </c>
      <c r="F31" s="37">
        <f>ENERO!F31+FEBRERO!F31+MARZO!F31+ABRIL!F31+MAYO!F31+JUNIO!F31+JULIO!F31+AGOSTO!F31+SEPTIEMBRE!F31+OCTUBRE!F31+NOVIEMBRE!F31+DICIEMBRE!F31</f>
        <v>0</v>
      </c>
      <c r="G31" s="38">
        <f>ENERO!G31+FEBRERO!G31+MARZO!G31+ABRIL!G31+MAYO!G31+JUNIO!G31+JULIO!G31+AGOSTO!G31+SEPTIEMBRE!G31+OCTUBRE!G31+NOVIEMBRE!G31+DICIEMBRE!G31</f>
        <v>0</v>
      </c>
      <c r="H31" s="38">
        <f>ENERO!H31+FEBRERO!H31+MARZO!H31+ABRIL!H31+MAYO!H31+JUNIO!H31+JULIO!H31+AGOSTO!H31+SEPTIEMBRE!H31+OCTUBRE!H31+NOVIEMBRE!H31+DICIEMBRE!H31</f>
        <v>0</v>
      </c>
      <c r="I31" s="38">
        <f>ENERO!I31+FEBRERO!I31+MARZO!I31+ABRIL!I31+MAYO!I31+JUNIO!I31+JULIO!I31+AGOSTO!I31+SEPTIEMBRE!I31+OCTUBRE!I31+NOVIEMBRE!I31+DICIEMBRE!I31</f>
        <v>0</v>
      </c>
      <c r="J31" s="14"/>
      <c r="K31" s="4"/>
      <c r="O31" s="15"/>
      <c r="P31" s="5"/>
      <c r="Q31" s="4"/>
    </row>
    <row r="32" spans="1:17" ht="12.75" x14ac:dyDescent="0.2">
      <c r="A32" s="33" t="s">
        <v>56</v>
      </c>
      <c r="B32" s="34" t="s">
        <v>57</v>
      </c>
      <c r="C32" s="117"/>
      <c r="D32" s="35">
        <f t="shared" si="1"/>
        <v>0</v>
      </c>
      <c r="E32" s="36">
        <f>ENERO!E32+FEBRERO!E32+MARZO!E32+ABRIL!E32+MAYO!E32+JUNIO!E32+JULIO!E32+AGOSTO!E32+SEPTIEMBRE!E32+OCTUBRE!E32+NOVIEMBRE!E32+DICIEMBRE!E32</f>
        <v>0</v>
      </c>
      <c r="F32" s="37">
        <f>ENERO!F32+FEBRERO!F32+MARZO!F32+ABRIL!F32+MAYO!F32+JUNIO!F32+JULIO!F32+AGOSTO!F32+SEPTIEMBRE!F32+OCTUBRE!F32+NOVIEMBRE!F32+DICIEMBRE!F32</f>
        <v>0</v>
      </c>
      <c r="G32" s="38">
        <f>ENERO!G32+FEBRERO!G32+MARZO!G32+ABRIL!G32+MAYO!G32+JUNIO!G32+JULIO!G32+AGOSTO!G32+SEPTIEMBRE!G32+OCTUBRE!G32+NOVIEMBRE!G32+DICIEMBRE!G32</f>
        <v>0</v>
      </c>
      <c r="H32" s="38">
        <f>ENERO!H32+FEBRERO!H32+MARZO!H32+ABRIL!H32+MAYO!H32+JUNIO!H32+JULIO!H32+AGOSTO!H32+SEPTIEMBRE!H32+OCTUBRE!H32+NOVIEMBRE!H32+DICIEMBRE!H32</f>
        <v>0</v>
      </c>
      <c r="I32" s="38">
        <f>ENERO!I32+FEBRERO!I32+MARZO!I32+ABRIL!I32+MAYO!I32+JUNIO!I32+JULIO!I32+AGOSTO!I32+SEPTIEMBRE!I32+OCTUBRE!I32+NOVIEMBRE!I32+DICIEMBRE!I32</f>
        <v>0</v>
      </c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>
        <f>ENERO!E33+FEBRERO!E33+MARZO!E33+ABRIL!E33+MAYO!E33+JUNIO!E33+JULIO!E33+AGOSTO!E33+SEPTIEMBRE!E33+OCTUBRE!E33+NOVIEMBRE!E33+DICIEMBRE!E33</f>
        <v>0</v>
      </c>
      <c r="F33" s="37">
        <f>ENERO!F33+FEBRERO!F33+MARZO!F33+ABRIL!F33+MAYO!F33+JUNIO!F33+JULIO!F33+AGOSTO!F33+SEPTIEMBRE!F33+OCTUBRE!F33+NOVIEMBRE!F33+DICIEMBRE!F33</f>
        <v>0</v>
      </c>
      <c r="G33" s="38">
        <f>ENERO!G33+FEBRERO!G33+MARZO!G33+ABRIL!G33+MAYO!G33+JUNIO!G33+JULIO!G33+AGOSTO!G33+SEPTIEMBRE!G33+OCTUBRE!G33+NOVIEMBRE!G33+DICIEMBRE!G33</f>
        <v>0</v>
      </c>
      <c r="H33" s="38">
        <f>ENERO!H33+FEBRERO!H33+MARZO!H33+ABRIL!H33+MAYO!H33+JUNIO!H33+JULIO!H33+AGOSTO!H33+SEPTIEMBRE!H33+OCTUBRE!H33+NOVIEMBRE!H33+DICIEMBRE!H33</f>
        <v>0</v>
      </c>
      <c r="I33" s="38">
        <f>ENERO!I33+FEBRERO!I33+MARZO!I33+ABRIL!I33+MAYO!I33+JUNIO!I33+JULIO!I33+AGOSTO!I33+SEPTIEMBRE!I33+OCTUBRE!I33+NOVIEMBRE!I33+DICIEMBRE!I33</f>
        <v>0</v>
      </c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>
        <f>ENERO!E34+FEBRERO!E34+MARZO!E34+ABRIL!E34+MAYO!E34+JUNIO!E34+JULIO!E34+AGOSTO!E34+SEPTIEMBRE!E34+OCTUBRE!E34+NOVIEMBRE!E34+DICIEMBRE!E34</f>
        <v>0</v>
      </c>
      <c r="F34" s="37">
        <f>ENERO!F34+FEBRERO!F34+MARZO!F34+ABRIL!F34+MAYO!F34+JUNIO!F34+JULIO!F34+AGOSTO!F34+SEPTIEMBRE!F34+OCTUBRE!F34+NOVIEMBRE!F34+DICIEMBRE!F34</f>
        <v>0</v>
      </c>
      <c r="G34" s="38">
        <f>ENERO!G34+FEBRERO!G34+MARZO!G34+ABRIL!G34+MAYO!G34+JUNIO!G34+JULIO!G34+AGOSTO!G34+SEPTIEMBRE!G34+OCTUBRE!G34+NOVIEMBRE!G34+DICIEMBRE!G34</f>
        <v>0</v>
      </c>
      <c r="H34" s="38">
        <f>ENERO!H34+FEBRERO!H34+MARZO!H34+ABRIL!H34+MAYO!H34+JUNIO!H34+JULIO!H34+AGOSTO!H34+SEPTIEMBRE!H34+OCTUBRE!H34+NOVIEMBRE!H34+DICIEMBRE!H34</f>
        <v>0</v>
      </c>
      <c r="I34" s="38">
        <f>ENERO!I34+FEBRERO!I34+MARZO!I34+ABRIL!I34+MAYO!I34+JUNIO!I34+JULIO!I34+AGOSTO!I34+SEPTIEMBRE!I34+OCTUBRE!I34+NOVIEMBRE!I34+DICIEMBRE!I34</f>
        <v>0</v>
      </c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>
        <f>ENERO!E35+FEBRERO!E35+MARZO!E35+ABRIL!E35+MAYO!E35+JUNIO!E35+JULIO!E35+AGOSTO!E35+SEPTIEMBRE!E35+OCTUBRE!E35+NOVIEMBRE!E35+DICIEMBRE!E35</f>
        <v>0</v>
      </c>
      <c r="F35" s="37">
        <f>ENERO!F35+FEBRERO!F35+MARZO!F35+ABRIL!F35+MAYO!F35+JUNIO!F35+JULIO!F35+AGOSTO!F35+SEPTIEMBRE!F35+OCTUBRE!F35+NOVIEMBRE!F35+DICIEMBRE!F35</f>
        <v>0</v>
      </c>
      <c r="G35" s="38">
        <f>ENERO!G35+FEBRERO!G35+MARZO!G35+ABRIL!G35+MAYO!G35+JUNIO!G35+JULIO!G35+AGOSTO!G35+SEPTIEMBRE!G35+OCTUBRE!G35+NOVIEMBRE!G35+DICIEMBRE!G35</f>
        <v>0</v>
      </c>
      <c r="H35" s="38">
        <f>ENERO!H35+FEBRERO!H35+MARZO!H35+ABRIL!H35+MAYO!H35+JUNIO!H35+JULIO!H35+AGOSTO!H35+SEPTIEMBRE!H35+OCTUBRE!H35+NOVIEMBRE!H35+DICIEMBRE!H35</f>
        <v>0</v>
      </c>
      <c r="I35" s="38">
        <f>ENERO!I35+FEBRERO!I35+MARZO!I35+ABRIL!I35+MAYO!I35+JUNIO!I35+JULIO!I35+AGOSTO!I35+SEPTIEMBRE!I35+OCTUBRE!I35+NOVIEMBRE!I35+DICIEMBRE!I35</f>
        <v>0</v>
      </c>
      <c r="J35" s="14"/>
      <c r="K35" s="4"/>
      <c r="O35" s="15"/>
      <c r="P35" s="5"/>
      <c r="Q35" s="4"/>
    </row>
    <row r="36" spans="1:17" ht="12.75" x14ac:dyDescent="0.2">
      <c r="A36" s="33" t="s">
        <v>64</v>
      </c>
      <c r="B36" s="34" t="s">
        <v>65</v>
      </c>
      <c r="C36" s="117"/>
      <c r="D36" s="35">
        <f t="shared" si="1"/>
        <v>0</v>
      </c>
      <c r="E36" s="36">
        <f>ENERO!E36+FEBRERO!E36+MARZO!E36+ABRIL!E36+MAYO!E36+JUNIO!E36+JULIO!E36+AGOSTO!E36+SEPTIEMBRE!E36+OCTUBRE!E36+NOVIEMBRE!E36+DICIEMBRE!E36</f>
        <v>0</v>
      </c>
      <c r="F36" s="37">
        <f>ENERO!F36+FEBRERO!F36+MARZO!F36+ABRIL!F36+MAYO!F36+JUNIO!F36+JULIO!F36+AGOSTO!F36+SEPTIEMBRE!F36+OCTUBRE!F36+NOVIEMBRE!F36+DICIEMBRE!F36</f>
        <v>0</v>
      </c>
      <c r="G36" s="38">
        <f>ENERO!G36+FEBRERO!G36+MARZO!G36+ABRIL!G36+MAYO!G36+JUNIO!G36+JULIO!G36+AGOSTO!G36+SEPTIEMBRE!G36+OCTUBRE!G36+NOVIEMBRE!G36+DICIEMBRE!G36</f>
        <v>0</v>
      </c>
      <c r="H36" s="38">
        <f>ENERO!H36+FEBRERO!H36+MARZO!H36+ABRIL!H36+MAYO!H36+JUNIO!H36+JULIO!H36+AGOSTO!H36+SEPTIEMBRE!H36+OCTUBRE!H36+NOVIEMBRE!H36+DICIEMBRE!H36</f>
        <v>0</v>
      </c>
      <c r="I36" s="38">
        <f>ENERO!I36+FEBRERO!I36+MARZO!I36+ABRIL!I36+MAYO!I36+JUNIO!I36+JULIO!I36+AGOSTO!I36+SEPTIEMBRE!I36+OCTUBRE!I36+NOVIEMBRE!I36+DICIEMBRE!I36</f>
        <v>0</v>
      </c>
      <c r="J36" s="14"/>
      <c r="K36" s="4"/>
      <c r="O36" s="15"/>
      <c r="P36" s="5"/>
      <c r="Q36" s="4"/>
    </row>
    <row r="37" spans="1:17" ht="12.75" x14ac:dyDescent="0.2">
      <c r="A37" s="33" t="s">
        <v>66</v>
      </c>
      <c r="B37" s="34" t="s">
        <v>67</v>
      </c>
      <c r="C37" s="117"/>
      <c r="D37" s="35">
        <f t="shared" si="1"/>
        <v>0</v>
      </c>
      <c r="E37" s="36">
        <f>ENERO!E37+FEBRERO!E37+MARZO!E37+ABRIL!E37+MAYO!E37+JUNIO!E37+JULIO!E37+AGOSTO!E37+SEPTIEMBRE!E37+OCTUBRE!E37+NOVIEMBRE!E37+DICIEMBRE!E37</f>
        <v>0</v>
      </c>
      <c r="F37" s="37">
        <f>ENERO!F37+FEBRERO!F37+MARZO!F37+ABRIL!F37+MAYO!F37+JUNIO!F37+JULIO!F37+AGOSTO!F37+SEPTIEMBRE!F37+OCTUBRE!F37+NOVIEMBRE!F37+DICIEMBRE!F37</f>
        <v>0</v>
      </c>
      <c r="G37" s="38">
        <f>ENERO!G37+FEBRERO!G37+MARZO!G37+ABRIL!G37+MAYO!G37+JUNIO!G37+JULIO!G37+AGOSTO!G37+SEPTIEMBRE!G37+OCTUBRE!G37+NOVIEMBRE!G37+DICIEMBRE!G37</f>
        <v>0</v>
      </c>
      <c r="H37" s="38">
        <f>ENERO!H37+FEBRERO!H37+MARZO!H37+ABRIL!H37+MAYO!H37+JUNIO!H37+JULIO!H37+AGOSTO!H37+SEPTIEMBRE!H37+OCTUBRE!H37+NOVIEMBRE!H37+DICIEMBRE!H37</f>
        <v>0</v>
      </c>
      <c r="I37" s="38">
        <f>ENERO!I37+FEBRERO!I37+MARZO!I37+ABRIL!I37+MAYO!I37+JUNIO!I37+JULIO!I37+AGOSTO!I37+SEPTIEMBRE!I37+OCTUBRE!I37+NOVIEMBRE!I37+DICIEMBRE!I37</f>
        <v>0</v>
      </c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>
        <f>ENERO!E38+FEBRERO!E38+MARZO!E38+ABRIL!E38+MAYO!E38+JUNIO!E38+JULIO!E38+AGOSTO!E38+SEPTIEMBRE!E38+OCTUBRE!E38+NOVIEMBRE!E38+DICIEMBRE!E38</f>
        <v>0</v>
      </c>
      <c r="F38" s="37">
        <f>ENERO!F38+FEBRERO!F38+MARZO!F38+ABRIL!F38+MAYO!F38+JUNIO!F38+JULIO!F38+AGOSTO!F38+SEPTIEMBRE!F38+OCTUBRE!F38+NOVIEMBRE!F38+DICIEMBRE!F38</f>
        <v>0</v>
      </c>
      <c r="G38" s="38">
        <f>ENERO!G38+FEBRERO!G38+MARZO!G38+ABRIL!G38+MAYO!G38+JUNIO!G38+JULIO!G38+AGOSTO!G38+SEPTIEMBRE!G38+OCTUBRE!G38+NOVIEMBRE!G38+DICIEMBRE!G38</f>
        <v>0</v>
      </c>
      <c r="H38" s="38">
        <f>ENERO!H38+FEBRERO!H38+MARZO!H38+ABRIL!H38+MAYO!H38+JUNIO!H38+JULIO!H38+AGOSTO!H38+SEPTIEMBRE!H38+OCTUBRE!H38+NOVIEMBRE!H38+DICIEMBRE!H38</f>
        <v>0</v>
      </c>
      <c r="I38" s="38">
        <f>ENERO!I38+FEBRERO!I38+MARZO!I38+ABRIL!I38+MAYO!I38+JUNIO!I38+JULIO!I38+AGOSTO!I38+SEPTIEMBRE!I38+OCTUBRE!I38+NOVIEMBRE!I38+DICIEMBRE!I38</f>
        <v>0</v>
      </c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>
        <f>ENERO!E39+FEBRERO!E39+MARZO!E39+ABRIL!E39+MAYO!E39+JUNIO!E39+JULIO!E39+AGOSTO!E39+SEPTIEMBRE!E39+OCTUBRE!E39+NOVIEMBRE!E39+DICIEMBRE!E39</f>
        <v>0</v>
      </c>
      <c r="F39" s="37">
        <f>ENERO!F39+FEBRERO!F39+MARZO!F39+ABRIL!F39+MAYO!F39+JUNIO!F39+JULIO!F39+AGOSTO!F39+SEPTIEMBRE!F39+OCTUBRE!F39+NOVIEMBRE!F39+DICIEMBRE!F39</f>
        <v>0</v>
      </c>
      <c r="G39" s="38">
        <f>ENERO!G39+FEBRERO!G39+MARZO!G39+ABRIL!G39+MAYO!G39+JUNIO!G39+JULIO!G39+AGOSTO!G39+SEPTIEMBRE!G39+OCTUBRE!G39+NOVIEMBRE!G39+DICIEMBRE!G39</f>
        <v>0</v>
      </c>
      <c r="H39" s="38">
        <f>ENERO!H39+FEBRERO!H39+MARZO!H39+ABRIL!H39+MAYO!H39+JUNIO!H39+JULIO!H39+AGOSTO!H39+SEPTIEMBRE!H39+OCTUBRE!H39+NOVIEMBRE!H39+DICIEMBRE!H39</f>
        <v>0</v>
      </c>
      <c r="I39" s="38">
        <f>ENERO!I39+FEBRERO!I39+MARZO!I39+ABRIL!I39+MAYO!I39+JUNIO!I39+JULIO!I39+AGOSTO!I39+SEPTIEMBRE!I39+OCTUBRE!I39+NOVIEMBRE!I39+DICIEMBRE!I39</f>
        <v>0</v>
      </c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>
        <f>ENERO!E40+FEBRERO!E40+MARZO!E40+ABRIL!E40+MAYO!E40+JUNIO!E40+JULIO!E40+AGOSTO!E40+SEPTIEMBRE!E40+OCTUBRE!E40+NOVIEMBRE!E40+DICIEMBRE!E40</f>
        <v>0</v>
      </c>
      <c r="F40" s="37">
        <f>ENERO!F40+FEBRERO!F40+MARZO!F40+ABRIL!F40+MAYO!F40+JUNIO!F40+JULIO!F40+AGOSTO!F40+SEPTIEMBRE!F40+OCTUBRE!F40+NOVIEMBRE!F40+DICIEMBRE!F40</f>
        <v>0</v>
      </c>
      <c r="G40" s="38">
        <f>ENERO!G40+FEBRERO!G40+MARZO!G40+ABRIL!G40+MAYO!G40+JUNIO!G40+JULIO!G40+AGOSTO!G40+SEPTIEMBRE!G40+OCTUBRE!G40+NOVIEMBRE!G40+DICIEMBRE!G40</f>
        <v>0</v>
      </c>
      <c r="H40" s="38">
        <f>ENERO!H40+FEBRERO!H40+MARZO!H40+ABRIL!H40+MAYO!H40+JUNIO!H40+JULIO!H40+AGOSTO!H40+SEPTIEMBRE!H40+OCTUBRE!H40+NOVIEMBRE!H40+DICIEMBRE!H40</f>
        <v>0</v>
      </c>
      <c r="I40" s="38">
        <f>ENERO!I40+FEBRERO!I40+MARZO!I40+ABRIL!I40+MAYO!I40+JUNIO!I40+JULIO!I40+AGOSTO!I40+SEPTIEMBRE!I40+OCTUBRE!I40+NOVIEMBRE!I40+DICIEMBRE!I40</f>
        <v>0</v>
      </c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>
        <f>ENERO!E41+FEBRERO!E41+MARZO!E41+ABRIL!E41+MAYO!E41+JUNIO!E41+JULIO!E41+AGOSTO!E41+SEPTIEMBRE!E41+OCTUBRE!E41+NOVIEMBRE!E41+DICIEMBRE!E41</f>
        <v>0</v>
      </c>
      <c r="F41" s="37">
        <f>ENERO!F41+FEBRERO!F41+MARZO!F41+ABRIL!F41+MAYO!F41+JUNIO!F41+JULIO!F41+AGOSTO!F41+SEPTIEMBRE!F41+OCTUBRE!F41+NOVIEMBRE!F41+DICIEMBRE!F41</f>
        <v>0</v>
      </c>
      <c r="G41" s="38">
        <f>ENERO!G41+FEBRERO!G41+MARZO!G41+ABRIL!G41+MAYO!G41+JUNIO!G41+JULIO!G41+AGOSTO!G41+SEPTIEMBRE!G41+OCTUBRE!G41+NOVIEMBRE!G41+DICIEMBRE!G41</f>
        <v>0</v>
      </c>
      <c r="H41" s="38">
        <f>ENERO!H41+FEBRERO!H41+MARZO!H41+ABRIL!H41+MAYO!H41+JUNIO!H41+JULIO!H41+AGOSTO!H41+SEPTIEMBRE!H41+OCTUBRE!H41+NOVIEMBRE!H41+DICIEMBRE!H41</f>
        <v>0</v>
      </c>
      <c r="I41" s="38">
        <f>ENERO!I41+FEBRERO!I41+MARZO!I41+ABRIL!I41+MAYO!I41+JUNIO!I41+JULIO!I41+AGOSTO!I41+SEPTIEMBRE!I41+OCTUBRE!I41+NOVIEMBRE!I41+DICIEMBRE!I41</f>
        <v>0</v>
      </c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>
        <f>ENERO!E42+FEBRERO!E42+MARZO!E42+ABRIL!E42+MAYO!E42+JUNIO!E42+JULIO!E42+AGOSTO!E42+SEPTIEMBRE!E42+OCTUBRE!E42+NOVIEMBRE!E42+DICIEMBRE!E42</f>
        <v>0</v>
      </c>
      <c r="F42" s="37">
        <f>ENERO!F42+FEBRERO!F42+MARZO!F42+ABRIL!F42+MAYO!F42+JUNIO!F42+JULIO!F42+AGOSTO!F42+SEPTIEMBRE!F42+OCTUBRE!F42+NOVIEMBRE!F42+DICIEMBRE!F42</f>
        <v>0</v>
      </c>
      <c r="G42" s="38">
        <f>ENERO!G42+FEBRERO!G42+MARZO!G42+ABRIL!G42+MAYO!G42+JUNIO!G42+JULIO!G42+AGOSTO!G42+SEPTIEMBRE!G42+OCTUBRE!G42+NOVIEMBRE!G42+DICIEMBRE!G42</f>
        <v>0</v>
      </c>
      <c r="H42" s="38">
        <f>ENERO!H42+FEBRERO!H42+MARZO!H42+ABRIL!H42+MAYO!H42+JUNIO!H42+JULIO!H42+AGOSTO!H42+SEPTIEMBRE!H42+OCTUBRE!H42+NOVIEMBRE!H42+DICIEMBRE!H42</f>
        <v>0</v>
      </c>
      <c r="I42" s="38">
        <f>ENERO!I42+FEBRERO!I42+MARZO!I42+ABRIL!I42+MAYO!I42+JUNIO!I42+JULIO!I42+AGOSTO!I42+SEPTIEMBRE!I42+OCTUBRE!I42+NOVIEMBRE!I42+DICIEMBRE!I42</f>
        <v>0</v>
      </c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>
        <f>ENERO!E43+FEBRERO!E43+MARZO!E43+ABRIL!E43+MAYO!E43+JUNIO!E43+JULIO!E43+AGOSTO!E43+SEPTIEMBRE!E43+OCTUBRE!E43+NOVIEMBRE!E43+DICIEMBRE!E43</f>
        <v>0</v>
      </c>
      <c r="F43" s="37">
        <f>ENERO!F43+FEBRERO!F43+MARZO!F43+ABRIL!F43+MAYO!F43+JUNIO!F43+JULIO!F43+AGOSTO!F43+SEPTIEMBRE!F43+OCTUBRE!F43+NOVIEMBRE!F43+DICIEMBRE!F43</f>
        <v>0</v>
      </c>
      <c r="G43" s="38">
        <f>ENERO!G43+FEBRERO!G43+MARZO!G43+ABRIL!G43+MAYO!G43+JUNIO!G43+JULIO!G43+AGOSTO!G43+SEPTIEMBRE!G43+OCTUBRE!G43+NOVIEMBRE!G43+DICIEMBRE!G43</f>
        <v>0</v>
      </c>
      <c r="H43" s="38">
        <f>ENERO!H43+FEBRERO!H43+MARZO!H43+ABRIL!H43+MAYO!H43+JUNIO!H43+JULIO!H43+AGOSTO!H43+SEPTIEMBRE!H43+OCTUBRE!H43+NOVIEMBRE!H43+DICIEMBRE!H43</f>
        <v>0</v>
      </c>
      <c r="I43" s="38">
        <f>ENERO!I43+FEBRERO!I43+MARZO!I43+ABRIL!I43+MAYO!I43+JUNIO!I43+JULIO!I43+AGOSTO!I43+SEPTIEMBRE!I43+OCTUBRE!I43+NOVIEMBRE!I43+DICIEMBRE!I43</f>
        <v>0</v>
      </c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>
        <f>ENERO!E44+FEBRERO!E44+MARZO!E44+ABRIL!E44+MAYO!E44+JUNIO!E44+JULIO!E44+AGOSTO!E44+SEPTIEMBRE!E44+OCTUBRE!E44+NOVIEMBRE!E44+DICIEMBRE!E44</f>
        <v>0</v>
      </c>
      <c r="F44" s="37">
        <f>ENERO!F44+FEBRERO!F44+MARZO!F44+ABRIL!F44+MAYO!F44+JUNIO!F44+JULIO!F44+AGOSTO!F44+SEPTIEMBRE!F44+OCTUBRE!F44+NOVIEMBRE!F44+DICIEMBRE!F44</f>
        <v>0</v>
      </c>
      <c r="G44" s="38">
        <f>ENERO!G44+FEBRERO!G44+MARZO!G44+ABRIL!G44+MAYO!G44+JUNIO!G44+JULIO!G44+AGOSTO!G44+SEPTIEMBRE!G44+OCTUBRE!G44+NOVIEMBRE!G44+DICIEMBRE!G44</f>
        <v>0</v>
      </c>
      <c r="H44" s="38">
        <f>ENERO!H44+FEBRERO!H44+MARZO!H44+ABRIL!H44+MAYO!H44+JUNIO!H44+JULIO!H44+AGOSTO!H44+SEPTIEMBRE!H44+OCTUBRE!H44+NOVIEMBRE!H44+DICIEMBRE!H44</f>
        <v>0</v>
      </c>
      <c r="I44" s="38">
        <f>ENERO!I44+FEBRERO!I44+MARZO!I44+ABRIL!I44+MAYO!I44+JUNIO!I44+JULIO!I44+AGOSTO!I44+SEPTIEMBRE!I44+OCTUBRE!I44+NOVIEMBRE!I44+DICIEMBRE!I44</f>
        <v>0</v>
      </c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>
        <f>ENERO!E45+FEBRERO!E45+MARZO!E45+ABRIL!E45+MAYO!E45+JUNIO!E45+JULIO!E45+AGOSTO!E45+SEPTIEMBRE!E45+OCTUBRE!E45+NOVIEMBRE!E45+DICIEMBRE!E45</f>
        <v>0</v>
      </c>
      <c r="F45" s="37">
        <f>ENERO!F45+FEBRERO!F45+MARZO!F45+ABRIL!F45+MAYO!F45+JUNIO!F45+JULIO!F45+AGOSTO!F45+SEPTIEMBRE!F45+OCTUBRE!F45+NOVIEMBRE!F45+DICIEMBRE!F45</f>
        <v>0</v>
      </c>
      <c r="G45" s="38">
        <f>ENERO!G45+FEBRERO!G45+MARZO!G45+ABRIL!G45+MAYO!G45+JUNIO!G45+JULIO!G45+AGOSTO!G45+SEPTIEMBRE!G45+OCTUBRE!G45+NOVIEMBRE!G45+DICIEMBRE!G45</f>
        <v>0</v>
      </c>
      <c r="H45" s="38">
        <f>ENERO!H45+FEBRERO!H45+MARZO!H45+ABRIL!H45+MAYO!H45+JUNIO!H45+JULIO!H45+AGOSTO!H45+SEPTIEMBRE!H45+OCTUBRE!H45+NOVIEMBRE!H45+DICIEMBRE!H45</f>
        <v>0</v>
      </c>
      <c r="I45" s="38">
        <f>ENERO!I45+FEBRERO!I45+MARZO!I45+ABRIL!I45+MAYO!I45+JUNIO!I45+JULIO!I45+AGOSTO!I45+SEPTIEMBRE!I45+OCTUBRE!I45+NOVIEMBRE!I45+DICIEMBRE!I45</f>
        <v>0</v>
      </c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>
        <f>ENERO!E46+FEBRERO!E46+MARZO!E46+ABRIL!E46+MAYO!E46+JUNIO!E46+JULIO!E46+AGOSTO!E46+SEPTIEMBRE!E46+OCTUBRE!E46+NOVIEMBRE!E46+DICIEMBRE!E46</f>
        <v>0</v>
      </c>
      <c r="F46" s="37">
        <f>ENERO!F46+FEBRERO!F46+MARZO!F46+ABRIL!F46+MAYO!F46+JUNIO!F46+JULIO!F46+AGOSTO!F46+SEPTIEMBRE!F46+OCTUBRE!F46+NOVIEMBRE!F46+DICIEMBRE!F46</f>
        <v>0</v>
      </c>
      <c r="G46" s="38">
        <f>ENERO!G46+FEBRERO!G46+MARZO!G46+ABRIL!G46+MAYO!G46+JUNIO!G46+JULIO!G46+AGOSTO!G46+SEPTIEMBRE!G46+OCTUBRE!G46+NOVIEMBRE!G46+DICIEMBRE!G46</f>
        <v>0</v>
      </c>
      <c r="H46" s="38">
        <f>ENERO!H46+FEBRERO!H46+MARZO!H46+ABRIL!H46+MAYO!H46+JUNIO!H46+JULIO!H46+AGOSTO!H46+SEPTIEMBRE!H46+OCTUBRE!H46+NOVIEMBRE!H46+DICIEMBRE!H46</f>
        <v>0</v>
      </c>
      <c r="I46" s="38">
        <f>ENERO!I46+FEBRERO!I46+MARZO!I46+ABRIL!I46+MAYO!I46+JUNIO!I46+JULIO!I46+AGOSTO!I46+SEPTIEMBRE!I46+OCTUBRE!I46+NOVIEMBRE!I46+DICIEMBRE!I46</f>
        <v>0</v>
      </c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>
        <f>ENERO!E47+FEBRERO!E47+MARZO!E47+ABRIL!E47+MAYO!E47+JUNIO!E47+JULIO!E47+AGOSTO!E47+SEPTIEMBRE!E47+OCTUBRE!E47+NOVIEMBRE!E47+DICIEMBRE!E47</f>
        <v>0</v>
      </c>
      <c r="F47" s="37">
        <f>ENERO!F47+FEBRERO!F47+MARZO!F47+ABRIL!F47+MAYO!F47+JUNIO!F47+JULIO!F47+AGOSTO!F47+SEPTIEMBRE!F47+OCTUBRE!F47+NOVIEMBRE!F47+DICIEMBRE!F47</f>
        <v>0</v>
      </c>
      <c r="G47" s="38">
        <f>ENERO!G47+FEBRERO!G47+MARZO!G47+ABRIL!G47+MAYO!G47+JUNIO!G47+JULIO!G47+AGOSTO!G47+SEPTIEMBRE!G47+OCTUBRE!G47+NOVIEMBRE!G47+DICIEMBRE!G47</f>
        <v>0</v>
      </c>
      <c r="H47" s="38">
        <f>ENERO!H47+FEBRERO!H47+MARZO!H47+ABRIL!H47+MAYO!H47+JUNIO!H47+JULIO!H47+AGOSTO!H47+SEPTIEMBRE!H47+OCTUBRE!H47+NOVIEMBRE!H47+DICIEMBRE!H47</f>
        <v>0</v>
      </c>
      <c r="I47" s="38">
        <f>ENERO!I47+FEBRERO!I47+MARZO!I47+ABRIL!I47+MAYO!I47+JUNIO!I47+JULIO!I47+AGOSTO!I47+SEPTIEMBRE!I47+OCTUBRE!I47+NOVIEMBRE!I47+DICIEMBRE!I47</f>
        <v>0</v>
      </c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>
        <f>ENERO!E48+FEBRERO!E48+MARZO!E48+ABRIL!E48+MAYO!E48+JUNIO!E48+JULIO!E48+AGOSTO!E48+SEPTIEMBRE!E48+OCTUBRE!E48+NOVIEMBRE!E48+DICIEMBRE!E48</f>
        <v>0</v>
      </c>
      <c r="F48" s="37">
        <f>ENERO!F48+FEBRERO!F48+MARZO!F48+ABRIL!F48+MAYO!F48+JUNIO!F48+JULIO!F48+AGOSTO!F48+SEPTIEMBRE!F48+OCTUBRE!F48+NOVIEMBRE!F48+DICIEMBRE!F48</f>
        <v>0</v>
      </c>
      <c r="G48" s="38">
        <f>ENERO!G48+FEBRERO!G48+MARZO!G48+ABRIL!G48+MAYO!G48+JUNIO!G48+JULIO!G48+AGOSTO!G48+SEPTIEMBRE!G48+OCTUBRE!G48+NOVIEMBRE!G48+DICIEMBRE!G48</f>
        <v>0</v>
      </c>
      <c r="H48" s="38">
        <f>ENERO!H48+FEBRERO!H48+MARZO!H48+ABRIL!H48+MAYO!H48+JUNIO!H48+JULIO!H48+AGOSTO!H48+SEPTIEMBRE!H48+OCTUBRE!H48+NOVIEMBRE!H48+DICIEMBRE!H48</f>
        <v>0</v>
      </c>
      <c r="I48" s="38">
        <f>ENERO!I48+FEBRERO!I48+MARZO!I48+ABRIL!I48+MAYO!I48+JUNIO!I48+JULIO!I48+AGOSTO!I48+SEPTIEMBRE!I48+OCTUBRE!I48+NOVIEMBRE!I48+DICIEMBRE!I48</f>
        <v>0</v>
      </c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>
        <f>ENERO!E49+FEBRERO!E49+MARZO!E49+ABRIL!E49+MAYO!E49+JUNIO!E49+JULIO!E49+AGOSTO!E49+SEPTIEMBRE!E49+OCTUBRE!E49+NOVIEMBRE!E49+DICIEMBRE!E49</f>
        <v>0</v>
      </c>
      <c r="F49" s="43">
        <f>ENERO!F49+FEBRERO!F49+MARZO!F49+ABRIL!F49+MAYO!F49+JUNIO!F49+JULIO!F49+AGOSTO!F49+SEPTIEMBRE!F49+OCTUBRE!F49+NOVIEMBRE!F49+DICIEMBRE!F49</f>
        <v>0</v>
      </c>
      <c r="G49" s="44">
        <f>ENERO!G49+FEBRERO!G49+MARZO!G49+ABRIL!G49+MAYO!G49+JUNIO!G49+JULIO!G49+AGOSTO!G49+SEPTIEMBRE!G49+OCTUBRE!G49+NOVIEMBRE!G49+DICIEMBRE!G49</f>
        <v>0</v>
      </c>
      <c r="H49" s="44">
        <f>ENERO!H49+FEBRERO!H49+MARZO!H49+ABRIL!H49+MAYO!H49+JUNIO!H49+JULIO!H49+AGOSTO!H49+SEPTIEMBRE!H49+OCTUBRE!H49+NOVIEMBRE!H49+DICIEMBRE!H49</f>
        <v>0</v>
      </c>
      <c r="I49" s="44">
        <f>ENERO!I49+FEBRERO!I49+MARZO!I49+ABRIL!I49+MAYO!I49+JUNIO!I49+JULIO!I49+AGOSTO!I49+SEPTIEMBRE!I49+OCTUBRE!I49+NOVIEMBRE!I49+DICIEMBRE!I49</f>
        <v>0</v>
      </c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>
        <f>ENERO!E50+FEBRERO!E50+MARZO!E50+ABRIL!E50+MAYO!E50+JUNIO!E50+JULIO!E50+AGOSTO!E50+SEPTIEMBRE!E50+OCTUBRE!E50+NOVIEMBRE!E50+DICIEMBRE!E50</f>
        <v>0</v>
      </c>
      <c r="F50">
        <f>ENERO!F50+FEBRERO!F50+MARZO!F50+ABRIL!F50+MAYO!F50+JUNIO!F50+JULIO!F50+AGOSTO!F50+SEPTIEMBRE!F50+OCTUBRE!F50+NOVIEMBRE!F50+DICIEMBRE!F50</f>
        <v>0</v>
      </c>
      <c r="G50">
        <f>ENERO!G50+FEBRERO!G50+MARZO!G50+ABRIL!G50+MAYO!G50+JUNIO!G50+JULIO!G50+AGOSTO!G50+SEPTIEMBRE!G50+OCTUBRE!G50+NOVIEMBRE!G50+DICIEMBRE!G50</f>
        <v>0</v>
      </c>
      <c r="H50">
        <f>ENERO!H50+FEBRERO!H50+MARZO!H50+ABRIL!H50+MAYO!H50+JUNIO!H50+JULIO!H50+AGOSTO!H50+SEPTIEMBRE!H50+OCTUBRE!H50+NOVIEMBRE!H50+DICIEMBRE!H50</f>
        <v>0</v>
      </c>
      <c r="I50">
        <f>ENERO!I50+FEBRERO!I50+MARZO!I50+ABRIL!I50+MAYO!I50+JUNIO!I50+JULIO!I50+AGOSTO!I50+SEPTIEMBRE!I50+OCTUBRE!I50+NOVIEMBRE!I50+DICIEMBRE!I50</f>
        <v>0</v>
      </c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3838</v>
      </c>
      <c r="E51" s="48">
        <f>ENERO!E51+FEBRERO!E51+MARZO!E51+ABRIL!E51+MAYO!E51+JUNIO!E51+JULIO!E51+AGOSTO!E51+SEPTIEMBRE!E51+OCTUBRE!E51+NOVIEMBRE!E51+DICIEMBRE!E51</f>
        <v>5</v>
      </c>
      <c r="F51" s="48">
        <f>ENERO!F51+FEBRERO!F51+MARZO!F51+ABRIL!F51+MAYO!F51+JUNIO!F51+JULIO!F51+AGOSTO!F51+SEPTIEMBRE!F51+OCTUBRE!F51+NOVIEMBRE!F51+DICIEMBRE!F51</f>
        <v>3110</v>
      </c>
      <c r="G51" s="49">
        <f>ENERO!G51+FEBRERO!G51+MARZO!G51+ABRIL!G51+MAYO!G51+JUNIO!G51+JULIO!G51+AGOSTO!G51+SEPTIEMBRE!G51+OCTUBRE!G51+NOVIEMBRE!G51+DICIEMBRE!G51</f>
        <v>723</v>
      </c>
      <c r="H51" s="50">
        <f>ENERO!H51+FEBRERO!H51+MARZO!H51+ABRIL!H51+MAYO!H51+JUNIO!H51+JULIO!H51+AGOSTO!H51+SEPTIEMBRE!H51+OCTUBRE!H51+NOVIEMBRE!H51+DICIEMBRE!H51</f>
        <v>0</v>
      </c>
      <c r="I51" s="50">
        <f>ENERO!I51+FEBRERO!I51+MARZO!I51+ABRIL!I51+MAYO!I51+JUNIO!I51+JULIO!I51+AGOSTO!I51+SEPTIEMBRE!I51+OCTUBRE!I51+NOVIEMBRE!I51+DICIEMBRE!I51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>
        <f>ENERO!E52+FEBRERO!E52+MARZO!E52+ABRIL!E52+MAYO!E52+JUNIO!E52+JULIO!E52+AGOSTO!E52+SEPTIEMBRE!E52+OCTUBRE!E52+NOVIEMBRE!E52+DICIEMBRE!E52</f>
        <v>0</v>
      </c>
      <c r="F52" s="31">
        <f>ENERO!F52+FEBRERO!F52+MARZO!F52+ABRIL!F52+MAYO!F52+JUNIO!F52+JULIO!F52+AGOSTO!F52+SEPTIEMBRE!F52+OCTUBRE!F52+NOVIEMBRE!F52+DICIEMBRE!F52</f>
        <v>0</v>
      </c>
      <c r="G52" s="32">
        <f>ENERO!G52+FEBRERO!G52+MARZO!G52+ABRIL!G52+MAYO!G52+JUNIO!G52+JULIO!G52+AGOSTO!G52+SEPTIEMBRE!G52+OCTUBRE!G52+NOVIEMBRE!G52+DICIEMBRE!G52</f>
        <v>0</v>
      </c>
      <c r="H52" s="32">
        <f>ENERO!H52+FEBRERO!H52+MARZO!H52+ABRIL!H52+MAYO!H52+JUNIO!H52+JULIO!H52+AGOSTO!H52+SEPTIEMBRE!H52+OCTUBRE!H52+NOVIEMBRE!H52+DICIEMBRE!H52</f>
        <v>0</v>
      </c>
      <c r="I52" s="32">
        <f>ENERO!I52+FEBRERO!I52+MARZO!I52+ABRIL!I52+MAYO!I52+JUNIO!I52+JULIO!I52+AGOSTO!I52+SEPTIEMBRE!I52+OCTUBRE!I52+NOVIEMBRE!I52+DICIEMBRE!I52</f>
        <v>0</v>
      </c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126</v>
      </c>
      <c r="E53" s="36">
        <f>ENERO!E53+FEBRERO!E53+MARZO!E53+ABRIL!E53+MAYO!E53+JUNIO!E53+JULIO!E53+AGOSTO!E53+SEPTIEMBRE!E53+OCTUBRE!E53+NOVIEMBRE!E53+DICIEMBRE!E53</f>
        <v>0</v>
      </c>
      <c r="F53" s="37">
        <f>ENERO!F53+FEBRERO!F53+MARZO!F53+ABRIL!F53+MAYO!F53+JUNIO!F53+JULIO!F53+AGOSTO!F53+SEPTIEMBRE!F53+OCTUBRE!F53+NOVIEMBRE!F53+DICIEMBRE!F53</f>
        <v>117</v>
      </c>
      <c r="G53" s="38">
        <f>ENERO!G53+FEBRERO!G53+MARZO!G53+ABRIL!G53+MAYO!G53+JUNIO!G53+JULIO!G53+AGOSTO!G53+SEPTIEMBRE!G53+OCTUBRE!G53+NOVIEMBRE!G53+DICIEMBRE!G53</f>
        <v>9</v>
      </c>
      <c r="H53" s="38">
        <f>ENERO!H53+FEBRERO!H53+MARZO!H53+ABRIL!H53+MAYO!H53+JUNIO!H53+JULIO!H53+AGOSTO!H53+SEPTIEMBRE!H53+OCTUBRE!H53+NOVIEMBRE!H53+DICIEMBRE!H53</f>
        <v>0</v>
      </c>
      <c r="I53" s="38">
        <f>ENERO!I53+FEBRERO!I53+MARZO!I53+ABRIL!I53+MAYO!I53+JUNIO!I53+JULIO!I53+AGOSTO!I53+SEPTIEMBRE!I53+OCTUBRE!I53+NOVIEMBRE!I53+DICIEMBRE!I53</f>
        <v>0</v>
      </c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>
        <f>ENERO!E54+FEBRERO!E54+MARZO!E54+ABRIL!E54+MAYO!E54+JUNIO!E54+JULIO!E54+AGOSTO!E54+SEPTIEMBRE!E54+OCTUBRE!E54+NOVIEMBRE!E54+DICIEMBRE!E54</f>
        <v>0</v>
      </c>
      <c r="F54" s="37">
        <f>ENERO!F54+FEBRERO!F54+MARZO!F54+ABRIL!F54+MAYO!F54+JUNIO!F54+JULIO!F54+AGOSTO!F54+SEPTIEMBRE!F54+OCTUBRE!F54+NOVIEMBRE!F54+DICIEMBRE!F54</f>
        <v>0</v>
      </c>
      <c r="G54" s="38">
        <f>ENERO!G54+FEBRERO!G54+MARZO!G54+ABRIL!G54+MAYO!G54+JUNIO!G54+JULIO!G54+AGOSTO!G54+SEPTIEMBRE!G54+OCTUBRE!G54+NOVIEMBRE!G54+DICIEMBRE!G54</f>
        <v>0</v>
      </c>
      <c r="H54" s="38">
        <f>ENERO!H54+FEBRERO!H54+MARZO!H54+ABRIL!H54+MAYO!H54+JUNIO!H54+JULIO!H54+AGOSTO!H54+SEPTIEMBRE!H54+OCTUBRE!H54+NOVIEMBRE!H54+DICIEMBRE!H54</f>
        <v>0</v>
      </c>
      <c r="I54" s="38">
        <f>ENERO!I54+FEBRERO!I54+MARZO!I54+ABRIL!I54+MAYO!I54+JUNIO!I54+JULIO!I54+AGOSTO!I54+SEPTIEMBRE!I54+OCTUBRE!I54+NOVIEMBRE!I54+DICIEMBRE!I54</f>
        <v>0</v>
      </c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36</v>
      </c>
      <c r="E55" s="36">
        <f>ENERO!E55+FEBRERO!E55+MARZO!E55+ABRIL!E55+MAYO!E55+JUNIO!E55+JULIO!E55+AGOSTO!E55+SEPTIEMBRE!E55+OCTUBRE!E55+NOVIEMBRE!E55+DICIEMBRE!E55</f>
        <v>0</v>
      </c>
      <c r="F55" s="37">
        <f>ENERO!F55+FEBRERO!F55+MARZO!F55+ABRIL!F55+MAYO!F55+JUNIO!F55+JULIO!F55+AGOSTO!F55+SEPTIEMBRE!F55+OCTUBRE!F55+NOVIEMBRE!F55+DICIEMBRE!F55</f>
        <v>36</v>
      </c>
      <c r="G55" s="38">
        <f>ENERO!G55+FEBRERO!G55+MARZO!G55+ABRIL!G55+MAYO!G55+JUNIO!G55+JULIO!G55+AGOSTO!G55+SEPTIEMBRE!G55+OCTUBRE!G55+NOVIEMBRE!G55+DICIEMBRE!G55</f>
        <v>0</v>
      </c>
      <c r="H55" s="38">
        <f>ENERO!H55+FEBRERO!H55+MARZO!H55+ABRIL!H55+MAYO!H55+JUNIO!H55+JULIO!H55+AGOSTO!H55+SEPTIEMBRE!H55+OCTUBRE!H55+NOVIEMBRE!H55+DICIEMBRE!H55</f>
        <v>0</v>
      </c>
      <c r="I55" s="38">
        <f>ENERO!I55+FEBRERO!I55+MARZO!I55+ABRIL!I55+MAYO!I55+JUNIO!I55+JULIO!I55+AGOSTO!I55+SEPTIEMBRE!I55+OCTUBRE!I55+NOVIEMBRE!I55+DICIEMBRE!I55</f>
        <v>0</v>
      </c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140</v>
      </c>
      <c r="E56" s="36">
        <f>ENERO!E56+FEBRERO!E56+MARZO!E56+ABRIL!E56+MAYO!E56+JUNIO!E56+JULIO!E56+AGOSTO!E56+SEPTIEMBRE!E56+OCTUBRE!E56+NOVIEMBRE!E56+DICIEMBRE!E56</f>
        <v>0</v>
      </c>
      <c r="F56" s="37">
        <f>ENERO!F56+FEBRERO!F56+MARZO!F56+ABRIL!F56+MAYO!F56+JUNIO!F56+JULIO!F56+AGOSTO!F56+SEPTIEMBRE!F56+OCTUBRE!F56+NOVIEMBRE!F56+DICIEMBRE!F56</f>
        <v>129</v>
      </c>
      <c r="G56" s="38">
        <f>ENERO!G56+FEBRERO!G56+MARZO!G56+ABRIL!G56+MAYO!G56+JUNIO!G56+JULIO!G56+AGOSTO!G56+SEPTIEMBRE!G56+OCTUBRE!G56+NOVIEMBRE!G56+DICIEMBRE!G56</f>
        <v>11</v>
      </c>
      <c r="H56" s="38">
        <f>ENERO!H56+FEBRERO!H56+MARZO!H56+ABRIL!H56+MAYO!H56+JUNIO!H56+JULIO!H56+AGOSTO!H56+SEPTIEMBRE!H56+OCTUBRE!H56+NOVIEMBRE!H56+DICIEMBRE!H56</f>
        <v>0</v>
      </c>
      <c r="I56" s="38">
        <f>ENERO!I56+FEBRERO!I56+MARZO!I56+ABRIL!I56+MAYO!I56+JUNIO!I56+JULIO!I56+AGOSTO!I56+SEPTIEMBRE!I56+OCTUBRE!I56+NOVIEMBRE!I56+DICIEMBRE!I56</f>
        <v>0</v>
      </c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>
        <f>ENERO!E57+FEBRERO!E57+MARZO!E57+ABRIL!E57+MAYO!E57+JUNIO!E57+JULIO!E57+AGOSTO!E57+SEPTIEMBRE!E57+OCTUBRE!E57+NOVIEMBRE!E57+DICIEMBRE!E57</f>
        <v>0</v>
      </c>
      <c r="F57" s="37">
        <f>ENERO!F57+FEBRERO!F57+MARZO!F57+ABRIL!F57+MAYO!F57+JUNIO!F57+JULIO!F57+AGOSTO!F57+SEPTIEMBRE!F57+OCTUBRE!F57+NOVIEMBRE!F57+DICIEMBRE!F57</f>
        <v>0</v>
      </c>
      <c r="G57" s="38">
        <f>ENERO!G57+FEBRERO!G57+MARZO!G57+ABRIL!G57+MAYO!G57+JUNIO!G57+JULIO!G57+AGOSTO!G57+SEPTIEMBRE!G57+OCTUBRE!G57+NOVIEMBRE!G57+DICIEMBRE!G57</f>
        <v>0</v>
      </c>
      <c r="H57" s="38">
        <f>ENERO!H57+FEBRERO!H57+MARZO!H57+ABRIL!H57+MAYO!H57+JUNIO!H57+JULIO!H57+AGOSTO!H57+SEPTIEMBRE!H57+OCTUBRE!H57+NOVIEMBRE!H57+DICIEMBRE!H57</f>
        <v>0</v>
      </c>
      <c r="I57" s="38">
        <f>ENERO!I57+FEBRERO!I57+MARZO!I57+ABRIL!I57+MAYO!I57+JUNIO!I57+JULIO!I57+AGOSTO!I57+SEPTIEMBRE!I57+OCTUBRE!I57+NOVIEMBRE!I57+DICIEMBRE!I57</f>
        <v>0</v>
      </c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>
        <f>ENERO!E58+FEBRERO!E58+MARZO!E58+ABRIL!E58+MAYO!E58+JUNIO!E58+JULIO!E58+AGOSTO!E58+SEPTIEMBRE!E58+OCTUBRE!E58+NOVIEMBRE!E58+DICIEMBRE!E58</f>
        <v>0</v>
      </c>
      <c r="F58" s="37">
        <f>ENERO!F58+FEBRERO!F58+MARZO!F58+ABRIL!F58+MAYO!F58+JUNIO!F58+JULIO!F58+AGOSTO!F58+SEPTIEMBRE!F58+OCTUBRE!F58+NOVIEMBRE!F58+DICIEMBRE!F58</f>
        <v>0</v>
      </c>
      <c r="G58" s="38">
        <f>ENERO!G58+FEBRERO!G58+MARZO!G58+ABRIL!G58+MAYO!G58+JUNIO!G58+JULIO!G58+AGOSTO!G58+SEPTIEMBRE!G58+OCTUBRE!G58+NOVIEMBRE!G58+DICIEMBRE!G58</f>
        <v>0</v>
      </c>
      <c r="H58" s="38">
        <f>ENERO!H58+FEBRERO!H58+MARZO!H58+ABRIL!H58+MAYO!H58+JUNIO!H58+JULIO!H58+AGOSTO!H58+SEPTIEMBRE!H58+OCTUBRE!H58+NOVIEMBRE!H58+DICIEMBRE!H58</f>
        <v>0</v>
      </c>
      <c r="I58" s="38">
        <f>ENERO!I58+FEBRERO!I58+MARZO!I58+ABRIL!I58+MAYO!I58+JUNIO!I58+JULIO!I58+AGOSTO!I58+SEPTIEMBRE!I58+OCTUBRE!I58+NOVIEMBRE!I58+DICIEMBRE!I58</f>
        <v>0</v>
      </c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>
        <f>ENERO!E59+FEBRERO!E59+MARZO!E59+ABRIL!E59+MAYO!E59+JUNIO!E59+JULIO!E59+AGOSTO!E59+SEPTIEMBRE!E59+OCTUBRE!E59+NOVIEMBRE!E59+DICIEMBRE!E59</f>
        <v>0</v>
      </c>
      <c r="F59" s="37">
        <f>ENERO!F59+FEBRERO!F59+MARZO!F59+ABRIL!F59+MAYO!F59+JUNIO!F59+JULIO!F59+AGOSTO!F59+SEPTIEMBRE!F59+OCTUBRE!F59+NOVIEMBRE!F59+DICIEMBRE!F59</f>
        <v>0</v>
      </c>
      <c r="G59" s="38">
        <f>ENERO!G59+FEBRERO!G59+MARZO!G59+ABRIL!G59+MAYO!G59+JUNIO!G59+JULIO!G59+AGOSTO!G59+SEPTIEMBRE!G59+OCTUBRE!G59+NOVIEMBRE!G59+DICIEMBRE!G59</f>
        <v>0</v>
      </c>
      <c r="H59" s="38">
        <f>ENERO!H59+FEBRERO!H59+MARZO!H59+ABRIL!H59+MAYO!H59+JUNIO!H59+JULIO!H59+AGOSTO!H59+SEPTIEMBRE!H59+OCTUBRE!H59+NOVIEMBRE!H59+DICIEMBRE!H59</f>
        <v>0</v>
      </c>
      <c r="I59" s="38">
        <f>ENERO!I59+FEBRERO!I59+MARZO!I59+ABRIL!I59+MAYO!I59+JUNIO!I59+JULIO!I59+AGOSTO!I59+SEPTIEMBRE!I59+OCTUBRE!I59+NOVIEMBRE!I59+DICIEMBRE!I59</f>
        <v>0</v>
      </c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>
        <f>ENERO!E60+FEBRERO!E60+MARZO!E60+ABRIL!E60+MAYO!E60+JUNIO!E60+JULIO!E60+AGOSTO!E60+SEPTIEMBRE!E60+OCTUBRE!E60+NOVIEMBRE!E60+DICIEMBRE!E60</f>
        <v>0</v>
      </c>
      <c r="F60" s="37">
        <f>ENERO!F60+FEBRERO!F60+MARZO!F60+ABRIL!F60+MAYO!F60+JUNIO!F60+JULIO!F60+AGOSTO!F60+SEPTIEMBRE!F60+OCTUBRE!F60+NOVIEMBRE!F60+DICIEMBRE!F60</f>
        <v>0</v>
      </c>
      <c r="G60" s="38">
        <f>ENERO!G60+FEBRERO!G60+MARZO!G60+ABRIL!G60+MAYO!G60+JUNIO!G60+JULIO!G60+AGOSTO!G60+SEPTIEMBRE!G60+OCTUBRE!G60+NOVIEMBRE!G60+DICIEMBRE!G60</f>
        <v>0</v>
      </c>
      <c r="H60" s="38">
        <f>ENERO!H60+FEBRERO!H60+MARZO!H60+ABRIL!H60+MAYO!H60+JUNIO!H60+JULIO!H60+AGOSTO!H60+SEPTIEMBRE!H60+OCTUBRE!H60+NOVIEMBRE!H60+DICIEMBRE!H60</f>
        <v>0</v>
      </c>
      <c r="I60" s="38">
        <f>ENERO!I60+FEBRERO!I60+MARZO!I60+ABRIL!I60+MAYO!I60+JUNIO!I60+JULIO!I60+AGOSTO!I60+SEPTIEMBRE!I60+OCTUBRE!I60+NOVIEMBRE!I60+DICIEMBRE!I60</f>
        <v>0</v>
      </c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301</v>
      </c>
      <c r="E61" s="36">
        <f>ENERO!E61+FEBRERO!E61+MARZO!E61+ABRIL!E61+MAYO!E61+JUNIO!E61+JULIO!E61+AGOSTO!E61+SEPTIEMBRE!E61+OCTUBRE!E61+NOVIEMBRE!E61+DICIEMBRE!E61</f>
        <v>1</v>
      </c>
      <c r="F61" s="37">
        <f>ENERO!F61+FEBRERO!F61+MARZO!F61+ABRIL!F61+MAYO!F61+JUNIO!F61+JULIO!F61+AGOSTO!F61+SEPTIEMBRE!F61+OCTUBRE!F61+NOVIEMBRE!F61+DICIEMBRE!F61</f>
        <v>272</v>
      </c>
      <c r="G61" s="38">
        <f>ENERO!G61+FEBRERO!G61+MARZO!G61+ABRIL!G61+MAYO!G61+JUNIO!G61+JULIO!G61+AGOSTO!G61+SEPTIEMBRE!G61+OCTUBRE!G61+NOVIEMBRE!G61+DICIEMBRE!G61</f>
        <v>28</v>
      </c>
      <c r="H61" s="38">
        <f>ENERO!H61+FEBRERO!H61+MARZO!H61+ABRIL!H61+MAYO!H61+JUNIO!H61+JULIO!H61+AGOSTO!H61+SEPTIEMBRE!H61+OCTUBRE!H61+NOVIEMBRE!H61+DICIEMBRE!H61</f>
        <v>0</v>
      </c>
      <c r="I61" s="38">
        <f>ENERO!I61+FEBRERO!I61+MARZO!I61+ABRIL!I61+MAYO!I61+JUNIO!I61+JULIO!I61+AGOSTO!I61+SEPTIEMBRE!I61+OCTUBRE!I61+NOVIEMBRE!I61+DICIEMBRE!I61</f>
        <v>0</v>
      </c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44</v>
      </c>
      <c r="E62" s="36">
        <f>ENERO!E62+FEBRERO!E62+MARZO!E62+ABRIL!E62+MAYO!E62+JUNIO!E62+JULIO!E62+AGOSTO!E62+SEPTIEMBRE!E62+OCTUBRE!E62+NOVIEMBRE!E62+DICIEMBRE!E62</f>
        <v>0</v>
      </c>
      <c r="F62" s="37">
        <f>ENERO!F62+FEBRERO!F62+MARZO!F62+ABRIL!F62+MAYO!F62+JUNIO!F62+JULIO!F62+AGOSTO!F62+SEPTIEMBRE!F62+OCTUBRE!F62+NOVIEMBRE!F62+DICIEMBRE!F62</f>
        <v>35</v>
      </c>
      <c r="G62" s="38">
        <f>ENERO!G62+FEBRERO!G62+MARZO!G62+ABRIL!G62+MAYO!G62+JUNIO!G62+JULIO!G62+AGOSTO!G62+SEPTIEMBRE!G62+OCTUBRE!G62+NOVIEMBRE!G62+DICIEMBRE!G62</f>
        <v>9</v>
      </c>
      <c r="H62" s="38">
        <f>ENERO!H62+FEBRERO!H62+MARZO!H62+ABRIL!H62+MAYO!H62+JUNIO!H62+JULIO!H62+AGOSTO!H62+SEPTIEMBRE!H62+OCTUBRE!H62+NOVIEMBRE!H62+DICIEMBRE!H62</f>
        <v>0</v>
      </c>
      <c r="I62" s="38">
        <f>ENERO!I62+FEBRERO!I62+MARZO!I62+ABRIL!I62+MAYO!I62+JUNIO!I62+JULIO!I62+AGOSTO!I62+SEPTIEMBRE!I62+OCTUBRE!I62+NOVIEMBRE!I62+DICIEMBRE!I62</f>
        <v>0</v>
      </c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4</v>
      </c>
      <c r="E63" s="36">
        <f>ENERO!E63+FEBRERO!E63+MARZO!E63+ABRIL!E63+MAYO!E63+JUNIO!E63+JULIO!E63+AGOSTO!E63+SEPTIEMBRE!E63+OCTUBRE!E63+NOVIEMBRE!E63+DICIEMBRE!E63</f>
        <v>0</v>
      </c>
      <c r="F63" s="37">
        <f>ENERO!F63+FEBRERO!F63+MARZO!F63+ABRIL!F63+MAYO!F63+JUNIO!F63+JULIO!F63+AGOSTO!F63+SEPTIEMBRE!F63+OCTUBRE!F63+NOVIEMBRE!F63+DICIEMBRE!F63</f>
        <v>4</v>
      </c>
      <c r="G63" s="38">
        <f>ENERO!G63+FEBRERO!G63+MARZO!G63+ABRIL!G63+MAYO!G63+JUNIO!G63+JULIO!G63+AGOSTO!G63+SEPTIEMBRE!G63+OCTUBRE!G63+NOVIEMBRE!G63+DICIEMBRE!G63</f>
        <v>0</v>
      </c>
      <c r="H63" s="38">
        <f>ENERO!H63+FEBRERO!H63+MARZO!H63+ABRIL!H63+MAYO!H63+JUNIO!H63+JULIO!H63+AGOSTO!H63+SEPTIEMBRE!H63+OCTUBRE!H63+NOVIEMBRE!H63+DICIEMBRE!H63</f>
        <v>0</v>
      </c>
      <c r="I63" s="38">
        <f>ENERO!I63+FEBRERO!I63+MARZO!I63+ABRIL!I63+MAYO!I63+JUNIO!I63+JULIO!I63+AGOSTO!I63+SEPTIEMBRE!I63+OCTUBRE!I63+NOVIEMBRE!I63+DICIEMBRE!I63</f>
        <v>0</v>
      </c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>
        <f>ENERO!E64+FEBRERO!E64+MARZO!E64+ABRIL!E64+MAYO!E64+JUNIO!E64+JULIO!E64+AGOSTO!E64+SEPTIEMBRE!E64+OCTUBRE!E64+NOVIEMBRE!E64+DICIEMBRE!E64</f>
        <v>0</v>
      </c>
      <c r="F64" s="37">
        <f>ENERO!F64+FEBRERO!F64+MARZO!F64+ABRIL!F64+MAYO!F64+JUNIO!F64+JULIO!F64+AGOSTO!F64+SEPTIEMBRE!F64+OCTUBRE!F64+NOVIEMBRE!F64+DICIEMBRE!F64</f>
        <v>0</v>
      </c>
      <c r="G64" s="38">
        <f>ENERO!G64+FEBRERO!G64+MARZO!G64+ABRIL!G64+MAYO!G64+JUNIO!G64+JULIO!G64+AGOSTO!G64+SEPTIEMBRE!G64+OCTUBRE!G64+NOVIEMBRE!G64+DICIEMBRE!G64</f>
        <v>0</v>
      </c>
      <c r="H64" s="38">
        <f>ENERO!H64+FEBRERO!H64+MARZO!H64+ABRIL!H64+MAYO!H64+JUNIO!H64+JULIO!H64+AGOSTO!H64+SEPTIEMBRE!H64+OCTUBRE!H64+NOVIEMBRE!H64+DICIEMBRE!H64</f>
        <v>0</v>
      </c>
      <c r="I64" s="38">
        <f>ENERO!I64+FEBRERO!I64+MARZO!I64+ABRIL!I64+MAYO!I64+JUNIO!I64+JULIO!I64+AGOSTO!I64+SEPTIEMBRE!I64+OCTUBRE!I64+NOVIEMBRE!I64+DICIEMBRE!I64</f>
        <v>0</v>
      </c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>
        <f>ENERO!E65+FEBRERO!E65+MARZO!E65+ABRIL!E65+MAYO!E65+JUNIO!E65+JULIO!E65+AGOSTO!E65+SEPTIEMBRE!E65+OCTUBRE!E65+NOVIEMBRE!E65+DICIEMBRE!E65</f>
        <v>0</v>
      </c>
      <c r="F65" s="37">
        <f>ENERO!F65+FEBRERO!F65+MARZO!F65+ABRIL!F65+MAYO!F65+JUNIO!F65+JULIO!F65+AGOSTO!F65+SEPTIEMBRE!F65+OCTUBRE!F65+NOVIEMBRE!F65+DICIEMBRE!F65</f>
        <v>0</v>
      </c>
      <c r="G65" s="38">
        <f>ENERO!G65+FEBRERO!G65+MARZO!G65+ABRIL!G65+MAYO!G65+JUNIO!G65+JULIO!G65+AGOSTO!G65+SEPTIEMBRE!G65+OCTUBRE!G65+NOVIEMBRE!G65+DICIEMBRE!G65</f>
        <v>0</v>
      </c>
      <c r="H65" s="38">
        <f>ENERO!H65+FEBRERO!H65+MARZO!H65+ABRIL!H65+MAYO!H65+JUNIO!H65+JULIO!H65+AGOSTO!H65+SEPTIEMBRE!H65+OCTUBRE!H65+NOVIEMBRE!H65+DICIEMBRE!H65</f>
        <v>0</v>
      </c>
      <c r="I65" s="38">
        <f>ENERO!I65+FEBRERO!I65+MARZO!I65+ABRIL!I65+MAYO!I65+JUNIO!I65+JULIO!I65+AGOSTO!I65+SEPTIEMBRE!I65+OCTUBRE!I65+NOVIEMBRE!I65+DICIEMBRE!I65</f>
        <v>0</v>
      </c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2600</v>
      </c>
      <c r="E66" s="36">
        <f>ENERO!E66+FEBRERO!E66+MARZO!E66+ABRIL!E66+MAYO!E66+JUNIO!E66+JULIO!E66+AGOSTO!E66+SEPTIEMBRE!E66+OCTUBRE!E66+NOVIEMBRE!E66+DICIEMBRE!E66</f>
        <v>0</v>
      </c>
      <c r="F66" s="37">
        <f>ENERO!F66+FEBRERO!F66+MARZO!F66+ABRIL!F66+MAYO!F66+JUNIO!F66+JULIO!F66+AGOSTO!F66+SEPTIEMBRE!F66+OCTUBRE!F66+NOVIEMBRE!F66+DICIEMBRE!F66</f>
        <v>2176</v>
      </c>
      <c r="G66" s="38">
        <f>ENERO!G66+FEBRERO!G66+MARZO!G66+ABRIL!G66+MAYO!G66+JUNIO!G66+JULIO!G66+AGOSTO!G66+SEPTIEMBRE!G66+OCTUBRE!G66+NOVIEMBRE!G66+DICIEMBRE!G66</f>
        <v>424</v>
      </c>
      <c r="H66" s="38">
        <f>ENERO!H66+FEBRERO!H66+MARZO!H66+ABRIL!H66+MAYO!H66+JUNIO!H66+JULIO!H66+AGOSTO!H66+SEPTIEMBRE!H66+OCTUBRE!H66+NOVIEMBRE!H66+DICIEMBRE!H66</f>
        <v>0</v>
      </c>
      <c r="I66" s="38">
        <f>ENERO!I66+FEBRERO!I66+MARZO!I66+ABRIL!I66+MAYO!I66+JUNIO!I66+JULIO!I66+AGOSTO!I66+SEPTIEMBRE!I66+OCTUBRE!I66+NOVIEMBRE!I66+DICIEMBRE!I66</f>
        <v>0</v>
      </c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356</v>
      </c>
      <c r="E67" s="36">
        <f>ENERO!E67+FEBRERO!E67+MARZO!E67+ABRIL!E67+MAYO!E67+JUNIO!E67+JULIO!E67+AGOSTO!E67+SEPTIEMBRE!E67+OCTUBRE!E67+NOVIEMBRE!E67+DICIEMBRE!E67</f>
        <v>0</v>
      </c>
      <c r="F67" s="37">
        <f>ENERO!F67+FEBRERO!F67+MARZO!F67+ABRIL!F67+MAYO!F67+JUNIO!F67+JULIO!F67+AGOSTO!F67+SEPTIEMBRE!F67+OCTUBRE!F67+NOVIEMBRE!F67+DICIEMBRE!F67</f>
        <v>340</v>
      </c>
      <c r="G67" s="38">
        <f>ENERO!G67+FEBRERO!G67+MARZO!G67+ABRIL!G67+MAYO!G67+JUNIO!G67+JULIO!G67+AGOSTO!G67+SEPTIEMBRE!G67+OCTUBRE!G67+NOVIEMBRE!G67+DICIEMBRE!G67</f>
        <v>16</v>
      </c>
      <c r="H67" s="38">
        <f>ENERO!H67+FEBRERO!H67+MARZO!H67+ABRIL!H67+MAYO!H67+JUNIO!H67+JULIO!H67+AGOSTO!H67+SEPTIEMBRE!H67+OCTUBRE!H67+NOVIEMBRE!H67+DICIEMBRE!H67</f>
        <v>0</v>
      </c>
      <c r="I67" s="38">
        <f>ENERO!I67+FEBRERO!I67+MARZO!I67+ABRIL!I67+MAYO!I67+JUNIO!I67+JULIO!I67+AGOSTO!I67+SEPTIEMBRE!I67+OCTUBRE!I67+NOVIEMBRE!I67+DICIEMBRE!I67</f>
        <v>0</v>
      </c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>
        <f>ENERO!E68+FEBRERO!E68+MARZO!E68+ABRIL!E68+MAYO!E68+JUNIO!E68+JULIO!E68+AGOSTO!E68+SEPTIEMBRE!E68+OCTUBRE!E68+NOVIEMBRE!E68+DICIEMBRE!E68</f>
        <v>0</v>
      </c>
      <c r="F68" s="37">
        <f>ENERO!F68+FEBRERO!F68+MARZO!F68+ABRIL!F68+MAYO!F68+JUNIO!F68+JULIO!F68+AGOSTO!F68+SEPTIEMBRE!F68+OCTUBRE!F68+NOVIEMBRE!F68+DICIEMBRE!F68</f>
        <v>0</v>
      </c>
      <c r="G68" s="38">
        <f>ENERO!G68+FEBRERO!G68+MARZO!G68+ABRIL!G68+MAYO!G68+JUNIO!G68+JULIO!G68+AGOSTO!G68+SEPTIEMBRE!G68+OCTUBRE!G68+NOVIEMBRE!G68+DICIEMBRE!G68</f>
        <v>0</v>
      </c>
      <c r="H68" s="38">
        <f>ENERO!H68+FEBRERO!H68+MARZO!H68+ABRIL!H68+MAYO!H68+JUNIO!H68+JULIO!H68+AGOSTO!H68+SEPTIEMBRE!H68+OCTUBRE!H68+NOVIEMBRE!H68+DICIEMBRE!H68</f>
        <v>0</v>
      </c>
      <c r="I68" s="38">
        <f>ENERO!I68+FEBRERO!I68+MARZO!I68+ABRIL!I68+MAYO!I68+JUNIO!I68+JULIO!I68+AGOSTO!I68+SEPTIEMBRE!I68+OCTUBRE!I68+NOVIEMBRE!I68+DICIEMBRE!I68</f>
        <v>0</v>
      </c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>
        <f>ENERO!E69+FEBRERO!E69+MARZO!E69+ABRIL!E69+MAYO!E69+JUNIO!E69+JULIO!E69+AGOSTO!E69+SEPTIEMBRE!E69+OCTUBRE!E69+NOVIEMBRE!E69+DICIEMBRE!E69</f>
        <v>0</v>
      </c>
      <c r="F69" s="37">
        <f>ENERO!F69+FEBRERO!F69+MARZO!F69+ABRIL!F69+MAYO!F69+JUNIO!F69+JULIO!F69+AGOSTO!F69+SEPTIEMBRE!F69+OCTUBRE!F69+NOVIEMBRE!F69+DICIEMBRE!F69</f>
        <v>0</v>
      </c>
      <c r="G69" s="38">
        <f>ENERO!G69+FEBRERO!G69+MARZO!G69+ABRIL!G69+MAYO!G69+JUNIO!G69+JULIO!G69+AGOSTO!G69+SEPTIEMBRE!G69+OCTUBRE!G69+NOVIEMBRE!G69+DICIEMBRE!G69</f>
        <v>0</v>
      </c>
      <c r="H69" s="38">
        <f>ENERO!H69+FEBRERO!H69+MARZO!H69+ABRIL!H69+MAYO!H69+JUNIO!H69+JULIO!H69+AGOSTO!H69+SEPTIEMBRE!H69+OCTUBRE!H69+NOVIEMBRE!H69+DICIEMBRE!H69</f>
        <v>0</v>
      </c>
      <c r="I69" s="38">
        <f>ENERO!I69+FEBRERO!I69+MARZO!I69+ABRIL!I69+MAYO!I69+JUNIO!I69+JULIO!I69+AGOSTO!I69+SEPTIEMBRE!I69+OCTUBRE!I69+NOVIEMBRE!I69+DICIEMBRE!I69</f>
        <v>0</v>
      </c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>
        <f>ENERO!E70+FEBRERO!E70+MARZO!E70+ABRIL!E70+MAYO!E70+JUNIO!E70+JULIO!E70+AGOSTO!E70+SEPTIEMBRE!E70+OCTUBRE!E70+NOVIEMBRE!E70+DICIEMBRE!E70</f>
        <v>0</v>
      </c>
      <c r="F70" s="37">
        <f>ENERO!F70+FEBRERO!F70+MARZO!F70+ABRIL!F70+MAYO!F70+JUNIO!F70+JULIO!F70+AGOSTO!F70+SEPTIEMBRE!F70+OCTUBRE!F70+NOVIEMBRE!F70+DICIEMBRE!F70</f>
        <v>0</v>
      </c>
      <c r="G70" s="38">
        <f>ENERO!G70+FEBRERO!G70+MARZO!G70+ABRIL!G70+MAYO!G70+JUNIO!G70+JULIO!G70+AGOSTO!G70+SEPTIEMBRE!G70+OCTUBRE!G70+NOVIEMBRE!G70+DICIEMBRE!G70</f>
        <v>0</v>
      </c>
      <c r="H70" s="38">
        <f>ENERO!H70+FEBRERO!H70+MARZO!H70+ABRIL!H70+MAYO!H70+JUNIO!H70+JULIO!H70+AGOSTO!H70+SEPTIEMBRE!H70+OCTUBRE!H70+NOVIEMBRE!H70+DICIEMBRE!H70</f>
        <v>0</v>
      </c>
      <c r="I70" s="38">
        <f>ENERO!I70+FEBRERO!I70+MARZO!I70+ABRIL!I70+MAYO!I70+JUNIO!I70+JULIO!I70+AGOSTO!I70+SEPTIEMBRE!I70+OCTUBRE!I70+NOVIEMBRE!I70+DICIEMBRE!I70</f>
        <v>0</v>
      </c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>
        <f>ENERO!E71+FEBRERO!E71+MARZO!E71+ABRIL!E71+MAYO!E71+JUNIO!E71+JULIO!E71+AGOSTO!E71+SEPTIEMBRE!E71+OCTUBRE!E71+NOVIEMBRE!E71+DICIEMBRE!E71</f>
        <v>0</v>
      </c>
      <c r="F71" s="37">
        <f>ENERO!F71+FEBRERO!F71+MARZO!F71+ABRIL!F71+MAYO!F71+JUNIO!F71+JULIO!F71+AGOSTO!F71+SEPTIEMBRE!F71+OCTUBRE!F71+NOVIEMBRE!F71+DICIEMBRE!F71</f>
        <v>0</v>
      </c>
      <c r="G71" s="38">
        <f>ENERO!G71+FEBRERO!G71+MARZO!G71+ABRIL!G71+MAYO!G71+JUNIO!G71+JULIO!G71+AGOSTO!G71+SEPTIEMBRE!G71+OCTUBRE!G71+NOVIEMBRE!G71+DICIEMBRE!G71</f>
        <v>0</v>
      </c>
      <c r="H71" s="38">
        <f>ENERO!H71+FEBRERO!H71+MARZO!H71+ABRIL!H71+MAYO!H71+JUNIO!H71+JULIO!H71+AGOSTO!H71+SEPTIEMBRE!H71+OCTUBRE!H71+NOVIEMBRE!H71+DICIEMBRE!H71</f>
        <v>0</v>
      </c>
      <c r="I71" s="38">
        <f>ENERO!I71+FEBRERO!I71+MARZO!I71+ABRIL!I71+MAYO!I71+JUNIO!I71+JULIO!I71+AGOSTO!I71+SEPTIEMBRE!I71+OCTUBRE!I71+NOVIEMBRE!I71+DICIEMBRE!I71</f>
        <v>0</v>
      </c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>
        <f>ENERO!E72+FEBRERO!E72+MARZO!E72+ABRIL!E72+MAYO!E72+JUNIO!E72+JULIO!E72+AGOSTO!E72+SEPTIEMBRE!E72+OCTUBRE!E72+NOVIEMBRE!E72+DICIEMBRE!E72</f>
        <v>0</v>
      </c>
      <c r="F72" s="37">
        <f>ENERO!F72+FEBRERO!F72+MARZO!F72+ABRIL!F72+MAYO!F72+JUNIO!F72+JULIO!F72+AGOSTO!F72+SEPTIEMBRE!F72+OCTUBRE!F72+NOVIEMBRE!F72+DICIEMBRE!F72</f>
        <v>0</v>
      </c>
      <c r="G72" s="38">
        <f>ENERO!G72+FEBRERO!G72+MARZO!G72+ABRIL!G72+MAYO!G72+JUNIO!G72+JULIO!G72+AGOSTO!G72+SEPTIEMBRE!G72+OCTUBRE!G72+NOVIEMBRE!G72+DICIEMBRE!G72</f>
        <v>0</v>
      </c>
      <c r="H72" s="38">
        <f>ENERO!H72+FEBRERO!H72+MARZO!H72+ABRIL!H72+MAYO!H72+JUNIO!H72+JULIO!H72+AGOSTO!H72+SEPTIEMBRE!H72+OCTUBRE!H72+NOVIEMBRE!H72+DICIEMBRE!H72</f>
        <v>0</v>
      </c>
      <c r="I72" s="38">
        <f>ENERO!I72+FEBRERO!I72+MARZO!I72+ABRIL!I72+MAYO!I72+JUNIO!I72+JULIO!I72+AGOSTO!I72+SEPTIEMBRE!I72+OCTUBRE!I72+NOVIEMBRE!I72+DICIEMBRE!I72</f>
        <v>0</v>
      </c>
      <c r="J72" s="14"/>
      <c r="K72" s="4"/>
      <c r="O72" s="15"/>
      <c r="P72" s="5"/>
      <c r="Q72" s="4"/>
    </row>
    <row r="73" spans="1:17" ht="12.75" x14ac:dyDescent="0.2">
      <c r="A73" s="33" t="s">
        <v>135</v>
      </c>
      <c r="B73" s="34" t="s">
        <v>136</v>
      </c>
      <c r="C73" s="117"/>
      <c r="D73" s="35">
        <f t="shared" si="2"/>
        <v>0</v>
      </c>
      <c r="E73" s="36">
        <f>ENERO!E73+FEBRERO!E73+MARZO!E73+ABRIL!E73+MAYO!E73+JUNIO!E73+JULIO!E73+AGOSTO!E73+SEPTIEMBRE!E73+OCTUBRE!E73+NOVIEMBRE!E73+DICIEMBRE!E73</f>
        <v>0</v>
      </c>
      <c r="F73" s="37">
        <f>ENERO!F73+FEBRERO!F73+MARZO!F73+ABRIL!F73+MAYO!F73+JUNIO!F73+JULIO!F73+AGOSTO!F73+SEPTIEMBRE!F73+OCTUBRE!F73+NOVIEMBRE!F73+DICIEMBRE!F73</f>
        <v>0</v>
      </c>
      <c r="G73" s="38">
        <f>ENERO!G73+FEBRERO!G73+MARZO!G73+ABRIL!G73+MAYO!G73+JUNIO!G73+JULIO!G73+AGOSTO!G73+SEPTIEMBRE!G73+OCTUBRE!G73+NOVIEMBRE!G73+DICIEMBRE!G73</f>
        <v>0</v>
      </c>
      <c r="H73" s="38">
        <f>ENERO!H73+FEBRERO!H73+MARZO!H73+ABRIL!H73+MAYO!H73+JUNIO!H73+JULIO!H73+AGOSTO!H73+SEPTIEMBRE!H73+OCTUBRE!H73+NOVIEMBRE!H73+DICIEMBRE!H73</f>
        <v>0</v>
      </c>
      <c r="I73" s="38">
        <f>ENERO!I73+FEBRERO!I73+MARZO!I73+ABRIL!I73+MAYO!I73+JUNIO!I73+JULIO!I73+AGOSTO!I73+SEPTIEMBRE!I73+OCTUBRE!I73+NOVIEMBRE!I73+DICIEMBRE!I73</f>
        <v>0</v>
      </c>
      <c r="J73" s="14"/>
      <c r="K73" s="4"/>
      <c r="O73" s="15"/>
      <c r="P73" s="5"/>
      <c r="Q73" s="4"/>
    </row>
    <row r="74" spans="1:17" ht="12.75" x14ac:dyDescent="0.2">
      <c r="A74" s="33" t="s">
        <v>137</v>
      </c>
      <c r="B74" s="34" t="s">
        <v>138</v>
      </c>
      <c r="C74" s="117"/>
      <c r="D74" s="35">
        <f t="shared" si="2"/>
        <v>0</v>
      </c>
      <c r="E74" s="36">
        <f>ENERO!E74+FEBRERO!E74+MARZO!E74+ABRIL!E74+MAYO!E74+JUNIO!E74+JULIO!E74+AGOSTO!E74+SEPTIEMBRE!E74+OCTUBRE!E74+NOVIEMBRE!E74+DICIEMBRE!E74</f>
        <v>0</v>
      </c>
      <c r="F74" s="37">
        <f>ENERO!F74+FEBRERO!F74+MARZO!F74+ABRIL!F74+MAYO!F74+JUNIO!F74+JULIO!F74+AGOSTO!F74+SEPTIEMBRE!F74+OCTUBRE!F74+NOVIEMBRE!F74+DICIEMBRE!F74</f>
        <v>0</v>
      </c>
      <c r="G74" s="38">
        <f>ENERO!G74+FEBRERO!G74+MARZO!G74+ABRIL!G74+MAYO!G74+JUNIO!G74+JULIO!G74+AGOSTO!G74+SEPTIEMBRE!G74+OCTUBRE!G74+NOVIEMBRE!G74+DICIEMBRE!G74</f>
        <v>0</v>
      </c>
      <c r="H74" s="38">
        <f>ENERO!H74+FEBRERO!H74+MARZO!H74+ABRIL!H74+MAYO!H74+JUNIO!H74+JULIO!H74+AGOSTO!H74+SEPTIEMBRE!H74+OCTUBRE!H74+NOVIEMBRE!H74+DICIEMBRE!H74</f>
        <v>0</v>
      </c>
      <c r="I74" s="38">
        <f>ENERO!I74+FEBRERO!I74+MARZO!I74+ABRIL!I74+MAYO!I74+JUNIO!I74+JULIO!I74+AGOSTO!I74+SEPTIEMBRE!I74+OCTUBRE!I74+NOVIEMBRE!I74+DICIEMBRE!I74</f>
        <v>0</v>
      </c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>
        <f>ENERO!E75+FEBRERO!E75+MARZO!E75+ABRIL!E75+MAYO!E75+JUNIO!E75+JULIO!E75+AGOSTO!E75+SEPTIEMBRE!E75+OCTUBRE!E75+NOVIEMBRE!E75+DICIEMBRE!E75</f>
        <v>0</v>
      </c>
      <c r="F75" s="37">
        <f>ENERO!F75+FEBRERO!F75+MARZO!F75+ABRIL!F75+MAYO!F75+JUNIO!F75+JULIO!F75+AGOSTO!F75+SEPTIEMBRE!F75+OCTUBRE!F75+NOVIEMBRE!F75+DICIEMBRE!F75</f>
        <v>0</v>
      </c>
      <c r="G75" s="38">
        <f>ENERO!G75+FEBRERO!G75+MARZO!G75+ABRIL!G75+MAYO!G75+JUNIO!G75+JULIO!G75+AGOSTO!G75+SEPTIEMBRE!G75+OCTUBRE!G75+NOVIEMBRE!G75+DICIEMBRE!G75</f>
        <v>0</v>
      </c>
      <c r="H75" s="38">
        <f>ENERO!H75+FEBRERO!H75+MARZO!H75+ABRIL!H75+MAYO!H75+JUNIO!H75+JULIO!H75+AGOSTO!H75+SEPTIEMBRE!H75+OCTUBRE!H75+NOVIEMBRE!H75+DICIEMBRE!H75</f>
        <v>0</v>
      </c>
      <c r="I75" s="38">
        <f>ENERO!I75+FEBRERO!I75+MARZO!I75+ABRIL!I75+MAYO!I75+JUNIO!I75+JULIO!I75+AGOSTO!I75+SEPTIEMBRE!I75+OCTUBRE!I75+NOVIEMBRE!I75+DICIEMBRE!I75</f>
        <v>0</v>
      </c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>
        <f>ENERO!E76+FEBRERO!E76+MARZO!E76+ABRIL!E76+MAYO!E76+JUNIO!E76+JULIO!E76+AGOSTO!E76+SEPTIEMBRE!E76+OCTUBRE!E76+NOVIEMBRE!E76+DICIEMBRE!E76</f>
        <v>0</v>
      </c>
      <c r="F76" s="37">
        <f>ENERO!F76+FEBRERO!F76+MARZO!F76+ABRIL!F76+MAYO!F76+JUNIO!F76+JULIO!F76+AGOSTO!F76+SEPTIEMBRE!F76+OCTUBRE!F76+NOVIEMBRE!F76+DICIEMBRE!F76</f>
        <v>0</v>
      </c>
      <c r="G76" s="38">
        <f>ENERO!G76+FEBRERO!G76+MARZO!G76+ABRIL!G76+MAYO!G76+JUNIO!G76+JULIO!G76+AGOSTO!G76+SEPTIEMBRE!G76+OCTUBRE!G76+NOVIEMBRE!G76+DICIEMBRE!G76</f>
        <v>0</v>
      </c>
      <c r="H76" s="38">
        <f>ENERO!H76+FEBRERO!H76+MARZO!H76+ABRIL!H76+MAYO!H76+JUNIO!H76+JULIO!H76+AGOSTO!H76+SEPTIEMBRE!H76+OCTUBRE!H76+NOVIEMBRE!H76+DICIEMBRE!H76</f>
        <v>0</v>
      </c>
      <c r="I76" s="38">
        <f>ENERO!I76+FEBRERO!I76+MARZO!I76+ABRIL!I76+MAYO!I76+JUNIO!I76+JULIO!I76+AGOSTO!I76+SEPTIEMBRE!I76+OCTUBRE!I76+NOVIEMBRE!I76+DICIEMBRE!I76</f>
        <v>0</v>
      </c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>
        <f>ENERO!E77+FEBRERO!E77+MARZO!E77+ABRIL!E77+MAYO!E77+JUNIO!E77+JULIO!E77+AGOSTO!E77+SEPTIEMBRE!E77+OCTUBRE!E77+NOVIEMBRE!E77+DICIEMBRE!E77</f>
        <v>0</v>
      </c>
      <c r="F77" s="37">
        <f>ENERO!F77+FEBRERO!F77+MARZO!F77+ABRIL!F77+MAYO!F77+JUNIO!F77+JULIO!F77+AGOSTO!F77+SEPTIEMBRE!F77+OCTUBRE!F77+NOVIEMBRE!F77+DICIEMBRE!F77</f>
        <v>0</v>
      </c>
      <c r="G77" s="38">
        <f>ENERO!G77+FEBRERO!G77+MARZO!G77+ABRIL!G77+MAYO!G77+JUNIO!G77+JULIO!G77+AGOSTO!G77+SEPTIEMBRE!G77+OCTUBRE!G77+NOVIEMBRE!G77+DICIEMBRE!G77</f>
        <v>0</v>
      </c>
      <c r="H77" s="38">
        <f>ENERO!H77+FEBRERO!H77+MARZO!H77+ABRIL!H77+MAYO!H77+JUNIO!H77+JULIO!H77+AGOSTO!H77+SEPTIEMBRE!H77+OCTUBRE!H77+NOVIEMBRE!H77+DICIEMBRE!H77</f>
        <v>0</v>
      </c>
      <c r="I77" s="38">
        <f>ENERO!I77+FEBRERO!I77+MARZO!I77+ABRIL!I77+MAYO!I77+JUNIO!I77+JULIO!I77+AGOSTO!I77+SEPTIEMBRE!I77+OCTUBRE!I77+NOVIEMBRE!I77+DICIEMBRE!I77</f>
        <v>0</v>
      </c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>
        <f>ENERO!E78+FEBRERO!E78+MARZO!E78+ABRIL!E78+MAYO!E78+JUNIO!E78+JULIO!E78+AGOSTO!E78+SEPTIEMBRE!E78+OCTUBRE!E78+NOVIEMBRE!E78+DICIEMBRE!E78</f>
        <v>0</v>
      </c>
      <c r="F78" s="37">
        <f>ENERO!F78+FEBRERO!F78+MARZO!F78+ABRIL!F78+MAYO!F78+JUNIO!F78+JULIO!F78+AGOSTO!F78+SEPTIEMBRE!F78+OCTUBRE!F78+NOVIEMBRE!F78+DICIEMBRE!F78</f>
        <v>0</v>
      </c>
      <c r="G78" s="38">
        <f>ENERO!G78+FEBRERO!G78+MARZO!G78+ABRIL!G78+MAYO!G78+JUNIO!G78+JULIO!G78+AGOSTO!G78+SEPTIEMBRE!G78+OCTUBRE!G78+NOVIEMBRE!G78+DICIEMBRE!G78</f>
        <v>0</v>
      </c>
      <c r="H78" s="38">
        <f>ENERO!H78+FEBRERO!H78+MARZO!H78+ABRIL!H78+MAYO!H78+JUNIO!H78+JULIO!H78+AGOSTO!H78+SEPTIEMBRE!H78+OCTUBRE!H78+NOVIEMBRE!H78+DICIEMBRE!H78</f>
        <v>0</v>
      </c>
      <c r="I78" s="38">
        <f>ENERO!I78+FEBRERO!I78+MARZO!I78+ABRIL!I78+MAYO!I78+JUNIO!I78+JULIO!I78+AGOSTO!I78+SEPTIEMBRE!I78+OCTUBRE!I78+NOVIEMBRE!I78+DICIEMBRE!I78</f>
        <v>0</v>
      </c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197</v>
      </c>
      <c r="E79" s="36">
        <f>ENERO!E79+FEBRERO!E79+MARZO!E79+ABRIL!E79+MAYO!E79+JUNIO!E79+JULIO!E79+AGOSTO!E79+SEPTIEMBRE!E79+OCTUBRE!E79+NOVIEMBRE!E79+DICIEMBRE!E79</f>
        <v>0</v>
      </c>
      <c r="F79" s="37">
        <f>ENERO!F79+FEBRERO!F79+MARZO!F79+ABRIL!F79+MAYO!F79+JUNIO!F79+JULIO!F79+AGOSTO!F79+SEPTIEMBRE!F79+OCTUBRE!F79+NOVIEMBRE!F79+DICIEMBRE!F79</f>
        <v>0</v>
      </c>
      <c r="G79" s="38">
        <f>ENERO!G79+FEBRERO!G79+MARZO!G79+ABRIL!G79+MAYO!G79+JUNIO!G79+JULIO!G79+AGOSTO!G79+SEPTIEMBRE!G79+OCTUBRE!G79+NOVIEMBRE!G79+DICIEMBRE!G79</f>
        <v>197</v>
      </c>
      <c r="H79" s="38">
        <f>ENERO!H79+FEBRERO!H79+MARZO!H79+ABRIL!H79+MAYO!H79+JUNIO!H79+JULIO!H79+AGOSTO!H79+SEPTIEMBRE!H79+OCTUBRE!H79+NOVIEMBRE!H79+DICIEMBRE!H79</f>
        <v>0</v>
      </c>
      <c r="I79" s="38">
        <f>ENERO!I79+FEBRERO!I79+MARZO!I79+ABRIL!I79+MAYO!I79+JUNIO!I79+JULIO!I79+AGOSTO!I79+SEPTIEMBRE!I79+OCTUBRE!I79+NOVIEMBRE!I79+DICIEMBRE!I79</f>
        <v>0</v>
      </c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29</v>
      </c>
      <c r="E80" s="36">
        <f>ENERO!E80+FEBRERO!E80+MARZO!E80+ABRIL!E80+MAYO!E80+JUNIO!E80+JULIO!E80+AGOSTO!E80+SEPTIEMBRE!E80+OCTUBRE!E80+NOVIEMBRE!E80+DICIEMBRE!E80</f>
        <v>0</v>
      </c>
      <c r="F80" s="37">
        <f>ENERO!F80+FEBRERO!F80+MARZO!F80+ABRIL!F80+MAYO!F80+JUNIO!F80+JULIO!F80+AGOSTO!F80+SEPTIEMBRE!F80+OCTUBRE!F80+NOVIEMBRE!F80+DICIEMBRE!F80</f>
        <v>0</v>
      </c>
      <c r="G80" s="38">
        <f>ENERO!G80+FEBRERO!G80+MARZO!G80+ABRIL!G80+MAYO!G80+JUNIO!G80+JULIO!G80+AGOSTO!G80+SEPTIEMBRE!G80+OCTUBRE!G80+NOVIEMBRE!G80+DICIEMBRE!G80</f>
        <v>29</v>
      </c>
      <c r="H80" s="38">
        <f>ENERO!H80+FEBRERO!H80+MARZO!H80+ABRIL!H80+MAYO!H80+JUNIO!H80+JULIO!H80+AGOSTO!H80+SEPTIEMBRE!H80+OCTUBRE!H80+NOVIEMBRE!H80+DICIEMBRE!H80</f>
        <v>0</v>
      </c>
      <c r="I80" s="38">
        <f>ENERO!I80+FEBRERO!I80+MARZO!I80+ABRIL!I80+MAYO!I80+JUNIO!I80+JULIO!I80+AGOSTO!I80+SEPTIEMBRE!I80+OCTUBRE!I80+NOVIEMBRE!I80+DICIEMBRE!I80</f>
        <v>0</v>
      </c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>
        <f>ENERO!E81+FEBRERO!E81+MARZO!E81+ABRIL!E81+MAYO!E81+JUNIO!E81+JULIO!E81+AGOSTO!E81+SEPTIEMBRE!E81+OCTUBRE!E81+NOVIEMBRE!E81+DICIEMBRE!E81</f>
        <v>0</v>
      </c>
      <c r="F81" s="37">
        <f>ENERO!F81+FEBRERO!F81+MARZO!F81+ABRIL!F81+MAYO!F81+JUNIO!F81+JULIO!F81+AGOSTO!F81+SEPTIEMBRE!F81+OCTUBRE!F81+NOVIEMBRE!F81+DICIEMBRE!F81</f>
        <v>0</v>
      </c>
      <c r="G81" s="38">
        <f>ENERO!G81+FEBRERO!G81+MARZO!G81+ABRIL!G81+MAYO!G81+JUNIO!G81+JULIO!G81+AGOSTO!G81+SEPTIEMBRE!G81+OCTUBRE!G81+NOVIEMBRE!G81+DICIEMBRE!G81</f>
        <v>0</v>
      </c>
      <c r="H81" s="38">
        <f>ENERO!H81+FEBRERO!H81+MARZO!H81+ABRIL!H81+MAYO!H81+JUNIO!H81+JULIO!H81+AGOSTO!H81+SEPTIEMBRE!H81+OCTUBRE!H81+NOVIEMBRE!H81+DICIEMBRE!H81</f>
        <v>0</v>
      </c>
      <c r="I81" s="38">
        <f>ENERO!I81+FEBRERO!I81+MARZO!I81+ABRIL!I81+MAYO!I81+JUNIO!I81+JULIO!I81+AGOSTO!I81+SEPTIEMBRE!I81+OCTUBRE!I81+NOVIEMBRE!I81+DICIEMBRE!I81</f>
        <v>0</v>
      </c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>
        <f>ENERO!E82+FEBRERO!E82+MARZO!E82+ABRIL!E82+MAYO!E82+JUNIO!E82+JULIO!E82+AGOSTO!E82+SEPTIEMBRE!E82+OCTUBRE!E82+NOVIEMBRE!E82+DICIEMBRE!E82</f>
        <v>0</v>
      </c>
      <c r="F82" s="37">
        <f>ENERO!F82+FEBRERO!F82+MARZO!F82+ABRIL!F82+MAYO!F82+JUNIO!F82+JULIO!F82+AGOSTO!F82+SEPTIEMBRE!F82+OCTUBRE!F82+NOVIEMBRE!F82+DICIEMBRE!F82</f>
        <v>0</v>
      </c>
      <c r="G82" s="38">
        <f>ENERO!G82+FEBRERO!G82+MARZO!G82+ABRIL!G82+MAYO!G82+JUNIO!G82+JULIO!G82+AGOSTO!G82+SEPTIEMBRE!G82+OCTUBRE!G82+NOVIEMBRE!G82+DICIEMBRE!G82</f>
        <v>0</v>
      </c>
      <c r="H82" s="38">
        <f>ENERO!H82+FEBRERO!H82+MARZO!H82+ABRIL!H82+MAYO!H82+JUNIO!H82+JULIO!H82+AGOSTO!H82+SEPTIEMBRE!H82+OCTUBRE!H82+NOVIEMBRE!H82+DICIEMBRE!H82</f>
        <v>0</v>
      </c>
      <c r="I82" s="38">
        <f>ENERO!I82+FEBRERO!I82+MARZO!I82+ABRIL!I82+MAYO!I82+JUNIO!I82+JULIO!I82+AGOSTO!I82+SEPTIEMBRE!I82+OCTUBRE!I82+NOVIEMBRE!I82+DICIEMBRE!I82</f>
        <v>0</v>
      </c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>
        <f>ENERO!E83+FEBRERO!E83+MARZO!E83+ABRIL!E83+MAYO!E83+JUNIO!E83+JULIO!E83+AGOSTO!E83+SEPTIEMBRE!E83+OCTUBRE!E83+NOVIEMBRE!E83+DICIEMBRE!E83</f>
        <v>0</v>
      </c>
      <c r="F83" s="37">
        <f>ENERO!F83+FEBRERO!F83+MARZO!F83+ABRIL!F83+MAYO!F83+JUNIO!F83+JULIO!F83+AGOSTO!F83+SEPTIEMBRE!F83+OCTUBRE!F83+NOVIEMBRE!F83+DICIEMBRE!F83</f>
        <v>0</v>
      </c>
      <c r="G83" s="38">
        <f>ENERO!G83+FEBRERO!G83+MARZO!G83+ABRIL!G83+MAYO!G83+JUNIO!G83+JULIO!G83+AGOSTO!G83+SEPTIEMBRE!G83+OCTUBRE!G83+NOVIEMBRE!G83+DICIEMBRE!G83</f>
        <v>0</v>
      </c>
      <c r="H83" s="38">
        <f>ENERO!H83+FEBRERO!H83+MARZO!H83+ABRIL!H83+MAYO!H83+JUNIO!H83+JULIO!H83+AGOSTO!H83+SEPTIEMBRE!H83+OCTUBRE!H83+NOVIEMBRE!H83+DICIEMBRE!H83</f>
        <v>0</v>
      </c>
      <c r="I83" s="38">
        <f>ENERO!I83+FEBRERO!I83+MARZO!I83+ABRIL!I83+MAYO!I83+JUNIO!I83+JULIO!I83+AGOSTO!I83+SEPTIEMBRE!I83+OCTUBRE!I83+NOVIEMBRE!I83+DICIEMBRE!I83</f>
        <v>0</v>
      </c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>
        <f>ENERO!E84+FEBRERO!E84+MARZO!E84+ABRIL!E84+MAYO!E84+JUNIO!E84+JULIO!E84+AGOSTO!E84+SEPTIEMBRE!E84+OCTUBRE!E84+NOVIEMBRE!E84+DICIEMBRE!E84</f>
        <v>0</v>
      </c>
      <c r="F84" s="37">
        <f>ENERO!F84+FEBRERO!F84+MARZO!F84+ABRIL!F84+MAYO!F84+JUNIO!F84+JULIO!F84+AGOSTO!F84+SEPTIEMBRE!F84+OCTUBRE!F84+NOVIEMBRE!F84+DICIEMBRE!F84</f>
        <v>0</v>
      </c>
      <c r="G84" s="38">
        <f>ENERO!G84+FEBRERO!G84+MARZO!G84+ABRIL!G84+MAYO!G84+JUNIO!G84+JULIO!G84+AGOSTO!G84+SEPTIEMBRE!G84+OCTUBRE!G84+NOVIEMBRE!G84+DICIEMBRE!G84</f>
        <v>0</v>
      </c>
      <c r="H84" s="38">
        <f>ENERO!H84+FEBRERO!H84+MARZO!H84+ABRIL!H84+MAYO!H84+JUNIO!H84+JULIO!H84+AGOSTO!H84+SEPTIEMBRE!H84+OCTUBRE!H84+NOVIEMBRE!H84+DICIEMBRE!H84</f>
        <v>0</v>
      </c>
      <c r="I84" s="38">
        <f>ENERO!I84+FEBRERO!I84+MARZO!I84+ABRIL!I84+MAYO!I84+JUNIO!I84+JULIO!I84+AGOSTO!I84+SEPTIEMBRE!I84+OCTUBRE!I84+NOVIEMBRE!I84+DICIEMBRE!I84</f>
        <v>0</v>
      </c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>
        <f>ENERO!E85+FEBRERO!E85+MARZO!E85+ABRIL!E85+MAYO!E85+JUNIO!E85+JULIO!E85+AGOSTO!E85+SEPTIEMBRE!E85+OCTUBRE!E85+NOVIEMBRE!E85+DICIEMBRE!E85</f>
        <v>0</v>
      </c>
      <c r="F85" s="37">
        <f>ENERO!F85+FEBRERO!F85+MARZO!F85+ABRIL!F85+MAYO!F85+JUNIO!F85+JULIO!F85+AGOSTO!F85+SEPTIEMBRE!F85+OCTUBRE!F85+NOVIEMBRE!F85+DICIEMBRE!F85</f>
        <v>0</v>
      </c>
      <c r="G85" s="38">
        <f>ENERO!G85+FEBRERO!G85+MARZO!G85+ABRIL!G85+MAYO!G85+JUNIO!G85+JULIO!G85+AGOSTO!G85+SEPTIEMBRE!G85+OCTUBRE!G85+NOVIEMBRE!G85+DICIEMBRE!G85</f>
        <v>0</v>
      </c>
      <c r="H85" s="38">
        <f>ENERO!H85+FEBRERO!H85+MARZO!H85+ABRIL!H85+MAYO!H85+JUNIO!H85+JULIO!H85+AGOSTO!H85+SEPTIEMBRE!H85+OCTUBRE!H85+NOVIEMBRE!H85+DICIEMBRE!H85</f>
        <v>0</v>
      </c>
      <c r="I85" s="38">
        <f>ENERO!I85+FEBRERO!I85+MARZO!I85+ABRIL!I85+MAYO!I85+JUNIO!I85+JULIO!I85+AGOSTO!I85+SEPTIEMBRE!I85+OCTUBRE!I85+NOVIEMBRE!I85+DICIEMBRE!I85</f>
        <v>0</v>
      </c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>
        <f>ENERO!E86+FEBRERO!E86+MARZO!E86+ABRIL!E86+MAYO!E86+JUNIO!E86+JULIO!E86+AGOSTO!E86+SEPTIEMBRE!E86+OCTUBRE!E86+NOVIEMBRE!E86+DICIEMBRE!E86</f>
        <v>0</v>
      </c>
      <c r="F86" s="37">
        <f>ENERO!F86+FEBRERO!F86+MARZO!F86+ABRIL!F86+MAYO!F86+JUNIO!F86+JULIO!F86+AGOSTO!F86+SEPTIEMBRE!F86+OCTUBRE!F86+NOVIEMBRE!F86+DICIEMBRE!F86</f>
        <v>0</v>
      </c>
      <c r="G86" s="38">
        <f>ENERO!G86+FEBRERO!G86+MARZO!G86+ABRIL!G86+MAYO!G86+JUNIO!G86+JULIO!G86+AGOSTO!G86+SEPTIEMBRE!G86+OCTUBRE!G86+NOVIEMBRE!G86+DICIEMBRE!G86</f>
        <v>0</v>
      </c>
      <c r="H86" s="38">
        <f>ENERO!H86+FEBRERO!H86+MARZO!H86+ABRIL!H86+MAYO!H86+JUNIO!H86+JULIO!H86+AGOSTO!H86+SEPTIEMBRE!H86+OCTUBRE!H86+NOVIEMBRE!H86+DICIEMBRE!H86</f>
        <v>0</v>
      </c>
      <c r="I86" s="38">
        <f>ENERO!I86+FEBRERO!I86+MARZO!I86+ABRIL!I86+MAYO!I86+JUNIO!I86+JULIO!I86+AGOSTO!I86+SEPTIEMBRE!I86+OCTUBRE!I86+NOVIEMBRE!I86+DICIEMBRE!I86</f>
        <v>0</v>
      </c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>
        <f>ENERO!E87+FEBRERO!E87+MARZO!E87+ABRIL!E87+MAYO!E87+JUNIO!E87+JULIO!E87+AGOSTO!E87+SEPTIEMBRE!E87+OCTUBRE!E87+NOVIEMBRE!E87+DICIEMBRE!E87</f>
        <v>0</v>
      </c>
      <c r="F87" s="37">
        <f>ENERO!F87+FEBRERO!F87+MARZO!F87+ABRIL!F87+MAYO!F87+JUNIO!F87+JULIO!F87+AGOSTO!F87+SEPTIEMBRE!F87+OCTUBRE!F87+NOVIEMBRE!F87+DICIEMBRE!F87</f>
        <v>0</v>
      </c>
      <c r="G87" s="38">
        <f>ENERO!G87+FEBRERO!G87+MARZO!G87+ABRIL!G87+MAYO!G87+JUNIO!G87+JULIO!G87+AGOSTO!G87+SEPTIEMBRE!G87+OCTUBRE!G87+NOVIEMBRE!G87+DICIEMBRE!G87</f>
        <v>0</v>
      </c>
      <c r="H87" s="38">
        <f>ENERO!H87+FEBRERO!H87+MARZO!H87+ABRIL!H87+MAYO!H87+JUNIO!H87+JULIO!H87+AGOSTO!H87+SEPTIEMBRE!H87+OCTUBRE!H87+NOVIEMBRE!H87+DICIEMBRE!H87</f>
        <v>0</v>
      </c>
      <c r="I87" s="38">
        <f>ENERO!I87+FEBRERO!I87+MARZO!I87+ABRIL!I87+MAYO!I87+JUNIO!I87+JULIO!I87+AGOSTO!I87+SEPTIEMBRE!I87+OCTUBRE!I87+NOVIEMBRE!I87+DICIEMBRE!I87</f>
        <v>0</v>
      </c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>
        <f>ENERO!E88+FEBRERO!E88+MARZO!E88+ABRIL!E88+MAYO!E88+JUNIO!E88+JULIO!E88+AGOSTO!E88+SEPTIEMBRE!E88+OCTUBRE!E88+NOVIEMBRE!E88+DICIEMBRE!E88</f>
        <v>0</v>
      </c>
      <c r="F88" s="37">
        <f>ENERO!F88+FEBRERO!F88+MARZO!F88+ABRIL!F88+MAYO!F88+JUNIO!F88+JULIO!F88+AGOSTO!F88+SEPTIEMBRE!F88+OCTUBRE!F88+NOVIEMBRE!F88+DICIEMBRE!F88</f>
        <v>0</v>
      </c>
      <c r="G88" s="38">
        <f>ENERO!G88+FEBRERO!G88+MARZO!G88+ABRIL!G88+MAYO!G88+JUNIO!G88+JULIO!G88+AGOSTO!G88+SEPTIEMBRE!G88+OCTUBRE!G88+NOVIEMBRE!G88+DICIEMBRE!G88</f>
        <v>0</v>
      </c>
      <c r="H88" s="38">
        <f>ENERO!H88+FEBRERO!H88+MARZO!H88+ABRIL!H88+MAYO!H88+JUNIO!H88+JULIO!H88+AGOSTO!H88+SEPTIEMBRE!H88+OCTUBRE!H88+NOVIEMBRE!H88+DICIEMBRE!H88</f>
        <v>0</v>
      </c>
      <c r="I88" s="38">
        <f>ENERO!I88+FEBRERO!I88+MARZO!I88+ABRIL!I88+MAYO!I88+JUNIO!I88+JULIO!I88+AGOSTO!I88+SEPTIEMBRE!I88+OCTUBRE!I88+NOVIEMBRE!I88+DICIEMBRE!I88</f>
        <v>0</v>
      </c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>
        <f>ENERO!E89+FEBRERO!E89+MARZO!E89+ABRIL!E89+MAYO!E89+JUNIO!E89+JULIO!E89+AGOSTO!E89+SEPTIEMBRE!E89+OCTUBRE!E89+NOVIEMBRE!E89+DICIEMBRE!E89</f>
        <v>0</v>
      </c>
      <c r="F89" s="37">
        <f>ENERO!F89+FEBRERO!F89+MARZO!F89+ABRIL!F89+MAYO!F89+JUNIO!F89+JULIO!F89+AGOSTO!F89+SEPTIEMBRE!F89+OCTUBRE!F89+NOVIEMBRE!F89+DICIEMBRE!F89</f>
        <v>0</v>
      </c>
      <c r="G89" s="38">
        <f>ENERO!G89+FEBRERO!G89+MARZO!G89+ABRIL!G89+MAYO!G89+JUNIO!G89+JULIO!G89+AGOSTO!G89+SEPTIEMBRE!G89+OCTUBRE!G89+NOVIEMBRE!G89+DICIEMBRE!G89</f>
        <v>0</v>
      </c>
      <c r="H89" s="38">
        <f>ENERO!H89+FEBRERO!H89+MARZO!H89+ABRIL!H89+MAYO!H89+JUNIO!H89+JULIO!H89+AGOSTO!H89+SEPTIEMBRE!H89+OCTUBRE!H89+NOVIEMBRE!H89+DICIEMBRE!H89</f>
        <v>0</v>
      </c>
      <c r="I89" s="38">
        <f>ENERO!I89+FEBRERO!I89+MARZO!I89+ABRIL!I89+MAYO!I89+JUNIO!I89+JULIO!I89+AGOSTO!I89+SEPTIEMBRE!I89+OCTUBRE!I89+NOVIEMBRE!I89+DICIEMBRE!I89</f>
        <v>0</v>
      </c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>
        <f>ENERO!E90+FEBRERO!E90+MARZO!E90+ABRIL!E90+MAYO!E90+JUNIO!E90+JULIO!E90+AGOSTO!E90+SEPTIEMBRE!E90+OCTUBRE!E90+NOVIEMBRE!E90+DICIEMBRE!E90</f>
        <v>0</v>
      </c>
      <c r="F90" s="37">
        <f>ENERO!F90+FEBRERO!F90+MARZO!F90+ABRIL!F90+MAYO!F90+JUNIO!F90+JULIO!F90+AGOSTO!F90+SEPTIEMBRE!F90+OCTUBRE!F90+NOVIEMBRE!F90+DICIEMBRE!F90</f>
        <v>0</v>
      </c>
      <c r="G90" s="38">
        <f>ENERO!G90+FEBRERO!G90+MARZO!G90+ABRIL!G90+MAYO!G90+JUNIO!G90+JULIO!G90+AGOSTO!G90+SEPTIEMBRE!G90+OCTUBRE!G90+NOVIEMBRE!G90+DICIEMBRE!G90</f>
        <v>0</v>
      </c>
      <c r="H90" s="38">
        <f>ENERO!H90+FEBRERO!H90+MARZO!H90+ABRIL!H90+MAYO!H90+JUNIO!H90+JULIO!H90+AGOSTO!H90+SEPTIEMBRE!H90+OCTUBRE!H90+NOVIEMBRE!H90+DICIEMBRE!H90</f>
        <v>0</v>
      </c>
      <c r="I90" s="38">
        <f>ENERO!I90+FEBRERO!I90+MARZO!I90+ABRIL!I90+MAYO!I90+JUNIO!I90+JULIO!I90+AGOSTO!I90+SEPTIEMBRE!I90+OCTUBRE!I90+NOVIEMBRE!I90+DICIEMBRE!I90</f>
        <v>0</v>
      </c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5</v>
      </c>
      <c r="E91" s="42">
        <f>ENERO!E91+FEBRERO!E91+MARZO!E91+ABRIL!E91+MAYO!E91+JUNIO!E91+JULIO!E91+AGOSTO!E91+SEPTIEMBRE!E91+OCTUBRE!E91+NOVIEMBRE!E91+DICIEMBRE!E91</f>
        <v>4</v>
      </c>
      <c r="F91" s="43">
        <f>ENERO!F91+FEBRERO!F91+MARZO!F91+ABRIL!F91+MAYO!F91+JUNIO!F91+JULIO!F91+AGOSTO!F91+SEPTIEMBRE!F91+OCTUBRE!F91+NOVIEMBRE!F91+DICIEMBRE!F91</f>
        <v>1</v>
      </c>
      <c r="G91" s="44">
        <f>ENERO!G91+FEBRERO!G91+MARZO!G91+ABRIL!G91+MAYO!G91+JUNIO!G91+JULIO!G91+AGOSTO!G91+SEPTIEMBRE!G91+OCTUBRE!G91+NOVIEMBRE!G91+DICIEMBRE!G91</f>
        <v>0</v>
      </c>
      <c r="H91" s="44">
        <f>ENERO!H91+FEBRERO!H91+MARZO!H91+ABRIL!H91+MAYO!H91+JUNIO!H91+JULIO!H91+AGOSTO!H91+SEPTIEMBRE!H91+OCTUBRE!H91+NOVIEMBRE!H91+DICIEMBRE!H91</f>
        <v>0</v>
      </c>
      <c r="I91" s="44">
        <f>ENERO!I91+FEBRERO!I91+MARZO!I91+ABRIL!I91+MAYO!I91+JUNIO!I91+JULIO!I91+AGOSTO!I91+SEPTIEMBRE!I91+OCTUBRE!I91+NOVIEMBRE!I91+DICIEMBRE!I91</f>
        <v>0</v>
      </c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>
        <f>ENERO!E92+FEBRERO!E92+MARZO!E92+ABRIL!E92+MAYO!E92+JUNIO!E92+JULIO!E92+AGOSTO!E92+SEPTIEMBRE!E92+OCTUBRE!E92+NOVIEMBRE!E92+DICIEMBRE!E92</f>
        <v>0</v>
      </c>
      <c r="F92">
        <f>ENERO!F92+FEBRERO!F92+MARZO!F92+ABRIL!F92+MAYO!F92+JUNIO!F92+JULIO!F92+AGOSTO!F92+SEPTIEMBRE!F92+OCTUBRE!F92+NOVIEMBRE!F92+DICIEMBRE!F92</f>
        <v>0</v>
      </c>
      <c r="G92">
        <f>ENERO!G92+FEBRERO!G92+MARZO!G92+ABRIL!G92+MAYO!G92+JUNIO!G92+JULIO!G92+AGOSTO!G92+SEPTIEMBRE!G92+OCTUBRE!G92+NOVIEMBRE!G92+DICIEMBRE!G92</f>
        <v>0</v>
      </c>
      <c r="H92">
        <f>ENERO!H92+FEBRERO!H92+MARZO!H92+ABRIL!H92+MAYO!H92+JUNIO!H92+JULIO!H92+AGOSTO!H92+SEPTIEMBRE!H92+OCTUBRE!H92+NOVIEMBRE!H92+DICIEMBRE!H92</f>
        <v>0</v>
      </c>
      <c r="I92">
        <f>ENERO!I92+FEBRERO!I92+MARZO!I92+ABRIL!I92+MAYO!I92+JUNIO!I92+JULIO!I92+AGOSTO!I92+SEPTIEMBRE!I92+OCTUBRE!I92+NOVIEMBRE!I92+DICIEMBRE!I92</f>
        <v>0</v>
      </c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663</v>
      </c>
      <c r="E93" s="48">
        <f>ENERO!E93+FEBRERO!E93+MARZO!E93+ABRIL!E93+MAYO!E93+JUNIO!E93+JULIO!E93+AGOSTO!E93+SEPTIEMBRE!E93+OCTUBRE!E93+NOVIEMBRE!E93+DICIEMBRE!E93</f>
        <v>13</v>
      </c>
      <c r="F93" s="52">
        <f>ENERO!F93+FEBRERO!F93+MARZO!F93+ABRIL!F93+MAYO!F93+JUNIO!F93+JULIO!F93+AGOSTO!F93+SEPTIEMBRE!F93+OCTUBRE!F93+NOVIEMBRE!F93+DICIEMBRE!F93</f>
        <v>499</v>
      </c>
      <c r="G93" s="53">
        <f>ENERO!G93+FEBRERO!G93+MARZO!G93+ABRIL!G93+MAYO!G93+JUNIO!G93+JULIO!G93+AGOSTO!G93+SEPTIEMBRE!G93+OCTUBRE!G93+NOVIEMBRE!G93+DICIEMBRE!G93</f>
        <v>151</v>
      </c>
      <c r="H93" s="53">
        <f>ENERO!H93+FEBRERO!H93+MARZO!H93+ABRIL!H93+MAYO!H93+JUNIO!H93+JULIO!H93+AGOSTO!H93+SEPTIEMBRE!H93+OCTUBRE!H93+NOVIEMBRE!H93+DICIEMBRE!H93</f>
        <v>0</v>
      </c>
      <c r="I93" s="53">
        <f>ENERO!I93+FEBRERO!I93+MARZO!I93+ABRIL!I93+MAYO!I93+JUNIO!I93+JULIO!I93+AGOSTO!I93+SEPTIEMBRE!I93+OCTUBRE!I93+NOVIEMBRE!I93+DICIEMBRE!I93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>
        <f>ENERO!E94+FEBRERO!E94+MARZO!E94+ABRIL!E94+MAYO!E94+JUNIO!E94+JULIO!E94+AGOSTO!E94+SEPTIEMBRE!E94+OCTUBRE!E94+NOVIEMBRE!E94+DICIEMBRE!E94</f>
        <v>0</v>
      </c>
      <c r="F94" s="31">
        <f>ENERO!F94+FEBRERO!F94+MARZO!F94+ABRIL!F94+MAYO!F94+JUNIO!F94+JULIO!F94+AGOSTO!F94+SEPTIEMBRE!F94+OCTUBRE!F94+NOVIEMBRE!F94+DICIEMBRE!F94</f>
        <v>0</v>
      </c>
      <c r="G94" s="32">
        <f>ENERO!G94+FEBRERO!G94+MARZO!G94+ABRIL!G94+MAYO!G94+JUNIO!G94+JULIO!G94+AGOSTO!G94+SEPTIEMBRE!G94+OCTUBRE!G94+NOVIEMBRE!G94+DICIEMBRE!G94</f>
        <v>0</v>
      </c>
      <c r="H94" s="32">
        <f>ENERO!H94+FEBRERO!H94+MARZO!H94+ABRIL!H94+MAYO!H94+JUNIO!H94+JULIO!H94+AGOSTO!H94+SEPTIEMBRE!H94+OCTUBRE!H94+NOVIEMBRE!H94+DICIEMBRE!H94</f>
        <v>0</v>
      </c>
      <c r="I94" s="32">
        <f>ENERO!I94+FEBRERO!I94+MARZO!I94+ABRIL!I94+MAYO!I94+JUNIO!I94+JULIO!I94+AGOSTO!I94+SEPTIEMBRE!I94+OCTUBRE!I94+NOVIEMBRE!I94+DICIEMBRE!I94</f>
        <v>0</v>
      </c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>
        <f>ENERO!E95+FEBRERO!E95+MARZO!E95+ABRIL!E95+MAYO!E95+JUNIO!E95+JULIO!E95+AGOSTO!E95+SEPTIEMBRE!E95+OCTUBRE!E95+NOVIEMBRE!E95+DICIEMBRE!E95</f>
        <v>0</v>
      </c>
      <c r="F95" s="37">
        <f>ENERO!F95+FEBRERO!F95+MARZO!F95+ABRIL!F95+MAYO!F95+JUNIO!F95+JULIO!F95+AGOSTO!F95+SEPTIEMBRE!F95+OCTUBRE!F95+NOVIEMBRE!F95+DICIEMBRE!F95</f>
        <v>0</v>
      </c>
      <c r="G95" s="38">
        <f>ENERO!G95+FEBRERO!G95+MARZO!G95+ABRIL!G95+MAYO!G95+JUNIO!G95+JULIO!G95+AGOSTO!G95+SEPTIEMBRE!G95+OCTUBRE!G95+NOVIEMBRE!G95+DICIEMBRE!G95</f>
        <v>0</v>
      </c>
      <c r="H95" s="38">
        <f>ENERO!H95+FEBRERO!H95+MARZO!H95+ABRIL!H95+MAYO!H95+JUNIO!H95+JULIO!H95+AGOSTO!H95+SEPTIEMBRE!H95+OCTUBRE!H95+NOVIEMBRE!H95+DICIEMBRE!H95</f>
        <v>0</v>
      </c>
      <c r="I95" s="38">
        <f>ENERO!I95+FEBRERO!I95+MARZO!I95+ABRIL!I95+MAYO!I95+JUNIO!I95+JULIO!I95+AGOSTO!I95+SEPTIEMBRE!I95+OCTUBRE!I95+NOVIEMBRE!I95+DICIEMBRE!I95</f>
        <v>0</v>
      </c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>
        <f>ENERO!E96+FEBRERO!E96+MARZO!E96+ABRIL!E96+MAYO!E96+JUNIO!E96+JULIO!E96+AGOSTO!E96+SEPTIEMBRE!E96+OCTUBRE!E96+NOVIEMBRE!E96+DICIEMBRE!E96</f>
        <v>0</v>
      </c>
      <c r="F96" s="37">
        <f>ENERO!F96+FEBRERO!F96+MARZO!F96+ABRIL!F96+MAYO!F96+JUNIO!F96+JULIO!F96+AGOSTO!F96+SEPTIEMBRE!F96+OCTUBRE!F96+NOVIEMBRE!F96+DICIEMBRE!F96</f>
        <v>0</v>
      </c>
      <c r="G96" s="38">
        <f>ENERO!G96+FEBRERO!G96+MARZO!G96+ABRIL!G96+MAYO!G96+JUNIO!G96+JULIO!G96+AGOSTO!G96+SEPTIEMBRE!G96+OCTUBRE!G96+NOVIEMBRE!G96+DICIEMBRE!G96</f>
        <v>0</v>
      </c>
      <c r="H96" s="38">
        <f>ENERO!H96+FEBRERO!H96+MARZO!H96+ABRIL!H96+MAYO!H96+JUNIO!H96+JULIO!H96+AGOSTO!H96+SEPTIEMBRE!H96+OCTUBRE!H96+NOVIEMBRE!H96+DICIEMBRE!H96</f>
        <v>0</v>
      </c>
      <c r="I96" s="38">
        <f>ENERO!I96+FEBRERO!I96+MARZO!I96+ABRIL!I96+MAYO!I96+JUNIO!I96+JULIO!I96+AGOSTO!I96+SEPTIEMBRE!I96+OCTUBRE!I96+NOVIEMBRE!I96+DICIEMBRE!I96</f>
        <v>0</v>
      </c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>
        <f>ENERO!E97+FEBRERO!E97+MARZO!E97+ABRIL!E97+MAYO!E97+JUNIO!E97+JULIO!E97+AGOSTO!E97+SEPTIEMBRE!E97+OCTUBRE!E97+NOVIEMBRE!E97+DICIEMBRE!E97</f>
        <v>0</v>
      </c>
      <c r="F97" s="37">
        <f>ENERO!F97+FEBRERO!F97+MARZO!F97+ABRIL!F97+MAYO!F97+JUNIO!F97+JULIO!F97+AGOSTO!F97+SEPTIEMBRE!F97+OCTUBRE!F97+NOVIEMBRE!F97+DICIEMBRE!F97</f>
        <v>0</v>
      </c>
      <c r="G97" s="38">
        <f>ENERO!G97+FEBRERO!G97+MARZO!G97+ABRIL!G97+MAYO!G97+JUNIO!G97+JULIO!G97+AGOSTO!G97+SEPTIEMBRE!G97+OCTUBRE!G97+NOVIEMBRE!G97+DICIEMBRE!G97</f>
        <v>0</v>
      </c>
      <c r="H97" s="38">
        <f>ENERO!H97+FEBRERO!H97+MARZO!H97+ABRIL!H97+MAYO!H97+JUNIO!H97+JULIO!H97+AGOSTO!H97+SEPTIEMBRE!H97+OCTUBRE!H97+NOVIEMBRE!H97+DICIEMBRE!H97</f>
        <v>0</v>
      </c>
      <c r="I97" s="38">
        <f>ENERO!I97+FEBRERO!I97+MARZO!I97+ABRIL!I97+MAYO!I97+JUNIO!I97+JULIO!I97+AGOSTO!I97+SEPTIEMBRE!I97+OCTUBRE!I97+NOVIEMBRE!I97+DICIEMBRE!I97</f>
        <v>0</v>
      </c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>
        <f>ENERO!E98+FEBRERO!E98+MARZO!E98+ABRIL!E98+MAYO!E98+JUNIO!E98+JULIO!E98+AGOSTO!E98+SEPTIEMBRE!E98+OCTUBRE!E98+NOVIEMBRE!E98+DICIEMBRE!E98</f>
        <v>0</v>
      </c>
      <c r="F98" s="37">
        <f>ENERO!F98+FEBRERO!F98+MARZO!F98+ABRIL!F98+MAYO!F98+JUNIO!F98+JULIO!F98+AGOSTO!F98+SEPTIEMBRE!F98+OCTUBRE!F98+NOVIEMBRE!F98+DICIEMBRE!F98</f>
        <v>0</v>
      </c>
      <c r="G98" s="38">
        <f>ENERO!G98+FEBRERO!G98+MARZO!G98+ABRIL!G98+MAYO!G98+JUNIO!G98+JULIO!G98+AGOSTO!G98+SEPTIEMBRE!G98+OCTUBRE!G98+NOVIEMBRE!G98+DICIEMBRE!G98</f>
        <v>0</v>
      </c>
      <c r="H98" s="38">
        <f>ENERO!H98+FEBRERO!H98+MARZO!H98+ABRIL!H98+MAYO!H98+JUNIO!H98+JULIO!H98+AGOSTO!H98+SEPTIEMBRE!H98+OCTUBRE!H98+NOVIEMBRE!H98+DICIEMBRE!H98</f>
        <v>0</v>
      </c>
      <c r="I98" s="38">
        <f>ENERO!I98+FEBRERO!I98+MARZO!I98+ABRIL!I98+MAYO!I98+JUNIO!I98+JULIO!I98+AGOSTO!I98+SEPTIEMBRE!I98+OCTUBRE!I98+NOVIEMBRE!I98+DICIEMBRE!I98</f>
        <v>0</v>
      </c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>
        <f>ENERO!E99+FEBRERO!E99+MARZO!E99+ABRIL!E99+MAYO!E99+JUNIO!E99+JULIO!E99+AGOSTO!E99+SEPTIEMBRE!E99+OCTUBRE!E99+NOVIEMBRE!E99+DICIEMBRE!E99</f>
        <v>0</v>
      </c>
      <c r="F99" s="37">
        <f>ENERO!F99+FEBRERO!F99+MARZO!F99+ABRIL!F99+MAYO!F99+JUNIO!F99+JULIO!F99+AGOSTO!F99+SEPTIEMBRE!F99+OCTUBRE!F99+NOVIEMBRE!F99+DICIEMBRE!F99</f>
        <v>0</v>
      </c>
      <c r="G99" s="38">
        <f>ENERO!G99+FEBRERO!G99+MARZO!G99+ABRIL!G99+MAYO!G99+JUNIO!G99+JULIO!G99+AGOSTO!G99+SEPTIEMBRE!G99+OCTUBRE!G99+NOVIEMBRE!G99+DICIEMBRE!G99</f>
        <v>0</v>
      </c>
      <c r="H99" s="38">
        <f>ENERO!H99+FEBRERO!H99+MARZO!H99+ABRIL!H99+MAYO!H99+JUNIO!H99+JULIO!H99+AGOSTO!H99+SEPTIEMBRE!H99+OCTUBRE!H99+NOVIEMBRE!H99+DICIEMBRE!H99</f>
        <v>0</v>
      </c>
      <c r="I99" s="38">
        <f>ENERO!I99+FEBRERO!I99+MARZO!I99+ABRIL!I99+MAYO!I99+JUNIO!I99+JULIO!I99+AGOSTO!I99+SEPTIEMBRE!I99+OCTUBRE!I99+NOVIEMBRE!I99+DICIEMBRE!I99</f>
        <v>0</v>
      </c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>
        <f>ENERO!E100+FEBRERO!E100+MARZO!E100+ABRIL!E100+MAYO!E100+JUNIO!E100+JULIO!E100+AGOSTO!E100+SEPTIEMBRE!E100+OCTUBRE!E100+NOVIEMBRE!E100+DICIEMBRE!E100</f>
        <v>0</v>
      </c>
      <c r="F100" s="37">
        <f>ENERO!F100+FEBRERO!F100+MARZO!F100+ABRIL!F100+MAYO!F100+JUNIO!F100+JULIO!F100+AGOSTO!F100+SEPTIEMBRE!F100+OCTUBRE!F100+NOVIEMBRE!F100+DICIEMBRE!F100</f>
        <v>0</v>
      </c>
      <c r="G100" s="38">
        <f>ENERO!G100+FEBRERO!G100+MARZO!G100+ABRIL!G100+MAYO!G100+JUNIO!G100+JULIO!G100+AGOSTO!G100+SEPTIEMBRE!G100+OCTUBRE!G100+NOVIEMBRE!G100+DICIEMBRE!G100</f>
        <v>0</v>
      </c>
      <c r="H100" s="38">
        <f>ENERO!H100+FEBRERO!H100+MARZO!H100+ABRIL!H100+MAYO!H100+JUNIO!H100+JULIO!H100+AGOSTO!H100+SEPTIEMBRE!H100+OCTUBRE!H100+NOVIEMBRE!H100+DICIEMBRE!H100</f>
        <v>0</v>
      </c>
      <c r="I100" s="38">
        <f>ENERO!I100+FEBRERO!I100+MARZO!I100+ABRIL!I100+MAYO!I100+JUNIO!I100+JULIO!I100+AGOSTO!I100+SEPTIEMBRE!I100+OCTUBRE!I100+NOVIEMBRE!I100+DICIEMBRE!I100</f>
        <v>0</v>
      </c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>
        <f>ENERO!E101+FEBRERO!E101+MARZO!E101+ABRIL!E101+MAYO!E101+JUNIO!E101+JULIO!E101+AGOSTO!E101+SEPTIEMBRE!E101+OCTUBRE!E101+NOVIEMBRE!E101+DICIEMBRE!E101</f>
        <v>0</v>
      </c>
      <c r="F101" s="37">
        <f>ENERO!F101+FEBRERO!F101+MARZO!F101+ABRIL!F101+MAYO!F101+JUNIO!F101+JULIO!F101+AGOSTO!F101+SEPTIEMBRE!F101+OCTUBRE!F101+NOVIEMBRE!F101+DICIEMBRE!F101</f>
        <v>0</v>
      </c>
      <c r="G101" s="38">
        <f>ENERO!G101+FEBRERO!G101+MARZO!G101+ABRIL!G101+MAYO!G101+JUNIO!G101+JULIO!G101+AGOSTO!G101+SEPTIEMBRE!G101+OCTUBRE!G101+NOVIEMBRE!G101+DICIEMBRE!G101</f>
        <v>0</v>
      </c>
      <c r="H101" s="38">
        <f>ENERO!H101+FEBRERO!H101+MARZO!H101+ABRIL!H101+MAYO!H101+JUNIO!H101+JULIO!H101+AGOSTO!H101+SEPTIEMBRE!H101+OCTUBRE!H101+NOVIEMBRE!H101+DICIEMBRE!H101</f>
        <v>0</v>
      </c>
      <c r="I101" s="38">
        <f>ENERO!I101+FEBRERO!I101+MARZO!I101+ABRIL!I101+MAYO!I101+JUNIO!I101+JULIO!I101+AGOSTO!I101+SEPTIEMBRE!I101+OCTUBRE!I101+NOVIEMBRE!I101+DICIEMBRE!I101</f>
        <v>0</v>
      </c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>
        <f>ENERO!E102+FEBRERO!E102+MARZO!E102+ABRIL!E102+MAYO!E102+JUNIO!E102+JULIO!E102+AGOSTO!E102+SEPTIEMBRE!E102+OCTUBRE!E102+NOVIEMBRE!E102+DICIEMBRE!E102</f>
        <v>0</v>
      </c>
      <c r="F102" s="37">
        <f>ENERO!F102+FEBRERO!F102+MARZO!F102+ABRIL!F102+MAYO!F102+JUNIO!F102+JULIO!F102+AGOSTO!F102+SEPTIEMBRE!F102+OCTUBRE!F102+NOVIEMBRE!F102+DICIEMBRE!F102</f>
        <v>0</v>
      </c>
      <c r="G102" s="38">
        <f>ENERO!G102+FEBRERO!G102+MARZO!G102+ABRIL!G102+MAYO!G102+JUNIO!G102+JULIO!G102+AGOSTO!G102+SEPTIEMBRE!G102+OCTUBRE!G102+NOVIEMBRE!G102+DICIEMBRE!G102</f>
        <v>0</v>
      </c>
      <c r="H102" s="38">
        <f>ENERO!H102+FEBRERO!H102+MARZO!H102+ABRIL!H102+MAYO!H102+JUNIO!H102+JULIO!H102+AGOSTO!H102+SEPTIEMBRE!H102+OCTUBRE!H102+NOVIEMBRE!H102+DICIEMBRE!H102</f>
        <v>0</v>
      </c>
      <c r="I102" s="38">
        <f>ENERO!I102+FEBRERO!I102+MARZO!I102+ABRIL!I102+MAYO!I102+JUNIO!I102+JULIO!I102+AGOSTO!I102+SEPTIEMBRE!I102+OCTUBRE!I102+NOVIEMBRE!I102+DICIEMBRE!I102</f>
        <v>0</v>
      </c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71</v>
      </c>
      <c r="E103" s="36">
        <f>ENERO!E103+FEBRERO!E103+MARZO!E103+ABRIL!E103+MAYO!E103+JUNIO!E103+JULIO!E103+AGOSTO!E103+SEPTIEMBRE!E103+OCTUBRE!E103+NOVIEMBRE!E103+DICIEMBRE!E103</f>
        <v>0</v>
      </c>
      <c r="F103" s="37">
        <f>ENERO!F103+FEBRERO!F103+MARZO!F103+ABRIL!F103+MAYO!F103+JUNIO!F103+JULIO!F103+AGOSTO!F103+SEPTIEMBRE!F103+OCTUBRE!F103+NOVIEMBRE!F103+DICIEMBRE!F103</f>
        <v>71</v>
      </c>
      <c r="G103" s="38">
        <f>ENERO!G103+FEBRERO!G103+MARZO!G103+ABRIL!G103+MAYO!G103+JUNIO!G103+JULIO!G103+AGOSTO!G103+SEPTIEMBRE!G103+OCTUBRE!G103+NOVIEMBRE!G103+DICIEMBRE!G103</f>
        <v>0</v>
      </c>
      <c r="H103" s="38">
        <f>ENERO!H103+FEBRERO!H103+MARZO!H103+ABRIL!H103+MAYO!H103+JUNIO!H103+JULIO!H103+AGOSTO!H103+SEPTIEMBRE!H103+OCTUBRE!H103+NOVIEMBRE!H103+DICIEMBRE!H103</f>
        <v>0</v>
      </c>
      <c r="I103" s="38">
        <f>ENERO!I103+FEBRERO!I103+MARZO!I103+ABRIL!I103+MAYO!I103+JUNIO!I103+JULIO!I103+AGOSTO!I103+SEPTIEMBRE!I103+OCTUBRE!I103+NOVIEMBRE!I103+DICIEMBRE!I103</f>
        <v>0</v>
      </c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162</v>
      </c>
      <c r="E104" s="36">
        <f>ENERO!E104+FEBRERO!E104+MARZO!E104+ABRIL!E104+MAYO!E104+JUNIO!E104+JULIO!E104+AGOSTO!E104+SEPTIEMBRE!E104+OCTUBRE!E104+NOVIEMBRE!E104+DICIEMBRE!E104</f>
        <v>0</v>
      </c>
      <c r="F104" s="37">
        <f>ENERO!F104+FEBRERO!F104+MARZO!F104+ABRIL!F104+MAYO!F104+JUNIO!F104+JULIO!F104+AGOSTO!F104+SEPTIEMBRE!F104+OCTUBRE!F104+NOVIEMBRE!F104+DICIEMBRE!F104</f>
        <v>162</v>
      </c>
      <c r="G104" s="38">
        <f>ENERO!G104+FEBRERO!G104+MARZO!G104+ABRIL!G104+MAYO!G104+JUNIO!G104+JULIO!G104+AGOSTO!G104+SEPTIEMBRE!G104+OCTUBRE!G104+NOVIEMBRE!G104+DICIEMBRE!G104</f>
        <v>0</v>
      </c>
      <c r="H104" s="38">
        <f>ENERO!H104+FEBRERO!H104+MARZO!H104+ABRIL!H104+MAYO!H104+JUNIO!H104+JULIO!H104+AGOSTO!H104+SEPTIEMBRE!H104+OCTUBRE!H104+NOVIEMBRE!H104+DICIEMBRE!H104</f>
        <v>0</v>
      </c>
      <c r="I104" s="38">
        <f>ENERO!I104+FEBRERO!I104+MARZO!I104+ABRIL!I104+MAYO!I104+JUNIO!I104+JULIO!I104+AGOSTO!I104+SEPTIEMBRE!I104+OCTUBRE!I104+NOVIEMBRE!I104+DICIEMBRE!I104</f>
        <v>0</v>
      </c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135</v>
      </c>
      <c r="E105" s="36">
        <f>ENERO!E105+FEBRERO!E105+MARZO!E105+ABRIL!E105+MAYO!E105+JUNIO!E105+JULIO!E105+AGOSTO!E105+SEPTIEMBRE!E105+OCTUBRE!E105+NOVIEMBRE!E105+DICIEMBRE!E105</f>
        <v>0</v>
      </c>
      <c r="F105" s="37">
        <f>ENERO!F105+FEBRERO!F105+MARZO!F105+ABRIL!F105+MAYO!F105+JUNIO!F105+JULIO!F105+AGOSTO!F105+SEPTIEMBRE!F105+OCTUBRE!F105+NOVIEMBRE!F105+DICIEMBRE!F105</f>
        <v>135</v>
      </c>
      <c r="G105" s="38">
        <f>ENERO!G105+FEBRERO!G105+MARZO!G105+ABRIL!G105+MAYO!G105+JUNIO!G105+JULIO!G105+AGOSTO!G105+SEPTIEMBRE!G105+OCTUBRE!G105+NOVIEMBRE!G105+DICIEMBRE!G105</f>
        <v>0</v>
      </c>
      <c r="H105" s="38">
        <f>ENERO!H105+FEBRERO!H105+MARZO!H105+ABRIL!H105+MAYO!H105+JUNIO!H105+JULIO!H105+AGOSTO!H105+SEPTIEMBRE!H105+OCTUBRE!H105+NOVIEMBRE!H105+DICIEMBRE!H105</f>
        <v>0</v>
      </c>
      <c r="I105" s="38">
        <f>ENERO!I105+FEBRERO!I105+MARZO!I105+ABRIL!I105+MAYO!I105+JUNIO!I105+JULIO!I105+AGOSTO!I105+SEPTIEMBRE!I105+OCTUBRE!I105+NOVIEMBRE!I105+DICIEMBRE!I105</f>
        <v>0</v>
      </c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>
        <f>ENERO!E106+FEBRERO!E106+MARZO!E106+ABRIL!E106+MAYO!E106+JUNIO!E106+JULIO!E106+AGOSTO!E106+SEPTIEMBRE!E106+OCTUBRE!E106+NOVIEMBRE!E106+DICIEMBRE!E106</f>
        <v>0</v>
      </c>
      <c r="F106" s="37">
        <f>ENERO!F106+FEBRERO!F106+MARZO!F106+ABRIL!F106+MAYO!F106+JUNIO!F106+JULIO!F106+AGOSTO!F106+SEPTIEMBRE!F106+OCTUBRE!F106+NOVIEMBRE!F106+DICIEMBRE!F106</f>
        <v>0</v>
      </c>
      <c r="G106" s="38">
        <f>ENERO!G106+FEBRERO!G106+MARZO!G106+ABRIL!G106+MAYO!G106+JUNIO!G106+JULIO!G106+AGOSTO!G106+SEPTIEMBRE!G106+OCTUBRE!G106+NOVIEMBRE!G106+DICIEMBRE!G106</f>
        <v>0</v>
      </c>
      <c r="H106" s="38">
        <f>ENERO!H106+FEBRERO!H106+MARZO!H106+ABRIL!H106+MAYO!H106+JUNIO!H106+JULIO!H106+AGOSTO!H106+SEPTIEMBRE!H106+OCTUBRE!H106+NOVIEMBRE!H106+DICIEMBRE!H106</f>
        <v>0</v>
      </c>
      <c r="I106" s="38">
        <f>ENERO!I106+FEBRERO!I106+MARZO!I106+ABRIL!I106+MAYO!I106+JUNIO!I106+JULIO!I106+AGOSTO!I106+SEPTIEMBRE!I106+OCTUBRE!I106+NOVIEMBRE!I106+DICIEMBRE!I106</f>
        <v>0</v>
      </c>
      <c r="J106" s="14"/>
      <c r="K106" s="4"/>
      <c r="O106" s="15"/>
      <c r="P106" s="5"/>
      <c r="Q106" s="4"/>
    </row>
    <row r="107" spans="1:17" ht="12.75" x14ac:dyDescent="0.2">
      <c r="A107" s="33" t="s">
        <v>200</v>
      </c>
      <c r="B107" s="34" t="s">
        <v>201</v>
      </c>
      <c r="C107" s="117"/>
      <c r="D107" s="35">
        <f t="shared" si="2"/>
        <v>0</v>
      </c>
      <c r="E107" s="36">
        <f>ENERO!E107+FEBRERO!E107+MARZO!E107+ABRIL!E107+MAYO!E107+JUNIO!E107+JULIO!E107+AGOSTO!E107+SEPTIEMBRE!E107+OCTUBRE!E107+NOVIEMBRE!E107+DICIEMBRE!E107</f>
        <v>0</v>
      </c>
      <c r="F107" s="37">
        <f>ENERO!F107+FEBRERO!F107+MARZO!F107+ABRIL!F107+MAYO!F107+JUNIO!F107+JULIO!F107+AGOSTO!F107+SEPTIEMBRE!F107+OCTUBRE!F107+NOVIEMBRE!F107+DICIEMBRE!F107</f>
        <v>0</v>
      </c>
      <c r="G107" s="38">
        <f>ENERO!G107+FEBRERO!G107+MARZO!G107+ABRIL!G107+MAYO!G107+JUNIO!G107+JULIO!G107+AGOSTO!G107+SEPTIEMBRE!G107+OCTUBRE!G107+NOVIEMBRE!G107+DICIEMBRE!G107</f>
        <v>0</v>
      </c>
      <c r="H107" s="38">
        <f>ENERO!H107+FEBRERO!H107+MARZO!H107+ABRIL!H107+MAYO!H107+JUNIO!H107+JULIO!H107+AGOSTO!H107+SEPTIEMBRE!H107+OCTUBRE!H107+NOVIEMBRE!H107+DICIEMBRE!H107</f>
        <v>0</v>
      </c>
      <c r="I107" s="38">
        <f>ENERO!I107+FEBRERO!I107+MARZO!I107+ABRIL!I107+MAYO!I107+JUNIO!I107+JULIO!I107+AGOSTO!I107+SEPTIEMBRE!I107+OCTUBRE!I107+NOVIEMBRE!I107+DICIEMBRE!I107</f>
        <v>0</v>
      </c>
      <c r="J107" s="14"/>
      <c r="K107" s="4"/>
      <c r="O107" s="15"/>
      <c r="P107" s="5"/>
      <c r="Q107" s="4"/>
    </row>
    <row r="108" spans="1:17" ht="12.75" x14ac:dyDescent="0.2">
      <c r="A108" s="33" t="s">
        <v>202</v>
      </c>
      <c r="B108" s="34" t="s">
        <v>203</v>
      </c>
      <c r="C108" s="117"/>
      <c r="D108" s="35">
        <f t="shared" si="2"/>
        <v>0</v>
      </c>
      <c r="E108" s="36">
        <f>ENERO!E108+FEBRERO!E108+MARZO!E108+ABRIL!E108+MAYO!E108+JUNIO!E108+JULIO!E108+AGOSTO!E108+SEPTIEMBRE!E108+OCTUBRE!E108+NOVIEMBRE!E108+DICIEMBRE!E108</f>
        <v>0</v>
      </c>
      <c r="F108" s="37">
        <f>ENERO!F108+FEBRERO!F108+MARZO!F108+ABRIL!F108+MAYO!F108+JUNIO!F108+JULIO!F108+AGOSTO!F108+SEPTIEMBRE!F108+OCTUBRE!F108+NOVIEMBRE!F108+DICIEMBRE!F108</f>
        <v>0</v>
      </c>
      <c r="G108" s="38">
        <f>ENERO!G108+FEBRERO!G108+MARZO!G108+ABRIL!G108+MAYO!G108+JUNIO!G108+JULIO!G108+AGOSTO!G108+SEPTIEMBRE!G108+OCTUBRE!G108+NOVIEMBRE!G108+DICIEMBRE!G108</f>
        <v>0</v>
      </c>
      <c r="H108" s="38">
        <f>ENERO!H108+FEBRERO!H108+MARZO!H108+ABRIL!H108+MAYO!H108+JUNIO!H108+JULIO!H108+AGOSTO!H108+SEPTIEMBRE!H108+OCTUBRE!H108+NOVIEMBRE!H108+DICIEMBRE!H108</f>
        <v>0</v>
      </c>
      <c r="I108" s="38">
        <f>ENERO!I108+FEBRERO!I108+MARZO!I108+ABRIL!I108+MAYO!I108+JUNIO!I108+JULIO!I108+AGOSTO!I108+SEPTIEMBRE!I108+OCTUBRE!I108+NOVIEMBRE!I108+DICIEMBRE!I108</f>
        <v>0</v>
      </c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>
        <f>ENERO!E109+FEBRERO!E109+MARZO!E109+ABRIL!E109+MAYO!E109+JUNIO!E109+JULIO!E109+AGOSTO!E109+SEPTIEMBRE!E109+OCTUBRE!E109+NOVIEMBRE!E109+DICIEMBRE!E109</f>
        <v>0</v>
      </c>
      <c r="F109" s="37">
        <f>ENERO!F109+FEBRERO!F109+MARZO!F109+ABRIL!F109+MAYO!F109+JUNIO!F109+JULIO!F109+AGOSTO!F109+SEPTIEMBRE!F109+OCTUBRE!F109+NOVIEMBRE!F109+DICIEMBRE!F109</f>
        <v>0</v>
      </c>
      <c r="G109" s="38">
        <f>ENERO!G109+FEBRERO!G109+MARZO!G109+ABRIL!G109+MAYO!G109+JUNIO!G109+JULIO!G109+AGOSTO!G109+SEPTIEMBRE!G109+OCTUBRE!G109+NOVIEMBRE!G109+DICIEMBRE!G109</f>
        <v>0</v>
      </c>
      <c r="H109" s="38">
        <f>ENERO!H109+FEBRERO!H109+MARZO!H109+ABRIL!H109+MAYO!H109+JUNIO!H109+JULIO!H109+AGOSTO!H109+SEPTIEMBRE!H109+OCTUBRE!H109+NOVIEMBRE!H109+DICIEMBRE!H109</f>
        <v>0</v>
      </c>
      <c r="I109" s="38">
        <f>ENERO!I109+FEBRERO!I109+MARZO!I109+ABRIL!I109+MAYO!I109+JUNIO!I109+JULIO!I109+AGOSTO!I109+SEPTIEMBRE!I109+OCTUBRE!I109+NOVIEMBRE!I109+DICIEMBRE!I109</f>
        <v>0</v>
      </c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>
        <f>ENERO!E110+FEBRERO!E110+MARZO!E110+ABRIL!E110+MAYO!E110+JUNIO!E110+JULIO!E110+AGOSTO!E110+SEPTIEMBRE!E110+OCTUBRE!E110+NOVIEMBRE!E110+DICIEMBRE!E110</f>
        <v>0</v>
      </c>
      <c r="F110" s="37">
        <f>ENERO!F110+FEBRERO!F110+MARZO!F110+ABRIL!F110+MAYO!F110+JUNIO!F110+JULIO!F110+AGOSTO!F110+SEPTIEMBRE!F110+OCTUBRE!F110+NOVIEMBRE!F110+DICIEMBRE!F110</f>
        <v>0</v>
      </c>
      <c r="G110" s="38">
        <f>ENERO!G110+FEBRERO!G110+MARZO!G110+ABRIL!G110+MAYO!G110+JUNIO!G110+JULIO!G110+AGOSTO!G110+SEPTIEMBRE!G110+OCTUBRE!G110+NOVIEMBRE!G110+DICIEMBRE!G110</f>
        <v>0</v>
      </c>
      <c r="H110" s="38">
        <f>ENERO!H110+FEBRERO!H110+MARZO!H110+ABRIL!H110+MAYO!H110+JUNIO!H110+JULIO!H110+AGOSTO!H110+SEPTIEMBRE!H110+OCTUBRE!H110+NOVIEMBRE!H110+DICIEMBRE!H110</f>
        <v>0</v>
      </c>
      <c r="I110" s="38">
        <f>ENERO!I110+FEBRERO!I110+MARZO!I110+ABRIL!I110+MAYO!I110+JUNIO!I110+JULIO!I110+AGOSTO!I110+SEPTIEMBRE!I110+OCTUBRE!I110+NOVIEMBRE!I110+DICIEMBRE!I110</f>
        <v>0</v>
      </c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>
        <f>ENERO!E111+FEBRERO!E111+MARZO!E111+ABRIL!E111+MAYO!E111+JUNIO!E111+JULIO!E111+AGOSTO!E111+SEPTIEMBRE!E111+OCTUBRE!E111+NOVIEMBRE!E111+DICIEMBRE!E111</f>
        <v>0</v>
      </c>
      <c r="F111" s="37">
        <f>ENERO!F111+FEBRERO!F111+MARZO!F111+ABRIL!F111+MAYO!F111+JUNIO!F111+JULIO!F111+AGOSTO!F111+SEPTIEMBRE!F111+OCTUBRE!F111+NOVIEMBRE!F111+DICIEMBRE!F111</f>
        <v>0</v>
      </c>
      <c r="G111" s="38">
        <f>ENERO!G111+FEBRERO!G111+MARZO!G111+ABRIL!G111+MAYO!G111+JUNIO!G111+JULIO!G111+AGOSTO!G111+SEPTIEMBRE!G111+OCTUBRE!G111+NOVIEMBRE!G111+DICIEMBRE!G111</f>
        <v>0</v>
      </c>
      <c r="H111" s="38">
        <f>ENERO!H111+FEBRERO!H111+MARZO!H111+ABRIL!H111+MAYO!H111+JUNIO!H111+JULIO!H111+AGOSTO!H111+SEPTIEMBRE!H111+OCTUBRE!H111+NOVIEMBRE!H111+DICIEMBRE!H111</f>
        <v>0</v>
      </c>
      <c r="I111" s="38">
        <f>ENERO!I111+FEBRERO!I111+MARZO!I111+ABRIL!I111+MAYO!I111+JUNIO!I111+JULIO!I111+AGOSTO!I111+SEPTIEMBRE!I111+OCTUBRE!I111+NOVIEMBRE!I111+DICIEMBRE!I111</f>
        <v>0</v>
      </c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>
        <f>ENERO!E112+FEBRERO!E112+MARZO!E112+ABRIL!E112+MAYO!E112+JUNIO!E112+JULIO!E112+AGOSTO!E112+SEPTIEMBRE!E112+OCTUBRE!E112+NOVIEMBRE!E112+DICIEMBRE!E112</f>
        <v>0</v>
      </c>
      <c r="F112" s="37">
        <f>ENERO!F112+FEBRERO!F112+MARZO!F112+ABRIL!F112+MAYO!F112+JUNIO!F112+JULIO!F112+AGOSTO!F112+SEPTIEMBRE!F112+OCTUBRE!F112+NOVIEMBRE!F112+DICIEMBRE!F112</f>
        <v>0</v>
      </c>
      <c r="G112" s="38">
        <f>ENERO!G112+FEBRERO!G112+MARZO!G112+ABRIL!G112+MAYO!G112+JUNIO!G112+JULIO!G112+AGOSTO!G112+SEPTIEMBRE!G112+OCTUBRE!G112+NOVIEMBRE!G112+DICIEMBRE!G112</f>
        <v>0</v>
      </c>
      <c r="H112" s="38">
        <f>ENERO!H112+FEBRERO!H112+MARZO!H112+ABRIL!H112+MAYO!H112+JUNIO!H112+JULIO!H112+AGOSTO!H112+SEPTIEMBRE!H112+OCTUBRE!H112+NOVIEMBRE!H112+DICIEMBRE!H112</f>
        <v>0</v>
      </c>
      <c r="I112" s="38">
        <f>ENERO!I112+FEBRERO!I112+MARZO!I112+ABRIL!I112+MAYO!I112+JUNIO!I112+JULIO!I112+AGOSTO!I112+SEPTIEMBRE!I112+OCTUBRE!I112+NOVIEMBRE!I112+DICIEMBRE!I112</f>
        <v>0</v>
      </c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68</v>
      </c>
      <c r="E113" s="36">
        <f>ENERO!E113+FEBRERO!E113+MARZO!E113+ABRIL!E113+MAYO!E113+JUNIO!E113+JULIO!E113+AGOSTO!E113+SEPTIEMBRE!E113+OCTUBRE!E113+NOVIEMBRE!E113+DICIEMBRE!E113</f>
        <v>0</v>
      </c>
      <c r="F113" s="37">
        <f>ENERO!F113+FEBRERO!F113+MARZO!F113+ABRIL!F113+MAYO!F113+JUNIO!F113+JULIO!F113+AGOSTO!F113+SEPTIEMBRE!F113+OCTUBRE!F113+NOVIEMBRE!F113+DICIEMBRE!F113</f>
        <v>68</v>
      </c>
      <c r="G113" s="38">
        <f>ENERO!G113+FEBRERO!G113+MARZO!G113+ABRIL!G113+MAYO!G113+JUNIO!G113+JULIO!G113+AGOSTO!G113+SEPTIEMBRE!G113+OCTUBRE!G113+NOVIEMBRE!G113+DICIEMBRE!G113</f>
        <v>0</v>
      </c>
      <c r="H113" s="38">
        <f>ENERO!H113+FEBRERO!H113+MARZO!H113+ABRIL!H113+MAYO!H113+JUNIO!H113+JULIO!H113+AGOSTO!H113+SEPTIEMBRE!H113+OCTUBRE!H113+NOVIEMBRE!H113+DICIEMBRE!H113</f>
        <v>0</v>
      </c>
      <c r="I113" s="38">
        <f>ENERO!I113+FEBRERO!I113+MARZO!I113+ABRIL!I113+MAYO!I113+JUNIO!I113+JULIO!I113+AGOSTO!I113+SEPTIEMBRE!I113+OCTUBRE!I113+NOVIEMBRE!I113+DICIEMBRE!I113</f>
        <v>0</v>
      </c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>
        <f>ENERO!E114+FEBRERO!E114+MARZO!E114+ABRIL!E114+MAYO!E114+JUNIO!E114+JULIO!E114+AGOSTO!E114+SEPTIEMBRE!E114+OCTUBRE!E114+NOVIEMBRE!E114+DICIEMBRE!E114</f>
        <v>0</v>
      </c>
      <c r="F114" s="37">
        <f>ENERO!F114+FEBRERO!F114+MARZO!F114+ABRIL!F114+MAYO!F114+JUNIO!F114+JULIO!F114+AGOSTO!F114+SEPTIEMBRE!F114+OCTUBRE!F114+NOVIEMBRE!F114+DICIEMBRE!F114</f>
        <v>0</v>
      </c>
      <c r="G114" s="38">
        <f>ENERO!G114+FEBRERO!G114+MARZO!G114+ABRIL!G114+MAYO!G114+JUNIO!G114+JULIO!G114+AGOSTO!G114+SEPTIEMBRE!G114+OCTUBRE!G114+NOVIEMBRE!G114+DICIEMBRE!G114</f>
        <v>0</v>
      </c>
      <c r="H114" s="38">
        <f>ENERO!H114+FEBRERO!H114+MARZO!H114+ABRIL!H114+MAYO!H114+JUNIO!H114+JULIO!H114+AGOSTO!H114+SEPTIEMBRE!H114+OCTUBRE!H114+NOVIEMBRE!H114+DICIEMBRE!H114</f>
        <v>0</v>
      </c>
      <c r="I114" s="38">
        <f>ENERO!I114+FEBRERO!I114+MARZO!I114+ABRIL!I114+MAYO!I114+JUNIO!I114+JULIO!I114+AGOSTO!I114+SEPTIEMBRE!I114+OCTUBRE!I114+NOVIEMBRE!I114+DICIEMBRE!I114</f>
        <v>0</v>
      </c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93</v>
      </c>
      <c r="E115" s="36">
        <f>ENERO!E115+FEBRERO!E115+MARZO!E115+ABRIL!E115+MAYO!E115+JUNIO!E115+JULIO!E115+AGOSTO!E115+SEPTIEMBRE!E115+OCTUBRE!E115+NOVIEMBRE!E115+DICIEMBRE!E115</f>
        <v>4</v>
      </c>
      <c r="F115" s="37">
        <f>ENERO!F115+FEBRERO!F115+MARZO!F115+ABRIL!F115+MAYO!F115+JUNIO!F115+JULIO!F115+AGOSTO!F115+SEPTIEMBRE!F115+OCTUBRE!F115+NOVIEMBRE!F115+DICIEMBRE!F115</f>
        <v>0</v>
      </c>
      <c r="G115" s="38">
        <f>ENERO!G115+FEBRERO!G115+MARZO!G115+ABRIL!G115+MAYO!G115+JUNIO!G115+JULIO!G115+AGOSTO!G115+SEPTIEMBRE!G115+OCTUBRE!G115+NOVIEMBRE!G115+DICIEMBRE!G115</f>
        <v>89</v>
      </c>
      <c r="H115" s="38">
        <f>ENERO!H115+FEBRERO!H115+MARZO!H115+ABRIL!H115+MAYO!H115+JUNIO!H115+JULIO!H115+AGOSTO!H115+SEPTIEMBRE!H115+OCTUBRE!H115+NOVIEMBRE!H115+DICIEMBRE!H115</f>
        <v>0</v>
      </c>
      <c r="I115" s="38">
        <f>ENERO!I115+FEBRERO!I115+MARZO!I115+ABRIL!I115+MAYO!I115+JUNIO!I115+JULIO!I115+AGOSTO!I115+SEPTIEMBRE!I115+OCTUBRE!I115+NOVIEMBRE!I115+DICIEMBRE!I115</f>
        <v>0</v>
      </c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6</v>
      </c>
      <c r="E116" s="36">
        <f>ENERO!E116+FEBRERO!E116+MARZO!E116+ABRIL!E116+MAYO!E116+JUNIO!E116+JULIO!E116+AGOSTO!E116+SEPTIEMBRE!E116+OCTUBRE!E116+NOVIEMBRE!E116+DICIEMBRE!E116</f>
        <v>1</v>
      </c>
      <c r="F116" s="37">
        <f>ENERO!F116+FEBRERO!F116+MARZO!F116+ABRIL!F116+MAYO!F116+JUNIO!F116+JULIO!F116+AGOSTO!F116+SEPTIEMBRE!F116+OCTUBRE!F116+NOVIEMBRE!F116+DICIEMBRE!F116</f>
        <v>0</v>
      </c>
      <c r="G116" s="38">
        <f>ENERO!G116+FEBRERO!G116+MARZO!G116+ABRIL!G116+MAYO!G116+JUNIO!G116+JULIO!G116+AGOSTO!G116+SEPTIEMBRE!G116+OCTUBRE!G116+NOVIEMBRE!G116+DICIEMBRE!G116</f>
        <v>5</v>
      </c>
      <c r="H116" s="38">
        <f>ENERO!H116+FEBRERO!H116+MARZO!H116+ABRIL!H116+MAYO!H116+JUNIO!H116+JULIO!H116+AGOSTO!H116+SEPTIEMBRE!H116+OCTUBRE!H116+NOVIEMBRE!H116+DICIEMBRE!H116</f>
        <v>0</v>
      </c>
      <c r="I116" s="38">
        <f>ENERO!I116+FEBRERO!I116+MARZO!I116+ABRIL!I116+MAYO!I116+JUNIO!I116+JULIO!I116+AGOSTO!I116+SEPTIEMBRE!I116+OCTUBRE!I116+NOVIEMBRE!I116+DICIEMBRE!I116</f>
        <v>0</v>
      </c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>
        <f>ENERO!E117+FEBRERO!E117+MARZO!E117+ABRIL!E117+MAYO!E117+JUNIO!E117+JULIO!E117+AGOSTO!E117+SEPTIEMBRE!E117+OCTUBRE!E117+NOVIEMBRE!E117+DICIEMBRE!E117</f>
        <v>0</v>
      </c>
      <c r="F117" s="37">
        <f>ENERO!F117+FEBRERO!F117+MARZO!F117+ABRIL!F117+MAYO!F117+JUNIO!F117+JULIO!F117+AGOSTO!F117+SEPTIEMBRE!F117+OCTUBRE!F117+NOVIEMBRE!F117+DICIEMBRE!F117</f>
        <v>0</v>
      </c>
      <c r="G117" s="38">
        <f>ENERO!G117+FEBRERO!G117+MARZO!G117+ABRIL!G117+MAYO!G117+JUNIO!G117+JULIO!G117+AGOSTO!G117+SEPTIEMBRE!G117+OCTUBRE!G117+NOVIEMBRE!G117+DICIEMBRE!G117</f>
        <v>0</v>
      </c>
      <c r="H117" s="38">
        <f>ENERO!H117+FEBRERO!H117+MARZO!H117+ABRIL!H117+MAYO!H117+JUNIO!H117+JULIO!H117+AGOSTO!H117+SEPTIEMBRE!H117+OCTUBRE!H117+NOVIEMBRE!H117+DICIEMBRE!H117</f>
        <v>0</v>
      </c>
      <c r="I117" s="38">
        <f>ENERO!I117+FEBRERO!I117+MARZO!I117+ABRIL!I117+MAYO!I117+JUNIO!I117+JULIO!I117+AGOSTO!I117+SEPTIEMBRE!I117+OCTUBRE!I117+NOVIEMBRE!I117+DICIEMBRE!I117</f>
        <v>0</v>
      </c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28</v>
      </c>
      <c r="E118" s="36">
        <f>ENERO!E118+FEBRERO!E118+MARZO!E118+ABRIL!E118+MAYO!E118+JUNIO!E118+JULIO!E118+AGOSTO!E118+SEPTIEMBRE!E118+OCTUBRE!E118+NOVIEMBRE!E118+DICIEMBRE!E118</f>
        <v>0</v>
      </c>
      <c r="F118" s="37">
        <f>ENERO!F118+FEBRERO!F118+MARZO!F118+ABRIL!F118+MAYO!F118+JUNIO!F118+JULIO!F118+AGOSTO!F118+SEPTIEMBRE!F118+OCTUBRE!F118+NOVIEMBRE!F118+DICIEMBRE!F118</f>
        <v>28</v>
      </c>
      <c r="G118" s="38">
        <f>ENERO!G118+FEBRERO!G118+MARZO!G118+ABRIL!G118+MAYO!G118+JUNIO!G118+JULIO!G118+AGOSTO!G118+SEPTIEMBRE!G118+OCTUBRE!G118+NOVIEMBRE!G118+DICIEMBRE!G118</f>
        <v>0</v>
      </c>
      <c r="H118" s="38">
        <f>ENERO!H118+FEBRERO!H118+MARZO!H118+ABRIL!H118+MAYO!H118+JUNIO!H118+JULIO!H118+AGOSTO!H118+SEPTIEMBRE!H118+OCTUBRE!H118+NOVIEMBRE!H118+DICIEMBRE!H118</f>
        <v>0</v>
      </c>
      <c r="I118" s="38">
        <f>ENERO!I118+FEBRERO!I118+MARZO!I118+ABRIL!I118+MAYO!I118+JUNIO!I118+JULIO!I118+AGOSTO!I118+SEPTIEMBRE!I118+OCTUBRE!I118+NOVIEMBRE!I118+DICIEMBRE!I118</f>
        <v>0</v>
      </c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12</v>
      </c>
      <c r="E119" s="36">
        <f>ENERO!E119+FEBRERO!E119+MARZO!E119+ABRIL!E119+MAYO!E119+JUNIO!E119+JULIO!E119+AGOSTO!E119+SEPTIEMBRE!E119+OCTUBRE!E119+NOVIEMBRE!E119+DICIEMBRE!E119</f>
        <v>1</v>
      </c>
      <c r="F119" s="37">
        <f>ENERO!F119+FEBRERO!F119+MARZO!F119+ABRIL!F119+MAYO!F119+JUNIO!F119+JULIO!F119+AGOSTO!F119+SEPTIEMBRE!F119+OCTUBRE!F119+NOVIEMBRE!F119+DICIEMBRE!F119</f>
        <v>0</v>
      </c>
      <c r="G119" s="38">
        <f>ENERO!G119+FEBRERO!G119+MARZO!G119+ABRIL!G119+MAYO!G119+JUNIO!G119+JULIO!G119+AGOSTO!G119+SEPTIEMBRE!G119+OCTUBRE!G119+NOVIEMBRE!G119+DICIEMBRE!G119</f>
        <v>11</v>
      </c>
      <c r="H119" s="38">
        <f>ENERO!H119+FEBRERO!H119+MARZO!H119+ABRIL!H119+MAYO!H119+JUNIO!H119+JULIO!H119+AGOSTO!H119+SEPTIEMBRE!H119+OCTUBRE!H119+NOVIEMBRE!H119+DICIEMBRE!H119</f>
        <v>0</v>
      </c>
      <c r="I119" s="38">
        <f>ENERO!I119+FEBRERO!I119+MARZO!I119+ABRIL!I119+MAYO!I119+JUNIO!I119+JULIO!I119+AGOSTO!I119+SEPTIEMBRE!I119+OCTUBRE!I119+NOVIEMBRE!I119+DICIEMBRE!I119</f>
        <v>0</v>
      </c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21</v>
      </c>
      <c r="E120" s="36">
        <f>ENERO!E120+FEBRERO!E120+MARZO!E120+ABRIL!E120+MAYO!E120+JUNIO!E120+JULIO!E120+AGOSTO!E120+SEPTIEMBRE!E120+OCTUBRE!E120+NOVIEMBRE!E120+DICIEMBRE!E120</f>
        <v>3</v>
      </c>
      <c r="F120" s="37">
        <f>ENERO!F120+FEBRERO!F120+MARZO!F120+ABRIL!F120+MAYO!F120+JUNIO!F120+JULIO!F120+AGOSTO!F120+SEPTIEMBRE!F120+OCTUBRE!F120+NOVIEMBRE!F120+DICIEMBRE!F120</f>
        <v>0</v>
      </c>
      <c r="G120" s="38">
        <f>ENERO!G120+FEBRERO!G120+MARZO!G120+ABRIL!G120+MAYO!G120+JUNIO!G120+JULIO!G120+AGOSTO!G120+SEPTIEMBRE!G120+OCTUBRE!G120+NOVIEMBRE!G120+DICIEMBRE!G120</f>
        <v>18</v>
      </c>
      <c r="H120" s="38">
        <f>ENERO!H120+FEBRERO!H120+MARZO!H120+ABRIL!H120+MAYO!H120+JUNIO!H120+JULIO!H120+AGOSTO!H120+SEPTIEMBRE!H120+OCTUBRE!H120+NOVIEMBRE!H120+DICIEMBRE!H120</f>
        <v>0</v>
      </c>
      <c r="I120" s="38">
        <f>ENERO!I120+FEBRERO!I120+MARZO!I120+ABRIL!I120+MAYO!I120+JUNIO!I120+JULIO!I120+AGOSTO!I120+SEPTIEMBRE!I120+OCTUBRE!I120+NOVIEMBRE!I120+DICIEMBRE!I120</f>
        <v>0</v>
      </c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1</v>
      </c>
      <c r="E121" s="36">
        <f>ENERO!E121+FEBRERO!E121+MARZO!E121+ABRIL!E121+MAYO!E121+JUNIO!E121+JULIO!E121+AGOSTO!E121+SEPTIEMBRE!E121+OCTUBRE!E121+NOVIEMBRE!E121+DICIEMBRE!E121</f>
        <v>0</v>
      </c>
      <c r="F121" s="37">
        <f>ENERO!F121+FEBRERO!F121+MARZO!F121+ABRIL!F121+MAYO!F121+JUNIO!F121+JULIO!F121+AGOSTO!F121+SEPTIEMBRE!F121+OCTUBRE!F121+NOVIEMBRE!F121+DICIEMBRE!F121</f>
        <v>1</v>
      </c>
      <c r="G121" s="38">
        <f>ENERO!G121+FEBRERO!G121+MARZO!G121+ABRIL!G121+MAYO!G121+JUNIO!G121+JULIO!G121+AGOSTO!G121+SEPTIEMBRE!G121+OCTUBRE!G121+NOVIEMBRE!G121+DICIEMBRE!G121</f>
        <v>0</v>
      </c>
      <c r="H121" s="38">
        <f>ENERO!H121+FEBRERO!H121+MARZO!H121+ABRIL!H121+MAYO!H121+JUNIO!H121+JULIO!H121+AGOSTO!H121+SEPTIEMBRE!H121+OCTUBRE!H121+NOVIEMBRE!H121+DICIEMBRE!H121</f>
        <v>0</v>
      </c>
      <c r="I121" s="38">
        <f>ENERO!I121+FEBRERO!I121+MARZO!I121+ABRIL!I121+MAYO!I121+JUNIO!I121+JULIO!I121+AGOSTO!I121+SEPTIEMBRE!I121+OCTUBRE!I121+NOVIEMBRE!I121+DICIEMBRE!I121</f>
        <v>0</v>
      </c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>
        <f>ENERO!E122+FEBRERO!E122+MARZO!E122+ABRIL!E122+MAYO!E122+JUNIO!E122+JULIO!E122+AGOSTO!E122+SEPTIEMBRE!E122+OCTUBRE!E122+NOVIEMBRE!E122+DICIEMBRE!E122</f>
        <v>0</v>
      </c>
      <c r="F122" s="37">
        <f>ENERO!F122+FEBRERO!F122+MARZO!F122+ABRIL!F122+MAYO!F122+JUNIO!F122+JULIO!F122+AGOSTO!F122+SEPTIEMBRE!F122+OCTUBRE!F122+NOVIEMBRE!F122+DICIEMBRE!F122</f>
        <v>0</v>
      </c>
      <c r="G122" s="38">
        <f>ENERO!G122+FEBRERO!G122+MARZO!G122+ABRIL!G122+MAYO!G122+JUNIO!G122+JULIO!G122+AGOSTO!G122+SEPTIEMBRE!G122+OCTUBRE!G122+NOVIEMBRE!G122+DICIEMBRE!G122</f>
        <v>0</v>
      </c>
      <c r="H122" s="38">
        <f>ENERO!H122+FEBRERO!H122+MARZO!H122+ABRIL!H122+MAYO!H122+JUNIO!H122+JULIO!H122+AGOSTO!H122+SEPTIEMBRE!H122+OCTUBRE!H122+NOVIEMBRE!H122+DICIEMBRE!H122</f>
        <v>0</v>
      </c>
      <c r="I122" s="38">
        <f>ENERO!I122+FEBRERO!I122+MARZO!I122+ABRIL!I122+MAYO!I122+JUNIO!I122+JULIO!I122+AGOSTO!I122+SEPTIEMBRE!I122+OCTUBRE!I122+NOVIEMBRE!I122+DICIEMBRE!I122</f>
        <v>0</v>
      </c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>
        <f>ENERO!E123+FEBRERO!E123+MARZO!E123+ABRIL!E123+MAYO!E123+JUNIO!E123+JULIO!E123+AGOSTO!E123+SEPTIEMBRE!E123+OCTUBRE!E123+NOVIEMBRE!E123+DICIEMBRE!E123</f>
        <v>0</v>
      </c>
      <c r="F123" s="37">
        <f>ENERO!F123+FEBRERO!F123+MARZO!F123+ABRIL!F123+MAYO!F123+JUNIO!F123+JULIO!F123+AGOSTO!F123+SEPTIEMBRE!F123+OCTUBRE!F123+NOVIEMBRE!F123+DICIEMBRE!F123</f>
        <v>0</v>
      </c>
      <c r="G123" s="38">
        <f>ENERO!G123+FEBRERO!G123+MARZO!G123+ABRIL!G123+MAYO!G123+JUNIO!G123+JULIO!G123+AGOSTO!G123+SEPTIEMBRE!G123+OCTUBRE!G123+NOVIEMBRE!G123+DICIEMBRE!G123</f>
        <v>0</v>
      </c>
      <c r="H123" s="38">
        <f>ENERO!H123+FEBRERO!H123+MARZO!H123+ABRIL!H123+MAYO!H123+JUNIO!H123+JULIO!H123+AGOSTO!H123+SEPTIEMBRE!H123+OCTUBRE!H123+NOVIEMBRE!H123+DICIEMBRE!H123</f>
        <v>0</v>
      </c>
      <c r="I123" s="38">
        <f>ENERO!I123+FEBRERO!I123+MARZO!I123+ABRIL!I123+MAYO!I123+JUNIO!I123+JULIO!I123+AGOSTO!I123+SEPTIEMBRE!I123+OCTUBRE!I123+NOVIEMBRE!I123+DICIEMBRE!I123</f>
        <v>0</v>
      </c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>
        <f>ENERO!E124+FEBRERO!E124+MARZO!E124+ABRIL!E124+MAYO!E124+JUNIO!E124+JULIO!E124+AGOSTO!E124+SEPTIEMBRE!E124+OCTUBRE!E124+NOVIEMBRE!E124+DICIEMBRE!E124</f>
        <v>0</v>
      </c>
      <c r="F124" s="37">
        <f>ENERO!F124+FEBRERO!F124+MARZO!F124+ABRIL!F124+MAYO!F124+JUNIO!F124+JULIO!F124+AGOSTO!F124+SEPTIEMBRE!F124+OCTUBRE!F124+NOVIEMBRE!F124+DICIEMBRE!F124</f>
        <v>0</v>
      </c>
      <c r="G124" s="38">
        <f>ENERO!G124+FEBRERO!G124+MARZO!G124+ABRIL!G124+MAYO!G124+JUNIO!G124+JULIO!G124+AGOSTO!G124+SEPTIEMBRE!G124+OCTUBRE!G124+NOVIEMBRE!G124+DICIEMBRE!G124</f>
        <v>0</v>
      </c>
      <c r="H124" s="38">
        <f>ENERO!H124+FEBRERO!H124+MARZO!H124+ABRIL!H124+MAYO!H124+JUNIO!H124+JULIO!H124+AGOSTO!H124+SEPTIEMBRE!H124+OCTUBRE!H124+NOVIEMBRE!H124+DICIEMBRE!H124</f>
        <v>0</v>
      </c>
      <c r="I124" s="38">
        <f>ENERO!I124+FEBRERO!I124+MARZO!I124+ABRIL!I124+MAYO!I124+JUNIO!I124+JULIO!I124+AGOSTO!I124+SEPTIEMBRE!I124+OCTUBRE!I124+NOVIEMBRE!I124+DICIEMBRE!I124</f>
        <v>0</v>
      </c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>
        <f>ENERO!E125+FEBRERO!E125+MARZO!E125+ABRIL!E125+MAYO!E125+JUNIO!E125+JULIO!E125+AGOSTO!E125+SEPTIEMBRE!E125+OCTUBRE!E125+NOVIEMBRE!E125+DICIEMBRE!E125</f>
        <v>0</v>
      </c>
      <c r="F125" s="37">
        <f>ENERO!F125+FEBRERO!F125+MARZO!F125+ABRIL!F125+MAYO!F125+JUNIO!F125+JULIO!F125+AGOSTO!F125+SEPTIEMBRE!F125+OCTUBRE!F125+NOVIEMBRE!F125+DICIEMBRE!F125</f>
        <v>0</v>
      </c>
      <c r="G125" s="38">
        <f>ENERO!G125+FEBRERO!G125+MARZO!G125+ABRIL!G125+MAYO!G125+JUNIO!G125+JULIO!G125+AGOSTO!G125+SEPTIEMBRE!G125+OCTUBRE!G125+NOVIEMBRE!G125+DICIEMBRE!G125</f>
        <v>0</v>
      </c>
      <c r="H125" s="38">
        <f>ENERO!H125+FEBRERO!H125+MARZO!H125+ABRIL!H125+MAYO!H125+JUNIO!H125+JULIO!H125+AGOSTO!H125+SEPTIEMBRE!H125+OCTUBRE!H125+NOVIEMBRE!H125+DICIEMBRE!H125</f>
        <v>0</v>
      </c>
      <c r="I125" s="38">
        <f>ENERO!I125+FEBRERO!I125+MARZO!I125+ABRIL!I125+MAYO!I125+JUNIO!I125+JULIO!I125+AGOSTO!I125+SEPTIEMBRE!I125+OCTUBRE!I125+NOVIEMBRE!I125+DICIEMBRE!I125</f>
        <v>0</v>
      </c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1</v>
      </c>
      <c r="E126" s="36">
        <f>ENERO!E126+FEBRERO!E126+MARZO!E126+ABRIL!E126+MAYO!E126+JUNIO!E126+JULIO!E126+AGOSTO!E126+SEPTIEMBRE!E126+OCTUBRE!E126+NOVIEMBRE!E126+DICIEMBRE!E126</f>
        <v>1</v>
      </c>
      <c r="F126" s="37">
        <f>ENERO!F126+FEBRERO!F126+MARZO!F126+ABRIL!F126+MAYO!F126+JUNIO!F126+JULIO!F126+AGOSTO!F126+SEPTIEMBRE!F126+OCTUBRE!F126+NOVIEMBRE!F126+DICIEMBRE!F126</f>
        <v>0</v>
      </c>
      <c r="G126" s="38">
        <f>ENERO!G126+FEBRERO!G126+MARZO!G126+ABRIL!G126+MAYO!G126+JUNIO!G126+JULIO!G126+AGOSTO!G126+SEPTIEMBRE!G126+OCTUBRE!G126+NOVIEMBRE!G126+DICIEMBRE!G126</f>
        <v>0</v>
      </c>
      <c r="H126" s="38">
        <f>ENERO!H126+FEBRERO!H126+MARZO!H126+ABRIL!H126+MAYO!H126+JUNIO!H126+JULIO!H126+AGOSTO!H126+SEPTIEMBRE!H126+OCTUBRE!H126+NOVIEMBRE!H126+DICIEMBRE!H126</f>
        <v>0</v>
      </c>
      <c r="I126" s="38">
        <f>ENERO!I126+FEBRERO!I126+MARZO!I126+ABRIL!I126+MAYO!I126+JUNIO!I126+JULIO!I126+AGOSTO!I126+SEPTIEMBRE!I126+OCTUBRE!I126+NOVIEMBRE!I126+DICIEMBRE!I126</f>
        <v>0</v>
      </c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>
        <f>ENERO!E127+FEBRERO!E127+MARZO!E127+ABRIL!E127+MAYO!E127+JUNIO!E127+JULIO!E127+AGOSTO!E127+SEPTIEMBRE!E127+OCTUBRE!E127+NOVIEMBRE!E127+DICIEMBRE!E127</f>
        <v>0</v>
      </c>
      <c r="F127" s="37">
        <f>ENERO!F127+FEBRERO!F127+MARZO!F127+ABRIL!F127+MAYO!F127+JUNIO!F127+JULIO!F127+AGOSTO!F127+SEPTIEMBRE!F127+OCTUBRE!F127+NOVIEMBRE!F127+DICIEMBRE!F127</f>
        <v>0</v>
      </c>
      <c r="G127" s="38">
        <f>ENERO!G127+FEBRERO!G127+MARZO!G127+ABRIL!G127+MAYO!G127+JUNIO!G127+JULIO!G127+AGOSTO!G127+SEPTIEMBRE!G127+OCTUBRE!G127+NOVIEMBRE!G127+DICIEMBRE!G127</f>
        <v>0</v>
      </c>
      <c r="H127" s="38">
        <f>ENERO!H127+FEBRERO!H127+MARZO!H127+ABRIL!H127+MAYO!H127+JUNIO!H127+JULIO!H127+AGOSTO!H127+SEPTIEMBRE!H127+OCTUBRE!H127+NOVIEMBRE!H127+DICIEMBRE!H127</f>
        <v>0</v>
      </c>
      <c r="I127" s="38">
        <f>ENERO!I127+FEBRERO!I127+MARZO!I127+ABRIL!I127+MAYO!I127+JUNIO!I127+JULIO!I127+AGOSTO!I127+SEPTIEMBRE!I127+OCTUBRE!I127+NOVIEMBRE!I127+DICIEMBRE!I127</f>
        <v>0</v>
      </c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38</v>
      </c>
      <c r="E128" s="36">
        <f>ENERO!E128+FEBRERO!E128+MARZO!E128+ABRIL!E128+MAYO!E128+JUNIO!E128+JULIO!E128+AGOSTO!E128+SEPTIEMBRE!E128+OCTUBRE!E128+NOVIEMBRE!E128+DICIEMBRE!E128</f>
        <v>1</v>
      </c>
      <c r="F128" s="37">
        <f>ENERO!F128+FEBRERO!F128+MARZO!F128+ABRIL!F128+MAYO!F128+JUNIO!F128+JULIO!F128+AGOSTO!F128+SEPTIEMBRE!F128+OCTUBRE!F128+NOVIEMBRE!F128+DICIEMBRE!F128</f>
        <v>16</v>
      </c>
      <c r="G128" s="38">
        <f>ENERO!G128+FEBRERO!G128+MARZO!G128+ABRIL!G128+MAYO!G128+JUNIO!G128+JULIO!G128+AGOSTO!G128+SEPTIEMBRE!G128+OCTUBRE!G128+NOVIEMBRE!G128+DICIEMBRE!G128</f>
        <v>21</v>
      </c>
      <c r="H128" s="38">
        <f>ENERO!H128+FEBRERO!H128+MARZO!H128+ABRIL!H128+MAYO!H128+JUNIO!H128+JULIO!H128+AGOSTO!H128+SEPTIEMBRE!H128+OCTUBRE!H128+NOVIEMBRE!H128+DICIEMBRE!H128</f>
        <v>0</v>
      </c>
      <c r="I128" s="38">
        <f>ENERO!I128+FEBRERO!I128+MARZO!I128+ABRIL!I128+MAYO!I128+JUNIO!I128+JULIO!I128+AGOSTO!I128+SEPTIEMBRE!I128+OCTUBRE!I128+NOVIEMBRE!I128+DICIEMBRE!I128</f>
        <v>0</v>
      </c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27</v>
      </c>
      <c r="E129" s="36">
        <f>ENERO!E129+FEBRERO!E129+MARZO!E129+ABRIL!E129+MAYO!E129+JUNIO!E129+JULIO!E129+AGOSTO!E129+SEPTIEMBRE!E129+OCTUBRE!E129+NOVIEMBRE!E129+DICIEMBRE!E129</f>
        <v>2</v>
      </c>
      <c r="F129" s="37">
        <f>ENERO!F129+FEBRERO!F129+MARZO!F129+ABRIL!F129+MAYO!F129+JUNIO!F129+JULIO!F129+AGOSTO!F129+SEPTIEMBRE!F129+OCTUBRE!F129+NOVIEMBRE!F129+DICIEMBRE!F129</f>
        <v>18</v>
      </c>
      <c r="G129" s="38">
        <f>ENERO!G129+FEBRERO!G129+MARZO!G129+ABRIL!G129+MAYO!G129+JUNIO!G129+JULIO!G129+AGOSTO!G129+SEPTIEMBRE!G129+OCTUBRE!G129+NOVIEMBRE!G129+DICIEMBRE!G129</f>
        <v>7</v>
      </c>
      <c r="H129" s="38">
        <f>ENERO!H129+FEBRERO!H129+MARZO!H129+ABRIL!H129+MAYO!H129+JUNIO!H129+JULIO!H129+AGOSTO!H129+SEPTIEMBRE!H129+OCTUBRE!H129+NOVIEMBRE!H129+DICIEMBRE!H129</f>
        <v>0</v>
      </c>
      <c r="I129" s="38">
        <f>ENERO!I129+FEBRERO!I129+MARZO!I129+ABRIL!I129+MAYO!I129+JUNIO!I129+JULIO!I129+AGOSTO!I129+SEPTIEMBRE!I129+OCTUBRE!I129+NOVIEMBRE!I129+DICIEMBRE!I129</f>
        <v>0</v>
      </c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>
        <f>ENERO!E130+FEBRERO!E130+MARZO!E130+ABRIL!E130+MAYO!E130+JUNIO!E130+JULIO!E130+AGOSTO!E130+SEPTIEMBRE!E130+OCTUBRE!E130+NOVIEMBRE!E130+DICIEMBRE!E130</f>
        <v>0</v>
      </c>
      <c r="F130" s="37">
        <f>ENERO!F130+FEBRERO!F130+MARZO!F130+ABRIL!F130+MAYO!F130+JUNIO!F130+JULIO!F130+AGOSTO!F130+SEPTIEMBRE!F130+OCTUBRE!F130+NOVIEMBRE!F130+DICIEMBRE!F130</f>
        <v>0</v>
      </c>
      <c r="G130" s="38">
        <f>ENERO!G130+FEBRERO!G130+MARZO!G130+ABRIL!G130+MAYO!G130+JUNIO!G130+JULIO!G130+AGOSTO!G130+SEPTIEMBRE!G130+OCTUBRE!G130+NOVIEMBRE!G130+DICIEMBRE!G130</f>
        <v>0</v>
      </c>
      <c r="H130" s="38">
        <f>ENERO!H130+FEBRERO!H130+MARZO!H130+ABRIL!H130+MAYO!H130+JUNIO!H130+JULIO!H130+AGOSTO!H130+SEPTIEMBRE!H130+OCTUBRE!H130+NOVIEMBRE!H130+DICIEMBRE!H130</f>
        <v>0</v>
      </c>
      <c r="I130" s="38">
        <f>ENERO!I130+FEBRERO!I130+MARZO!I130+ABRIL!I130+MAYO!I130+JUNIO!I130+JULIO!I130+AGOSTO!I130+SEPTIEMBRE!I130+OCTUBRE!I130+NOVIEMBRE!I130+DICIEMBRE!I130</f>
        <v>0</v>
      </c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>
        <f>ENERO!E131+FEBRERO!E131+MARZO!E131+ABRIL!E131+MAYO!E131+JUNIO!E131+JULIO!E131+AGOSTO!E131+SEPTIEMBRE!E131+OCTUBRE!E131+NOVIEMBRE!E131+DICIEMBRE!E131</f>
        <v>0</v>
      </c>
      <c r="F131" s="37">
        <f>ENERO!F131+FEBRERO!F131+MARZO!F131+ABRIL!F131+MAYO!F131+JUNIO!F131+JULIO!F131+AGOSTO!F131+SEPTIEMBRE!F131+OCTUBRE!F131+NOVIEMBRE!F131+DICIEMBRE!F131</f>
        <v>0</v>
      </c>
      <c r="G131" s="38">
        <f>ENERO!G131+FEBRERO!G131+MARZO!G131+ABRIL!G131+MAYO!G131+JUNIO!G131+JULIO!G131+AGOSTO!G131+SEPTIEMBRE!G131+OCTUBRE!G131+NOVIEMBRE!G131+DICIEMBRE!G131</f>
        <v>0</v>
      </c>
      <c r="H131" s="38">
        <f>ENERO!H131+FEBRERO!H131+MARZO!H131+ABRIL!H131+MAYO!H131+JUNIO!H131+JULIO!H131+AGOSTO!H131+SEPTIEMBRE!H131+OCTUBRE!H131+NOVIEMBRE!H131+DICIEMBRE!H131</f>
        <v>0</v>
      </c>
      <c r="I131" s="38">
        <f>ENERO!I131+FEBRERO!I131+MARZO!I131+ABRIL!I131+MAYO!I131+JUNIO!I131+JULIO!I131+AGOSTO!I131+SEPTIEMBRE!I131+OCTUBRE!I131+NOVIEMBRE!I131+DICIEMBRE!I131</f>
        <v>0</v>
      </c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>
        <f>ENERO!E132+FEBRERO!E132+MARZO!E132+ABRIL!E132+MAYO!E132+JUNIO!E132+JULIO!E132+AGOSTO!E132+SEPTIEMBRE!E132+OCTUBRE!E132+NOVIEMBRE!E132+DICIEMBRE!E132</f>
        <v>0</v>
      </c>
      <c r="F132" s="37">
        <f>ENERO!F132+FEBRERO!F132+MARZO!F132+ABRIL!F132+MAYO!F132+JUNIO!F132+JULIO!F132+AGOSTO!F132+SEPTIEMBRE!F132+OCTUBRE!F132+NOVIEMBRE!F132+DICIEMBRE!F132</f>
        <v>0</v>
      </c>
      <c r="G132" s="38">
        <f>ENERO!G132+FEBRERO!G132+MARZO!G132+ABRIL!G132+MAYO!G132+JUNIO!G132+JULIO!G132+AGOSTO!G132+SEPTIEMBRE!G132+OCTUBRE!G132+NOVIEMBRE!G132+DICIEMBRE!G132</f>
        <v>0</v>
      </c>
      <c r="H132" s="38">
        <f>ENERO!H132+FEBRERO!H132+MARZO!H132+ABRIL!H132+MAYO!H132+JUNIO!H132+JULIO!H132+AGOSTO!H132+SEPTIEMBRE!H132+OCTUBRE!H132+NOVIEMBRE!H132+DICIEMBRE!H132</f>
        <v>0</v>
      </c>
      <c r="I132" s="38">
        <f>ENERO!I132+FEBRERO!I132+MARZO!I132+ABRIL!I132+MAYO!I132+JUNIO!I132+JULIO!I132+AGOSTO!I132+SEPTIEMBRE!I132+OCTUBRE!I132+NOVIEMBRE!I132+DICIEMBRE!I132</f>
        <v>0</v>
      </c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>
        <f>ENERO!E133+FEBRERO!E133+MARZO!E133+ABRIL!E133+MAYO!E133+JUNIO!E133+JULIO!E133+AGOSTO!E133+SEPTIEMBRE!E133+OCTUBRE!E133+NOVIEMBRE!E133+DICIEMBRE!E133</f>
        <v>0</v>
      </c>
      <c r="F133" s="37">
        <f>ENERO!F133+FEBRERO!F133+MARZO!F133+ABRIL!F133+MAYO!F133+JUNIO!F133+JULIO!F133+AGOSTO!F133+SEPTIEMBRE!F133+OCTUBRE!F133+NOVIEMBRE!F133+DICIEMBRE!F133</f>
        <v>0</v>
      </c>
      <c r="G133" s="38">
        <f>ENERO!G133+FEBRERO!G133+MARZO!G133+ABRIL!G133+MAYO!G133+JUNIO!G133+JULIO!G133+AGOSTO!G133+SEPTIEMBRE!G133+OCTUBRE!G133+NOVIEMBRE!G133+DICIEMBRE!G133</f>
        <v>0</v>
      </c>
      <c r="H133" s="38">
        <f>ENERO!H133+FEBRERO!H133+MARZO!H133+ABRIL!H133+MAYO!H133+JUNIO!H133+JULIO!H133+AGOSTO!H133+SEPTIEMBRE!H133+OCTUBRE!H133+NOVIEMBRE!H133+DICIEMBRE!H133</f>
        <v>0</v>
      </c>
      <c r="I133" s="38">
        <f>ENERO!I133+FEBRERO!I133+MARZO!I133+ABRIL!I133+MAYO!I133+JUNIO!I133+JULIO!I133+AGOSTO!I133+SEPTIEMBRE!I133+OCTUBRE!I133+NOVIEMBRE!I133+DICIEMBRE!I133</f>
        <v>0</v>
      </c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>
        <f>ENERO!E134+FEBRERO!E134+MARZO!E134+ABRIL!E134+MAYO!E134+JUNIO!E134+JULIO!E134+AGOSTO!E134+SEPTIEMBRE!E134+OCTUBRE!E134+NOVIEMBRE!E134+DICIEMBRE!E134</f>
        <v>0</v>
      </c>
      <c r="F134" s="37">
        <f>ENERO!F134+FEBRERO!F134+MARZO!F134+ABRIL!F134+MAYO!F134+JUNIO!F134+JULIO!F134+AGOSTO!F134+SEPTIEMBRE!F134+OCTUBRE!F134+NOVIEMBRE!F134+DICIEMBRE!F134</f>
        <v>0</v>
      </c>
      <c r="G134" s="38">
        <f>ENERO!G134+FEBRERO!G134+MARZO!G134+ABRIL!G134+MAYO!G134+JUNIO!G134+JULIO!G134+AGOSTO!G134+SEPTIEMBRE!G134+OCTUBRE!G134+NOVIEMBRE!G134+DICIEMBRE!G134</f>
        <v>0</v>
      </c>
      <c r="H134" s="38">
        <f>ENERO!H134+FEBRERO!H134+MARZO!H134+ABRIL!H134+MAYO!H134+JUNIO!H134+JULIO!H134+AGOSTO!H134+SEPTIEMBRE!H134+OCTUBRE!H134+NOVIEMBRE!H134+DICIEMBRE!H134</f>
        <v>0</v>
      </c>
      <c r="I134" s="38">
        <f>ENERO!I134+FEBRERO!I134+MARZO!I134+ABRIL!I134+MAYO!I134+JUNIO!I134+JULIO!I134+AGOSTO!I134+SEPTIEMBRE!I134+OCTUBRE!I134+NOVIEMBRE!I134+DICIEMBRE!I134</f>
        <v>0</v>
      </c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>
        <f>ENERO!E135+FEBRERO!E135+MARZO!E135+ABRIL!E135+MAYO!E135+JUNIO!E135+JULIO!E135+AGOSTO!E135+SEPTIEMBRE!E135+OCTUBRE!E135+NOVIEMBRE!E135+DICIEMBRE!E135</f>
        <v>0</v>
      </c>
      <c r="F135" s="43">
        <f>ENERO!F135+FEBRERO!F135+MARZO!F135+ABRIL!F135+MAYO!F135+JUNIO!F135+JULIO!F135+AGOSTO!F135+SEPTIEMBRE!F135+OCTUBRE!F135+NOVIEMBRE!F135+DICIEMBRE!F135</f>
        <v>0</v>
      </c>
      <c r="G135" s="44">
        <f>ENERO!G135+FEBRERO!G135+MARZO!G135+ABRIL!G135+MAYO!G135+JUNIO!G135+JULIO!G135+AGOSTO!G135+SEPTIEMBRE!G135+OCTUBRE!G135+NOVIEMBRE!G135+DICIEMBRE!G135</f>
        <v>0</v>
      </c>
      <c r="H135" s="44">
        <f>ENERO!H135+FEBRERO!H135+MARZO!H135+ABRIL!H135+MAYO!H135+JUNIO!H135+JULIO!H135+AGOSTO!H135+SEPTIEMBRE!H135+OCTUBRE!H135+NOVIEMBRE!H135+DICIEMBRE!H135</f>
        <v>0</v>
      </c>
      <c r="I135" s="44">
        <f>ENERO!I135+FEBRERO!I135+MARZO!I135+ABRIL!I135+MAYO!I135+JUNIO!I135+JULIO!I135+AGOSTO!I135+SEPTIEMBRE!I135+OCTUBRE!I135+NOVIEMBRE!I135+DICIEMBRE!I135</f>
        <v>0</v>
      </c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>
        <f>ENERO!E136+FEBRERO!E136+MARZO!E136+ABRIL!E136+MAYO!E136+JUNIO!E136+JULIO!E136+AGOSTO!E136+SEPTIEMBRE!E136+OCTUBRE!E136+NOVIEMBRE!E136+DICIEMBRE!E136</f>
        <v>0</v>
      </c>
      <c r="F136">
        <f>ENERO!F136+FEBRERO!F136+MARZO!F136+ABRIL!F136+MAYO!F136+JUNIO!F136+JULIO!F136+AGOSTO!F136+SEPTIEMBRE!F136+OCTUBRE!F136+NOVIEMBRE!F136+DICIEMBRE!F136</f>
        <v>0</v>
      </c>
      <c r="G136">
        <f>ENERO!G136+FEBRERO!G136+MARZO!G136+ABRIL!G136+MAYO!G136+JUNIO!G136+JULIO!G136+AGOSTO!G136+SEPTIEMBRE!G136+OCTUBRE!G136+NOVIEMBRE!G136+DICIEMBRE!G136</f>
        <v>0</v>
      </c>
      <c r="H136">
        <f>ENERO!H136+FEBRERO!H136+MARZO!H136+ABRIL!H136+MAYO!H136+JUNIO!H136+JULIO!H136+AGOSTO!H136+SEPTIEMBRE!H136+OCTUBRE!H136+NOVIEMBRE!H136+DICIEMBRE!H136</f>
        <v>0</v>
      </c>
      <c r="I136">
        <f>ENERO!I136+FEBRERO!I136+MARZO!I136+ABRIL!I136+MAYO!I136+JUNIO!I136+JULIO!I136+AGOSTO!I136+SEPTIEMBRE!I136+OCTUBRE!I136+NOVIEMBRE!I136+DICIEMBRE!I136</f>
        <v>0</v>
      </c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222</v>
      </c>
      <c r="E137" s="48">
        <f>ENERO!E137+FEBRERO!E137+MARZO!E137+ABRIL!E137+MAYO!E137+JUNIO!E137+JULIO!E137+AGOSTO!E137+SEPTIEMBRE!E137+OCTUBRE!E137+NOVIEMBRE!E137+DICIEMBRE!E137</f>
        <v>9</v>
      </c>
      <c r="F137" s="52">
        <f>ENERO!F137+FEBRERO!F137+MARZO!F137+ABRIL!F137+MAYO!F137+JUNIO!F137+JULIO!F137+AGOSTO!F137+SEPTIEMBRE!F137+OCTUBRE!F137+NOVIEMBRE!F137+DICIEMBRE!F137</f>
        <v>0</v>
      </c>
      <c r="G137" s="53">
        <f>ENERO!G137+FEBRERO!G137+MARZO!G137+ABRIL!G137+MAYO!G137+JUNIO!G137+JULIO!G137+AGOSTO!G137+SEPTIEMBRE!G137+OCTUBRE!G137+NOVIEMBRE!G137+DICIEMBRE!G137</f>
        <v>213</v>
      </c>
      <c r="H137" s="53">
        <f>ENERO!H137+FEBRERO!H137+MARZO!H137+ABRIL!H137+MAYO!H137+JUNIO!H137+JULIO!H137+AGOSTO!H137+SEPTIEMBRE!H137+OCTUBRE!H137+NOVIEMBRE!H137+DICIEMBRE!H137</f>
        <v>0</v>
      </c>
      <c r="I137" s="53">
        <f>ENERO!I137+FEBRERO!I137+MARZO!I137+ABRIL!I137+MAYO!I137+JUNIO!I137+JULIO!I137+AGOSTO!I137+SEPTIEMBRE!I137+OCTUBRE!I137+NOVIEMBRE!I137+DICIEMBRE!I137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>
        <f>ENERO!E138+FEBRERO!E138+MARZO!E138+ABRIL!E138+MAYO!E138+JUNIO!E138+JULIO!E138+AGOSTO!E138+SEPTIEMBRE!E138+OCTUBRE!E138+NOVIEMBRE!E138+DICIEMBRE!E138</f>
        <v>0</v>
      </c>
      <c r="F138" s="31">
        <f>ENERO!F138+FEBRERO!F138+MARZO!F138+ABRIL!F138+MAYO!F138+JUNIO!F138+JULIO!F138+AGOSTO!F138+SEPTIEMBRE!F138+OCTUBRE!F138+NOVIEMBRE!F138+DICIEMBRE!F138</f>
        <v>0</v>
      </c>
      <c r="G138" s="32">
        <f>ENERO!G138+FEBRERO!G138+MARZO!G138+ABRIL!G138+MAYO!G138+JUNIO!G138+JULIO!G138+AGOSTO!G138+SEPTIEMBRE!G138+OCTUBRE!G138+NOVIEMBRE!G138+DICIEMBRE!G138</f>
        <v>0</v>
      </c>
      <c r="H138" s="32">
        <f>ENERO!H138+FEBRERO!H138+MARZO!H138+ABRIL!H138+MAYO!H138+JUNIO!H138+JULIO!H138+AGOSTO!H138+SEPTIEMBRE!H138+OCTUBRE!H138+NOVIEMBRE!H138+DICIEMBRE!H138</f>
        <v>0</v>
      </c>
      <c r="I138" s="32">
        <f>ENERO!I138+FEBRERO!I138+MARZO!I138+ABRIL!I138+MAYO!I138+JUNIO!I138+JULIO!I138+AGOSTO!I138+SEPTIEMBRE!I138+OCTUBRE!I138+NOVIEMBRE!I138+DICIEMBRE!I138</f>
        <v>0</v>
      </c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2</v>
      </c>
      <c r="E139" s="36">
        <f>ENERO!E139+FEBRERO!E139+MARZO!E139+ABRIL!E139+MAYO!E139+JUNIO!E139+JULIO!E139+AGOSTO!E139+SEPTIEMBRE!E139+OCTUBRE!E139+NOVIEMBRE!E139+DICIEMBRE!E139</f>
        <v>2</v>
      </c>
      <c r="F139" s="37">
        <f>ENERO!F139+FEBRERO!F139+MARZO!F139+ABRIL!F139+MAYO!F139+JUNIO!F139+JULIO!F139+AGOSTO!F139+SEPTIEMBRE!F139+OCTUBRE!F139+NOVIEMBRE!F139+DICIEMBRE!F139</f>
        <v>0</v>
      </c>
      <c r="G139" s="38">
        <f>ENERO!G139+FEBRERO!G139+MARZO!G139+ABRIL!G139+MAYO!G139+JUNIO!G139+JULIO!G139+AGOSTO!G139+SEPTIEMBRE!G139+OCTUBRE!G139+NOVIEMBRE!G139+DICIEMBRE!G139</f>
        <v>0</v>
      </c>
      <c r="H139" s="38">
        <f>ENERO!H139+FEBRERO!H139+MARZO!H139+ABRIL!H139+MAYO!H139+JUNIO!H139+JULIO!H139+AGOSTO!H139+SEPTIEMBRE!H139+OCTUBRE!H139+NOVIEMBRE!H139+DICIEMBRE!H139</f>
        <v>0</v>
      </c>
      <c r="I139" s="38">
        <f>ENERO!I139+FEBRERO!I139+MARZO!I139+ABRIL!I139+MAYO!I139+JUNIO!I139+JULIO!I139+AGOSTO!I139+SEPTIEMBRE!I139+OCTUBRE!I139+NOVIEMBRE!I139+DICIEMBRE!I139</f>
        <v>0</v>
      </c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>
        <f>ENERO!E140+FEBRERO!E140+MARZO!E140+ABRIL!E140+MAYO!E140+JUNIO!E140+JULIO!E140+AGOSTO!E140+SEPTIEMBRE!E140+OCTUBRE!E140+NOVIEMBRE!E140+DICIEMBRE!E140</f>
        <v>0</v>
      </c>
      <c r="F140" s="37">
        <f>ENERO!F140+FEBRERO!F140+MARZO!F140+ABRIL!F140+MAYO!F140+JUNIO!F140+JULIO!F140+AGOSTO!F140+SEPTIEMBRE!F140+OCTUBRE!F140+NOVIEMBRE!F140+DICIEMBRE!F140</f>
        <v>0</v>
      </c>
      <c r="G140" s="38">
        <f>ENERO!G140+FEBRERO!G140+MARZO!G140+ABRIL!G140+MAYO!G140+JUNIO!G140+JULIO!G140+AGOSTO!G140+SEPTIEMBRE!G140+OCTUBRE!G140+NOVIEMBRE!G140+DICIEMBRE!G140</f>
        <v>0</v>
      </c>
      <c r="H140" s="38">
        <f>ENERO!H140+FEBRERO!H140+MARZO!H140+ABRIL!H140+MAYO!H140+JUNIO!H140+JULIO!H140+AGOSTO!H140+SEPTIEMBRE!H140+OCTUBRE!H140+NOVIEMBRE!H140+DICIEMBRE!H140</f>
        <v>0</v>
      </c>
      <c r="I140" s="38">
        <f>ENERO!I140+FEBRERO!I140+MARZO!I140+ABRIL!I140+MAYO!I140+JUNIO!I140+JULIO!I140+AGOSTO!I140+SEPTIEMBRE!I140+OCTUBRE!I140+NOVIEMBRE!I140+DICIEMBRE!I140</f>
        <v>0</v>
      </c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>
        <f>ENERO!E141+FEBRERO!E141+MARZO!E141+ABRIL!E141+MAYO!E141+JUNIO!E141+JULIO!E141+AGOSTO!E141+SEPTIEMBRE!E141+OCTUBRE!E141+NOVIEMBRE!E141+DICIEMBRE!E141</f>
        <v>0</v>
      </c>
      <c r="F141" s="37">
        <f>ENERO!F141+FEBRERO!F141+MARZO!F141+ABRIL!F141+MAYO!F141+JUNIO!F141+JULIO!F141+AGOSTO!F141+SEPTIEMBRE!F141+OCTUBRE!F141+NOVIEMBRE!F141+DICIEMBRE!F141</f>
        <v>0</v>
      </c>
      <c r="G141" s="38">
        <f>ENERO!G141+FEBRERO!G141+MARZO!G141+ABRIL!G141+MAYO!G141+JUNIO!G141+JULIO!G141+AGOSTO!G141+SEPTIEMBRE!G141+OCTUBRE!G141+NOVIEMBRE!G141+DICIEMBRE!G141</f>
        <v>0</v>
      </c>
      <c r="H141" s="38">
        <f>ENERO!H141+FEBRERO!H141+MARZO!H141+ABRIL!H141+MAYO!H141+JUNIO!H141+JULIO!H141+AGOSTO!H141+SEPTIEMBRE!H141+OCTUBRE!H141+NOVIEMBRE!H141+DICIEMBRE!H141</f>
        <v>0</v>
      </c>
      <c r="I141" s="38">
        <f>ENERO!I141+FEBRERO!I141+MARZO!I141+ABRIL!I141+MAYO!I141+JUNIO!I141+JULIO!I141+AGOSTO!I141+SEPTIEMBRE!I141+OCTUBRE!I141+NOVIEMBRE!I141+DICIEMBRE!I141</f>
        <v>0</v>
      </c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>
        <f>ENERO!E142+FEBRERO!E142+MARZO!E142+ABRIL!E142+MAYO!E142+JUNIO!E142+JULIO!E142+AGOSTO!E142+SEPTIEMBRE!E142+OCTUBRE!E142+NOVIEMBRE!E142+DICIEMBRE!E142</f>
        <v>0</v>
      </c>
      <c r="F142" s="37">
        <f>ENERO!F142+FEBRERO!F142+MARZO!F142+ABRIL!F142+MAYO!F142+JUNIO!F142+JULIO!F142+AGOSTO!F142+SEPTIEMBRE!F142+OCTUBRE!F142+NOVIEMBRE!F142+DICIEMBRE!F142</f>
        <v>0</v>
      </c>
      <c r="G142" s="38">
        <f>ENERO!G142+FEBRERO!G142+MARZO!G142+ABRIL!G142+MAYO!G142+JUNIO!G142+JULIO!G142+AGOSTO!G142+SEPTIEMBRE!G142+OCTUBRE!G142+NOVIEMBRE!G142+DICIEMBRE!G142</f>
        <v>0</v>
      </c>
      <c r="H142" s="38">
        <f>ENERO!H142+FEBRERO!H142+MARZO!H142+ABRIL!H142+MAYO!H142+JUNIO!H142+JULIO!H142+AGOSTO!H142+SEPTIEMBRE!H142+OCTUBRE!H142+NOVIEMBRE!H142+DICIEMBRE!H142</f>
        <v>0</v>
      </c>
      <c r="I142" s="38">
        <f>ENERO!I142+FEBRERO!I142+MARZO!I142+ABRIL!I142+MAYO!I142+JUNIO!I142+JULIO!I142+AGOSTO!I142+SEPTIEMBRE!I142+OCTUBRE!I142+NOVIEMBRE!I142+DICIEMBRE!I142</f>
        <v>0</v>
      </c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>
        <f>ENERO!E143+FEBRERO!E143+MARZO!E143+ABRIL!E143+MAYO!E143+JUNIO!E143+JULIO!E143+AGOSTO!E143+SEPTIEMBRE!E143+OCTUBRE!E143+NOVIEMBRE!E143+DICIEMBRE!E143</f>
        <v>0</v>
      </c>
      <c r="F143" s="37">
        <f>ENERO!F143+FEBRERO!F143+MARZO!F143+ABRIL!F143+MAYO!F143+JUNIO!F143+JULIO!F143+AGOSTO!F143+SEPTIEMBRE!F143+OCTUBRE!F143+NOVIEMBRE!F143+DICIEMBRE!F143</f>
        <v>0</v>
      </c>
      <c r="G143" s="38">
        <f>ENERO!G143+FEBRERO!G143+MARZO!G143+ABRIL!G143+MAYO!G143+JUNIO!G143+JULIO!G143+AGOSTO!G143+SEPTIEMBRE!G143+OCTUBRE!G143+NOVIEMBRE!G143+DICIEMBRE!G143</f>
        <v>0</v>
      </c>
      <c r="H143" s="38">
        <f>ENERO!H143+FEBRERO!H143+MARZO!H143+ABRIL!H143+MAYO!H143+JUNIO!H143+JULIO!H143+AGOSTO!H143+SEPTIEMBRE!H143+OCTUBRE!H143+NOVIEMBRE!H143+DICIEMBRE!H143</f>
        <v>0</v>
      </c>
      <c r="I143" s="38">
        <f>ENERO!I143+FEBRERO!I143+MARZO!I143+ABRIL!I143+MAYO!I143+JUNIO!I143+JULIO!I143+AGOSTO!I143+SEPTIEMBRE!I143+OCTUBRE!I143+NOVIEMBRE!I143+DICIEMBRE!I143</f>
        <v>0</v>
      </c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>
        <f>ENERO!E144+FEBRERO!E144+MARZO!E144+ABRIL!E144+MAYO!E144+JUNIO!E144+JULIO!E144+AGOSTO!E144+SEPTIEMBRE!E144+OCTUBRE!E144+NOVIEMBRE!E144+DICIEMBRE!E144</f>
        <v>0</v>
      </c>
      <c r="F144" s="37">
        <f>ENERO!F144+FEBRERO!F144+MARZO!F144+ABRIL!F144+MAYO!F144+JUNIO!F144+JULIO!F144+AGOSTO!F144+SEPTIEMBRE!F144+OCTUBRE!F144+NOVIEMBRE!F144+DICIEMBRE!F144</f>
        <v>0</v>
      </c>
      <c r="G144" s="38">
        <f>ENERO!G144+FEBRERO!G144+MARZO!G144+ABRIL!G144+MAYO!G144+JUNIO!G144+JULIO!G144+AGOSTO!G144+SEPTIEMBRE!G144+OCTUBRE!G144+NOVIEMBRE!G144+DICIEMBRE!G144</f>
        <v>0</v>
      </c>
      <c r="H144" s="38">
        <f>ENERO!H144+FEBRERO!H144+MARZO!H144+ABRIL!H144+MAYO!H144+JUNIO!H144+JULIO!H144+AGOSTO!H144+SEPTIEMBRE!H144+OCTUBRE!H144+NOVIEMBRE!H144+DICIEMBRE!H144</f>
        <v>0</v>
      </c>
      <c r="I144" s="38">
        <f>ENERO!I144+FEBRERO!I144+MARZO!I144+ABRIL!I144+MAYO!I144+JUNIO!I144+JULIO!I144+AGOSTO!I144+SEPTIEMBRE!I144+OCTUBRE!I144+NOVIEMBRE!I144+DICIEMBRE!I144</f>
        <v>0</v>
      </c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>
        <f>ENERO!E145+FEBRERO!E145+MARZO!E145+ABRIL!E145+MAYO!E145+JUNIO!E145+JULIO!E145+AGOSTO!E145+SEPTIEMBRE!E145+OCTUBRE!E145+NOVIEMBRE!E145+DICIEMBRE!E145</f>
        <v>0</v>
      </c>
      <c r="F145" s="37">
        <f>ENERO!F145+FEBRERO!F145+MARZO!F145+ABRIL!F145+MAYO!F145+JUNIO!F145+JULIO!F145+AGOSTO!F145+SEPTIEMBRE!F145+OCTUBRE!F145+NOVIEMBRE!F145+DICIEMBRE!F145</f>
        <v>0</v>
      </c>
      <c r="G145" s="38">
        <f>ENERO!G145+FEBRERO!G145+MARZO!G145+ABRIL!G145+MAYO!G145+JUNIO!G145+JULIO!G145+AGOSTO!G145+SEPTIEMBRE!G145+OCTUBRE!G145+NOVIEMBRE!G145+DICIEMBRE!G145</f>
        <v>0</v>
      </c>
      <c r="H145" s="38">
        <f>ENERO!H145+FEBRERO!H145+MARZO!H145+ABRIL!H145+MAYO!H145+JUNIO!H145+JULIO!H145+AGOSTO!H145+SEPTIEMBRE!H145+OCTUBRE!H145+NOVIEMBRE!H145+DICIEMBRE!H145</f>
        <v>0</v>
      </c>
      <c r="I145" s="38">
        <f>ENERO!I145+FEBRERO!I145+MARZO!I145+ABRIL!I145+MAYO!I145+JUNIO!I145+JULIO!I145+AGOSTO!I145+SEPTIEMBRE!I145+OCTUBRE!I145+NOVIEMBRE!I145+DICIEMBRE!I145</f>
        <v>0</v>
      </c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>
        <f>ENERO!E146+FEBRERO!E146+MARZO!E146+ABRIL!E146+MAYO!E146+JUNIO!E146+JULIO!E146+AGOSTO!E146+SEPTIEMBRE!E146+OCTUBRE!E146+NOVIEMBRE!E146+DICIEMBRE!E146</f>
        <v>0</v>
      </c>
      <c r="F146" s="37">
        <f>ENERO!F146+FEBRERO!F146+MARZO!F146+ABRIL!F146+MAYO!F146+JUNIO!F146+JULIO!F146+AGOSTO!F146+SEPTIEMBRE!F146+OCTUBRE!F146+NOVIEMBRE!F146+DICIEMBRE!F146</f>
        <v>0</v>
      </c>
      <c r="G146" s="38">
        <f>ENERO!G146+FEBRERO!G146+MARZO!G146+ABRIL!G146+MAYO!G146+JUNIO!G146+JULIO!G146+AGOSTO!G146+SEPTIEMBRE!G146+OCTUBRE!G146+NOVIEMBRE!G146+DICIEMBRE!G146</f>
        <v>0</v>
      </c>
      <c r="H146" s="38">
        <f>ENERO!H146+FEBRERO!H146+MARZO!H146+ABRIL!H146+MAYO!H146+JUNIO!H146+JULIO!H146+AGOSTO!H146+SEPTIEMBRE!H146+OCTUBRE!H146+NOVIEMBRE!H146+DICIEMBRE!H146</f>
        <v>0</v>
      </c>
      <c r="I146" s="38">
        <f>ENERO!I146+FEBRERO!I146+MARZO!I146+ABRIL!I146+MAYO!I146+JUNIO!I146+JULIO!I146+AGOSTO!I146+SEPTIEMBRE!I146+OCTUBRE!I146+NOVIEMBRE!I146+DICIEMBRE!I146</f>
        <v>0</v>
      </c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>
        <f>ENERO!E147+FEBRERO!E147+MARZO!E147+ABRIL!E147+MAYO!E147+JUNIO!E147+JULIO!E147+AGOSTO!E147+SEPTIEMBRE!E147+OCTUBRE!E147+NOVIEMBRE!E147+DICIEMBRE!E147</f>
        <v>0</v>
      </c>
      <c r="F147" s="37">
        <f>ENERO!F147+FEBRERO!F147+MARZO!F147+ABRIL!F147+MAYO!F147+JUNIO!F147+JULIO!F147+AGOSTO!F147+SEPTIEMBRE!F147+OCTUBRE!F147+NOVIEMBRE!F147+DICIEMBRE!F147</f>
        <v>0</v>
      </c>
      <c r="G147" s="38">
        <f>ENERO!G147+FEBRERO!G147+MARZO!G147+ABRIL!G147+MAYO!G147+JUNIO!G147+JULIO!G147+AGOSTO!G147+SEPTIEMBRE!G147+OCTUBRE!G147+NOVIEMBRE!G147+DICIEMBRE!G147</f>
        <v>0</v>
      </c>
      <c r="H147" s="38">
        <f>ENERO!H147+FEBRERO!H147+MARZO!H147+ABRIL!H147+MAYO!H147+JUNIO!H147+JULIO!H147+AGOSTO!H147+SEPTIEMBRE!H147+OCTUBRE!H147+NOVIEMBRE!H147+DICIEMBRE!H147</f>
        <v>0</v>
      </c>
      <c r="I147" s="38">
        <f>ENERO!I147+FEBRERO!I147+MARZO!I147+ABRIL!I147+MAYO!I147+JUNIO!I147+JULIO!I147+AGOSTO!I147+SEPTIEMBRE!I147+OCTUBRE!I147+NOVIEMBRE!I147+DICIEMBRE!I147</f>
        <v>0</v>
      </c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>
        <f>ENERO!E148+FEBRERO!E148+MARZO!E148+ABRIL!E148+MAYO!E148+JUNIO!E148+JULIO!E148+AGOSTO!E148+SEPTIEMBRE!E148+OCTUBRE!E148+NOVIEMBRE!E148+DICIEMBRE!E148</f>
        <v>0</v>
      </c>
      <c r="F148" s="37">
        <f>ENERO!F148+FEBRERO!F148+MARZO!F148+ABRIL!F148+MAYO!F148+JUNIO!F148+JULIO!F148+AGOSTO!F148+SEPTIEMBRE!F148+OCTUBRE!F148+NOVIEMBRE!F148+DICIEMBRE!F148</f>
        <v>0</v>
      </c>
      <c r="G148" s="38">
        <f>ENERO!G148+FEBRERO!G148+MARZO!G148+ABRIL!G148+MAYO!G148+JUNIO!G148+JULIO!G148+AGOSTO!G148+SEPTIEMBRE!G148+OCTUBRE!G148+NOVIEMBRE!G148+DICIEMBRE!G148</f>
        <v>0</v>
      </c>
      <c r="H148" s="38">
        <f>ENERO!H148+FEBRERO!H148+MARZO!H148+ABRIL!H148+MAYO!H148+JUNIO!H148+JULIO!H148+AGOSTO!H148+SEPTIEMBRE!H148+OCTUBRE!H148+NOVIEMBRE!H148+DICIEMBRE!H148</f>
        <v>0</v>
      </c>
      <c r="I148" s="38">
        <f>ENERO!I148+FEBRERO!I148+MARZO!I148+ABRIL!I148+MAYO!I148+JUNIO!I148+JULIO!I148+AGOSTO!I148+SEPTIEMBRE!I148+OCTUBRE!I148+NOVIEMBRE!I148+DICIEMBRE!I148</f>
        <v>0</v>
      </c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>
        <f>ENERO!E149+FEBRERO!E149+MARZO!E149+ABRIL!E149+MAYO!E149+JUNIO!E149+JULIO!E149+AGOSTO!E149+SEPTIEMBRE!E149+OCTUBRE!E149+NOVIEMBRE!E149+DICIEMBRE!E149</f>
        <v>0</v>
      </c>
      <c r="F149" s="37">
        <f>ENERO!F149+FEBRERO!F149+MARZO!F149+ABRIL!F149+MAYO!F149+JUNIO!F149+JULIO!F149+AGOSTO!F149+SEPTIEMBRE!F149+OCTUBRE!F149+NOVIEMBRE!F149+DICIEMBRE!F149</f>
        <v>0</v>
      </c>
      <c r="G149" s="38">
        <f>ENERO!G149+FEBRERO!G149+MARZO!G149+ABRIL!G149+MAYO!G149+JUNIO!G149+JULIO!G149+AGOSTO!G149+SEPTIEMBRE!G149+OCTUBRE!G149+NOVIEMBRE!G149+DICIEMBRE!G149</f>
        <v>0</v>
      </c>
      <c r="H149" s="38">
        <f>ENERO!H149+FEBRERO!H149+MARZO!H149+ABRIL!H149+MAYO!H149+JUNIO!H149+JULIO!H149+AGOSTO!H149+SEPTIEMBRE!H149+OCTUBRE!H149+NOVIEMBRE!H149+DICIEMBRE!H149</f>
        <v>0</v>
      </c>
      <c r="I149" s="38">
        <f>ENERO!I149+FEBRERO!I149+MARZO!I149+ABRIL!I149+MAYO!I149+JUNIO!I149+JULIO!I149+AGOSTO!I149+SEPTIEMBRE!I149+OCTUBRE!I149+NOVIEMBRE!I149+DICIEMBRE!I149</f>
        <v>0</v>
      </c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>
        <f>ENERO!E150+FEBRERO!E150+MARZO!E150+ABRIL!E150+MAYO!E150+JUNIO!E150+JULIO!E150+AGOSTO!E150+SEPTIEMBRE!E150+OCTUBRE!E150+NOVIEMBRE!E150+DICIEMBRE!E150</f>
        <v>0</v>
      </c>
      <c r="F150" s="37">
        <f>ENERO!F150+FEBRERO!F150+MARZO!F150+ABRIL!F150+MAYO!F150+JUNIO!F150+JULIO!F150+AGOSTO!F150+SEPTIEMBRE!F150+OCTUBRE!F150+NOVIEMBRE!F150+DICIEMBRE!F150</f>
        <v>0</v>
      </c>
      <c r="G150" s="38">
        <f>ENERO!G150+FEBRERO!G150+MARZO!G150+ABRIL!G150+MAYO!G150+JUNIO!G150+JULIO!G150+AGOSTO!G150+SEPTIEMBRE!G150+OCTUBRE!G150+NOVIEMBRE!G150+DICIEMBRE!G150</f>
        <v>0</v>
      </c>
      <c r="H150" s="38">
        <f>ENERO!H150+FEBRERO!H150+MARZO!H150+ABRIL!H150+MAYO!H150+JUNIO!H150+JULIO!H150+AGOSTO!H150+SEPTIEMBRE!H150+OCTUBRE!H150+NOVIEMBRE!H150+DICIEMBRE!H150</f>
        <v>0</v>
      </c>
      <c r="I150" s="38">
        <f>ENERO!I150+FEBRERO!I150+MARZO!I150+ABRIL!I150+MAYO!I150+JUNIO!I150+JULIO!I150+AGOSTO!I150+SEPTIEMBRE!I150+OCTUBRE!I150+NOVIEMBRE!I150+DICIEMBRE!I150</f>
        <v>0</v>
      </c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>
        <f>ENERO!E151+FEBRERO!E151+MARZO!E151+ABRIL!E151+MAYO!E151+JUNIO!E151+JULIO!E151+AGOSTO!E151+SEPTIEMBRE!E151+OCTUBRE!E151+NOVIEMBRE!E151+DICIEMBRE!E151</f>
        <v>0</v>
      </c>
      <c r="F151" s="37">
        <f>ENERO!F151+FEBRERO!F151+MARZO!F151+ABRIL!F151+MAYO!F151+JUNIO!F151+JULIO!F151+AGOSTO!F151+SEPTIEMBRE!F151+OCTUBRE!F151+NOVIEMBRE!F151+DICIEMBRE!F151</f>
        <v>0</v>
      </c>
      <c r="G151" s="38">
        <f>ENERO!G151+FEBRERO!G151+MARZO!G151+ABRIL!G151+MAYO!G151+JUNIO!G151+JULIO!G151+AGOSTO!G151+SEPTIEMBRE!G151+OCTUBRE!G151+NOVIEMBRE!G151+DICIEMBRE!G151</f>
        <v>0</v>
      </c>
      <c r="H151" s="38">
        <f>ENERO!H151+FEBRERO!H151+MARZO!H151+ABRIL!H151+MAYO!H151+JUNIO!H151+JULIO!H151+AGOSTO!H151+SEPTIEMBRE!H151+OCTUBRE!H151+NOVIEMBRE!H151+DICIEMBRE!H151</f>
        <v>0</v>
      </c>
      <c r="I151" s="38">
        <f>ENERO!I151+FEBRERO!I151+MARZO!I151+ABRIL!I151+MAYO!I151+JUNIO!I151+JULIO!I151+AGOSTO!I151+SEPTIEMBRE!I151+OCTUBRE!I151+NOVIEMBRE!I151+DICIEMBRE!I151</f>
        <v>0</v>
      </c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>
        <f>ENERO!E152+FEBRERO!E152+MARZO!E152+ABRIL!E152+MAYO!E152+JUNIO!E152+JULIO!E152+AGOSTO!E152+SEPTIEMBRE!E152+OCTUBRE!E152+NOVIEMBRE!E152+DICIEMBRE!E152</f>
        <v>0</v>
      </c>
      <c r="F152" s="37">
        <f>ENERO!F152+FEBRERO!F152+MARZO!F152+ABRIL!F152+MAYO!F152+JUNIO!F152+JULIO!F152+AGOSTO!F152+SEPTIEMBRE!F152+OCTUBRE!F152+NOVIEMBRE!F152+DICIEMBRE!F152</f>
        <v>0</v>
      </c>
      <c r="G152" s="38">
        <f>ENERO!G152+FEBRERO!G152+MARZO!G152+ABRIL!G152+MAYO!G152+JUNIO!G152+JULIO!G152+AGOSTO!G152+SEPTIEMBRE!G152+OCTUBRE!G152+NOVIEMBRE!G152+DICIEMBRE!G152</f>
        <v>0</v>
      </c>
      <c r="H152" s="38">
        <f>ENERO!H152+FEBRERO!H152+MARZO!H152+ABRIL!H152+MAYO!H152+JUNIO!H152+JULIO!H152+AGOSTO!H152+SEPTIEMBRE!H152+OCTUBRE!H152+NOVIEMBRE!H152+DICIEMBRE!H152</f>
        <v>0</v>
      </c>
      <c r="I152" s="38">
        <f>ENERO!I152+FEBRERO!I152+MARZO!I152+ABRIL!I152+MAYO!I152+JUNIO!I152+JULIO!I152+AGOSTO!I152+SEPTIEMBRE!I152+OCTUBRE!I152+NOVIEMBRE!I152+DICIEMBRE!I152</f>
        <v>0</v>
      </c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>
        <f>ENERO!E153+FEBRERO!E153+MARZO!E153+ABRIL!E153+MAYO!E153+JUNIO!E153+JULIO!E153+AGOSTO!E153+SEPTIEMBRE!E153+OCTUBRE!E153+NOVIEMBRE!E153+DICIEMBRE!E153</f>
        <v>0</v>
      </c>
      <c r="F153" s="37">
        <f>ENERO!F153+FEBRERO!F153+MARZO!F153+ABRIL!F153+MAYO!F153+JUNIO!F153+JULIO!F153+AGOSTO!F153+SEPTIEMBRE!F153+OCTUBRE!F153+NOVIEMBRE!F153+DICIEMBRE!F153</f>
        <v>0</v>
      </c>
      <c r="G153" s="38">
        <f>ENERO!G153+FEBRERO!G153+MARZO!G153+ABRIL!G153+MAYO!G153+JUNIO!G153+JULIO!G153+AGOSTO!G153+SEPTIEMBRE!G153+OCTUBRE!G153+NOVIEMBRE!G153+DICIEMBRE!G153</f>
        <v>0</v>
      </c>
      <c r="H153" s="38">
        <f>ENERO!H153+FEBRERO!H153+MARZO!H153+ABRIL!H153+MAYO!H153+JUNIO!H153+JULIO!H153+AGOSTO!H153+SEPTIEMBRE!H153+OCTUBRE!H153+NOVIEMBRE!H153+DICIEMBRE!H153</f>
        <v>0</v>
      </c>
      <c r="I153" s="38">
        <f>ENERO!I153+FEBRERO!I153+MARZO!I153+ABRIL!I153+MAYO!I153+JUNIO!I153+JULIO!I153+AGOSTO!I153+SEPTIEMBRE!I153+OCTUBRE!I153+NOVIEMBRE!I153+DICIEMBRE!I153</f>
        <v>0</v>
      </c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>
        <f>ENERO!E154+FEBRERO!E154+MARZO!E154+ABRIL!E154+MAYO!E154+JUNIO!E154+JULIO!E154+AGOSTO!E154+SEPTIEMBRE!E154+OCTUBRE!E154+NOVIEMBRE!E154+DICIEMBRE!E154</f>
        <v>0</v>
      </c>
      <c r="F154" s="37">
        <f>ENERO!F154+FEBRERO!F154+MARZO!F154+ABRIL!F154+MAYO!F154+JUNIO!F154+JULIO!F154+AGOSTO!F154+SEPTIEMBRE!F154+OCTUBRE!F154+NOVIEMBRE!F154+DICIEMBRE!F154</f>
        <v>0</v>
      </c>
      <c r="G154" s="38">
        <f>ENERO!G154+FEBRERO!G154+MARZO!G154+ABRIL!G154+MAYO!G154+JUNIO!G154+JULIO!G154+AGOSTO!G154+SEPTIEMBRE!G154+OCTUBRE!G154+NOVIEMBRE!G154+DICIEMBRE!G154</f>
        <v>0</v>
      </c>
      <c r="H154" s="38">
        <f>ENERO!H154+FEBRERO!H154+MARZO!H154+ABRIL!H154+MAYO!H154+JUNIO!H154+JULIO!H154+AGOSTO!H154+SEPTIEMBRE!H154+OCTUBRE!H154+NOVIEMBRE!H154+DICIEMBRE!H154</f>
        <v>0</v>
      </c>
      <c r="I154" s="38">
        <f>ENERO!I154+FEBRERO!I154+MARZO!I154+ABRIL!I154+MAYO!I154+JUNIO!I154+JULIO!I154+AGOSTO!I154+SEPTIEMBRE!I154+OCTUBRE!I154+NOVIEMBRE!I154+DICIEMBRE!I154</f>
        <v>0</v>
      </c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>
        <f>ENERO!E155+FEBRERO!E155+MARZO!E155+ABRIL!E155+MAYO!E155+JUNIO!E155+JULIO!E155+AGOSTO!E155+SEPTIEMBRE!E155+OCTUBRE!E155+NOVIEMBRE!E155+DICIEMBRE!E155</f>
        <v>0</v>
      </c>
      <c r="F155" s="37">
        <f>ENERO!F155+FEBRERO!F155+MARZO!F155+ABRIL!F155+MAYO!F155+JUNIO!F155+JULIO!F155+AGOSTO!F155+SEPTIEMBRE!F155+OCTUBRE!F155+NOVIEMBRE!F155+DICIEMBRE!F155</f>
        <v>0</v>
      </c>
      <c r="G155" s="38">
        <f>ENERO!G155+FEBRERO!G155+MARZO!G155+ABRIL!G155+MAYO!G155+JUNIO!G155+JULIO!G155+AGOSTO!G155+SEPTIEMBRE!G155+OCTUBRE!G155+NOVIEMBRE!G155+DICIEMBRE!G155</f>
        <v>0</v>
      </c>
      <c r="H155" s="38">
        <f>ENERO!H155+FEBRERO!H155+MARZO!H155+ABRIL!H155+MAYO!H155+JUNIO!H155+JULIO!H155+AGOSTO!H155+SEPTIEMBRE!H155+OCTUBRE!H155+NOVIEMBRE!H155+DICIEMBRE!H155</f>
        <v>0</v>
      </c>
      <c r="I155" s="38">
        <f>ENERO!I155+FEBRERO!I155+MARZO!I155+ABRIL!I155+MAYO!I155+JUNIO!I155+JULIO!I155+AGOSTO!I155+SEPTIEMBRE!I155+OCTUBRE!I155+NOVIEMBRE!I155+DICIEMBRE!I155</f>
        <v>0</v>
      </c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>
        <f>ENERO!E156+FEBRERO!E156+MARZO!E156+ABRIL!E156+MAYO!E156+JUNIO!E156+JULIO!E156+AGOSTO!E156+SEPTIEMBRE!E156+OCTUBRE!E156+NOVIEMBRE!E156+DICIEMBRE!E156</f>
        <v>0</v>
      </c>
      <c r="F156" s="37">
        <f>ENERO!F156+FEBRERO!F156+MARZO!F156+ABRIL!F156+MAYO!F156+JUNIO!F156+JULIO!F156+AGOSTO!F156+SEPTIEMBRE!F156+OCTUBRE!F156+NOVIEMBRE!F156+DICIEMBRE!F156</f>
        <v>0</v>
      </c>
      <c r="G156" s="38">
        <f>ENERO!G156+FEBRERO!G156+MARZO!G156+ABRIL!G156+MAYO!G156+JUNIO!G156+JULIO!G156+AGOSTO!G156+SEPTIEMBRE!G156+OCTUBRE!G156+NOVIEMBRE!G156+DICIEMBRE!G156</f>
        <v>0</v>
      </c>
      <c r="H156" s="38">
        <f>ENERO!H156+FEBRERO!H156+MARZO!H156+ABRIL!H156+MAYO!H156+JUNIO!H156+JULIO!H156+AGOSTO!H156+SEPTIEMBRE!H156+OCTUBRE!H156+NOVIEMBRE!H156+DICIEMBRE!H156</f>
        <v>0</v>
      </c>
      <c r="I156" s="38">
        <f>ENERO!I156+FEBRERO!I156+MARZO!I156+ABRIL!I156+MAYO!I156+JUNIO!I156+JULIO!I156+AGOSTO!I156+SEPTIEMBRE!I156+OCTUBRE!I156+NOVIEMBRE!I156+DICIEMBRE!I156</f>
        <v>0</v>
      </c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>
        <f>ENERO!E157+FEBRERO!E157+MARZO!E157+ABRIL!E157+MAYO!E157+JUNIO!E157+JULIO!E157+AGOSTO!E157+SEPTIEMBRE!E157+OCTUBRE!E157+NOVIEMBRE!E157+DICIEMBRE!E157</f>
        <v>0</v>
      </c>
      <c r="F157" s="37">
        <f>ENERO!F157+FEBRERO!F157+MARZO!F157+ABRIL!F157+MAYO!F157+JUNIO!F157+JULIO!F157+AGOSTO!F157+SEPTIEMBRE!F157+OCTUBRE!F157+NOVIEMBRE!F157+DICIEMBRE!F157</f>
        <v>0</v>
      </c>
      <c r="G157" s="38">
        <f>ENERO!G157+FEBRERO!G157+MARZO!G157+ABRIL!G157+MAYO!G157+JUNIO!G157+JULIO!G157+AGOSTO!G157+SEPTIEMBRE!G157+OCTUBRE!G157+NOVIEMBRE!G157+DICIEMBRE!G157</f>
        <v>0</v>
      </c>
      <c r="H157" s="38">
        <f>ENERO!H157+FEBRERO!H157+MARZO!H157+ABRIL!H157+MAYO!H157+JUNIO!H157+JULIO!H157+AGOSTO!H157+SEPTIEMBRE!H157+OCTUBRE!H157+NOVIEMBRE!H157+DICIEMBRE!H157</f>
        <v>0</v>
      </c>
      <c r="I157" s="38">
        <f>ENERO!I157+FEBRERO!I157+MARZO!I157+ABRIL!I157+MAYO!I157+JUNIO!I157+JULIO!I157+AGOSTO!I157+SEPTIEMBRE!I157+OCTUBRE!I157+NOVIEMBRE!I157+DICIEMBRE!I157</f>
        <v>0</v>
      </c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>
        <f>ENERO!E158+FEBRERO!E158+MARZO!E158+ABRIL!E158+MAYO!E158+JUNIO!E158+JULIO!E158+AGOSTO!E158+SEPTIEMBRE!E158+OCTUBRE!E158+NOVIEMBRE!E158+DICIEMBRE!E158</f>
        <v>0</v>
      </c>
      <c r="F158" s="37">
        <f>ENERO!F158+FEBRERO!F158+MARZO!F158+ABRIL!F158+MAYO!F158+JUNIO!F158+JULIO!F158+AGOSTO!F158+SEPTIEMBRE!F158+OCTUBRE!F158+NOVIEMBRE!F158+DICIEMBRE!F158</f>
        <v>0</v>
      </c>
      <c r="G158" s="38">
        <f>ENERO!G158+FEBRERO!G158+MARZO!G158+ABRIL!G158+MAYO!G158+JUNIO!G158+JULIO!G158+AGOSTO!G158+SEPTIEMBRE!G158+OCTUBRE!G158+NOVIEMBRE!G158+DICIEMBRE!G158</f>
        <v>0</v>
      </c>
      <c r="H158" s="38">
        <f>ENERO!H158+FEBRERO!H158+MARZO!H158+ABRIL!H158+MAYO!H158+JUNIO!H158+JULIO!H158+AGOSTO!H158+SEPTIEMBRE!H158+OCTUBRE!H158+NOVIEMBRE!H158+DICIEMBRE!H158</f>
        <v>0</v>
      </c>
      <c r="I158" s="38">
        <f>ENERO!I158+FEBRERO!I158+MARZO!I158+ABRIL!I158+MAYO!I158+JUNIO!I158+JULIO!I158+AGOSTO!I158+SEPTIEMBRE!I158+OCTUBRE!I158+NOVIEMBRE!I158+DICIEMBRE!I158</f>
        <v>0</v>
      </c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>
        <f>ENERO!E159+FEBRERO!E159+MARZO!E159+ABRIL!E159+MAYO!E159+JUNIO!E159+JULIO!E159+AGOSTO!E159+SEPTIEMBRE!E159+OCTUBRE!E159+NOVIEMBRE!E159+DICIEMBRE!E159</f>
        <v>0</v>
      </c>
      <c r="F159" s="37">
        <f>ENERO!F159+FEBRERO!F159+MARZO!F159+ABRIL!F159+MAYO!F159+JUNIO!F159+JULIO!F159+AGOSTO!F159+SEPTIEMBRE!F159+OCTUBRE!F159+NOVIEMBRE!F159+DICIEMBRE!F159</f>
        <v>0</v>
      </c>
      <c r="G159" s="38">
        <f>ENERO!G159+FEBRERO!G159+MARZO!G159+ABRIL!G159+MAYO!G159+JUNIO!G159+JULIO!G159+AGOSTO!G159+SEPTIEMBRE!G159+OCTUBRE!G159+NOVIEMBRE!G159+DICIEMBRE!G159</f>
        <v>0</v>
      </c>
      <c r="H159" s="38">
        <f>ENERO!H159+FEBRERO!H159+MARZO!H159+ABRIL!H159+MAYO!H159+JUNIO!H159+JULIO!H159+AGOSTO!H159+SEPTIEMBRE!H159+OCTUBRE!H159+NOVIEMBRE!H159+DICIEMBRE!H159</f>
        <v>0</v>
      </c>
      <c r="I159" s="38">
        <f>ENERO!I159+FEBRERO!I159+MARZO!I159+ABRIL!I159+MAYO!I159+JUNIO!I159+JULIO!I159+AGOSTO!I159+SEPTIEMBRE!I159+OCTUBRE!I159+NOVIEMBRE!I159+DICIEMBRE!I159</f>
        <v>0</v>
      </c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>
        <f>ENERO!E160+FEBRERO!E160+MARZO!E160+ABRIL!E160+MAYO!E160+JUNIO!E160+JULIO!E160+AGOSTO!E160+SEPTIEMBRE!E160+OCTUBRE!E160+NOVIEMBRE!E160+DICIEMBRE!E160</f>
        <v>0</v>
      </c>
      <c r="F160" s="37">
        <f>ENERO!F160+FEBRERO!F160+MARZO!F160+ABRIL!F160+MAYO!F160+JUNIO!F160+JULIO!F160+AGOSTO!F160+SEPTIEMBRE!F160+OCTUBRE!F160+NOVIEMBRE!F160+DICIEMBRE!F160</f>
        <v>0</v>
      </c>
      <c r="G160" s="38">
        <f>ENERO!G160+FEBRERO!G160+MARZO!G160+ABRIL!G160+MAYO!G160+JUNIO!G160+JULIO!G160+AGOSTO!G160+SEPTIEMBRE!G160+OCTUBRE!G160+NOVIEMBRE!G160+DICIEMBRE!G160</f>
        <v>0</v>
      </c>
      <c r="H160" s="38">
        <f>ENERO!H160+FEBRERO!H160+MARZO!H160+ABRIL!H160+MAYO!H160+JUNIO!H160+JULIO!H160+AGOSTO!H160+SEPTIEMBRE!H160+OCTUBRE!H160+NOVIEMBRE!H160+DICIEMBRE!H160</f>
        <v>0</v>
      </c>
      <c r="I160" s="38">
        <f>ENERO!I160+FEBRERO!I160+MARZO!I160+ABRIL!I160+MAYO!I160+JUNIO!I160+JULIO!I160+AGOSTO!I160+SEPTIEMBRE!I160+OCTUBRE!I160+NOVIEMBRE!I160+DICIEMBRE!I160</f>
        <v>0</v>
      </c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34" t="s">
        <v>300</v>
      </c>
      <c r="C161" s="117"/>
      <c r="D161" s="35">
        <f t="shared" si="2"/>
        <v>116</v>
      </c>
      <c r="E161" s="36">
        <f>ENERO!E161+FEBRERO!E161+MARZO!E161+ABRIL!E161+MAYO!E161+JUNIO!E161+JULIO!E161+AGOSTO!E161+SEPTIEMBRE!E161+OCTUBRE!E161+NOVIEMBRE!E161+DICIEMBRE!E161</f>
        <v>7</v>
      </c>
      <c r="F161" s="37">
        <f>ENERO!F161+FEBRERO!F161+MARZO!F161+ABRIL!F161+MAYO!F161+JUNIO!F161+JULIO!F161+AGOSTO!F161+SEPTIEMBRE!F161+OCTUBRE!F161+NOVIEMBRE!F161+DICIEMBRE!F161</f>
        <v>0</v>
      </c>
      <c r="G161" s="38">
        <f>ENERO!G161+FEBRERO!G161+MARZO!G161+ABRIL!G161+MAYO!G161+JUNIO!G161+JULIO!G161+AGOSTO!G161+SEPTIEMBRE!G161+OCTUBRE!G161+NOVIEMBRE!G161+DICIEMBRE!G161</f>
        <v>109</v>
      </c>
      <c r="H161" s="38">
        <f>ENERO!H161+FEBRERO!H161+MARZO!H161+ABRIL!H161+MAYO!H161+JUNIO!H161+JULIO!H161+AGOSTO!H161+SEPTIEMBRE!H161+OCTUBRE!H161+NOVIEMBRE!H161+DICIEMBRE!H161</f>
        <v>0</v>
      </c>
      <c r="I161" s="38">
        <f>ENERO!I161+FEBRERO!I161+MARZO!I161+ABRIL!I161+MAYO!I161+JUNIO!I161+JULIO!I161+AGOSTO!I161+SEPTIEMBRE!I161+OCTUBRE!I161+NOVIEMBRE!I161+DICIEMBRE!I161</f>
        <v>0</v>
      </c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34" t="s">
        <v>302</v>
      </c>
      <c r="C162" s="117"/>
      <c r="D162" s="35">
        <f t="shared" si="2"/>
        <v>84</v>
      </c>
      <c r="E162" s="36">
        <f>ENERO!E162+FEBRERO!E162+MARZO!E162+ABRIL!E162+MAYO!E162+JUNIO!E162+JULIO!E162+AGOSTO!E162+SEPTIEMBRE!E162+OCTUBRE!E162+NOVIEMBRE!E162+DICIEMBRE!E162</f>
        <v>0</v>
      </c>
      <c r="F162" s="37">
        <f>ENERO!F162+FEBRERO!F162+MARZO!F162+ABRIL!F162+MAYO!F162+JUNIO!F162+JULIO!F162+AGOSTO!F162+SEPTIEMBRE!F162+OCTUBRE!F162+NOVIEMBRE!F162+DICIEMBRE!F162</f>
        <v>0</v>
      </c>
      <c r="G162" s="38">
        <f>ENERO!G162+FEBRERO!G162+MARZO!G162+ABRIL!G162+MAYO!G162+JUNIO!G162+JULIO!G162+AGOSTO!G162+SEPTIEMBRE!G162+OCTUBRE!G162+NOVIEMBRE!G162+DICIEMBRE!G162</f>
        <v>84</v>
      </c>
      <c r="H162" s="38">
        <f>ENERO!H162+FEBRERO!H162+MARZO!H162+ABRIL!H162+MAYO!H162+JUNIO!H162+JULIO!H162+AGOSTO!H162+SEPTIEMBRE!H162+OCTUBRE!H162+NOVIEMBRE!H162+DICIEMBRE!H162</f>
        <v>0</v>
      </c>
      <c r="I162" s="38">
        <f>ENERO!I162+FEBRERO!I162+MARZO!I162+ABRIL!I162+MAYO!I162+JUNIO!I162+JULIO!I162+AGOSTO!I162+SEPTIEMBRE!I162+OCTUBRE!I162+NOVIEMBRE!I162+DICIEMBRE!I162</f>
        <v>0</v>
      </c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34" t="s">
        <v>304</v>
      </c>
      <c r="C163" s="117"/>
      <c r="D163" s="35">
        <f t="shared" si="2"/>
        <v>12</v>
      </c>
      <c r="E163" s="36">
        <f>ENERO!E163+FEBRERO!E163+MARZO!E163+ABRIL!E163+MAYO!E163+JUNIO!E163+JULIO!E163+AGOSTO!E163+SEPTIEMBRE!E163+OCTUBRE!E163+NOVIEMBRE!E163+DICIEMBRE!E163</f>
        <v>0</v>
      </c>
      <c r="F163" s="37">
        <f>ENERO!F163+FEBRERO!F163+MARZO!F163+ABRIL!F163+MAYO!F163+JUNIO!F163+JULIO!F163+AGOSTO!F163+SEPTIEMBRE!F163+OCTUBRE!F163+NOVIEMBRE!F163+DICIEMBRE!F163</f>
        <v>0</v>
      </c>
      <c r="G163" s="38">
        <f>ENERO!G163+FEBRERO!G163+MARZO!G163+ABRIL!G163+MAYO!G163+JUNIO!G163+JULIO!G163+AGOSTO!G163+SEPTIEMBRE!G163+OCTUBRE!G163+NOVIEMBRE!G163+DICIEMBRE!G163</f>
        <v>12</v>
      </c>
      <c r="H163" s="38">
        <f>ENERO!H163+FEBRERO!H163+MARZO!H163+ABRIL!H163+MAYO!H163+JUNIO!H163+JULIO!H163+AGOSTO!H163+SEPTIEMBRE!H163+OCTUBRE!H163+NOVIEMBRE!H163+DICIEMBRE!H163</f>
        <v>0</v>
      </c>
      <c r="I163" s="38">
        <f>ENERO!I163+FEBRERO!I163+MARZO!I163+ABRIL!I163+MAYO!I163+JUNIO!I163+JULIO!I163+AGOSTO!I163+SEPTIEMBRE!I163+OCTUBRE!I163+NOVIEMBRE!I163+DICIEMBRE!I163</f>
        <v>0</v>
      </c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8</v>
      </c>
      <c r="E164" s="36">
        <f>ENERO!E164+FEBRERO!E164+MARZO!E164+ABRIL!E164+MAYO!E164+JUNIO!E164+JULIO!E164+AGOSTO!E164+SEPTIEMBRE!E164+OCTUBRE!E164+NOVIEMBRE!E164+DICIEMBRE!E164</f>
        <v>0</v>
      </c>
      <c r="F164" s="37">
        <f>ENERO!F164+FEBRERO!F164+MARZO!F164+ABRIL!F164+MAYO!F164+JUNIO!F164+JULIO!F164+AGOSTO!F164+SEPTIEMBRE!F164+OCTUBRE!F164+NOVIEMBRE!F164+DICIEMBRE!F164</f>
        <v>0</v>
      </c>
      <c r="G164" s="38">
        <f>ENERO!G164+FEBRERO!G164+MARZO!G164+ABRIL!G164+MAYO!G164+JUNIO!G164+JULIO!G164+AGOSTO!G164+SEPTIEMBRE!G164+OCTUBRE!G164+NOVIEMBRE!G164+DICIEMBRE!G164</f>
        <v>8</v>
      </c>
      <c r="H164" s="38">
        <f>ENERO!H164+FEBRERO!H164+MARZO!H164+ABRIL!H164+MAYO!H164+JUNIO!H164+JULIO!H164+AGOSTO!H164+SEPTIEMBRE!H164+OCTUBRE!H164+NOVIEMBRE!H164+DICIEMBRE!H164</f>
        <v>0</v>
      </c>
      <c r="I164" s="38">
        <f>ENERO!I164+FEBRERO!I164+MARZO!I164+ABRIL!I164+MAYO!I164+JUNIO!I164+JULIO!I164+AGOSTO!I164+SEPTIEMBRE!I164+OCTUBRE!I164+NOVIEMBRE!I164+DICIEMBRE!I164</f>
        <v>0</v>
      </c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>
        <f>ENERO!E165+FEBRERO!E165+MARZO!E165+ABRIL!E165+MAYO!E165+JUNIO!E165+JULIO!E165+AGOSTO!E165+SEPTIEMBRE!E165+OCTUBRE!E165+NOVIEMBRE!E165+DICIEMBRE!E165</f>
        <v>0</v>
      </c>
      <c r="F165" s="43">
        <f>ENERO!F165+FEBRERO!F165+MARZO!F165+ABRIL!F165+MAYO!F165+JUNIO!F165+JULIO!F165+AGOSTO!F165+SEPTIEMBRE!F165+OCTUBRE!F165+NOVIEMBRE!F165+DICIEMBRE!F165</f>
        <v>0</v>
      </c>
      <c r="G165" s="44">
        <f>ENERO!G165+FEBRERO!G165+MARZO!G165+ABRIL!G165+MAYO!G165+JUNIO!G165+JULIO!G165+AGOSTO!G165+SEPTIEMBRE!G165+OCTUBRE!G165+NOVIEMBRE!G165+DICIEMBRE!G165</f>
        <v>0</v>
      </c>
      <c r="H165" s="44">
        <f>ENERO!H165+FEBRERO!H165+MARZO!H165+ABRIL!H165+MAYO!H165+JUNIO!H165+JULIO!H165+AGOSTO!H165+SEPTIEMBRE!H165+OCTUBRE!H165+NOVIEMBRE!H165+DICIEMBRE!H165</f>
        <v>0</v>
      </c>
      <c r="I165" s="44">
        <f>ENERO!I165+FEBRERO!I165+MARZO!I165+ABRIL!I165+MAYO!I165+JUNIO!I165+JULIO!I165+AGOSTO!I165+SEPTIEMBRE!I165+OCTUBRE!I165+NOVIEMBRE!I165+DICIEMBRE!I165</f>
        <v>0</v>
      </c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>
        <f>ENERO!E166+FEBRERO!E166+MARZO!E166+ABRIL!E166+MAYO!E166+JUNIO!E166+JULIO!E166+AGOSTO!E166+SEPTIEMBRE!E166+OCTUBRE!E166+NOVIEMBRE!E166+DICIEMBRE!E166</f>
        <v>0</v>
      </c>
      <c r="F166">
        <f>ENERO!F166+FEBRERO!F166+MARZO!F166+ABRIL!F166+MAYO!F166+JUNIO!F166+JULIO!F166+AGOSTO!F166+SEPTIEMBRE!F166+OCTUBRE!F166+NOVIEMBRE!F166+DICIEMBRE!F166</f>
        <v>0</v>
      </c>
      <c r="G166">
        <f>ENERO!G166+FEBRERO!G166+MARZO!G166+ABRIL!G166+MAYO!G166+JUNIO!G166+JULIO!G166+AGOSTO!G166+SEPTIEMBRE!G166+OCTUBRE!G166+NOVIEMBRE!G166+DICIEMBRE!G166</f>
        <v>0</v>
      </c>
      <c r="H166">
        <f>ENERO!H166+FEBRERO!H166+MARZO!H166+ABRIL!H166+MAYO!H166+JUNIO!H166+JULIO!H166+AGOSTO!H166+SEPTIEMBRE!H166+OCTUBRE!H166+NOVIEMBRE!H166+DICIEMBRE!H166</f>
        <v>0</v>
      </c>
      <c r="I166">
        <f>ENERO!I166+FEBRERO!I166+MARZO!I166+ABRIL!I166+MAYO!I166+JUNIO!I166+JULIO!I166+AGOSTO!I166+SEPTIEMBRE!I166+OCTUBRE!I166+NOVIEMBRE!I166+DICIEMBRE!I166</f>
        <v>0</v>
      </c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13990</v>
      </c>
      <c r="E167" s="56">
        <f>ENERO!E167+FEBRERO!E167+MARZO!E167+ABRIL!E167+MAYO!E167+JUNIO!E167+JULIO!E167+AGOSTO!E167+SEPTIEMBRE!E167+OCTUBRE!E167+NOVIEMBRE!E167+DICIEMBRE!E167</f>
        <v>1</v>
      </c>
      <c r="F167" s="26">
        <f>ENERO!F167+FEBRERO!F167+MARZO!F167+ABRIL!F167+MAYO!F167+JUNIO!F167+JULIO!F167+AGOSTO!F167+SEPTIEMBRE!F167+OCTUBRE!F167+NOVIEMBRE!F167+DICIEMBRE!F167</f>
        <v>234</v>
      </c>
      <c r="G167" s="57">
        <f>ENERO!G167+FEBRERO!G167+MARZO!G167+ABRIL!G167+MAYO!G167+JUNIO!G167+JULIO!G167+AGOSTO!G167+SEPTIEMBRE!G167+OCTUBRE!G167+NOVIEMBRE!G167+DICIEMBRE!G167</f>
        <v>13755</v>
      </c>
      <c r="H167" s="24">
        <f>ENERO!H167+FEBRERO!H167+MARZO!H167+ABRIL!H167+MAYO!H167+JUNIO!H167+JULIO!H167+AGOSTO!H167+SEPTIEMBRE!H167+OCTUBRE!H167+NOVIEMBRE!H167+DICIEMBRE!H167</f>
        <v>0</v>
      </c>
      <c r="I167" s="24">
        <f>ENERO!I167+FEBRERO!I167+MARZO!I167+ABRIL!I167+MAYO!I167+JUNIO!I167+JULIO!I167+AGOSTO!I167+SEPTIEMBRE!I167+OCTUBRE!I167+NOVIEMBRE!I167+DICIEMBRE!I167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>
        <f>ENERO!E168+FEBRERO!E168+MARZO!E168+ABRIL!E168+MAYO!E168+JUNIO!E168+JULIO!E168+AGOSTO!E168+SEPTIEMBRE!E168+OCTUBRE!E168+NOVIEMBRE!E168+DICIEMBRE!E168</f>
        <v>0</v>
      </c>
      <c r="F168" s="37">
        <f>ENERO!F168+FEBRERO!F168+MARZO!F168+ABRIL!F168+MAYO!F168+JUNIO!F168+JULIO!F168+AGOSTO!F168+SEPTIEMBRE!F168+OCTUBRE!F168+NOVIEMBRE!F168+DICIEMBRE!F168</f>
        <v>0</v>
      </c>
      <c r="G168" s="38">
        <f>ENERO!G168+FEBRERO!G168+MARZO!G168+ABRIL!G168+MAYO!G168+JUNIO!G168+JULIO!G168+AGOSTO!G168+SEPTIEMBRE!G168+OCTUBRE!G168+NOVIEMBRE!G168+DICIEMBRE!G168</f>
        <v>0</v>
      </c>
      <c r="H168" s="38">
        <f>ENERO!H168+FEBRERO!H168+MARZO!H168+ABRIL!H168+MAYO!H168+JUNIO!H168+JULIO!H168+AGOSTO!H168+SEPTIEMBRE!H168+OCTUBRE!H168+NOVIEMBRE!H168+DICIEMBRE!H168</f>
        <v>0</v>
      </c>
      <c r="I168" s="38">
        <f>ENERO!I168+FEBRERO!I168+MARZO!I168+ABRIL!I168+MAYO!I168+JUNIO!I168+JULIO!I168+AGOSTO!I168+SEPTIEMBRE!I168+OCTUBRE!I168+NOVIEMBRE!I168+DICIEMBRE!I168</f>
        <v>0</v>
      </c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>
        <f>ENERO!E169+FEBRERO!E169+MARZO!E169+ABRIL!E169+MAYO!E169+JUNIO!E169+JULIO!E169+AGOSTO!E169+SEPTIEMBRE!E169+OCTUBRE!E169+NOVIEMBRE!E169+DICIEMBRE!E169</f>
        <v>0</v>
      </c>
      <c r="F169" s="37">
        <f>ENERO!F169+FEBRERO!F169+MARZO!F169+ABRIL!F169+MAYO!F169+JUNIO!F169+JULIO!F169+AGOSTO!F169+SEPTIEMBRE!F169+OCTUBRE!F169+NOVIEMBRE!F169+DICIEMBRE!F169</f>
        <v>0</v>
      </c>
      <c r="G169" s="38">
        <f>ENERO!G169+FEBRERO!G169+MARZO!G169+ABRIL!G169+MAYO!G169+JUNIO!G169+JULIO!G169+AGOSTO!G169+SEPTIEMBRE!G169+OCTUBRE!G169+NOVIEMBRE!G169+DICIEMBRE!G169</f>
        <v>0</v>
      </c>
      <c r="H169" s="38">
        <f>ENERO!H169+FEBRERO!H169+MARZO!H169+ABRIL!H169+MAYO!H169+JUNIO!H169+JULIO!H169+AGOSTO!H169+SEPTIEMBRE!H169+OCTUBRE!H169+NOVIEMBRE!H169+DICIEMBRE!H169</f>
        <v>0</v>
      </c>
      <c r="I169" s="38">
        <f>ENERO!I169+FEBRERO!I169+MARZO!I169+ABRIL!I169+MAYO!I169+JUNIO!I169+JULIO!I169+AGOSTO!I169+SEPTIEMBRE!I169+OCTUBRE!I169+NOVIEMBRE!I169+DICIEMBRE!I169</f>
        <v>0</v>
      </c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>
        <f>ENERO!E170+FEBRERO!E170+MARZO!E170+ABRIL!E170+MAYO!E170+JUNIO!E170+JULIO!E170+AGOSTO!E170+SEPTIEMBRE!E170+OCTUBRE!E170+NOVIEMBRE!E170+DICIEMBRE!E170</f>
        <v>0</v>
      </c>
      <c r="F170" s="37">
        <f>ENERO!F170+FEBRERO!F170+MARZO!F170+ABRIL!F170+MAYO!F170+JUNIO!F170+JULIO!F170+AGOSTO!F170+SEPTIEMBRE!F170+OCTUBRE!F170+NOVIEMBRE!F170+DICIEMBRE!F170</f>
        <v>0</v>
      </c>
      <c r="G170" s="38">
        <f>ENERO!G170+FEBRERO!G170+MARZO!G170+ABRIL!G170+MAYO!G170+JUNIO!G170+JULIO!G170+AGOSTO!G170+SEPTIEMBRE!G170+OCTUBRE!G170+NOVIEMBRE!G170+DICIEMBRE!G170</f>
        <v>0</v>
      </c>
      <c r="H170" s="38">
        <f>ENERO!H170+FEBRERO!H170+MARZO!H170+ABRIL!H170+MAYO!H170+JUNIO!H170+JULIO!H170+AGOSTO!H170+SEPTIEMBRE!H170+OCTUBRE!H170+NOVIEMBRE!H170+DICIEMBRE!H170</f>
        <v>0</v>
      </c>
      <c r="I170" s="38">
        <f>ENERO!I170+FEBRERO!I170+MARZO!I170+ABRIL!I170+MAYO!I170+JUNIO!I170+JULIO!I170+AGOSTO!I170+SEPTIEMBRE!I170+OCTUBRE!I170+NOVIEMBRE!I170+DICIEMBRE!I170</f>
        <v>0</v>
      </c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>
        <f>ENERO!E171+FEBRERO!E171+MARZO!E171+ABRIL!E171+MAYO!E171+JUNIO!E171+JULIO!E171+AGOSTO!E171+SEPTIEMBRE!E171+OCTUBRE!E171+NOVIEMBRE!E171+DICIEMBRE!E171</f>
        <v>0</v>
      </c>
      <c r="F171" s="37">
        <f>ENERO!F171+FEBRERO!F171+MARZO!F171+ABRIL!F171+MAYO!F171+JUNIO!F171+JULIO!F171+AGOSTO!F171+SEPTIEMBRE!F171+OCTUBRE!F171+NOVIEMBRE!F171+DICIEMBRE!F171</f>
        <v>0</v>
      </c>
      <c r="G171" s="38">
        <f>ENERO!G171+FEBRERO!G171+MARZO!G171+ABRIL!G171+MAYO!G171+JUNIO!G171+JULIO!G171+AGOSTO!G171+SEPTIEMBRE!G171+OCTUBRE!G171+NOVIEMBRE!G171+DICIEMBRE!G171</f>
        <v>0</v>
      </c>
      <c r="H171" s="38">
        <f>ENERO!H171+FEBRERO!H171+MARZO!H171+ABRIL!H171+MAYO!H171+JUNIO!H171+JULIO!H171+AGOSTO!H171+SEPTIEMBRE!H171+OCTUBRE!H171+NOVIEMBRE!H171+DICIEMBRE!H171</f>
        <v>0</v>
      </c>
      <c r="I171" s="38">
        <f>ENERO!I171+FEBRERO!I171+MARZO!I171+ABRIL!I171+MAYO!I171+JUNIO!I171+JULIO!I171+AGOSTO!I171+SEPTIEMBRE!I171+OCTUBRE!I171+NOVIEMBRE!I171+DICIEMBRE!I171</f>
        <v>0</v>
      </c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>
        <f>ENERO!E172+FEBRERO!E172+MARZO!E172+ABRIL!E172+MAYO!E172+JUNIO!E172+JULIO!E172+AGOSTO!E172+SEPTIEMBRE!E172+OCTUBRE!E172+NOVIEMBRE!E172+DICIEMBRE!E172</f>
        <v>0</v>
      </c>
      <c r="F172" s="37">
        <f>ENERO!F172+FEBRERO!F172+MARZO!F172+ABRIL!F172+MAYO!F172+JUNIO!F172+JULIO!F172+AGOSTO!F172+SEPTIEMBRE!F172+OCTUBRE!F172+NOVIEMBRE!F172+DICIEMBRE!F172</f>
        <v>0</v>
      </c>
      <c r="G172" s="38">
        <f>ENERO!G172+FEBRERO!G172+MARZO!G172+ABRIL!G172+MAYO!G172+JUNIO!G172+JULIO!G172+AGOSTO!G172+SEPTIEMBRE!G172+OCTUBRE!G172+NOVIEMBRE!G172+DICIEMBRE!G172</f>
        <v>0</v>
      </c>
      <c r="H172" s="38">
        <f>ENERO!H172+FEBRERO!H172+MARZO!H172+ABRIL!H172+MAYO!H172+JUNIO!H172+JULIO!H172+AGOSTO!H172+SEPTIEMBRE!H172+OCTUBRE!H172+NOVIEMBRE!H172+DICIEMBRE!H172</f>
        <v>0</v>
      </c>
      <c r="I172" s="38">
        <f>ENERO!I172+FEBRERO!I172+MARZO!I172+ABRIL!I172+MAYO!I172+JUNIO!I172+JULIO!I172+AGOSTO!I172+SEPTIEMBRE!I172+OCTUBRE!I172+NOVIEMBRE!I172+DICIEMBRE!I172</f>
        <v>0</v>
      </c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>
        <f>ENERO!E173+FEBRERO!E173+MARZO!E173+ABRIL!E173+MAYO!E173+JUNIO!E173+JULIO!E173+AGOSTO!E173+SEPTIEMBRE!E173+OCTUBRE!E173+NOVIEMBRE!E173+DICIEMBRE!E173</f>
        <v>0</v>
      </c>
      <c r="F173" s="37">
        <f>ENERO!F173+FEBRERO!F173+MARZO!F173+ABRIL!F173+MAYO!F173+JUNIO!F173+JULIO!F173+AGOSTO!F173+SEPTIEMBRE!F173+OCTUBRE!F173+NOVIEMBRE!F173+DICIEMBRE!F173</f>
        <v>0</v>
      </c>
      <c r="G173" s="38">
        <f>ENERO!G173+FEBRERO!G173+MARZO!G173+ABRIL!G173+MAYO!G173+JUNIO!G173+JULIO!G173+AGOSTO!G173+SEPTIEMBRE!G173+OCTUBRE!G173+NOVIEMBRE!G173+DICIEMBRE!G173</f>
        <v>0</v>
      </c>
      <c r="H173" s="38">
        <f>ENERO!H173+FEBRERO!H173+MARZO!H173+ABRIL!H173+MAYO!H173+JUNIO!H173+JULIO!H173+AGOSTO!H173+SEPTIEMBRE!H173+OCTUBRE!H173+NOVIEMBRE!H173+DICIEMBRE!H173</f>
        <v>0</v>
      </c>
      <c r="I173" s="38">
        <f>ENERO!I173+FEBRERO!I173+MARZO!I173+ABRIL!I173+MAYO!I173+JUNIO!I173+JULIO!I173+AGOSTO!I173+SEPTIEMBRE!I173+OCTUBRE!I173+NOVIEMBRE!I173+DICIEMBRE!I173</f>
        <v>0</v>
      </c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>
        <f>ENERO!E174+FEBRERO!E174+MARZO!E174+ABRIL!E174+MAYO!E174+JUNIO!E174+JULIO!E174+AGOSTO!E174+SEPTIEMBRE!E174+OCTUBRE!E174+NOVIEMBRE!E174+DICIEMBRE!E174</f>
        <v>0</v>
      </c>
      <c r="F174" s="37">
        <f>ENERO!F174+FEBRERO!F174+MARZO!F174+ABRIL!F174+MAYO!F174+JUNIO!F174+JULIO!F174+AGOSTO!F174+SEPTIEMBRE!F174+OCTUBRE!F174+NOVIEMBRE!F174+DICIEMBRE!F174</f>
        <v>0</v>
      </c>
      <c r="G174" s="38">
        <f>ENERO!G174+FEBRERO!G174+MARZO!G174+ABRIL!G174+MAYO!G174+JUNIO!G174+JULIO!G174+AGOSTO!G174+SEPTIEMBRE!G174+OCTUBRE!G174+NOVIEMBRE!G174+DICIEMBRE!G174</f>
        <v>0</v>
      </c>
      <c r="H174" s="38">
        <f>ENERO!H174+FEBRERO!H174+MARZO!H174+ABRIL!H174+MAYO!H174+JUNIO!H174+JULIO!H174+AGOSTO!H174+SEPTIEMBRE!H174+OCTUBRE!H174+NOVIEMBRE!H174+DICIEMBRE!H174</f>
        <v>0</v>
      </c>
      <c r="I174" s="38">
        <f>ENERO!I174+FEBRERO!I174+MARZO!I174+ABRIL!I174+MAYO!I174+JUNIO!I174+JULIO!I174+AGOSTO!I174+SEPTIEMBRE!I174+OCTUBRE!I174+NOVIEMBRE!I174+DICIEMBRE!I174</f>
        <v>0</v>
      </c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>
        <f>ENERO!E175+FEBRERO!E175+MARZO!E175+ABRIL!E175+MAYO!E175+JUNIO!E175+JULIO!E175+AGOSTO!E175+SEPTIEMBRE!E175+OCTUBRE!E175+NOVIEMBRE!E175+DICIEMBRE!E175</f>
        <v>0</v>
      </c>
      <c r="F175" s="37">
        <f>ENERO!F175+FEBRERO!F175+MARZO!F175+ABRIL!F175+MAYO!F175+JUNIO!F175+JULIO!F175+AGOSTO!F175+SEPTIEMBRE!F175+OCTUBRE!F175+NOVIEMBRE!F175+DICIEMBRE!F175</f>
        <v>0</v>
      </c>
      <c r="G175" s="38">
        <f>ENERO!G175+FEBRERO!G175+MARZO!G175+ABRIL!G175+MAYO!G175+JUNIO!G175+JULIO!G175+AGOSTO!G175+SEPTIEMBRE!G175+OCTUBRE!G175+NOVIEMBRE!G175+DICIEMBRE!G175</f>
        <v>0</v>
      </c>
      <c r="H175" s="38">
        <f>ENERO!H175+FEBRERO!H175+MARZO!H175+ABRIL!H175+MAYO!H175+JUNIO!H175+JULIO!H175+AGOSTO!H175+SEPTIEMBRE!H175+OCTUBRE!H175+NOVIEMBRE!H175+DICIEMBRE!H175</f>
        <v>0</v>
      </c>
      <c r="I175" s="38">
        <f>ENERO!I175+FEBRERO!I175+MARZO!I175+ABRIL!I175+MAYO!I175+JUNIO!I175+JULIO!I175+AGOSTO!I175+SEPTIEMBRE!I175+OCTUBRE!I175+NOVIEMBRE!I175+DICIEMBRE!I175</f>
        <v>0</v>
      </c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>
        <f>ENERO!E176+FEBRERO!E176+MARZO!E176+ABRIL!E176+MAYO!E176+JUNIO!E176+JULIO!E176+AGOSTO!E176+SEPTIEMBRE!E176+OCTUBRE!E176+NOVIEMBRE!E176+DICIEMBRE!E176</f>
        <v>0</v>
      </c>
      <c r="F176" s="37">
        <f>ENERO!F176+FEBRERO!F176+MARZO!F176+ABRIL!F176+MAYO!F176+JUNIO!F176+JULIO!F176+AGOSTO!F176+SEPTIEMBRE!F176+OCTUBRE!F176+NOVIEMBRE!F176+DICIEMBRE!F176</f>
        <v>0</v>
      </c>
      <c r="G176" s="38">
        <f>ENERO!G176+FEBRERO!G176+MARZO!G176+ABRIL!G176+MAYO!G176+JUNIO!G176+JULIO!G176+AGOSTO!G176+SEPTIEMBRE!G176+OCTUBRE!G176+NOVIEMBRE!G176+DICIEMBRE!G176</f>
        <v>0</v>
      </c>
      <c r="H176" s="38">
        <f>ENERO!H176+FEBRERO!H176+MARZO!H176+ABRIL!H176+MAYO!H176+JUNIO!H176+JULIO!H176+AGOSTO!H176+SEPTIEMBRE!H176+OCTUBRE!H176+NOVIEMBRE!H176+DICIEMBRE!H176</f>
        <v>0</v>
      </c>
      <c r="I176" s="38">
        <f>ENERO!I176+FEBRERO!I176+MARZO!I176+ABRIL!I176+MAYO!I176+JUNIO!I176+JULIO!I176+AGOSTO!I176+SEPTIEMBRE!I176+OCTUBRE!I176+NOVIEMBRE!I176+DICIEMBRE!I176</f>
        <v>0</v>
      </c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>
        <f>ENERO!E177+FEBRERO!E177+MARZO!E177+ABRIL!E177+MAYO!E177+JUNIO!E177+JULIO!E177+AGOSTO!E177+SEPTIEMBRE!E177+OCTUBRE!E177+NOVIEMBRE!E177+DICIEMBRE!E177</f>
        <v>0</v>
      </c>
      <c r="F177" s="37">
        <f>ENERO!F177+FEBRERO!F177+MARZO!F177+ABRIL!F177+MAYO!F177+JUNIO!F177+JULIO!F177+AGOSTO!F177+SEPTIEMBRE!F177+OCTUBRE!F177+NOVIEMBRE!F177+DICIEMBRE!F177</f>
        <v>0</v>
      </c>
      <c r="G177" s="38">
        <f>ENERO!G177+FEBRERO!G177+MARZO!G177+ABRIL!G177+MAYO!G177+JUNIO!G177+JULIO!G177+AGOSTO!G177+SEPTIEMBRE!G177+OCTUBRE!G177+NOVIEMBRE!G177+DICIEMBRE!G177</f>
        <v>0</v>
      </c>
      <c r="H177" s="38">
        <f>ENERO!H177+FEBRERO!H177+MARZO!H177+ABRIL!H177+MAYO!H177+JUNIO!H177+JULIO!H177+AGOSTO!H177+SEPTIEMBRE!H177+OCTUBRE!H177+NOVIEMBRE!H177+DICIEMBRE!H177</f>
        <v>0</v>
      </c>
      <c r="I177" s="38">
        <f>ENERO!I177+FEBRERO!I177+MARZO!I177+ABRIL!I177+MAYO!I177+JUNIO!I177+JULIO!I177+AGOSTO!I177+SEPTIEMBRE!I177+OCTUBRE!I177+NOVIEMBRE!I177+DICIEMBRE!I177</f>
        <v>0</v>
      </c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>
        <f>ENERO!E178+FEBRERO!E178+MARZO!E178+ABRIL!E178+MAYO!E178+JUNIO!E178+JULIO!E178+AGOSTO!E178+SEPTIEMBRE!E178+OCTUBRE!E178+NOVIEMBRE!E178+DICIEMBRE!E178</f>
        <v>0</v>
      </c>
      <c r="F178" s="37">
        <f>ENERO!F178+FEBRERO!F178+MARZO!F178+ABRIL!F178+MAYO!F178+JUNIO!F178+JULIO!F178+AGOSTO!F178+SEPTIEMBRE!F178+OCTUBRE!F178+NOVIEMBRE!F178+DICIEMBRE!F178</f>
        <v>0</v>
      </c>
      <c r="G178" s="38">
        <f>ENERO!G178+FEBRERO!G178+MARZO!G178+ABRIL!G178+MAYO!G178+JUNIO!G178+JULIO!G178+AGOSTO!G178+SEPTIEMBRE!G178+OCTUBRE!G178+NOVIEMBRE!G178+DICIEMBRE!G178</f>
        <v>0</v>
      </c>
      <c r="H178" s="38">
        <f>ENERO!H178+FEBRERO!H178+MARZO!H178+ABRIL!H178+MAYO!H178+JUNIO!H178+JULIO!H178+AGOSTO!H178+SEPTIEMBRE!H178+OCTUBRE!H178+NOVIEMBRE!H178+DICIEMBRE!H178</f>
        <v>0</v>
      </c>
      <c r="I178" s="38">
        <f>ENERO!I178+FEBRERO!I178+MARZO!I178+ABRIL!I178+MAYO!I178+JUNIO!I178+JULIO!I178+AGOSTO!I178+SEPTIEMBRE!I178+OCTUBRE!I178+NOVIEMBRE!I178+DICIEMBRE!I178</f>
        <v>0</v>
      </c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>
        <f>ENERO!E179+FEBRERO!E179+MARZO!E179+ABRIL!E179+MAYO!E179+JUNIO!E179+JULIO!E179+AGOSTO!E179+SEPTIEMBRE!E179+OCTUBRE!E179+NOVIEMBRE!E179+DICIEMBRE!E179</f>
        <v>0</v>
      </c>
      <c r="F179" s="37">
        <f>ENERO!F179+FEBRERO!F179+MARZO!F179+ABRIL!F179+MAYO!F179+JUNIO!F179+JULIO!F179+AGOSTO!F179+SEPTIEMBRE!F179+OCTUBRE!F179+NOVIEMBRE!F179+DICIEMBRE!F179</f>
        <v>0</v>
      </c>
      <c r="G179" s="38">
        <f>ENERO!G179+FEBRERO!G179+MARZO!G179+ABRIL!G179+MAYO!G179+JUNIO!G179+JULIO!G179+AGOSTO!G179+SEPTIEMBRE!G179+OCTUBRE!G179+NOVIEMBRE!G179+DICIEMBRE!G179</f>
        <v>0</v>
      </c>
      <c r="H179" s="38">
        <f>ENERO!H179+FEBRERO!H179+MARZO!H179+ABRIL!H179+MAYO!H179+JUNIO!H179+JULIO!H179+AGOSTO!H179+SEPTIEMBRE!H179+OCTUBRE!H179+NOVIEMBRE!H179+DICIEMBRE!H179</f>
        <v>0</v>
      </c>
      <c r="I179" s="38">
        <f>ENERO!I179+FEBRERO!I179+MARZO!I179+ABRIL!I179+MAYO!I179+JUNIO!I179+JULIO!I179+AGOSTO!I179+SEPTIEMBRE!I179+OCTUBRE!I179+NOVIEMBRE!I179+DICIEMBRE!I179</f>
        <v>0</v>
      </c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>
        <f>ENERO!E180+FEBRERO!E180+MARZO!E180+ABRIL!E180+MAYO!E180+JUNIO!E180+JULIO!E180+AGOSTO!E180+SEPTIEMBRE!E180+OCTUBRE!E180+NOVIEMBRE!E180+DICIEMBRE!E180</f>
        <v>0</v>
      </c>
      <c r="F180" s="37">
        <f>ENERO!F180+FEBRERO!F180+MARZO!F180+ABRIL!F180+MAYO!F180+JUNIO!F180+JULIO!F180+AGOSTO!F180+SEPTIEMBRE!F180+OCTUBRE!F180+NOVIEMBRE!F180+DICIEMBRE!F180</f>
        <v>0</v>
      </c>
      <c r="G180" s="38">
        <f>ENERO!G180+FEBRERO!G180+MARZO!G180+ABRIL!G180+MAYO!G180+JUNIO!G180+JULIO!G180+AGOSTO!G180+SEPTIEMBRE!G180+OCTUBRE!G180+NOVIEMBRE!G180+DICIEMBRE!G180</f>
        <v>0</v>
      </c>
      <c r="H180" s="38">
        <f>ENERO!H180+FEBRERO!H180+MARZO!H180+ABRIL!H180+MAYO!H180+JUNIO!H180+JULIO!H180+AGOSTO!H180+SEPTIEMBRE!H180+OCTUBRE!H180+NOVIEMBRE!H180+DICIEMBRE!H180</f>
        <v>0</v>
      </c>
      <c r="I180" s="38">
        <f>ENERO!I180+FEBRERO!I180+MARZO!I180+ABRIL!I180+MAYO!I180+JUNIO!I180+JULIO!I180+AGOSTO!I180+SEPTIEMBRE!I180+OCTUBRE!I180+NOVIEMBRE!I180+DICIEMBRE!I180</f>
        <v>0</v>
      </c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1</v>
      </c>
      <c r="E181" s="36">
        <f>ENERO!E181+FEBRERO!E181+MARZO!E181+ABRIL!E181+MAYO!E181+JUNIO!E181+JULIO!E181+AGOSTO!E181+SEPTIEMBRE!E181+OCTUBRE!E181+NOVIEMBRE!E181+DICIEMBRE!E181</f>
        <v>0</v>
      </c>
      <c r="F181" s="37">
        <f>ENERO!F181+FEBRERO!F181+MARZO!F181+ABRIL!F181+MAYO!F181+JUNIO!F181+JULIO!F181+AGOSTO!F181+SEPTIEMBRE!F181+OCTUBRE!F181+NOVIEMBRE!F181+DICIEMBRE!F181</f>
        <v>0</v>
      </c>
      <c r="G181" s="38">
        <f>ENERO!G181+FEBRERO!G181+MARZO!G181+ABRIL!G181+MAYO!G181+JUNIO!G181+JULIO!G181+AGOSTO!G181+SEPTIEMBRE!G181+OCTUBRE!G181+NOVIEMBRE!G181+DICIEMBRE!G181</f>
        <v>1</v>
      </c>
      <c r="H181" s="38">
        <f>ENERO!H181+FEBRERO!H181+MARZO!H181+ABRIL!H181+MAYO!H181+JUNIO!H181+JULIO!H181+AGOSTO!H181+SEPTIEMBRE!H181+OCTUBRE!H181+NOVIEMBRE!H181+DICIEMBRE!H181</f>
        <v>0</v>
      </c>
      <c r="I181" s="38">
        <f>ENERO!I181+FEBRERO!I181+MARZO!I181+ABRIL!I181+MAYO!I181+JUNIO!I181+JULIO!I181+AGOSTO!I181+SEPTIEMBRE!I181+OCTUBRE!I181+NOVIEMBRE!I181+DICIEMBRE!I181</f>
        <v>0</v>
      </c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339</v>
      </c>
      <c r="C182" s="117"/>
      <c r="D182" s="35">
        <f t="shared" si="3"/>
        <v>994</v>
      </c>
      <c r="E182" s="36">
        <f>ENERO!E182+FEBRERO!E182+MARZO!E182+ABRIL!E182+MAYO!E182+JUNIO!E182+JULIO!E182+AGOSTO!E182+SEPTIEMBRE!E182+OCTUBRE!E182+NOVIEMBRE!E182+DICIEMBRE!E182</f>
        <v>0</v>
      </c>
      <c r="F182" s="37">
        <f>ENERO!F182+FEBRERO!F182+MARZO!F182+ABRIL!F182+MAYO!F182+JUNIO!F182+JULIO!F182+AGOSTO!F182+SEPTIEMBRE!F182+OCTUBRE!F182+NOVIEMBRE!F182+DICIEMBRE!F182</f>
        <v>0</v>
      </c>
      <c r="G182" s="38">
        <f>ENERO!G182+FEBRERO!G182+MARZO!G182+ABRIL!G182+MAYO!G182+JUNIO!G182+JULIO!G182+AGOSTO!G182+SEPTIEMBRE!G182+OCTUBRE!G182+NOVIEMBRE!G182+DICIEMBRE!G182</f>
        <v>994</v>
      </c>
      <c r="H182" s="38">
        <f>ENERO!H182+FEBRERO!H182+MARZO!H182+ABRIL!H182+MAYO!H182+JUNIO!H182+JULIO!H182+AGOSTO!H182+SEPTIEMBRE!H182+OCTUBRE!H182+NOVIEMBRE!H182+DICIEMBRE!H182</f>
        <v>0</v>
      </c>
      <c r="I182" s="38">
        <f>ENERO!I182+FEBRERO!I182+MARZO!I182+ABRIL!I182+MAYO!I182+JUNIO!I182+JULIO!I182+AGOSTO!I182+SEPTIEMBRE!I182+OCTUBRE!I182+NOVIEMBRE!I182+DICIEMBRE!I182</f>
        <v>0</v>
      </c>
      <c r="J182" s="14"/>
      <c r="K182" s="4"/>
      <c r="O182" s="15"/>
      <c r="P182" s="5"/>
      <c r="Q182" s="4"/>
    </row>
    <row r="183" spans="1:17" ht="12.75" x14ac:dyDescent="0.2">
      <c r="A183" s="33" t="s">
        <v>338</v>
      </c>
      <c r="B183" s="34" t="s">
        <v>340</v>
      </c>
      <c r="C183" s="117"/>
      <c r="D183" s="35">
        <f t="shared" si="3"/>
        <v>0</v>
      </c>
      <c r="E183" s="36">
        <f>ENERO!E183+FEBRERO!E183+MARZO!E183+ABRIL!E183+MAYO!E183+JUNIO!E183+JULIO!E183+AGOSTO!E183+SEPTIEMBRE!E183+OCTUBRE!E183+NOVIEMBRE!E183+DICIEMBRE!E183</f>
        <v>0</v>
      </c>
      <c r="F183" s="37">
        <f>ENERO!F183+FEBRERO!F183+MARZO!F183+ABRIL!F183+MAYO!F183+JUNIO!F183+JULIO!F183+AGOSTO!F183+SEPTIEMBRE!F183+OCTUBRE!F183+NOVIEMBRE!F183+DICIEMBRE!F183</f>
        <v>0</v>
      </c>
      <c r="G183" s="38">
        <f>ENERO!G183+FEBRERO!G183+MARZO!G183+ABRIL!G183+MAYO!G183+JUNIO!G183+JULIO!G183+AGOSTO!G183+SEPTIEMBRE!G183+OCTUBRE!G183+NOVIEMBRE!G183+DICIEMBRE!G183</f>
        <v>0</v>
      </c>
      <c r="H183" s="38">
        <f>ENERO!H183+FEBRERO!H183+MARZO!H183+ABRIL!H183+MAYO!H183+JUNIO!H183+JULIO!H183+AGOSTO!H183+SEPTIEMBRE!H183+OCTUBRE!H183+NOVIEMBRE!H183+DICIEMBRE!H183</f>
        <v>0</v>
      </c>
      <c r="I183" s="38">
        <f>ENERO!I183+FEBRERO!I183+MARZO!I183+ABRIL!I183+MAYO!I183+JUNIO!I183+JULIO!I183+AGOSTO!I183+SEPTIEMBRE!I183+OCTUBRE!I183+NOVIEMBRE!I183+DICIEMBRE!I183</f>
        <v>0</v>
      </c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342</v>
      </c>
      <c r="C184" s="117"/>
      <c r="D184" s="35">
        <f t="shared" si="3"/>
        <v>0</v>
      </c>
      <c r="E184" s="36">
        <f>ENERO!E184+FEBRERO!E184+MARZO!E184+ABRIL!E184+MAYO!E184+JUNIO!E184+JULIO!E184+AGOSTO!E184+SEPTIEMBRE!E184+OCTUBRE!E184+NOVIEMBRE!E184+DICIEMBRE!E184</f>
        <v>0</v>
      </c>
      <c r="F184" s="37">
        <f>ENERO!F184+FEBRERO!F184+MARZO!F184+ABRIL!F184+MAYO!F184+JUNIO!F184+JULIO!F184+AGOSTO!F184+SEPTIEMBRE!F184+OCTUBRE!F184+NOVIEMBRE!F184+DICIEMBRE!F184</f>
        <v>0</v>
      </c>
      <c r="G184" s="38">
        <f>ENERO!G184+FEBRERO!G184+MARZO!G184+ABRIL!G184+MAYO!G184+JUNIO!G184+JULIO!G184+AGOSTO!G184+SEPTIEMBRE!G184+OCTUBRE!G184+NOVIEMBRE!G184+DICIEMBRE!G184</f>
        <v>0</v>
      </c>
      <c r="H184" s="38">
        <f>ENERO!H184+FEBRERO!H184+MARZO!H184+ABRIL!H184+MAYO!H184+JUNIO!H184+JULIO!H184+AGOSTO!H184+SEPTIEMBRE!H184+OCTUBRE!H184+NOVIEMBRE!H184+DICIEMBRE!H184</f>
        <v>0</v>
      </c>
      <c r="I184" s="38">
        <f>ENERO!I184+FEBRERO!I184+MARZO!I184+ABRIL!I184+MAYO!I184+JUNIO!I184+JULIO!I184+AGOSTO!I184+SEPTIEMBRE!I184+OCTUBRE!I184+NOVIEMBRE!I184+DICIEMBRE!I184</f>
        <v>0</v>
      </c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344</v>
      </c>
      <c r="C185" s="117"/>
      <c r="D185" s="35">
        <f t="shared" si="3"/>
        <v>0</v>
      </c>
      <c r="E185" s="36">
        <f>ENERO!E185+FEBRERO!E185+MARZO!E185+ABRIL!E185+MAYO!E185+JUNIO!E185+JULIO!E185+AGOSTO!E185+SEPTIEMBRE!E185+OCTUBRE!E185+NOVIEMBRE!E185+DICIEMBRE!E185</f>
        <v>0</v>
      </c>
      <c r="F185" s="37">
        <f>ENERO!F185+FEBRERO!F185+MARZO!F185+ABRIL!F185+MAYO!F185+JUNIO!F185+JULIO!F185+AGOSTO!F185+SEPTIEMBRE!F185+OCTUBRE!F185+NOVIEMBRE!F185+DICIEMBRE!F185</f>
        <v>0</v>
      </c>
      <c r="G185" s="38">
        <f>ENERO!G185+FEBRERO!G185+MARZO!G185+ABRIL!G185+MAYO!G185+JUNIO!G185+JULIO!G185+AGOSTO!G185+SEPTIEMBRE!G185+OCTUBRE!G185+NOVIEMBRE!G185+DICIEMBRE!G185</f>
        <v>0</v>
      </c>
      <c r="H185" s="38">
        <f>ENERO!H185+FEBRERO!H185+MARZO!H185+ABRIL!H185+MAYO!H185+JUNIO!H185+JULIO!H185+AGOSTO!H185+SEPTIEMBRE!H185+OCTUBRE!H185+NOVIEMBRE!H185+DICIEMBRE!H185</f>
        <v>0</v>
      </c>
      <c r="I185" s="38">
        <f>ENERO!I185+FEBRERO!I185+MARZO!I185+ABRIL!I185+MAYO!I185+JUNIO!I185+JULIO!I185+AGOSTO!I185+SEPTIEMBRE!I185+OCTUBRE!I185+NOVIEMBRE!I185+DICIEMBRE!I185</f>
        <v>0</v>
      </c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12</v>
      </c>
      <c r="E186" s="36">
        <f>ENERO!E186+FEBRERO!E186+MARZO!E186+ABRIL!E186+MAYO!E186+JUNIO!E186+JULIO!E186+AGOSTO!E186+SEPTIEMBRE!E186+OCTUBRE!E186+NOVIEMBRE!E186+DICIEMBRE!E186</f>
        <v>0</v>
      </c>
      <c r="F186" s="37">
        <f>ENERO!F186+FEBRERO!F186+MARZO!F186+ABRIL!F186+MAYO!F186+JUNIO!F186+JULIO!F186+AGOSTO!F186+SEPTIEMBRE!F186+OCTUBRE!F186+NOVIEMBRE!F186+DICIEMBRE!F186</f>
        <v>0</v>
      </c>
      <c r="G186" s="38">
        <f>ENERO!G186+FEBRERO!G186+MARZO!G186+ABRIL!G186+MAYO!G186+JUNIO!G186+JULIO!G186+AGOSTO!G186+SEPTIEMBRE!G186+OCTUBRE!G186+NOVIEMBRE!G186+DICIEMBRE!G186</f>
        <v>12</v>
      </c>
      <c r="H186" s="38">
        <f>ENERO!H186+FEBRERO!H186+MARZO!H186+ABRIL!H186+MAYO!H186+JUNIO!H186+JULIO!H186+AGOSTO!H186+SEPTIEMBRE!H186+OCTUBRE!H186+NOVIEMBRE!H186+DICIEMBRE!H186</f>
        <v>0</v>
      </c>
      <c r="I186" s="38">
        <f>ENERO!I186+FEBRERO!I186+MARZO!I186+ABRIL!I186+MAYO!I186+JUNIO!I186+JULIO!I186+AGOSTO!I186+SEPTIEMBRE!I186+OCTUBRE!I186+NOVIEMBRE!I186+DICIEMBRE!I186</f>
        <v>0</v>
      </c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80</v>
      </c>
      <c r="E187" s="36">
        <f>ENERO!E187+FEBRERO!E187+MARZO!E187+ABRIL!E187+MAYO!E187+JUNIO!E187+JULIO!E187+AGOSTO!E187+SEPTIEMBRE!E187+OCTUBRE!E187+NOVIEMBRE!E187+DICIEMBRE!E187</f>
        <v>0</v>
      </c>
      <c r="F187" s="37">
        <f>ENERO!F187+FEBRERO!F187+MARZO!F187+ABRIL!F187+MAYO!F187+JUNIO!F187+JULIO!F187+AGOSTO!F187+SEPTIEMBRE!F187+OCTUBRE!F187+NOVIEMBRE!F187+DICIEMBRE!F187</f>
        <v>0</v>
      </c>
      <c r="G187" s="38">
        <f>ENERO!G187+FEBRERO!G187+MARZO!G187+ABRIL!G187+MAYO!G187+JUNIO!G187+JULIO!G187+AGOSTO!G187+SEPTIEMBRE!G187+OCTUBRE!G187+NOVIEMBRE!G187+DICIEMBRE!G187</f>
        <v>80</v>
      </c>
      <c r="H187" s="38">
        <f>ENERO!H187+FEBRERO!H187+MARZO!H187+ABRIL!H187+MAYO!H187+JUNIO!H187+JULIO!H187+AGOSTO!H187+SEPTIEMBRE!H187+OCTUBRE!H187+NOVIEMBRE!H187+DICIEMBRE!H187</f>
        <v>0</v>
      </c>
      <c r="I187" s="38">
        <f>ENERO!I187+FEBRERO!I187+MARZO!I187+ABRIL!I187+MAYO!I187+JUNIO!I187+JULIO!I187+AGOSTO!I187+SEPTIEMBRE!I187+OCTUBRE!I187+NOVIEMBRE!I187+DICIEMBRE!I187</f>
        <v>0</v>
      </c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6</v>
      </c>
      <c r="E188" s="36">
        <f>ENERO!E188+FEBRERO!E188+MARZO!E188+ABRIL!E188+MAYO!E188+JUNIO!E188+JULIO!E188+AGOSTO!E188+SEPTIEMBRE!E188+OCTUBRE!E188+NOVIEMBRE!E188+DICIEMBRE!E188</f>
        <v>0</v>
      </c>
      <c r="F188" s="37">
        <f>ENERO!F188+FEBRERO!F188+MARZO!F188+ABRIL!F188+MAYO!F188+JUNIO!F188+JULIO!F188+AGOSTO!F188+SEPTIEMBRE!F188+OCTUBRE!F188+NOVIEMBRE!F188+DICIEMBRE!F188</f>
        <v>0</v>
      </c>
      <c r="G188" s="38">
        <f>ENERO!G188+FEBRERO!G188+MARZO!G188+ABRIL!G188+MAYO!G188+JUNIO!G188+JULIO!G188+AGOSTO!G188+SEPTIEMBRE!G188+OCTUBRE!G188+NOVIEMBRE!G188+DICIEMBRE!G188</f>
        <v>6</v>
      </c>
      <c r="H188" s="38">
        <f>ENERO!H188+FEBRERO!H188+MARZO!H188+ABRIL!H188+MAYO!H188+JUNIO!H188+JULIO!H188+AGOSTO!H188+SEPTIEMBRE!H188+OCTUBRE!H188+NOVIEMBRE!H188+DICIEMBRE!H188</f>
        <v>0</v>
      </c>
      <c r="I188" s="38">
        <f>ENERO!I188+FEBRERO!I188+MARZO!I188+ABRIL!I188+MAYO!I188+JUNIO!I188+JULIO!I188+AGOSTO!I188+SEPTIEMBRE!I188+OCTUBRE!I188+NOVIEMBRE!I188+DICIEMBRE!I188</f>
        <v>0</v>
      </c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>
        <f>ENERO!E189+FEBRERO!E189+MARZO!E189+ABRIL!E189+MAYO!E189+JUNIO!E189+JULIO!E189+AGOSTO!E189+SEPTIEMBRE!E189+OCTUBRE!E189+NOVIEMBRE!E189+DICIEMBRE!E189</f>
        <v>0</v>
      </c>
      <c r="F189" s="37">
        <f>ENERO!F189+FEBRERO!F189+MARZO!F189+ABRIL!F189+MAYO!F189+JUNIO!F189+JULIO!F189+AGOSTO!F189+SEPTIEMBRE!F189+OCTUBRE!F189+NOVIEMBRE!F189+DICIEMBRE!F189</f>
        <v>0</v>
      </c>
      <c r="G189" s="38">
        <f>ENERO!G189+FEBRERO!G189+MARZO!G189+ABRIL!G189+MAYO!G189+JUNIO!G189+JULIO!G189+AGOSTO!G189+SEPTIEMBRE!G189+OCTUBRE!G189+NOVIEMBRE!G189+DICIEMBRE!G189</f>
        <v>0</v>
      </c>
      <c r="H189" s="38">
        <f>ENERO!H189+FEBRERO!H189+MARZO!H189+ABRIL!H189+MAYO!H189+JUNIO!H189+JULIO!H189+AGOSTO!H189+SEPTIEMBRE!H189+OCTUBRE!H189+NOVIEMBRE!H189+DICIEMBRE!H189</f>
        <v>0</v>
      </c>
      <c r="I189" s="38">
        <f>ENERO!I189+FEBRERO!I189+MARZO!I189+ABRIL!I189+MAYO!I189+JUNIO!I189+JULIO!I189+AGOSTO!I189+SEPTIEMBRE!I189+OCTUBRE!I189+NOVIEMBRE!I189+DICIEMBRE!I189</f>
        <v>0</v>
      </c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12</v>
      </c>
      <c r="E190" s="36">
        <f>ENERO!E190+FEBRERO!E190+MARZO!E190+ABRIL!E190+MAYO!E190+JUNIO!E190+JULIO!E190+AGOSTO!E190+SEPTIEMBRE!E190+OCTUBRE!E190+NOVIEMBRE!E190+DICIEMBRE!E190</f>
        <v>0</v>
      </c>
      <c r="F190" s="37">
        <f>ENERO!F190+FEBRERO!F190+MARZO!F190+ABRIL!F190+MAYO!F190+JUNIO!F190+JULIO!F190+AGOSTO!F190+SEPTIEMBRE!F190+OCTUBRE!F190+NOVIEMBRE!F190+DICIEMBRE!F190</f>
        <v>0</v>
      </c>
      <c r="G190" s="38">
        <f>ENERO!G190+FEBRERO!G190+MARZO!G190+ABRIL!G190+MAYO!G190+JUNIO!G190+JULIO!G190+AGOSTO!G190+SEPTIEMBRE!G190+OCTUBRE!G190+NOVIEMBRE!G190+DICIEMBRE!G190</f>
        <v>12</v>
      </c>
      <c r="H190" s="38">
        <f>ENERO!H190+FEBRERO!H190+MARZO!H190+ABRIL!H190+MAYO!H190+JUNIO!H190+JULIO!H190+AGOSTO!H190+SEPTIEMBRE!H190+OCTUBRE!H190+NOVIEMBRE!H190+DICIEMBRE!H190</f>
        <v>0</v>
      </c>
      <c r="I190" s="38">
        <f>ENERO!I190+FEBRERO!I190+MARZO!I190+ABRIL!I190+MAYO!I190+JUNIO!I190+JULIO!I190+AGOSTO!I190+SEPTIEMBRE!I190+OCTUBRE!I190+NOVIEMBRE!I190+DICIEMBRE!I190</f>
        <v>0</v>
      </c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>
        <f>ENERO!E191+FEBRERO!E191+MARZO!E191+ABRIL!E191+MAYO!E191+JUNIO!E191+JULIO!E191+AGOSTO!E191+SEPTIEMBRE!E191+OCTUBRE!E191+NOVIEMBRE!E191+DICIEMBRE!E191</f>
        <v>0</v>
      </c>
      <c r="F191" s="37">
        <f>ENERO!F191+FEBRERO!F191+MARZO!F191+ABRIL!F191+MAYO!F191+JUNIO!F191+JULIO!F191+AGOSTO!F191+SEPTIEMBRE!F191+OCTUBRE!F191+NOVIEMBRE!F191+DICIEMBRE!F191</f>
        <v>0</v>
      </c>
      <c r="G191" s="38">
        <f>ENERO!G191+FEBRERO!G191+MARZO!G191+ABRIL!G191+MAYO!G191+JUNIO!G191+JULIO!G191+AGOSTO!G191+SEPTIEMBRE!G191+OCTUBRE!G191+NOVIEMBRE!G191+DICIEMBRE!G191</f>
        <v>0</v>
      </c>
      <c r="H191" s="38">
        <f>ENERO!H191+FEBRERO!H191+MARZO!H191+ABRIL!H191+MAYO!H191+JUNIO!H191+JULIO!H191+AGOSTO!H191+SEPTIEMBRE!H191+OCTUBRE!H191+NOVIEMBRE!H191+DICIEMBRE!H191</f>
        <v>0</v>
      </c>
      <c r="I191" s="38">
        <f>ENERO!I191+FEBRERO!I191+MARZO!I191+ABRIL!I191+MAYO!I191+JUNIO!I191+JULIO!I191+AGOSTO!I191+SEPTIEMBRE!I191+OCTUBRE!I191+NOVIEMBRE!I191+DICIEMBRE!I191</f>
        <v>0</v>
      </c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>
        <f>ENERO!E192+FEBRERO!E192+MARZO!E192+ABRIL!E192+MAYO!E192+JUNIO!E192+JULIO!E192+AGOSTO!E192+SEPTIEMBRE!E192+OCTUBRE!E192+NOVIEMBRE!E192+DICIEMBRE!E192</f>
        <v>0</v>
      </c>
      <c r="F192" s="37">
        <f>ENERO!F192+FEBRERO!F192+MARZO!F192+ABRIL!F192+MAYO!F192+JUNIO!F192+JULIO!F192+AGOSTO!F192+SEPTIEMBRE!F192+OCTUBRE!F192+NOVIEMBRE!F192+DICIEMBRE!F192</f>
        <v>0</v>
      </c>
      <c r="G192" s="38">
        <f>ENERO!G192+FEBRERO!G192+MARZO!G192+ABRIL!G192+MAYO!G192+JUNIO!G192+JULIO!G192+AGOSTO!G192+SEPTIEMBRE!G192+OCTUBRE!G192+NOVIEMBRE!G192+DICIEMBRE!G192</f>
        <v>0</v>
      </c>
      <c r="H192" s="38">
        <f>ENERO!H192+FEBRERO!H192+MARZO!H192+ABRIL!H192+MAYO!H192+JUNIO!H192+JULIO!H192+AGOSTO!H192+SEPTIEMBRE!H192+OCTUBRE!H192+NOVIEMBRE!H192+DICIEMBRE!H192</f>
        <v>0</v>
      </c>
      <c r="I192" s="38">
        <f>ENERO!I192+FEBRERO!I192+MARZO!I192+ABRIL!I192+MAYO!I192+JUNIO!I192+JULIO!I192+AGOSTO!I192+SEPTIEMBRE!I192+OCTUBRE!I192+NOVIEMBRE!I192+DICIEMBRE!I192</f>
        <v>0</v>
      </c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>
        <f>ENERO!E193+FEBRERO!E193+MARZO!E193+ABRIL!E193+MAYO!E193+JUNIO!E193+JULIO!E193+AGOSTO!E193+SEPTIEMBRE!E193+OCTUBRE!E193+NOVIEMBRE!E193+DICIEMBRE!E193</f>
        <v>0</v>
      </c>
      <c r="F193" s="37">
        <f>ENERO!F193+FEBRERO!F193+MARZO!F193+ABRIL!F193+MAYO!F193+JUNIO!F193+JULIO!F193+AGOSTO!F193+SEPTIEMBRE!F193+OCTUBRE!F193+NOVIEMBRE!F193+DICIEMBRE!F193</f>
        <v>0</v>
      </c>
      <c r="G193" s="38">
        <f>ENERO!G193+FEBRERO!G193+MARZO!G193+ABRIL!G193+MAYO!G193+JUNIO!G193+JULIO!G193+AGOSTO!G193+SEPTIEMBRE!G193+OCTUBRE!G193+NOVIEMBRE!G193+DICIEMBRE!G193</f>
        <v>0</v>
      </c>
      <c r="H193" s="38">
        <f>ENERO!H193+FEBRERO!H193+MARZO!H193+ABRIL!H193+MAYO!H193+JUNIO!H193+JULIO!H193+AGOSTO!H193+SEPTIEMBRE!H193+OCTUBRE!H193+NOVIEMBRE!H193+DICIEMBRE!H193</f>
        <v>0</v>
      </c>
      <c r="I193" s="38">
        <f>ENERO!I193+FEBRERO!I193+MARZO!I193+ABRIL!I193+MAYO!I193+JUNIO!I193+JULIO!I193+AGOSTO!I193+SEPTIEMBRE!I193+OCTUBRE!I193+NOVIEMBRE!I193+DICIEMBRE!I193</f>
        <v>0</v>
      </c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>
        <f>ENERO!E194+FEBRERO!E194+MARZO!E194+ABRIL!E194+MAYO!E194+JUNIO!E194+JULIO!E194+AGOSTO!E194+SEPTIEMBRE!E194+OCTUBRE!E194+NOVIEMBRE!E194+DICIEMBRE!E194</f>
        <v>0</v>
      </c>
      <c r="F194" s="37">
        <f>ENERO!F194+FEBRERO!F194+MARZO!F194+ABRIL!F194+MAYO!F194+JUNIO!F194+JULIO!F194+AGOSTO!F194+SEPTIEMBRE!F194+OCTUBRE!F194+NOVIEMBRE!F194+DICIEMBRE!F194</f>
        <v>0</v>
      </c>
      <c r="G194" s="38">
        <f>ENERO!G194+FEBRERO!G194+MARZO!G194+ABRIL!G194+MAYO!G194+JUNIO!G194+JULIO!G194+AGOSTO!G194+SEPTIEMBRE!G194+OCTUBRE!G194+NOVIEMBRE!G194+DICIEMBRE!G194</f>
        <v>0</v>
      </c>
      <c r="H194" s="38">
        <f>ENERO!H194+FEBRERO!H194+MARZO!H194+ABRIL!H194+MAYO!H194+JUNIO!H194+JULIO!H194+AGOSTO!H194+SEPTIEMBRE!H194+OCTUBRE!H194+NOVIEMBRE!H194+DICIEMBRE!H194</f>
        <v>0</v>
      </c>
      <c r="I194" s="38">
        <f>ENERO!I194+FEBRERO!I194+MARZO!I194+ABRIL!I194+MAYO!I194+JUNIO!I194+JULIO!I194+AGOSTO!I194+SEPTIEMBRE!I194+OCTUBRE!I194+NOVIEMBRE!I194+DICIEMBRE!I194</f>
        <v>0</v>
      </c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>
        <f>ENERO!E195+FEBRERO!E195+MARZO!E195+ABRIL!E195+MAYO!E195+JUNIO!E195+JULIO!E195+AGOSTO!E195+SEPTIEMBRE!E195+OCTUBRE!E195+NOVIEMBRE!E195+DICIEMBRE!E195</f>
        <v>0</v>
      </c>
      <c r="F195" s="37">
        <f>ENERO!F195+FEBRERO!F195+MARZO!F195+ABRIL!F195+MAYO!F195+JUNIO!F195+JULIO!F195+AGOSTO!F195+SEPTIEMBRE!F195+OCTUBRE!F195+NOVIEMBRE!F195+DICIEMBRE!F195</f>
        <v>0</v>
      </c>
      <c r="G195" s="38">
        <f>ENERO!G195+FEBRERO!G195+MARZO!G195+ABRIL!G195+MAYO!G195+JUNIO!G195+JULIO!G195+AGOSTO!G195+SEPTIEMBRE!G195+OCTUBRE!G195+NOVIEMBRE!G195+DICIEMBRE!G195</f>
        <v>0</v>
      </c>
      <c r="H195" s="38">
        <f>ENERO!H195+FEBRERO!H195+MARZO!H195+ABRIL!H195+MAYO!H195+JUNIO!H195+JULIO!H195+AGOSTO!H195+SEPTIEMBRE!H195+OCTUBRE!H195+NOVIEMBRE!H195+DICIEMBRE!H195</f>
        <v>0</v>
      </c>
      <c r="I195" s="38">
        <f>ENERO!I195+FEBRERO!I195+MARZO!I195+ABRIL!I195+MAYO!I195+JUNIO!I195+JULIO!I195+AGOSTO!I195+SEPTIEMBRE!I195+OCTUBRE!I195+NOVIEMBRE!I195+DICIEMBRE!I195</f>
        <v>0</v>
      </c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366</v>
      </c>
      <c r="C196" s="117"/>
      <c r="D196" s="35">
        <f t="shared" si="3"/>
        <v>49</v>
      </c>
      <c r="E196" s="36">
        <f>ENERO!E196+FEBRERO!E196+MARZO!E196+ABRIL!E196+MAYO!E196+JUNIO!E196+JULIO!E196+AGOSTO!E196+SEPTIEMBRE!E196+OCTUBRE!E196+NOVIEMBRE!E196+DICIEMBRE!E196</f>
        <v>0</v>
      </c>
      <c r="F196" s="37">
        <f>ENERO!F196+FEBRERO!F196+MARZO!F196+ABRIL!F196+MAYO!F196+JUNIO!F196+JULIO!F196+AGOSTO!F196+SEPTIEMBRE!F196+OCTUBRE!F196+NOVIEMBRE!F196+DICIEMBRE!F196</f>
        <v>49</v>
      </c>
      <c r="G196" s="38">
        <f>ENERO!G196+FEBRERO!G196+MARZO!G196+ABRIL!G196+MAYO!G196+JUNIO!G196+JULIO!G196+AGOSTO!G196+SEPTIEMBRE!G196+OCTUBRE!G196+NOVIEMBRE!G196+DICIEMBRE!G196</f>
        <v>0</v>
      </c>
      <c r="H196" s="38">
        <f>ENERO!H196+FEBRERO!H196+MARZO!H196+ABRIL!H196+MAYO!H196+JUNIO!H196+JULIO!H196+AGOSTO!H196+SEPTIEMBRE!H196+OCTUBRE!H196+NOVIEMBRE!H196+DICIEMBRE!H196</f>
        <v>0</v>
      </c>
      <c r="I196" s="38">
        <f>ENERO!I196+FEBRERO!I196+MARZO!I196+ABRIL!I196+MAYO!I196+JUNIO!I196+JULIO!I196+AGOSTO!I196+SEPTIEMBRE!I196+OCTUBRE!I196+NOVIEMBRE!I196+DICIEMBRE!I196</f>
        <v>0</v>
      </c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50</v>
      </c>
      <c r="E197" s="36">
        <f>ENERO!E197+FEBRERO!E197+MARZO!E197+ABRIL!E197+MAYO!E197+JUNIO!E197+JULIO!E197+AGOSTO!E197+SEPTIEMBRE!E197+OCTUBRE!E197+NOVIEMBRE!E197+DICIEMBRE!E197</f>
        <v>0</v>
      </c>
      <c r="F197" s="37">
        <f>ENERO!F197+FEBRERO!F197+MARZO!F197+ABRIL!F197+MAYO!F197+JUNIO!F197+JULIO!F197+AGOSTO!F197+SEPTIEMBRE!F197+OCTUBRE!F197+NOVIEMBRE!F197+DICIEMBRE!F197</f>
        <v>50</v>
      </c>
      <c r="G197" s="38">
        <f>ENERO!G197+FEBRERO!G197+MARZO!G197+ABRIL!G197+MAYO!G197+JUNIO!G197+JULIO!G197+AGOSTO!G197+SEPTIEMBRE!G197+OCTUBRE!G197+NOVIEMBRE!G197+DICIEMBRE!G197</f>
        <v>0</v>
      </c>
      <c r="H197" s="38">
        <f>ENERO!H197+FEBRERO!H197+MARZO!H197+ABRIL!H197+MAYO!H197+JUNIO!H197+JULIO!H197+AGOSTO!H197+SEPTIEMBRE!H197+OCTUBRE!H197+NOVIEMBRE!H197+DICIEMBRE!H197</f>
        <v>0</v>
      </c>
      <c r="I197" s="38">
        <f>ENERO!I197+FEBRERO!I197+MARZO!I197+ABRIL!I197+MAYO!I197+JUNIO!I197+JULIO!I197+AGOSTO!I197+SEPTIEMBRE!I197+OCTUBRE!I197+NOVIEMBRE!I197+DICIEMBRE!I197</f>
        <v>0</v>
      </c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>
        <f>ENERO!E198+FEBRERO!E198+MARZO!E198+ABRIL!E198+MAYO!E198+JUNIO!E198+JULIO!E198+AGOSTO!E198+SEPTIEMBRE!E198+OCTUBRE!E198+NOVIEMBRE!E198+DICIEMBRE!E198</f>
        <v>0</v>
      </c>
      <c r="F198" s="37">
        <f>ENERO!F198+FEBRERO!F198+MARZO!F198+ABRIL!F198+MAYO!F198+JUNIO!F198+JULIO!F198+AGOSTO!F198+SEPTIEMBRE!F198+OCTUBRE!F198+NOVIEMBRE!F198+DICIEMBRE!F198</f>
        <v>0</v>
      </c>
      <c r="G198" s="38">
        <f>ENERO!G198+FEBRERO!G198+MARZO!G198+ABRIL!G198+MAYO!G198+JUNIO!G198+JULIO!G198+AGOSTO!G198+SEPTIEMBRE!G198+OCTUBRE!G198+NOVIEMBRE!G198+DICIEMBRE!G198</f>
        <v>0</v>
      </c>
      <c r="H198" s="38">
        <f>ENERO!H198+FEBRERO!H198+MARZO!H198+ABRIL!H198+MAYO!H198+JUNIO!H198+JULIO!H198+AGOSTO!H198+SEPTIEMBRE!H198+OCTUBRE!H198+NOVIEMBRE!H198+DICIEMBRE!H198</f>
        <v>0</v>
      </c>
      <c r="I198" s="38">
        <f>ENERO!I198+FEBRERO!I198+MARZO!I198+ABRIL!I198+MAYO!I198+JUNIO!I198+JULIO!I198+AGOSTO!I198+SEPTIEMBRE!I198+OCTUBRE!I198+NOVIEMBRE!I198+DICIEMBRE!I198</f>
        <v>0</v>
      </c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>
        <f>ENERO!E199+FEBRERO!E199+MARZO!E199+ABRIL!E199+MAYO!E199+JUNIO!E199+JULIO!E199+AGOSTO!E199+SEPTIEMBRE!E199+OCTUBRE!E199+NOVIEMBRE!E199+DICIEMBRE!E199</f>
        <v>0</v>
      </c>
      <c r="F199" s="37">
        <f>ENERO!F199+FEBRERO!F199+MARZO!F199+ABRIL!F199+MAYO!F199+JUNIO!F199+JULIO!F199+AGOSTO!F199+SEPTIEMBRE!F199+OCTUBRE!F199+NOVIEMBRE!F199+DICIEMBRE!F199</f>
        <v>0</v>
      </c>
      <c r="G199" s="38">
        <f>ENERO!G199+FEBRERO!G199+MARZO!G199+ABRIL!G199+MAYO!G199+JUNIO!G199+JULIO!G199+AGOSTO!G199+SEPTIEMBRE!G199+OCTUBRE!G199+NOVIEMBRE!G199+DICIEMBRE!G199</f>
        <v>0</v>
      </c>
      <c r="H199" s="38">
        <f>ENERO!H199+FEBRERO!H199+MARZO!H199+ABRIL!H199+MAYO!H199+JUNIO!H199+JULIO!H199+AGOSTO!H199+SEPTIEMBRE!H199+OCTUBRE!H199+NOVIEMBRE!H199+DICIEMBRE!H199</f>
        <v>0</v>
      </c>
      <c r="I199" s="38">
        <f>ENERO!I199+FEBRERO!I199+MARZO!I199+ABRIL!I199+MAYO!I199+JUNIO!I199+JULIO!I199+AGOSTO!I199+SEPTIEMBRE!I199+OCTUBRE!I199+NOVIEMBRE!I199+DICIEMBRE!I199</f>
        <v>0</v>
      </c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>
        <f>ENERO!E200+FEBRERO!E200+MARZO!E200+ABRIL!E200+MAYO!E200+JUNIO!E200+JULIO!E200+AGOSTO!E200+SEPTIEMBRE!E200+OCTUBRE!E200+NOVIEMBRE!E200+DICIEMBRE!E200</f>
        <v>0</v>
      </c>
      <c r="F200" s="37">
        <f>ENERO!F200+FEBRERO!F200+MARZO!F200+ABRIL!F200+MAYO!F200+JUNIO!F200+JULIO!F200+AGOSTO!F200+SEPTIEMBRE!F200+OCTUBRE!F200+NOVIEMBRE!F200+DICIEMBRE!F200</f>
        <v>0</v>
      </c>
      <c r="G200" s="38">
        <f>ENERO!G200+FEBRERO!G200+MARZO!G200+ABRIL!G200+MAYO!G200+JUNIO!G200+JULIO!G200+AGOSTO!G200+SEPTIEMBRE!G200+OCTUBRE!G200+NOVIEMBRE!G200+DICIEMBRE!G200</f>
        <v>0</v>
      </c>
      <c r="H200" s="38">
        <f>ENERO!H200+FEBRERO!H200+MARZO!H200+ABRIL!H200+MAYO!H200+JUNIO!H200+JULIO!H200+AGOSTO!H200+SEPTIEMBRE!H200+OCTUBRE!H200+NOVIEMBRE!H200+DICIEMBRE!H200</f>
        <v>0</v>
      </c>
      <c r="I200" s="38">
        <f>ENERO!I200+FEBRERO!I200+MARZO!I200+ABRIL!I200+MAYO!I200+JUNIO!I200+JULIO!I200+AGOSTO!I200+SEPTIEMBRE!I200+OCTUBRE!I200+NOVIEMBRE!I200+DICIEMBRE!I200</f>
        <v>0</v>
      </c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>
        <f>ENERO!E201+FEBRERO!E201+MARZO!E201+ABRIL!E201+MAYO!E201+JUNIO!E201+JULIO!E201+AGOSTO!E201+SEPTIEMBRE!E201+OCTUBRE!E201+NOVIEMBRE!E201+DICIEMBRE!E201</f>
        <v>0</v>
      </c>
      <c r="F201" s="37">
        <f>ENERO!F201+FEBRERO!F201+MARZO!F201+ABRIL!F201+MAYO!F201+JUNIO!F201+JULIO!F201+AGOSTO!F201+SEPTIEMBRE!F201+OCTUBRE!F201+NOVIEMBRE!F201+DICIEMBRE!F201</f>
        <v>0</v>
      </c>
      <c r="G201" s="38">
        <f>ENERO!G201+FEBRERO!G201+MARZO!G201+ABRIL!G201+MAYO!G201+JUNIO!G201+JULIO!G201+AGOSTO!G201+SEPTIEMBRE!G201+OCTUBRE!G201+NOVIEMBRE!G201+DICIEMBRE!G201</f>
        <v>0</v>
      </c>
      <c r="H201" s="38">
        <f>ENERO!H201+FEBRERO!H201+MARZO!H201+ABRIL!H201+MAYO!H201+JUNIO!H201+JULIO!H201+AGOSTO!H201+SEPTIEMBRE!H201+OCTUBRE!H201+NOVIEMBRE!H201+DICIEMBRE!H201</f>
        <v>0</v>
      </c>
      <c r="I201" s="38">
        <f>ENERO!I201+FEBRERO!I201+MARZO!I201+ABRIL!I201+MAYO!I201+JUNIO!I201+JULIO!I201+AGOSTO!I201+SEPTIEMBRE!I201+OCTUBRE!I201+NOVIEMBRE!I201+DICIEMBRE!I201</f>
        <v>0</v>
      </c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>
        <f>ENERO!E202+FEBRERO!E202+MARZO!E202+ABRIL!E202+MAYO!E202+JUNIO!E202+JULIO!E202+AGOSTO!E202+SEPTIEMBRE!E202+OCTUBRE!E202+NOVIEMBRE!E202+DICIEMBRE!E202</f>
        <v>0</v>
      </c>
      <c r="F202" s="37">
        <f>ENERO!F202+FEBRERO!F202+MARZO!F202+ABRIL!F202+MAYO!F202+JUNIO!F202+JULIO!F202+AGOSTO!F202+SEPTIEMBRE!F202+OCTUBRE!F202+NOVIEMBRE!F202+DICIEMBRE!F202</f>
        <v>0</v>
      </c>
      <c r="G202" s="38">
        <f>ENERO!G202+FEBRERO!G202+MARZO!G202+ABRIL!G202+MAYO!G202+JUNIO!G202+JULIO!G202+AGOSTO!G202+SEPTIEMBRE!G202+OCTUBRE!G202+NOVIEMBRE!G202+DICIEMBRE!G202</f>
        <v>0</v>
      </c>
      <c r="H202" s="38">
        <f>ENERO!H202+FEBRERO!H202+MARZO!H202+ABRIL!H202+MAYO!H202+JUNIO!H202+JULIO!H202+AGOSTO!H202+SEPTIEMBRE!H202+OCTUBRE!H202+NOVIEMBRE!H202+DICIEMBRE!H202</f>
        <v>0</v>
      </c>
      <c r="I202" s="38">
        <f>ENERO!I202+FEBRERO!I202+MARZO!I202+ABRIL!I202+MAYO!I202+JUNIO!I202+JULIO!I202+AGOSTO!I202+SEPTIEMBRE!I202+OCTUBRE!I202+NOVIEMBRE!I202+DICIEMBRE!I202</f>
        <v>0</v>
      </c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>
        <f>ENERO!E203+FEBRERO!E203+MARZO!E203+ABRIL!E203+MAYO!E203+JUNIO!E203+JULIO!E203+AGOSTO!E203+SEPTIEMBRE!E203+OCTUBRE!E203+NOVIEMBRE!E203+DICIEMBRE!E203</f>
        <v>0</v>
      </c>
      <c r="F203" s="37">
        <f>ENERO!F203+FEBRERO!F203+MARZO!F203+ABRIL!F203+MAYO!F203+JUNIO!F203+JULIO!F203+AGOSTO!F203+SEPTIEMBRE!F203+OCTUBRE!F203+NOVIEMBRE!F203+DICIEMBRE!F203</f>
        <v>0</v>
      </c>
      <c r="G203" s="38">
        <f>ENERO!G203+FEBRERO!G203+MARZO!G203+ABRIL!G203+MAYO!G203+JUNIO!G203+JULIO!G203+AGOSTO!G203+SEPTIEMBRE!G203+OCTUBRE!G203+NOVIEMBRE!G203+DICIEMBRE!G203</f>
        <v>0</v>
      </c>
      <c r="H203" s="38">
        <f>ENERO!H203+FEBRERO!H203+MARZO!H203+ABRIL!H203+MAYO!H203+JUNIO!H203+JULIO!H203+AGOSTO!H203+SEPTIEMBRE!H203+OCTUBRE!H203+NOVIEMBRE!H203+DICIEMBRE!H203</f>
        <v>0</v>
      </c>
      <c r="I203" s="38">
        <f>ENERO!I203+FEBRERO!I203+MARZO!I203+ABRIL!I203+MAYO!I203+JUNIO!I203+JULIO!I203+AGOSTO!I203+SEPTIEMBRE!I203+OCTUBRE!I203+NOVIEMBRE!I203+DICIEMBRE!I203</f>
        <v>0</v>
      </c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>
        <f>ENERO!E204+FEBRERO!E204+MARZO!E204+ABRIL!E204+MAYO!E204+JUNIO!E204+JULIO!E204+AGOSTO!E204+SEPTIEMBRE!E204+OCTUBRE!E204+NOVIEMBRE!E204+DICIEMBRE!E204</f>
        <v>0</v>
      </c>
      <c r="F204" s="37">
        <f>ENERO!F204+FEBRERO!F204+MARZO!F204+ABRIL!F204+MAYO!F204+JUNIO!F204+JULIO!F204+AGOSTO!F204+SEPTIEMBRE!F204+OCTUBRE!F204+NOVIEMBRE!F204+DICIEMBRE!F204</f>
        <v>0</v>
      </c>
      <c r="G204" s="38">
        <f>ENERO!G204+FEBRERO!G204+MARZO!G204+ABRIL!G204+MAYO!G204+JUNIO!G204+JULIO!G204+AGOSTO!G204+SEPTIEMBRE!G204+OCTUBRE!G204+NOVIEMBRE!G204+DICIEMBRE!G204</f>
        <v>0</v>
      </c>
      <c r="H204" s="38">
        <f>ENERO!H204+FEBRERO!H204+MARZO!H204+ABRIL!H204+MAYO!H204+JUNIO!H204+JULIO!H204+AGOSTO!H204+SEPTIEMBRE!H204+OCTUBRE!H204+NOVIEMBRE!H204+DICIEMBRE!H204</f>
        <v>0</v>
      </c>
      <c r="I204" s="38">
        <f>ENERO!I204+FEBRERO!I204+MARZO!I204+ABRIL!I204+MAYO!I204+JUNIO!I204+JULIO!I204+AGOSTO!I204+SEPTIEMBRE!I204+OCTUBRE!I204+NOVIEMBRE!I204+DICIEMBRE!I204</f>
        <v>0</v>
      </c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>
        <f>ENERO!E205+FEBRERO!E205+MARZO!E205+ABRIL!E205+MAYO!E205+JUNIO!E205+JULIO!E205+AGOSTO!E205+SEPTIEMBRE!E205+OCTUBRE!E205+NOVIEMBRE!E205+DICIEMBRE!E205</f>
        <v>0</v>
      </c>
      <c r="F205" s="37">
        <f>ENERO!F205+FEBRERO!F205+MARZO!F205+ABRIL!F205+MAYO!F205+JUNIO!F205+JULIO!F205+AGOSTO!F205+SEPTIEMBRE!F205+OCTUBRE!F205+NOVIEMBRE!F205+DICIEMBRE!F205</f>
        <v>0</v>
      </c>
      <c r="G205" s="38">
        <f>ENERO!G205+FEBRERO!G205+MARZO!G205+ABRIL!G205+MAYO!G205+JUNIO!G205+JULIO!G205+AGOSTO!G205+SEPTIEMBRE!G205+OCTUBRE!G205+NOVIEMBRE!G205+DICIEMBRE!G205</f>
        <v>0</v>
      </c>
      <c r="H205" s="38">
        <f>ENERO!H205+FEBRERO!H205+MARZO!H205+ABRIL!H205+MAYO!H205+JUNIO!H205+JULIO!H205+AGOSTO!H205+SEPTIEMBRE!H205+OCTUBRE!H205+NOVIEMBRE!H205+DICIEMBRE!H205</f>
        <v>0</v>
      </c>
      <c r="I205" s="38">
        <f>ENERO!I205+FEBRERO!I205+MARZO!I205+ABRIL!I205+MAYO!I205+JUNIO!I205+JULIO!I205+AGOSTO!I205+SEPTIEMBRE!I205+OCTUBRE!I205+NOVIEMBRE!I205+DICIEMBRE!I205</f>
        <v>0</v>
      </c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>
        <f>ENERO!E206+FEBRERO!E206+MARZO!E206+ABRIL!E206+MAYO!E206+JUNIO!E206+JULIO!E206+AGOSTO!E206+SEPTIEMBRE!E206+OCTUBRE!E206+NOVIEMBRE!E206+DICIEMBRE!E206</f>
        <v>0</v>
      </c>
      <c r="F206" s="37">
        <f>ENERO!F206+FEBRERO!F206+MARZO!F206+ABRIL!F206+MAYO!F206+JUNIO!F206+JULIO!F206+AGOSTO!F206+SEPTIEMBRE!F206+OCTUBRE!F206+NOVIEMBRE!F206+DICIEMBRE!F206</f>
        <v>0</v>
      </c>
      <c r="G206" s="38">
        <f>ENERO!G206+FEBRERO!G206+MARZO!G206+ABRIL!G206+MAYO!G206+JUNIO!G206+JULIO!G206+AGOSTO!G206+SEPTIEMBRE!G206+OCTUBRE!G206+NOVIEMBRE!G206+DICIEMBRE!G206</f>
        <v>0</v>
      </c>
      <c r="H206" s="38">
        <f>ENERO!H206+FEBRERO!H206+MARZO!H206+ABRIL!H206+MAYO!H206+JUNIO!H206+JULIO!H206+AGOSTO!H206+SEPTIEMBRE!H206+OCTUBRE!H206+NOVIEMBRE!H206+DICIEMBRE!H206</f>
        <v>0</v>
      </c>
      <c r="I206" s="38">
        <f>ENERO!I206+FEBRERO!I206+MARZO!I206+ABRIL!I206+MAYO!I206+JUNIO!I206+JULIO!I206+AGOSTO!I206+SEPTIEMBRE!I206+OCTUBRE!I206+NOVIEMBRE!I206+DICIEMBRE!I206</f>
        <v>0</v>
      </c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>
        <f>ENERO!E207+FEBRERO!E207+MARZO!E207+ABRIL!E207+MAYO!E207+JUNIO!E207+JULIO!E207+AGOSTO!E207+SEPTIEMBRE!E207+OCTUBRE!E207+NOVIEMBRE!E207+DICIEMBRE!E207</f>
        <v>0</v>
      </c>
      <c r="F207" s="37">
        <f>ENERO!F207+FEBRERO!F207+MARZO!F207+ABRIL!F207+MAYO!F207+JUNIO!F207+JULIO!F207+AGOSTO!F207+SEPTIEMBRE!F207+OCTUBRE!F207+NOVIEMBRE!F207+DICIEMBRE!F207</f>
        <v>0</v>
      </c>
      <c r="G207" s="38">
        <f>ENERO!G207+FEBRERO!G207+MARZO!G207+ABRIL!G207+MAYO!G207+JUNIO!G207+JULIO!G207+AGOSTO!G207+SEPTIEMBRE!G207+OCTUBRE!G207+NOVIEMBRE!G207+DICIEMBRE!G207</f>
        <v>0</v>
      </c>
      <c r="H207" s="38">
        <f>ENERO!H207+FEBRERO!H207+MARZO!H207+ABRIL!H207+MAYO!H207+JUNIO!H207+JULIO!H207+AGOSTO!H207+SEPTIEMBRE!H207+OCTUBRE!H207+NOVIEMBRE!H207+DICIEMBRE!H207</f>
        <v>0</v>
      </c>
      <c r="I207" s="38">
        <f>ENERO!I207+FEBRERO!I207+MARZO!I207+ABRIL!I207+MAYO!I207+JUNIO!I207+JULIO!I207+AGOSTO!I207+SEPTIEMBRE!I207+OCTUBRE!I207+NOVIEMBRE!I207+DICIEMBRE!I207</f>
        <v>0</v>
      </c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34" t="s">
        <v>390</v>
      </c>
      <c r="C208" s="117"/>
      <c r="D208" s="35">
        <f t="shared" si="3"/>
        <v>136</v>
      </c>
      <c r="E208" s="36">
        <f>ENERO!E208+FEBRERO!E208+MARZO!E208+ABRIL!E208+MAYO!E208+JUNIO!E208+JULIO!E208+AGOSTO!E208+SEPTIEMBRE!E208+OCTUBRE!E208+NOVIEMBRE!E208+DICIEMBRE!E208</f>
        <v>1</v>
      </c>
      <c r="F208" s="37">
        <f>ENERO!F208+FEBRERO!F208+MARZO!F208+ABRIL!F208+MAYO!F208+JUNIO!F208+JULIO!F208+AGOSTO!F208+SEPTIEMBRE!F208+OCTUBRE!F208+NOVIEMBRE!F208+DICIEMBRE!F208</f>
        <v>135</v>
      </c>
      <c r="G208" s="38">
        <f>ENERO!G208+FEBRERO!G208+MARZO!G208+ABRIL!G208+MAYO!G208+JUNIO!G208+JULIO!G208+AGOSTO!G208+SEPTIEMBRE!G208+OCTUBRE!G208+NOVIEMBRE!G208+DICIEMBRE!G208</f>
        <v>0</v>
      </c>
      <c r="H208" s="38">
        <f>ENERO!H208+FEBRERO!H208+MARZO!H208+ABRIL!H208+MAYO!H208+JUNIO!H208+JULIO!H208+AGOSTO!H208+SEPTIEMBRE!H208+OCTUBRE!H208+NOVIEMBRE!H208+DICIEMBRE!H208</f>
        <v>0</v>
      </c>
      <c r="I208" s="38">
        <f>ENERO!I208+FEBRERO!I208+MARZO!I208+ABRIL!I208+MAYO!I208+JUNIO!I208+JULIO!I208+AGOSTO!I208+SEPTIEMBRE!I208+OCTUBRE!I208+NOVIEMBRE!I208+DICIEMBRE!I208</f>
        <v>0</v>
      </c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>
        <f>ENERO!E209+FEBRERO!E209+MARZO!E209+ABRIL!E209+MAYO!E209+JUNIO!E209+JULIO!E209+AGOSTO!E209+SEPTIEMBRE!E209+OCTUBRE!E209+NOVIEMBRE!E209+DICIEMBRE!E209</f>
        <v>0</v>
      </c>
      <c r="F209" s="37">
        <f>ENERO!F209+FEBRERO!F209+MARZO!F209+ABRIL!F209+MAYO!F209+JUNIO!F209+JULIO!F209+AGOSTO!F209+SEPTIEMBRE!F209+OCTUBRE!F209+NOVIEMBRE!F209+DICIEMBRE!F209</f>
        <v>0</v>
      </c>
      <c r="G209" s="38">
        <f>ENERO!G209+FEBRERO!G209+MARZO!G209+ABRIL!G209+MAYO!G209+JUNIO!G209+JULIO!G209+AGOSTO!G209+SEPTIEMBRE!G209+OCTUBRE!G209+NOVIEMBRE!G209+DICIEMBRE!G209</f>
        <v>0</v>
      </c>
      <c r="H209" s="38">
        <f>ENERO!H209+FEBRERO!H209+MARZO!H209+ABRIL!H209+MAYO!H209+JUNIO!H209+JULIO!H209+AGOSTO!H209+SEPTIEMBRE!H209+OCTUBRE!H209+NOVIEMBRE!H209+DICIEMBRE!H209</f>
        <v>0</v>
      </c>
      <c r="I209" s="38">
        <f>ENERO!I209+FEBRERO!I209+MARZO!I209+ABRIL!I209+MAYO!I209+JUNIO!I209+JULIO!I209+AGOSTO!I209+SEPTIEMBRE!I209+OCTUBRE!I209+NOVIEMBRE!I209+DICIEMBRE!I209</f>
        <v>0</v>
      </c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>
        <f>ENERO!E210+FEBRERO!E210+MARZO!E210+ABRIL!E210+MAYO!E210+JUNIO!E210+JULIO!E210+AGOSTO!E210+SEPTIEMBRE!E210+OCTUBRE!E210+NOVIEMBRE!E210+DICIEMBRE!E210</f>
        <v>0</v>
      </c>
      <c r="F210" s="37">
        <f>ENERO!F210+FEBRERO!F210+MARZO!F210+ABRIL!F210+MAYO!F210+JUNIO!F210+JULIO!F210+AGOSTO!F210+SEPTIEMBRE!F210+OCTUBRE!F210+NOVIEMBRE!F210+DICIEMBRE!F210</f>
        <v>0</v>
      </c>
      <c r="G210" s="38">
        <f>ENERO!G210+FEBRERO!G210+MARZO!G210+ABRIL!G210+MAYO!G210+JUNIO!G210+JULIO!G210+AGOSTO!G210+SEPTIEMBRE!G210+OCTUBRE!G210+NOVIEMBRE!G210+DICIEMBRE!G210</f>
        <v>0</v>
      </c>
      <c r="H210" s="38">
        <f>ENERO!H210+FEBRERO!H210+MARZO!H210+ABRIL!H210+MAYO!H210+JUNIO!H210+JULIO!H210+AGOSTO!H210+SEPTIEMBRE!H210+OCTUBRE!H210+NOVIEMBRE!H210+DICIEMBRE!H210</f>
        <v>0</v>
      </c>
      <c r="I210" s="38">
        <f>ENERO!I210+FEBRERO!I210+MARZO!I210+ABRIL!I210+MAYO!I210+JUNIO!I210+JULIO!I210+AGOSTO!I210+SEPTIEMBRE!I210+OCTUBRE!I210+NOVIEMBRE!I210+DICIEMBRE!I210</f>
        <v>0</v>
      </c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>
        <f>ENERO!E211+FEBRERO!E211+MARZO!E211+ABRIL!E211+MAYO!E211+JUNIO!E211+JULIO!E211+AGOSTO!E211+SEPTIEMBRE!E211+OCTUBRE!E211+NOVIEMBRE!E211+DICIEMBRE!E211</f>
        <v>0</v>
      </c>
      <c r="F211" s="37">
        <f>ENERO!F211+FEBRERO!F211+MARZO!F211+ABRIL!F211+MAYO!F211+JUNIO!F211+JULIO!F211+AGOSTO!F211+SEPTIEMBRE!F211+OCTUBRE!F211+NOVIEMBRE!F211+DICIEMBRE!F211</f>
        <v>0</v>
      </c>
      <c r="G211" s="38">
        <f>ENERO!G211+FEBRERO!G211+MARZO!G211+ABRIL!G211+MAYO!G211+JUNIO!G211+JULIO!G211+AGOSTO!G211+SEPTIEMBRE!G211+OCTUBRE!G211+NOVIEMBRE!G211+DICIEMBRE!G211</f>
        <v>0</v>
      </c>
      <c r="H211" s="38">
        <f>ENERO!H211+FEBRERO!H211+MARZO!H211+ABRIL!H211+MAYO!H211+JUNIO!H211+JULIO!H211+AGOSTO!H211+SEPTIEMBRE!H211+OCTUBRE!H211+NOVIEMBRE!H211+DICIEMBRE!H211</f>
        <v>0</v>
      </c>
      <c r="I211" s="38">
        <f>ENERO!I211+FEBRERO!I211+MARZO!I211+ABRIL!I211+MAYO!I211+JUNIO!I211+JULIO!I211+AGOSTO!I211+SEPTIEMBRE!I211+OCTUBRE!I211+NOVIEMBRE!I211+DICIEMBRE!I211</f>
        <v>0</v>
      </c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>
        <f>ENERO!E212+FEBRERO!E212+MARZO!E212+ABRIL!E212+MAYO!E212+JUNIO!E212+JULIO!E212+AGOSTO!E212+SEPTIEMBRE!E212+OCTUBRE!E212+NOVIEMBRE!E212+DICIEMBRE!E212</f>
        <v>0</v>
      </c>
      <c r="F212" s="37">
        <f>ENERO!F212+FEBRERO!F212+MARZO!F212+ABRIL!F212+MAYO!F212+JUNIO!F212+JULIO!F212+AGOSTO!F212+SEPTIEMBRE!F212+OCTUBRE!F212+NOVIEMBRE!F212+DICIEMBRE!F212</f>
        <v>0</v>
      </c>
      <c r="G212" s="38">
        <f>ENERO!G212+FEBRERO!G212+MARZO!G212+ABRIL!G212+MAYO!G212+JUNIO!G212+JULIO!G212+AGOSTO!G212+SEPTIEMBRE!G212+OCTUBRE!G212+NOVIEMBRE!G212+DICIEMBRE!G212</f>
        <v>0</v>
      </c>
      <c r="H212" s="38">
        <f>ENERO!H212+FEBRERO!H212+MARZO!H212+ABRIL!H212+MAYO!H212+JUNIO!H212+JULIO!H212+AGOSTO!H212+SEPTIEMBRE!H212+OCTUBRE!H212+NOVIEMBRE!H212+DICIEMBRE!H212</f>
        <v>0</v>
      </c>
      <c r="I212" s="38">
        <f>ENERO!I212+FEBRERO!I212+MARZO!I212+ABRIL!I212+MAYO!I212+JUNIO!I212+JULIO!I212+AGOSTO!I212+SEPTIEMBRE!I212+OCTUBRE!I212+NOVIEMBRE!I212+DICIEMBRE!I212</f>
        <v>0</v>
      </c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>
        <f>ENERO!E213+FEBRERO!E213+MARZO!E213+ABRIL!E213+MAYO!E213+JUNIO!E213+JULIO!E213+AGOSTO!E213+SEPTIEMBRE!E213+OCTUBRE!E213+NOVIEMBRE!E213+DICIEMBRE!E213</f>
        <v>0</v>
      </c>
      <c r="F213" s="37">
        <f>ENERO!F213+FEBRERO!F213+MARZO!F213+ABRIL!F213+MAYO!F213+JUNIO!F213+JULIO!F213+AGOSTO!F213+SEPTIEMBRE!F213+OCTUBRE!F213+NOVIEMBRE!F213+DICIEMBRE!F213</f>
        <v>0</v>
      </c>
      <c r="G213" s="38">
        <f>ENERO!G213+FEBRERO!G213+MARZO!G213+ABRIL!G213+MAYO!G213+JUNIO!G213+JULIO!G213+AGOSTO!G213+SEPTIEMBRE!G213+OCTUBRE!G213+NOVIEMBRE!G213+DICIEMBRE!G213</f>
        <v>0</v>
      </c>
      <c r="H213" s="38">
        <f>ENERO!H213+FEBRERO!H213+MARZO!H213+ABRIL!H213+MAYO!H213+JUNIO!H213+JULIO!H213+AGOSTO!H213+SEPTIEMBRE!H213+OCTUBRE!H213+NOVIEMBRE!H213+DICIEMBRE!H213</f>
        <v>0</v>
      </c>
      <c r="I213" s="38">
        <f>ENERO!I213+FEBRERO!I213+MARZO!I213+ABRIL!I213+MAYO!I213+JUNIO!I213+JULIO!I213+AGOSTO!I213+SEPTIEMBRE!I213+OCTUBRE!I213+NOVIEMBRE!I213+DICIEMBRE!I213</f>
        <v>0</v>
      </c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>
        <f>ENERO!E214+FEBRERO!E214+MARZO!E214+ABRIL!E214+MAYO!E214+JUNIO!E214+JULIO!E214+AGOSTO!E214+SEPTIEMBRE!E214+OCTUBRE!E214+NOVIEMBRE!E214+DICIEMBRE!E214</f>
        <v>0</v>
      </c>
      <c r="F214" s="37">
        <f>ENERO!F214+FEBRERO!F214+MARZO!F214+ABRIL!F214+MAYO!F214+JUNIO!F214+JULIO!F214+AGOSTO!F214+SEPTIEMBRE!F214+OCTUBRE!F214+NOVIEMBRE!F214+DICIEMBRE!F214</f>
        <v>0</v>
      </c>
      <c r="G214" s="38">
        <f>ENERO!G214+FEBRERO!G214+MARZO!G214+ABRIL!G214+MAYO!G214+JUNIO!G214+JULIO!G214+AGOSTO!G214+SEPTIEMBRE!G214+OCTUBRE!G214+NOVIEMBRE!G214+DICIEMBRE!G214</f>
        <v>0</v>
      </c>
      <c r="H214" s="38">
        <f>ENERO!H214+FEBRERO!H214+MARZO!H214+ABRIL!H214+MAYO!H214+JUNIO!H214+JULIO!H214+AGOSTO!H214+SEPTIEMBRE!H214+OCTUBRE!H214+NOVIEMBRE!H214+DICIEMBRE!H214</f>
        <v>0</v>
      </c>
      <c r="I214" s="38">
        <f>ENERO!I214+FEBRERO!I214+MARZO!I214+ABRIL!I214+MAYO!I214+JUNIO!I214+JULIO!I214+AGOSTO!I214+SEPTIEMBRE!I214+OCTUBRE!I214+NOVIEMBRE!I214+DICIEMBRE!I214</f>
        <v>0</v>
      </c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>
        <f>ENERO!E215+FEBRERO!E215+MARZO!E215+ABRIL!E215+MAYO!E215+JUNIO!E215+JULIO!E215+AGOSTO!E215+SEPTIEMBRE!E215+OCTUBRE!E215+NOVIEMBRE!E215+DICIEMBRE!E215</f>
        <v>0</v>
      </c>
      <c r="F215" s="37">
        <f>ENERO!F215+FEBRERO!F215+MARZO!F215+ABRIL!F215+MAYO!F215+JUNIO!F215+JULIO!F215+AGOSTO!F215+SEPTIEMBRE!F215+OCTUBRE!F215+NOVIEMBRE!F215+DICIEMBRE!F215</f>
        <v>0</v>
      </c>
      <c r="G215" s="38">
        <f>ENERO!G215+FEBRERO!G215+MARZO!G215+ABRIL!G215+MAYO!G215+JUNIO!G215+JULIO!G215+AGOSTO!G215+SEPTIEMBRE!G215+OCTUBRE!G215+NOVIEMBRE!G215+DICIEMBRE!G215</f>
        <v>0</v>
      </c>
      <c r="H215" s="38">
        <f>ENERO!H215+FEBRERO!H215+MARZO!H215+ABRIL!H215+MAYO!H215+JUNIO!H215+JULIO!H215+AGOSTO!H215+SEPTIEMBRE!H215+OCTUBRE!H215+NOVIEMBRE!H215+DICIEMBRE!H215</f>
        <v>0</v>
      </c>
      <c r="I215" s="38">
        <f>ENERO!I215+FEBRERO!I215+MARZO!I215+ABRIL!I215+MAYO!I215+JUNIO!I215+JULIO!I215+AGOSTO!I215+SEPTIEMBRE!I215+OCTUBRE!I215+NOVIEMBRE!I215+DICIEMBRE!I215</f>
        <v>0</v>
      </c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>
        <f>ENERO!E216+FEBRERO!E216+MARZO!E216+ABRIL!E216+MAYO!E216+JUNIO!E216+JULIO!E216+AGOSTO!E216+SEPTIEMBRE!E216+OCTUBRE!E216+NOVIEMBRE!E216+DICIEMBRE!E216</f>
        <v>0</v>
      </c>
      <c r="F216" s="37">
        <f>ENERO!F216+FEBRERO!F216+MARZO!F216+ABRIL!F216+MAYO!F216+JUNIO!F216+JULIO!F216+AGOSTO!F216+SEPTIEMBRE!F216+OCTUBRE!F216+NOVIEMBRE!F216+DICIEMBRE!F216</f>
        <v>0</v>
      </c>
      <c r="G216" s="38">
        <f>ENERO!G216+FEBRERO!G216+MARZO!G216+ABRIL!G216+MAYO!G216+JUNIO!G216+JULIO!G216+AGOSTO!G216+SEPTIEMBRE!G216+OCTUBRE!G216+NOVIEMBRE!G216+DICIEMBRE!G216</f>
        <v>0</v>
      </c>
      <c r="H216" s="38">
        <f>ENERO!H216+FEBRERO!H216+MARZO!H216+ABRIL!H216+MAYO!H216+JUNIO!H216+JULIO!H216+AGOSTO!H216+SEPTIEMBRE!H216+OCTUBRE!H216+NOVIEMBRE!H216+DICIEMBRE!H216</f>
        <v>0</v>
      </c>
      <c r="I216" s="38">
        <f>ENERO!I216+FEBRERO!I216+MARZO!I216+ABRIL!I216+MAYO!I216+JUNIO!I216+JULIO!I216+AGOSTO!I216+SEPTIEMBRE!I216+OCTUBRE!I216+NOVIEMBRE!I216+DICIEMBRE!I216</f>
        <v>0</v>
      </c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>
        <f>ENERO!E217+FEBRERO!E217+MARZO!E217+ABRIL!E217+MAYO!E217+JUNIO!E217+JULIO!E217+AGOSTO!E217+SEPTIEMBRE!E217+OCTUBRE!E217+NOVIEMBRE!E217+DICIEMBRE!E217</f>
        <v>0</v>
      </c>
      <c r="F217" s="37">
        <f>ENERO!F217+FEBRERO!F217+MARZO!F217+ABRIL!F217+MAYO!F217+JUNIO!F217+JULIO!F217+AGOSTO!F217+SEPTIEMBRE!F217+OCTUBRE!F217+NOVIEMBRE!F217+DICIEMBRE!F217</f>
        <v>0</v>
      </c>
      <c r="G217" s="38">
        <f>ENERO!G217+FEBRERO!G217+MARZO!G217+ABRIL!G217+MAYO!G217+JUNIO!G217+JULIO!G217+AGOSTO!G217+SEPTIEMBRE!G217+OCTUBRE!G217+NOVIEMBRE!G217+DICIEMBRE!G217</f>
        <v>0</v>
      </c>
      <c r="H217" s="38">
        <f>ENERO!H217+FEBRERO!H217+MARZO!H217+ABRIL!H217+MAYO!H217+JUNIO!H217+JULIO!H217+AGOSTO!H217+SEPTIEMBRE!H217+OCTUBRE!H217+NOVIEMBRE!H217+DICIEMBRE!H217</f>
        <v>0</v>
      </c>
      <c r="I217" s="38">
        <f>ENERO!I217+FEBRERO!I217+MARZO!I217+ABRIL!I217+MAYO!I217+JUNIO!I217+JULIO!I217+AGOSTO!I217+SEPTIEMBRE!I217+OCTUBRE!I217+NOVIEMBRE!I217+DICIEMBRE!I217</f>
        <v>0</v>
      </c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>
        <f>ENERO!E218+FEBRERO!E218+MARZO!E218+ABRIL!E218+MAYO!E218+JUNIO!E218+JULIO!E218+AGOSTO!E218+SEPTIEMBRE!E218+OCTUBRE!E218+NOVIEMBRE!E218+DICIEMBRE!E218</f>
        <v>0</v>
      </c>
      <c r="F218" s="37">
        <f>ENERO!F218+FEBRERO!F218+MARZO!F218+ABRIL!F218+MAYO!F218+JUNIO!F218+JULIO!F218+AGOSTO!F218+SEPTIEMBRE!F218+OCTUBRE!F218+NOVIEMBRE!F218+DICIEMBRE!F218</f>
        <v>0</v>
      </c>
      <c r="G218" s="38">
        <f>ENERO!G218+FEBRERO!G218+MARZO!G218+ABRIL!G218+MAYO!G218+JUNIO!G218+JULIO!G218+AGOSTO!G218+SEPTIEMBRE!G218+OCTUBRE!G218+NOVIEMBRE!G218+DICIEMBRE!G218</f>
        <v>0</v>
      </c>
      <c r="H218" s="38">
        <f>ENERO!H218+FEBRERO!H218+MARZO!H218+ABRIL!H218+MAYO!H218+JUNIO!H218+JULIO!H218+AGOSTO!H218+SEPTIEMBRE!H218+OCTUBRE!H218+NOVIEMBRE!H218+DICIEMBRE!H218</f>
        <v>0</v>
      </c>
      <c r="I218" s="38">
        <f>ENERO!I218+FEBRERO!I218+MARZO!I218+ABRIL!I218+MAYO!I218+JUNIO!I218+JULIO!I218+AGOSTO!I218+SEPTIEMBRE!I218+OCTUBRE!I218+NOVIEMBRE!I218+DICIEMBRE!I218</f>
        <v>0</v>
      </c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>
        <f>ENERO!E219+FEBRERO!E219+MARZO!E219+ABRIL!E219+MAYO!E219+JUNIO!E219+JULIO!E219+AGOSTO!E219+SEPTIEMBRE!E219+OCTUBRE!E219+NOVIEMBRE!E219+DICIEMBRE!E219</f>
        <v>0</v>
      </c>
      <c r="F219" s="37">
        <f>ENERO!F219+FEBRERO!F219+MARZO!F219+ABRIL!F219+MAYO!F219+JUNIO!F219+JULIO!F219+AGOSTO!F219+SEPTIEMBRE!F219+OCTUBRE!F219+NOVIEMBRE!F219+DICIEMBRE!F219</f>
        <v>0</v>
      </c>
      <c r="G219" s="38">
        <f>ENERO!G219+FEBRERO!G219+MARZO!G219+ABRIL!G219+MAYO!G219+JUNIO!G219+JULIO!G219+AGOSTO!G219+SEPTIEMBRE!G219+OCTUBRE!G219+NOVIEMBRE!G219+DICIEMBRE!G219</f>
        <v>0</v>
      </c>
      <c r="H219" s="38">
        <f>ENERO!H219+FEBRERO!H219+MARZO!H219+ABRIL!H219+MAYO!H219+JUNIO!H219+JULIO!H219+AGOSTO!H219+SEPTIEMBRE!H219+OCTUBRE!H219+NOVIEMBRE!H219+DICIEMBRE!H219</f>
        <v>0</v>
      </c>
      <c r="I219" s="38">
        <f>ENERO!I219+FEBRERO!I219+MARZO!I219+ABRIL!I219+MAYO!I219+JUNIO!I219+JULIO!I219+AGOSTO!I219+SEPTIEMBRE!I219+OCTUBRE!I219+NOVIEMBRE!I219+DICIEMBRE!I219</f>
        <v>0</v>
      </c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>
        <f>ENERO!E220+FEBRERO!E220+MARZO!E220+ABRIL!E220+MAYO!E220+JUNIO!E220+JULIO!E220+AGOSTO!E220+SEPTIEMBRE!E220+OCTUBRE!E220+NOVIEMBRE!E220+DICIEMBRE!E220</f>
        <v>0</v>
      </c>
      <c r="F220" s="37">
        <f>ENERO!F220+FEBRERO!F220+MARZO!F220+ABRIL!F220+MAYO!F220+JUNIO!F220+JULIO!F220+AGOSTO!F220+SEPTIEMBRE!F220+OCTUBRE!F220+NOVIEMBRE!F220+DICIEMBRE!F220</f>
        <v>0</v>
      </c>
      <c r="G220" s="38">
        <f>ENERO!G220+FEBRERO!G220+MARZO!G220+ABRIL!G220+MAYO!G220+JUNIO!G220+JULIO!G220+AGOSTO!G220+SEPTIEMBRE!G220+OCTUBRE!G220+NOVIEMBRE!G220+DICIEMBRE!G220</f>
        <v>0</v>
      </c>
      <c r="H220" s="38">
        <f>ENERO!H220+FEBRERO!H220+MARZO!H220+ABRIL!H220+MAYO!H220+JUNIO!H220+JULIO!H220+AGOSTO!H220+SEPTIEMBRE!H220+OCTUBRE!H220+NOVIEMBRE!H220+DICIEMBRE!H220</f>
        <v>0</v>
      </c>
      <c r="I220" s="38">
        <f>ENERO!I220+FEBRERO!I220+MARZO!I220+ABRIL!I220+MAYO!I220+JUNIO!I220+JULIO!I220+AGOSTO!I220+SEPTIEMBRE!I220+OCTUBRE!I220+NOVIEMBRE!I220+DICIEMBRE!I220</f>
        <v>0</v>
      </c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>
        <f>ENERO!E221+FEBRERO!E221+MARZO!E221+ABRIL!E221+MAYO!E221+JUNIO!E221+JULIO!E221+AGOSTO!E221+SEPTIEMBRE!E221+OCTUBRE!E221+NOVIEMBRE!E221+DICIEMBRE!E221</f>
        <v>0</v>
      </c>
      <c r="F221" s="37">
        <f>ENERO!F221+FEBRERO!F221+MARZO!F221+ABRIL!F221+MAYO!F221+JUNIO!F221+JULIO!F221+AGOSTO!F221+SEPTIEMBRE!F221+OCTUBRE!F221+NOVIEMBRE!F221+DICIEMBRE!F221</f>
        <v>0</v>
      </c>
      <c r="G221" s="38">
        <f>ENERO!G221+FEBRERO!G221+MARZO!G221+ABRIL!G221+MAYO!G221+JUNIO!G221+JULIO!G221+AGOSTO!G221+SEPTIEMBRE!G221+OCTUBRE!G221+NOVIEMBRE!G221+DICIEMBRE!G221</f>
        <v>0</v>
      </c>
      <c r="H221" s="38">
        <f>ENERO!H221+FEBRERO!H221+MARZO!H221+ABRIL!H221+MAYO!H221+JUNIO!H221+JULIO!H221+AGOSTO!H221+SEPTIEMBRE!H221+OCTUBRE!H221+NOVIEMBRE!H221+DICIEMBRE!H221</f>
        <v>0</v>
      </c>
      <c r="I221" s="38">
        <f>ENERO!I221+FEBRERO!I221+MARZO!I221+ABRIL!I221+MAYO!I221+JUNIO!I221+JULIO!I221+AGOSTO!I221+SEPTIEMBRE!I221+OCTUBRE!I221+NOVIEMBRE!I221+DICIEMBRE!I221</f>
        <v>0</v>
      </c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>
        <f>ENERO!E222+FEBRERO!E222+MARZO!E222+ABRIL!E222+MAYO!E222+JUNIO!E222+JULIO!E222+AGOSTO!E222+SEPTIEMBRE!E222+OCTUBRE!E222+NOVIEMBRE!E222+DICIEMBRE!E222</f>
        <v>0</v>
      </c>
      <c r="F222" s="37">
        <f>ENERO!F222+FEBRERO!F222+MARZO!F222+ABRIL!F222+MAYO!F222+JUNIO!F222+JULIO!F222+AGOSTO!F222+SEPTIEMBRE!F222+OCTUBRE!F222+NOVIEMBRE!F222+DICIEMBRE!F222</f>
        <v>0</v>
      </c>
      <c r="G222" s="38">
        <f>ENERO!G222+FEBRERO!G222+MARZO!G222+ABRIL!G222+MAYO!G222+JUNIO!G222+JULIO!G222+AGOSTO!G222+SEPTIEMBRE!G222+OCTUBRE!G222+NOVIEMBRE!G222+DICIEMBRE!G222</f>
        <v>0</v>
      </c>
      <c r="H222" s="38">
        <f>ENERO!H222+FEBRERO!H222+MARZO!H222+ABRIL!H222+MAYO!H222+JUNIO!H222+JULIO!H222+AGOSTO!H222+SEPTIEMBRE!H222+OCTUBRE!H222+NOVIEMBRE!H222+DICIEMBRE!H222</f>
        <v>0</v>
      </c>
      <c r="I222" s="38">
        <f>ENERO!I222+FEBRERO!I222+MARZO!I222+ABRIL!I222+MAYO!I222+JUNIO!I222+JULIO!I222+AGOSTO!I222+SEPTIEMBRE!I222+OCTUBRE!I222+NOVIEMBRE!I222+DICIEMBRE!I222</f>
        <v>0</v>
      </c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>
        <f>ENERO!E223+FEBRERO!E223+MARZO!E223+ABRIL!E223+MAYO!E223+JUNIO!E223+JULIO!E223+AGOSTO!E223+SEPTIEMBRE!E223+OCTUBRE!E223+NOVIEMBRE!E223+DICIEMBRE!E223</f>
        <v>0</v>
      </c>
      <c r="F223" s="37">
        <f>ENERO!F223+FEBRERO!F223+MARZO!F223+ABRIL!F223+MAYO!F223+JUNIO!F223+JULIO!F223+AGOSTO!F223+SEPTIEMBRE!F223+OCTUBRE!F223+NOVIEMBRE!F223+DICIEMBRE!F223</f>
        <v>0</v>
      </c>
      <c r="G223" s="38">
        <f>ENERO!G223+FEBRERO!G223+MARZO!G223+ABRIL!G223+MAYO!G223+JUNIO!G223+JULIO!G223+AGOSTO!G223+SEPTIEMBRE!G223+OCTUBRE!G223+NOVIEMBRE!G223+DICIEMBRE!G223</f>
        <v>0</v>
      </c>
      <c r="H223" s="38">
        <f>ENERO!H223+FEBRERO!H223+MARZO!H223+ABRIL!H223+MAYO!H223+JUNIO!H223+JULIO!H223+AGOSTO!H223+SEPTIEMBRE!H223+OCTUBRE!H223+NOVIEMBRE!H223+DICIEMBRE!H223</f>
        <v>0</v>
      </c>
      <c r="I223" s="38">
        <f>ENERO!I223+FEBRERO!I223+MARZO!I223+ABRIL!I223+MAYO!I223+JUNIO!I223+JULIO!I223+AGOSTO!I223+SEPTIEMBRE!I223+OCTUBRE!I223+NOVIEMBRE!I223+DICIEMBRE!I223</f>
        <v>0</v>
      </c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4858</v>
      </c>
      <c r="E224" s="36">
        <f>ENERO!E224+FEBRERO!E224+MARZO!E224+ABRIL!E224+MAYO!E224+JUNIO!E224+JULIO!E224+AGOSTO!E224+SEPTIEMBRE!E224+OCTUBRE!E224+NOVIEMBRE!E224+DICIEMBRE!E224</f>
        <v>0</v>
      </c>
      <c r="F224" s="37">
        <f>ENERO!F224+FEBRERO!F224+MARZO!F224+ABRIL!F224+MAYO!F224+JUNIO!F224+JULIO!F224+AGOSTO!F224+SEPTIEMBRE!F224+OCTUBRE!F224+NOVIEMBRE!F224+DICIEMBRE!F224</f>
        <v>0</v>
      </c>
      <c r="G224" s="38">
        <f>ENERO!G224+FEBRERO!G224+MARZO!G224+ABRIL!G224+MAYO!G224+JUNIO!G224+JULIO!G224+AGOSTO!G224+SEPTIEMBRE!G224+OCTUBRE!G224+NOVIEMBRE!G224+DICIEMBRE!G224</f>
        <v>4858</v>
      </c>
      <c r="H224" s="38">
        <f>ENERO!H224+FEBRERO!H224+MARZO!H224+ABRIL!H224+MAYO!H224+JUNIO!H224+JULIO!H224+AGOSTO!H224+SEPTIEMBRE!H224+OCTUBRE!H224+NOVIEMBRE!H224+DICIEMBRE!H224</f>
        <v>0</v>
      </c>
      <c r="I224" s="38">
        <f>ENERO!I224+FEBRERO!I224+MARZO!I224+ABRIL!I224+MAYO!I224+JUNIO!I224+JULIO!I224+AGOSTO!I224+SEPTIEMBRE!I224+OCTUBRE!I224+NOVIEMBRE!I224+DICIEMBRE!I224</f>
        <v>0</v>
      </c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445</v>
      </c>
      <c r="E225" s="36">
        <f>ENERO!E225+FEBRERO!E225+MARZO!E225+ABRIL!E225+MAYO!E225+JUNIO!E225+JULIO!E225+AGOSTO!E225+SEPTIEMBRE!E225+OCTUBRE!E225+NOVIEMBRE!E225+DICIEMBRE!E225</f>
        <v>0</v>
      </c>
      <c r="F225" s="37">
        <f>ENERO!F225+FEBRERO!F225+MARZO!F225+ABRIL!F225+MAYO!F225+JUNIO!F225+JULIO!F225+AGOSTO!F225+SEPTIEMBRE!F225+OCTUBRE!F225+NOVIEMBRE!F225+DICIEMBRE!F225</f>
        <v>0</v>
      </c>
      <c r="G225" s="38">
        <f>ENERO!G225+FEBRERO!G225+MARZO!G225+ABRIL!G225+MAYO!G225+JUNIO!G225+JULIO!G225+AGOSTO!G225+SEPTIEMBRE!G225+OCTUBRE!G225+NOVIEMBRE!G225+DICIEMBRE!G225</f>
        <v>445</v>
      </c>
      <c r="H225" s="38">
        <f>ENERO!H225+FEBRERO!H225+MARZO!H225+ABRIL!H225+MAYO!H225+JUNIO!H225+JULIO!H225+AGOSTO!H225+SEPTIEMBRE!H225+OCTUBRE!H225+NOVIEMBRE!H225+DICIEMBRE!H225</f>
        <v>0</v>
      </c>
      <c r="I225" s="38">
        <f>ENERO!I225+FEBRERO!I225+MARZO!I225+ABRIL!I225+MAYO!I225+JUNIO!I225+JULIO!I225+AGOSTO!I225+SEPTIEMBRE!I225+OCTUBRE!I225+NOVIEMBRE!I225+DICIEMBRE!I225</f>
        <v>0</v>
      </c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34" t="s">
        <v>426</v>
      </c>
      <c r="C226" s="117"/>
      <c r="D226" s="35">
        <f t="shared" si="3"/>
        <v>47</v>
      </c>
      <c r="E226" s="36">
        <f>ENERO!E226+FEBRERO!E226+MARZO!E226+ABRIL!E226+MAYO!E226+JUNIO!E226+JULIO!E226+AGOSTO!E226+SEPTIEMBRE!E226+OCTUBRE!E226+NOVIEMBRE!E226+DICIEMBRE!E226</f>
        <v>0</v>
      </c>
      <c r="F226" s="37">
        <f>ENERO!F226+FEBRERO!F226+MARZO!F226+ABRIL!F226+MAYO!F226+JUNIO!F226+JULIO!F226+AGOSTO!F226+SEPTIEMBRE!F226+OCTUBRE!F226+NOVIEMBRE!F226+DICIEMBRE!F226</f>
        <v>0</v>
      </c>
      <c r="G226" s="38">
        <f>ENERO!G226+FEBRERO!G226+MARZO!G226+ABRIL!G226+MAYO!G226+JUNIO!G226+JULIO!G226+AGOSTO!G226+SEPTIEMBRE!G226+OCTUBRE!G226+NOVIEMBRE!G226+DICIEMBRE!G226</f>
        <v>47</v>
      </c>
      <c r="H226" s="38">
        <f>ENERO!H226+FEBRERO!H226+MARZO!H226+ABRIL!H226+MAYO!H226+JUNIO!H226+JULIO!H226+AGOSTO!H226+SEPTIEMBRE!H226+OCTUBRE!H226+NOVIEMBRE!H226+DICIEMBRE!H226</f>
        <v>0</v>
      </c>
      <c r="I226" s="38">
        <f>ENERO!I226+FEBRERO!I226+MARZO!I226+ABRIL!I226+MAYO!I226+JUNIO!I226+JULIO!I226+AGOSTO!I226+SEPTIEMBRE!I226+OCTUBRE!I226+NOVIEMBRE!I226+DICIEMBRE!I226</f>
        <v>0</v>
      </c>
      <c r="J226" s="14"/>
      <c r="K226" s="4"/>
      <c r="O226" s="15"/>
      <c r="P226" s="5"/>
      <c r="Q226" s="4"/>
    </row>
    <row r="227" spans="1:17" ht="12.75" x14ac:dyDescent="0.2">
      <c r="A227" s="33" t="s">
        <v>425</v>
      </c>
      <c r="B227" s="34" t="s">
        <v>427</v>
      </c>
      <c r="C227" s="117"/>
      <c r="D227" s="35">
        <f t="shared" si="3"/>
        <v>24</v>
      </c>
      <c r="E227" s="36">
        <f>ENERO!E227+FEBRERO!E227+MARZO!E227+ABRIL!E227+MAYO!E227+JUNIO!E227+JULIO!E227+AGOSTO!E227+SEPTIEMBRE!E227+OCTUBRE!E227+NOVIEMBRE!E227+DICIEMBRE!E227</f>
        <v>0</v>
      </c>
      <c r="F227" s="37">
        <f>ENERO!F227+FEBRERO!F227+MARZO!F227+ABRIL!F227+MAYO!F227+JUNIO!F227+JULIO!F227+AGOSTO!F227+SEPTIEMBRE!F227+OCTUBRE!F227+NOVIEMBRE!F227+DICIEMBRE!F227</f>
        <v>0</v>
      </c>
      <c r="G227" s="38">
        <f>ENERO!G227+FEBRERO!G227+MARZO!G227+ABRIL!G227+MAYO!G227+JUNIO!G227+JULIO!G227+AGOSTO!G227+SEPTIEMBRE!G227+OCTUBRE!G227+NOVIEMBRE!G227+DICIEMBRE!G227</f>
        <v>24</v>
      </c>
      <c r="H227" s="38">
        <f>ENERO!H227+FEBRERO!H227+MARZO!H227+ABRIL!H227+MAYO!H227+JUNIO!H227+JULIO!H227+AGOSTO!H227+SEPTIEMBRE!H227+OCTUBRE!H227+NOVIEMBRE!H227+DICIEMBRE!H227</f>
        <v>0</v>
      </c>
      <c r="I227" s="38">
        <f>ENERO!I227+FEBRERO!I227+MARZO!I227+ABRIL!I227+MAYO!I227+JUNIO!I227+JULIO!I227+AGOSTO!I227+SEPTIEMBRE!I227+OCTUBRE!I227+NOVIEMBRE!I227+DICIEMBRE!I227</f>
        <v>0</v>
      </c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23</v>
      </c>
      <c r="E228" s="36">
        <f>ENERO!E228+FEBRERO!E228+MARZO!E228+ABRIL!E228+MAYO!E228+JUNIO!E228+JULIO!E228+AGOSTO!E228+SEPTIEMBRE!E228+OCTUBRE!E228+NOVIEMBRE!E228+DICIEMBRE!E228</f>
        <v>0</v>
      </c>
      <c r="F228" s="37">
        <f>ENERO!F228+FEBRERO!F228+MARZO!F228+ABRIL!F228+MAYO!F228+JUNIO!F228+JULIO!F228+AGOSTO!F228+SEPTIEMBRE!F228+OCTUBRE!F228+NOVIEMBRE!F228+DICIEMBRE!F228</f>
        <v>0</v>
      </c>
      <c r="G228" s="38">
        <f>ENERO!G228+FEBRERO!G228+MARZO!G228+ABRIL!G228+MAYO!G228+JUNIO!G228+JULIO!G228+AGOSTO!G228+SEPTIEMBRE!G228+OCTUBRE!G228+NOVIEMBRE!G228+DICIEMBRE!G228</f>
        <v>23</v>
      </c>
      <c r="H228" s="38">
        <f>ENERO!H228+FEBRERO!H228+MARZO!H228+ABRIL!H228+MAYO!H228+JUNIO!H228+JULIO!H228+AGOSTO!H228+SEPTIEMBRE!H228+OCTUBRE!H228+NOVIEMBRE!H228+DICIEMBRE!H228</f>
        <v>0</v>
      </c>
      <c r="I228" s="38">
        <f>ENERO!I228+FEBRERO!I228+MARZO!I228+ABRIL!I228+MAYO!I228+JUNIO!I228+JULIO!I228+AGOSTO!I228+SEPTIEMBRE!I228+OCTUBRE!I228+NOVIEMBRE!I228+DICIEMBRE!I228</f>
        <v>0</v>
      </c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7185</v>
      </c>
      <c r="E229" s="36">
        <f>ENERO!E229+FEBRERO!E229+MARZO!E229+ABRIL!E229+MAYO!E229+JUNIO!E229+JULIO!E229+AGOSTO!E229+SEPTIEMBRE!E229+OCTUBRE!E229+NOVIEMBRE!E229+DICIEMBRE!E229</f>
        <v>0</v>
      </c>
      <c r="F229" s="37">
        <f>ENERO!F229+FEBRERO!F229+MARZO!F229+ABRIL!F229+MAYO!F229+JUNIO!F229+JULIO!F229+AGOSTO!F229+SEPTIEMBRE!F229+OCTUBRE!F229+NOVIEMBRE!F229+DICIEMBRE!F229</f>
        <v>0</v>
      </c>
      <c r="G229" s="38">
        <f>ENERO!G229+FEBRERO!G229+MARZO!G229+ABRIL!G229+MAYO!G229+JUNIO!G229+JULIO!G229+AGOSTO!G229+SEPTIEMBRE!G229+OCTUBRE!G229+NOVIEMBRE!G229+DICIEMBRE!G229</f>
        <v>7185</v>
      </c>
      <c r="H229" s="38">
        <f>ENERO!H229+FEBRERO!H229+MARZO!H229+ABRIL!H229+MAYO!H229+JUNIO!H229+JULIO!H229+AGOSTO!H229+SEPTIEMBRE!H229+OCTUBRE!H229+NOVIEMBRE!H229+DICIEMBRE!H229</f>
        <v>0</v>
      </c>
      <c r="I229" s="38">
        <f>ENERO!I229+FEBRERO!I229+MARZO!I229+ABRIL!I229+MAYO!I229+JUNIO!I229+JULIO!I229+AGOSTO!I229+SEPTIEMBRE!I229+OCTUBRE!I229+NOVIEMBRE!I229+DICIEMBRE!I229</f>
        <v>0</v>
      </c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>
        <f>ENERO!E230+FEBRERO!E230+MARZO!E230+ABRIL!E230+MAYO!E230+JUNIO!E230+JULIO!E230+AGOSTO!E230+SEPTIEMBRE!E230+OCTUBRE!E230+NOVIEMBRE!E230+DICIEMBRE!E230</f>
        <v>0</v>
      </c>
      <c r="F230" s="37">
        <f>ENERO!F230+FEBRERO!F230+MARZO!F230+ABRIL!F230+MAYO!F230+JUNIO!F230+JULIO!F230+AGOSTO!F230+SEPTIEMBRE!F230+OCTUBRE!F230+NOVIEMBRE!F230+DICIEMBRE!F230</f>
        <v>0</v>
      </c>
      <c r="G230" s="38">
        <f>ENERO!G230+FEBRERO!G230+MARZO!G230+ABRIL!G230+MAYO!G230+JUNIO!G230+JULIO!G230+AGOSTO!G230+SEPTIEMBRE!G230+OCTUBRE!G230+NOVIEMBRE!G230+DICIEMBRE!G230</f>
        <v>0</v>
      </c>
      <c r="H230" s="38">
        <f>ENERO!H230+FEBRERO!H230+MARZO!H230+ABRIL!H230+MAYO!H230+JUNIO!H230+JULIO!H230+AGOSTO!H230+SEPTIEMBRE!H230+OCTUBRE!H230+NOVIEMBRE!H230+DICIEMBRE!H230</f>
        <v>0</v>
      </c>
      <c r="I230" s="38">
        <f>ENERO!I230+FEBRERO!I230+MARZO!I230+ABRIL!I230+MAYO!I230+JUNIO!I230+JULIO!I230+AGOSTO!I230+SEPTIEMBRE!I230+OCTUBRE!I230+NOVIEMBRE!I230+DICIEMBRE!I230</f>
        <v>0</v>
      </c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>
        <f>ENERO!E231+FEBRERO!E231+MARZO!E231+ABRIL!E231+MAYO!E231+JUNIO!E231+JULIO!E231+AGOSTO!E231+SEPTIEMBRE!E231+OCTUBRE!E231+NOVIEMBRE!E231+DICIEMBRE!E231</f>
        <v>0</v>
      </c>
      <c r="F231" s="37">
        <f>ENERO!F231+FEBRERO!F231+MARZO!F231+ABRIL!F231+MAYO!F231+JUNIO!F231+JULIO!F231+AGOSTO!F231+SEPTIEMBRE!F231+OCTUBRE!F231+NOVIEMBRE!F231+DICIEMBRE!F231</f>
        <v>0</v>
      </c>
      <c r="G231" s="38">
        <f>ENERO!G231+FEBRERO!G231+MARZO!G231+ABRIL!G231+MAYO!G231+JUNIO!G231+JULIO!G231+AGOSTO!G231+SEPTIEMBRE!G231+OCTUBRE!G231+NOVIEMBRE!G231+DICIEMBRE!G231</f>
        <v>0</v>
      </c>
      <c r="H231" s="38">
        <f>ENERO!H231+FEBRERO!H231+MARZO!H231+ABRIL!H231+MAYO!H231+JUNIO!H231+JULIO!H231+AGOSTO!H231+SEPTIEMBRE!H231+OCTUBRE!H231+NOVIEMBRE!H231+DICIEMBRE!H231</f>
        <v>0</v>
      </c>
      <c r="I231" s="38">
        <f>ENERO!I231+FEBRERO!I231+MARZO!I231+ABRIL!I231+MAYO!I231+JUNIO!I231+JULIO!I231+AGOSTO!I231+SEPTIEMBRE!I231+OCTUBRE!I231+NOVIEMBRE!I231+DICIEMBRE!I231</f>
        <v>0</v>
      </c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>
        <f>ENERO!E232+FEBRERO!E232+MARZO!E232+ABRIL!E232+MAYO!E232+JUNIO!E232+JULIO!E232+AGOSTO!E232+SEPTIEMBRE!E232+OCTUBRE!E232+NOVIEMBRE!E232+DICIEMBRE!E232</f>
        <v>0</v>
      </c>
      <c r="F232" s="37">
        <f>ENERO!F232+FEBRERO!F232+MARZO!F232+ABRIL!F232+MAYO!F232+JUNIO!F232+JULIO!F232+AGOSTO!F232+SEPTIEMBRE!F232+OCTUBRE!F232+NOVIEMBRE!F232+DICIEMBRE!F232</f>
        <v>0</v>
      </c>
      <c r="G232" s="38">
        <f>ENERO!G232+FEBRERO!G232+MARZO!G232+ABRIL!G232+MAYO!G232+JUNIO!G232+JULIO!G232+AGOSTO!G232+SEPTIEMBRE!G232+OCTUBRE!G232+NOVIEMBRE!G232+DICIEMBRE!G232</f>
        <v>0</v>
      </c>
      <c r="H232" s="38">
        <f>ENERO!H232+FEBRERO!H232+MARZO!H232+ABRIL!H232+MAYO!H232+JUNIO!H232+JULIO!H232+AGOSTO!H232+SEPTIEMBRE!H232+OCTUBRE!H232+NOVIEMBRE!H232+DICIEMBRE!H232</f>
        <v>0</v>
      </c>
      <c r="I232" s="38">
        <f>ENERO!I232+FEBRERO!I232+MARZO!I232+ABRIL!I232+MAYO!I232+JUNIO!I232+JULIO!I232+AGOSTO!I232+SEPTIEMBRE!I232+OCTUBRE!I232+NOVIEMBRE!I232+DICIEMBRE!I232</f>
        <v>0</v>
      </c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>
        <f>ENERO!E233+FEBRERO!E233+MARZO!E233+ABRIL!E233+MAYO!E233+JUNIO!E233+JULIO!E233+AGOSTO!E233+SEPTIEMBRE!E233+OCTUBRE!E233+NOVIEMBRE!E233+DICIEMBRE!E233</f>
        <v>0</v>
      </c>
      <c r="F233" s="37">
        <f>ENERO!F233+FEBRERO!F233+MARZO!F233+ABRIL!F233+MAYO!F233+JUNIO!F233+JULIO!F233+AGOSTO!F233+SEPTIEMBRE!F233+OCTUBRE!F233+NOVIEMBRE!F233+DICIEMBRE!F233</f>
        <v>0</v>
      </c>
      <c r="G233" s="38">
        <f>ENERO!G233+FEBRERO!G233+MARZO!G233+ABRIL!G233+MAYO!G233+JUNIO!G233+JULIO!G233+AGOSTO!G233+SEPTIEMBRE!G233+OCTUBRE!G233+NOVIEMBRE!G233+DICIEMBRE!G233</f>
        <v>0</v>
      </c>
      <c r="H233" s="38">
        <f>ENERO!H233+FEBRERO!H233+MARZO!H233+ABRIL!H233+MAYO!H233+JUNIO!H233+JULIO!H233+AGOSTO!H233+SEPTIEMBRE!H233+OCTUBRE!H233+NOVIEMBRE!H233+DICIEMBRE!H233</f>
        <v>0</v>
      </c>
      <c r="I233" s="38">
        <f>ENERO!I233+FEBRERO!I233+MARZO!I233+ABRIL!I233+MAYO!I233+JUNIO!I233+JULIO!I233+AGOSTO!I233+SEPTIEMBRE!I233+OCTUBRE!I233+NOVIEMBRE!I233+DICIEMBRE!I233</f>
        <v>0</v>
      </c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>
        <f>ENERO!E234+FEBRERO!E234+MARZO!E234+ABRIL!E234+MAYO!E234+JUNIO!E234+JULIO!E234+AGOSTO!E234+SEPTIEMBRE!E234+OCTUBRE!E234+NOVIEMBRE!E234+DICIEMBRE!E234</f>
        <v>0</v>
      </c>
      <c r="F234" s="37">
        <f>ENERO!F234+FEBRERO!F234+MARZO!F234+ABRIL!F234+MAYO!F234+JUNIO!F234+JULIO!F234+AGOSTO!F234+SEPTIEMBRE!F234+OCTUBRE!F234+NOVIEMBRE!F234+DICIEMBRE!F234</f>
        <v>0</v>
      </c>
      <c r="G234" s="38">
        <f>ENERO!G234+FEBRERO!G234+MARZO!G234+ABRIL!G234+MAYO!G234+JUNIO!G234+JULIO!G234+AGOSTO!G234+SEPTIEMBRE!G234+OCTUBRE!G234+NOVIEMBRE!G234+DICIEMBRE!G234</f>
        <v>0</v>
      </c>
      <c r="H234" s="38">
        <f>ENERO!H234+FEBRERO!H234+MARZO!H234+ABRIL!H234+MAYO!H234+JUNIO!H234+JULIO!H234+AGOSTO!H234+SEPTIEMBRE!H234+OCTUBRE!H234+NOVIEMBRE!H234+DICIEMBRE!H234</f>
        <v>0</v>
      </c>
      <c r="I234" s="38">
        <f>ENERO!I234+FEBRERO!I234+MARZO!I234+ABRIL!I234+MAYO!I234+JUNIO!I234+JULIO!I234+AGOSTO!I234+SEPTIEMBRE!I234+OCTUBRE!I234+NOVIEMBRE!I234+DICIEMBRE!I234</f>
        <v>0</v>
      </c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68</v>
      </c>
      <c r="E235" s="36">
        <f>ENERO!E235+FEBRERO!E235+MARZO!E235+ABRIL!E235+MAYO!E235+JUNIO!E235+JULIO!E235+AGOSTO!E235+SEPTIEMBRE!E235+OCTUBRE!E235+NOVIEMBRE!E235+DICIEMBRE!E235</f>
        <v>0</v>
      </c>
      <c r="F235" s="37">
        <f>ENERO!F235+FEBRERO!F235+MARZO!F235+ABRIL!F235+MAYO!F235+JUNIO!F235+JULIO!F235+AGOSTO!F235+SEPTIEMBRE!F235+OCTUBRE!F235+NOVIEMBRE!F235+DICIEMBRE!F235</f>
        <v>0</v>
      </c>
      <c r="G235" s="38">
        <f>ENERO!G235+FEBRERO!G235+MARZO!G235+ABRIL!G235+MAYO!G235+JUNIO!G235+JULIO!G235+AGOSTO!G235+SEPTIEMBRE!G235+OCTUBRE!G235+NOVIEMBRE!G235+DICIEMBRE!G235</f>
        <v>68</v>
      </c>
      <c r="H235" s="38">
        <f>ENERO!H235+FEBRERO!H235+MARZO!H235+ABRIL!H235+MAYO!H235+JUNIO!H235+JULIO!H235+AGOSTO!H235+SEPTIEMBRE!H235+OCTUBRE!H235+NOVIEMBRE!H235+DICIEMBRE!H235</f>
        <v>0</v>
      </c>
      <c r="I235" s="38">
        <f>ENERO!I235+FEBRERO!I235+MARZO!I235+ABRIL!I235+MAYO!I235+JUNIO!I235+JULIO!I235+AGOSTO!I235+SEPTIEMBRE!I235+OCTUBRE!I235+NOVIEMBRE!I235+DICIEMBRE!I235</f>
        <v>0</v>
      </c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>
        <f>ENERO!E236+FEBRERO!E236+MARZO!E236+ABRIL!E236+MAYO!E236+JUNIO!E236+JULIO!E236+AGOSTO!E236+SEPTIEMBRE!E236+OCTUBRE!E236+NOVIEMBRE!E236+DICIEMBRE!E236</f>
        <v>0</v>
      </c>
      <c r="F236" s="37">
        <f>ENERO!F236+FEBRERO!F236+MARZO!F236+ABRIL!F236+MAYO!F236+JUNIO!F236+JULIO!F236+AGOSTO!F236+SEPTIEMBRE!F236+OCTUBRE!F236+NOVIEMBRE!F236+DICIEMBRE!F236</f>
        <v>0</v>
      </c>
      <c r="G236" s="38">
        <f>ENERO!G236+FEBRERO!G236+MARZO!G236+ABRIL!G236+MAYO!G236+JUNIO!G236+JULIO!G236+AGOSTO!G236+SEPTIEMBRE!G236+OCTUBRE!G236+NOVIEMBRE!G236+DICIEMBRE!G236</f>
        <v>0</v>
      </c>
      <c r="H236" s="38">
        <f>ENERO!H236+FEBRERO!H236+MARZO!H236+ABRIL!H236+MAYO!H236+JUNIO!H236+JULIO!H236+AGOSTO!H236+SEPTIEMBRE!H236+OCTUBRE!H236+NOVIEMBRE!H236+DICIEMBRE!H236</f>
        <v>0</v>
      </c>
      <c r="I236" s="38">
        <f>ENERO!I236+FEBRERO!I236+MARZO!I236+ABRIL!I236+MAYO!I236+JUNIO!I236+JULIO!I236+AGOSTO!I236+SEPTIEMBRE!I236+OCTUBRE!I236+NOVIEMBRE!I236+DICIEMBRE!I236</f>
        <v>0</v>
      </c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>
        <f>ENERO!E237+FEBRERO!E237+MARZO!E237+ABRIL!E237+MAYO!E237+JUNIO!E237+JULIO!E237+AGOSTO!E237+SEPTIEMBRE!E237+OCTUBRE!E237+NOVIEMBRE!E237+DICIEMBRE!E237</f>
        <v>0</v>
      </c>
      <c r="F237" s="37">
        <f>ENERO!F237+FEBRERO!F237+MARZO!F237+ABRIL!F237+MAYO!F237+JUNIO!F237+JULIO!F237+AGOSTO!F237+SEPTIEMBRE!F237+OCTUBRE!F237+NOVIEMBRE!F237+DICIEMBRE!F237</f>
        <v>0</v>
      </c>
      <c r="G237" s="38">
        <f>ENERO!G237+FEBRERO!G237+MARZO!G237+ABRIL!G237+MAYO!G237+JUNIO!G237+JULIO!G237+AGOSTO!G237+SEPTIEMBRE!G237+OCTUBRE!G237+NOVIEMBRE!G237+DICIEMBRE!G237</f>
        <v>0</v>
      </c>
      <c r="H237" s="38">
        <f>ENERO!H237+FEBRERO!H237+MARZO!H237+ABRIL!H237+MAYO!H237+JUNIO!H237+JULIO!H237+AGOSTO!H237+SEPTIEMBRE!H237+OCTUBRE!H237+NOVIEMBRE!H237+DICIEMBRE!H237</f>
        <v>0</v>
      </c>
      <c r="I237" s="38">
        <f>ENERO!I237+FEBRERO!I237+MARZO!I237+ABRIL!I237+MAYO!I237+JUNIO!I237+JULIO!I237+AGOSTO!I237+SEPTIEMBRE!I237+OCTUBRE!I237+NOVIEMBRE!I237+DICIEMBRE!I237</f>
        <v>0</v>
      </c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>
        <f>ENERO!E238+FEBRERO!E238+MARZO!E238+ABRIL!E238+MAYO!E238+JUNIO!E238+JULIO!E238+AGOSTO!E238+SEPTIEMBRE!E238+OCTUBRE!E238+NOVIEMBRE!E238+DICIEMBRE!E238</f>
        <v>0</v>
      </c>
      <c r="F238" s="43">
        <f>ENERO!F238+FEBRERO!F238+MARZO!F238+ABRIL!F238+MAYO!F238+JUNIO!F238+JULIO!F238+AGOSTO!F238+SEPTIEMBRE!F238+OCTUBRE!F238+NOVIEMBRE!F238+DICIEMBRE!F238</f>
        <v>0</v>
      </c>
      <c r="G238" s="44">
        <f>ENERO!G238+FEBRERO!G238+MARZO!G238+ABRIL!G238+MAYO!G238+JUNIO!G238+JULIO!G238+AGOSTO!G238+SEPTIEMBRE!G238+OCTUBRE!G238+NOVIEMBRE!G238+DICIEMBRE!G238</f>
        <v>0</v>
      </c>
      <c r="H238" s="44">
        <f>ENERO!H238+FEBRERO!H238+MARZO!H238+ABRIL!H238+MAYO!H238+JUNIO!H238+JULIO!H238+AGOSTO!H238+SEPTIEMBRE!H238+OCTUBRE!H238+NOVIEMBRE!H238+DICIEMBRE!H238</f>
        <v>0</v>
      </c>
      <c r="I238" s="44">
        <f>ENERO!I238+FEBRERO!I238+MARZO!I238+ABRIL!I238+MAYO!I238+JUNIO!I238+JULIO!I238+AGOSTO!I238+SEPTIEMBRE!I238+OCTUBRE!I238+NOVIEMBRE!I238+DICIEMBRE!I238</f>
        <v>0</v>
      </c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>
        <f>ENERO!E239+FEBRERO!E239+MARZO!E239+ABRIL!E239+MAYO!E239+JUNIO!E239+JULIO!E239+AGOSTO!E239+SEPTIEMBRE!E239+OCTUBRE!E239+NOVIEMBRE!E239+DICIEMBRE!E239</f>
        <v>0</v>
      </c>
      <c r="F239" s="59">
        <f>ENERO!F239+FEBRERO!F239+MARZO!F239+ABRIL!F239+MAYO!F239+JUNIO!F239+JULIO!F239+AGOSTO!F239+SEPTIEMBRE!F239+OCTUBRE!F239+NOVIEMBRE!F239+DICIEMBRE!F239</f>
        <v>0</v>
      </c>
      <c r="G239" s="59">
        <f>ENERO!G239+FEBRERO!G239+MARZO!G239+ABRIL!G239+MAYO!G239+JUNIO!G239+JULIO!G239+AGOSTO!G239+SEPTIEMBRE!G239+OCTUBRE!G239+NOVIEMBRE!G239+DICIEMBRE!G239</f>
        <v>0</v>
      </c>
      <c r="H239" s="59">
        <f>ENERO!H239+FEBRERO!H239+MARZO!H239+ABRIL!H239+MAYO!H239+JUNIO!H239+JULIO!H239+AGOSTO!H239+SEPTIEMBRE!H239+OCTUBRE!H239+NOVIEMBRE!H239+DICIEMBRE!H239</f>
        <v>0</v>
      </c>
      <c r="I239" s="59">
        <f>ENERO!I239+FEBRERO!I239+MARZO!I239+ABRIL!I239+MAYO!I239+JUNIO!I239+JULIO!I239+AGOSTO!I239+SEPTIEMBRE!I239+OCTUBRE!I239+NOVIEMBRE!I239+DICIEMBRE!I239</f>
        <v>0</v>
      </c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671</v>
      </c>
      <c r="E240" s="56">
        <f>ENERO!E240+FEBRERO!E240+MARZO!E240+ABRIL!E240+MAYO!E240+JUNIO!E240+JULIO!E240+AGOSTO!E240+SEPTIEMBRE!E240+OCTUBRE!E240+NOVIEMBRE!E240+DICIEMBRE!E240</f>
        <v>21</v>
      </c>
      <c r="F240" s="26">
        <f>ENERO!F240+FEBRERO!F240+MARZO!F240+ABRIL!F240+MAYO!F240+JUNIO!F240+JULIO!F240+AGOSTO!F240+SEPTIEMBRE!F240+OCTUBRE!F240+NOVIEMBRE!F240+DICIEMBRE!F240</f>
        <v>213</v>
      </c>
      <c r="G240" s="57">
        <f>ENERO!G240+FEBRERO!G240+MARZO!G240+ABRIL!G240+MAYO!G240+JUNIO!G240+JULIO!G240+AGOSTO!G240+SEPTIEMBRE!G240+OCTUBRE!G240+NOVIEMBRE!G240+DICIEMBRE!G240</f>
        <v>437</v>
      </c>
      <c r="H240" s="24">
        <f>ENERO!H240+FEBRERO!H240+MARZO!H240+ABRIL!H240+MAYO!H240+JUNIO!H240+JULIO!H240+AGOSTO!H240+SEPTIEMBRE!H240+OCTUBRE!H240+NOVIEMBRE!H240+DICIEMBRE!H240</f>
        <v>0</v>
      </c>
      <c r="I240" s="24">
        <f>ENERO!I240+FEBRERO!I240+MARZO!I240+ABRIL!I240+MAYO!I240+JUNIO!I240+JULIO!I240+AGOSTO!I240+SEPTIEMBRE!I240+OCTUBRE!I240+NOVIEMBRE!I240+DICIEMBRE!I240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>
        <f>ENERO!E241+FEBRERO!E241+MARZO!E241+ABRIL!E241+MAYO!E241+JUNIO!E241+JULIO!E241+AGOSTO!E241+SEPTIEMBRE!E241+OCTUBRE!E241+NOVIEMBRE!E241+DICIEMBRE!E241</f>
        <v>0</v>
      </c>
      <c r="F241" s="37">
        <f>ENERO!F241+FEBRERO!F241+MARZO!F241+ABRIL!F241+MAYO!F241+JUNIO!F241+JULIO!F241+AGOSTO!F241+SEPTIEMBRE!F241+OCTUBRE!F241+NOVIEMBRE!F241+DICIEMBRE!F241</f>
        <v>0</v>
      </c>
      <c r="G241" s="38">
        <f>ENERO!G241+FEBRERO!G241+MARZO!G241+ABRIL!G241+MAYO!G241+JUNIO!G241+JULIO!G241+AGOSTO!G241+SEPTIEMBRE!G241+OCTUBRE!G241+NOVIEMBRE!G241+DICIEMBRE!G241</f>
        <v>0</v>
      </c>
      <c r="H241" s="38">
        <f>ENERO!H241+FEBRERO!H241+MARZO!H241+ABRIL!H241+MAYO!H241+JUNIO!H241+JULIO!H241+AGOSTO!H241+SEPTIEMBRE!H241+OCTUBRE!H241+NOVIEMBRE!H241+DICIEMBRE!H241</f>
        <v>0</v>
      </c>
      <c r="I241" s="38">
        <f>ENERO!I241+FEBRERO!I241+MARZO!I241+ABRIL!I241+MAYO!I241+JUNIO!I241+JULIO!I241+AGOSTO!I241+SEPTIEMBRE!I241+OCTUBRE!I241+NOVIEMBRE!I241+DICIEMBRE!I241</f>
        <v>0</v>
      </c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>
        <f>ENERO!E242+FEBRERO!E242+MARZO!E242+ABRIL!E242+MAYO!E242+JUNIO!E242+JULIO!E242+AGOSTO!E242+SEPTIEMBRE!E242+OCTUBRE!E242+NOVIEMBRE!E242+DICIEMBRE!E242</f>
        <v>0</v>
      </c>
      <c r="F242" s="37">
        <f>ENERO!F242+FEBRERO!F242+MARZO!F242+ABRIL!F242+MAYO!F242+JUNIO!F242+JULIO!F242+AGOSTO!F242+SEPTIEMBRE!F242+OCTUBRE!F242+NOVIEMBRE!F242+DICIEMBRE!F242</f>
        <v>0</v>
      </c>
      <c r="G242" s="38">
        <f>ENERO!G242+FEBRERO!G242+MARZO!G242+ABRIL!G242+MAYO!G242+JUNIO!G242+JULIO!G242+AGOSTO!G242+SEPTIEMBRE!G242+OCTUBRE!G242+NOVIEMBRE!G242+DICIEMBRE!G242</f>
        <v>0</v>
      </c>
      <c r="H242" s="38">
        <f>ENERO!H242+FEBRERO!H242+MARZO!H242+ABRIL!H242+MAYO!H242+JUNIO!H242+JULIO!H242+AGOSTO!H242+SEPTIEMBRE!H242+OCTUBRE!H242+NOVIEMBRE!H242+DICIEMBRE!H242</f>
        <v>0</v>
      </c>
      <c r="I242" s="38">
        <f>ENERO!I242+FEBRERO!I242+MARZO!I242+ABRIL!I242+MAYO!I242+JUNIO!I242+JULIO!I242+AGOSTO!I242+SEPTIEMBRE!I242+OCTUBRE!I242+NOVIEMBRE!I242+DICIEMBRE!I242</f>
        <v>0</v>
      </c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209</v>
      </c>
      <c r="E243" s="36">
        <f>ENERO!E243+FEBRERO!E243+MARZO!E243+ABRIL!E243+MAYO!E243+JUNIO!E243+JULIO!E243+AGOSTO!E243+SEPTIEMBRE!E243+OCTUBRE!E243+NOVIEMBRE!E243+DICIEMBRE!E243</f>
        <v>11</v>
      </c>
      <c r="F243" s="37">
        <f>ENERO!F243+FEBRERO!F243+MARZO!F243+ABRIL!F243+MAYO!F243+JUNIO!F243+JULIO!F243+AGOSTO!F243+SEPTIEMBRE!F243+OCTUBRE!F243+NOVIEMBRE!F243+DICIEMBRE!F243</f>
        <v>198</v>
      </c>
      <c r="G243" s="38">
        <f>ENERO!G243+FEBRERO!G243+MARZO!G243+ABRIL!G243+MAYO!G243+JUNIO!G243+JULIO!G243+AGOSTO!G243+SEPTIEMBRE!G243+OCTUBRE!G243+NOVIEMBRE!G243+DICIEMBRE!G243</f>
        <v>0</v>
      </c>
      <c r="H243" s="38">
        <f>ENERO!H243+FEBRERO!H243+MARZO!H243+ABRIL!H243+MAYO!H243+JUNIO!H243+JULIO!H243+AGOSTO!H243+SEPTIEMBRE!H243+OCTUBRE!H243+NOVIEMBRE!H243+DICIEMBRE!H243</f>
        <v>0</v>
      </c>
      <c r="I243" s="38">
        <f>ENERO!I243+FEBRERO!I243+MARZO!I243+ABRIL!I243+MAYO!I243+JUNIO!I243+JULIO!I243+AGOSTO!I243+SEPTIEMBRE!I243+OCTUBRE!I243+NOVIEMBRE!I243+DICIEMBRE!I243</f>
        <v>0</v>
      </c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34" t="s">
        <v>458</v>
      </c>
      <c r="C244" s="117"/>
      <c r="D244" s="35">
        <f t="shared" si="3"/>
        <v>0</v>
      </c>
      <c r="E244" s="36">
        <f>ENERO!E244+FEBRERO!E244+MARZO!E244+ABRIL!E244+MAYO!E244+JUNIO!E244+JULIO!E244+AGOSTO!E244+SEPTIEMBRE!E244+OCTUBRE!E244+NOVIEMBRE!E244+DICIEMBRE!E244</f>
        <v>0</v>
      </c>
      <c r="F244" s="37">
        <f>ENERO!F244+FEBRERO!F244+MARZO!F244+ABRIL!F244+MAYO!F244+JUNIO!F244+JULIO!F244+AGOSTO!F244+SEPTIEMBRE!F244+OCTUBRE!F244+NOVIEMBRE!F244+DICIEMBRE!F244</f>
        <v>0</v>
      </c>
      <c r="G244" s="38">
        <f>ENERO!G244+FEBRERO!G244+MARZO!G244+ABRIL!G244+MAYO!G244+JUNIO!G244+JULIO!G244+AGOSTO!G244+SEPTIEMBRE!G244+OCTUBRE!G244+NOVIEMBRE!G244+DICIEMBRE!G244</f>
        <v>0</v>
      </c>
      <c r="H244" s="38">
        <f>ENERO!H244+FEBRERO!H244+MARZO!H244+ABRIL!H244+MAYO!H244+JUNIO!H244+JULIO!H244+AGOSTO!H244+SEPTIEMBRE!H244+OCTUBRE!H244+NOVIEMBRE!H244+DICIEMBRE!H244</f>
        <v>0</v>
      </c>
      <c r="I244" s="38">
        <f>ENERO!I244+FEBRERO!I244+MARZO!I244+ABRIL!I244+MAYO!I244+JUNIO!I244+JULIO!I244+AGOSTO!I244+SEPTIEMBRE!I244+OCTUBRE!I244+NOVIEMBRE!I244+DICIEMBRE!I244</f>
        <v>0</v>
      </c>
      <c r="J244" s="14"/>
      <c r="K244" s="4"/>
      <c r="O244" s="15"/>
      <c r="P244" s="5"/>
      <c r="Q244" s="4"/>
    </row>
    <row r="245" spans="1:17" ht="12.75" x14ac:dyDescent="0.2">
      <c r="A245" s="33" t="s">
        <v>457</v>
      </c>
      <c r="B245" s="34" t="s">
        <v>459</v>
      </c>
      <c r="C245" s="117"/>
      <c r="D245" s="35">
        <f t="shared" si="3"/>
        <v>0</v>
      </c>
      <c r="E245" s="36">
        <f>ENERO!E245+FEBRERO!E245+MARZO!E245+ABRIL!E245+MAYO!E245+JUNIO!E245+JULIO!E245+AGOSTO!E245+SEPTIEMBRE!E245+OCTUBRE!E245+NOVIEMBRE!E245+DICIEMBRE!E245</f>
        <v>0</v>
      </c>
      <c r="F245" s="37">
        <f>ENERO!F245+FEBRERO!F245+MARZO!F245+ABRIL!F245+MAYO!F245+JUNIO!F245+JULIO!F245+AGOSTO!F245+SEPTIEMBRE!F245+OCTUBRE!F245+NOVIEMBRE!F245+DICIEMBRE!F245</f>
        <v>0</v>
      </c>
      <c r="G245" s="38">
        <f>ENERO!G245+FEBRERO!G245+MARZO!G245+ABRIL!G245+MAYO!G245+JUNIO!G245+JULIO!G245+AGOSTO!G245+SEPTIEMBRE!G245+OCTUBRE!G245+NOVIEMBRE!G245+DICIEMBRE!G245</f>
        <v>0</v>
      </c>
      <c r="H245" s="38">
        <f>ENERO!H245+FEBRERO!H245+MARZO!H245+ABRIL!H245+MAYO!H245+JUNIO!H245+JULIO!H245+AGOSTO!H245+SEPTIEMBRE!H245+OCTUBRE!H245+NOVIEMBRE!H245+DICIEMBRE!H245</f>
        <v>0</v>
      </c>
      <c r="I245" s="38">
        <f>ENERO!I245+FEBRERO!I245+MARZO!I245+ABRIL!I245+MAYO!I245+JUNIO!I245+JULIO!I245+AGOSTO!I245+SEPTIEMBRE!I245+OCTUBRE!I245+NOVIEMBRE!I245+DICIEMBRE!I245</f>
        <v>0</v>
      </c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9</v>
      </c>
      <c r="E246" s="36">
        <f>ENERO!E246+FEBRERO!E246+MARZO!E246+ABRIL!E246+MAYO!E246+JUNIO!E246+JULIO!E246+AGOSTO!E246+SEPTIEMBRE!E246+OCTUBRE!E246+NOVIEMBRE!E246+DICIEMBRE!E246</f>
        <v>1</v>
      </c>
      <c r="F246" s="37">
        <f>ENERO!F246+FEBRERO!F246+MARZO!F246+ABRIL!F246+MAYO!F246+JUNIO!F246+JULIO!F246+AGOSTO!F246+SEPTIEMBRE!F246+OCTUBRE!F246+NOVIEMBRE!F246+DICIEMBRE!F246</f>
        <v>8</v>
      </c>
      <c r="G246" s="38">
        <f>ENERO!G246+FEBRERO!G246+MARZO!G246+ABRIL!G246+MAYO!G246+JUNIO!G246+JULIO!G246+AGOSTO!G246+SEPTIEMBRE!G246+OCTUBRE!G246+NOVIEMBRE!G246+DICIEMBRE!G246</f>
        <v>0</v>
      </c>
      <c r="H246" s="38">
        <f>ENERO!H246+FEBRERO!H246+MARZO!H246+ABRIL!H246+MAYO!H246+JUNIO!H246+JULIO!H246+AGOSTO!H246+SEPTIEMBRE!H246+OCTUBRE!H246+NOVIEMBRE!H246+DICIEMBRE!H246</f>
        <v>0</v>
      </c>
      <c r="I246" s="38">
        <f>ENERO!I246+FEBRERO!I246+MARZO!I246+ABRIL!I246+MAYO!I246+JUNIO!I246+JULIO!I246+AGOSTO!I246+SEPTIEMBRE!I246+OCTUBRE!I246+NOVIEMBRE!I246+DICIEMBRE!I246</f>
        <v>0</v>
      </c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>
        <f>ENERO!E247+FEBRERO!E247+MARZO!E247+ABRIL!E247+MAYO!E247+JUNIO!E247+JULIO!E247+AGOSTO!E247+SEPTIEMBRE!E247+OCTUBRE!E247+NOVIEMBRE!E247+DICIEMBRE!E247</f>
        <v>0</v>
      </c>
      <c r="F247" s="37">
        <f>ENERO!F247+FEBRERO!F247+MARZO!F247+ABRIL!F247+MAYO!F247+JUNIO!F247+JULIO!F247+AGOSTO!F247+SEPTIEMBRE!F247+OCTUBRE!F247+NOVIEMBRE!F247+DICIEMBRE!F247</f>
        <v>0</v>
      </c>
      <c r="G247" s="38">
        <f>ENERO!G247+FEBRERO!G247+MARZO!G247+ABRIL!G247+MAYO!G247+JUNIO!G247+JULIO!G247+AGOSTO!G247+SEPTIEMBRE!G247+OCTUBRE!G247+NOVIEMBRE!G247+DICIEMBRE!G247</f>
        <v>0</v>
      </c>
      <c r="H247" s="38">
        <f>ENERO!H247+FEBRERO!H247+MARZO!H247+ABRIL!H247+MAYO!H247+JUNIO!H247+JULIO!H247+AGOSTO!H247+SEPTIEMBRE!H247+OCTUBRE!H247+NOVIEMBRE!H247+DICIEMBRE!H247</f>
        <v>0</v>
      </c>
      <c r="I247" s="38">
        <f>ENERO!I247+FEBRERO!I247+MARZO!I247+ABRIL!I247+MAYO!I247+JUNIO!I247+JULIO!I247+AGOSTO!I247+SEPTIEMBRE!I247+OCTUBRE!I247+NOVIEMBRE!I247+DICIEMBRE!I247</f>
        <v>0</v>
      </c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>
        <f>ENERO!E248+FEBRERO!E248+MARZO!E248+ABRIL!E248+MAYO!E248+JUNIO!E248+JULIO!E248+AGOSTO!E248+SEPTIEMBRE!E248+OCTUBRE!E248+NOVIEMBRE!E248+DICIEMBRE!E248</f>
        <v>0</v>
      </c>
      <c r="F248" s="37">
        <f>ENERO!F248+FEBRERO!F248+MARZO!F248+ABRIL!F248+MAYO!F248+JUNIO!F248+JULIO!F248+AGOSTO!F248+SEPTIEMBRE!F248+OCTUBRE!F248+NOVIEMBRE!F248+DICIEMBRE!F248</f>
        <v>0</v>
      </c>
      <c r="G248" s="38">
        <f>ENERO!G248+FEBRERO!G248+MARZO!G248+ABRIL!G248+MAYO!G248+JUNIO!G248+JULIO!G248+AGOSTO!G248+SEPTIEMBRE!G248+OCTUBRE!G248+NOVIEMBRE!G248+DICIEMBRE!G248</f>
        <v>0</v>
      </c>
      <c r="H248" s="38">
        <f>ENERO!H248+FEBRERO!H248+MARZO!H248+ABRIL!H248+MAYO!H248+JUNIO!H248+JULIO!H248+AGOSTO!H248+SEPTIEMBRE!H248+OCTUBRE!H248+NOVIEMBRE!H248+DICIEMBRE!H248</f>
        <v>0</v>
      </c>
      <c r="I248" s="38">
        <f>ENERO!I248+FEBRERO!I248+MARZO!I248+ABRIL!I248+MAYO!I248+JUNIO!I248+JULIO!I248+AGOSTO!I248+SEPTIEMBRE!I248+OCTUBRE!I248+NOVIEMBRE!I248+DICIEMBRE!I248</f>
        <v>0</v>
      </c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>
        <f>ENERO!E249+FEBRERO!E249+MARZO!E249+ABRIL!E249+MAYO!E249+JUNIO!E249+JULIO!E249+AGOSTO!E249+SEPTIEMBRE!E249+OCTUBRE!E249+NOVIEMBRE!E249+DICIEMBRE!E249</f>
        <v>0</v>
      </c>
      <c r="F249" s="37">
        <f>ENERO!F249+FEBRERO!F249+MARZO!F249+ABRIL!F249+MAYO!F249+JUNIO!F249+JULIO!F249+AGOSTO!F249+SEPTIEMBRE!F249+OCTUBRE!F249+NOVIEMBRE!F249+DICIEMBRE!F249</f>
        <v>0</v>
      </c>
      <c r="G249" s="38">
        <f>ENERO!G249+FEBRERO!G249+MARZO!G249+ABRIL!G249+MAYO!G249+JUNIO!G249+JULIO!G249+AGOSTO!G249+SEPTIEMBRE!G249+OCTUBRE!G249+NOVIEMBRE!G249+DICIEMBRE!G249</f>
        <v>0</v>
      </c>
      <c r="H249" s="38">
        <f>ENERO!H249+FEBRERO!H249+MARZO!H249+ABRIL!H249+MAYO!H249+JUNIO!H249+JULIO!H249+AGOSTO!H249+SEPTIEMBRE!H249+OCTUBRE!H249+NOVIEMBRE!H249+DICIEMBRE!H249</f>
        <v>0</v>
      </c>
      <c r="I249" s="38">
        <f>ENERO!I249+FEBRERO!I249+MARZO!I249+ABRIL!I249+MAYO!I249+JUNIO!I249+JULIO!I249+AGOSTO!I249+SEPTIEMBRE!I249+OCTUBRE!I249+NOVIEMBRE!I249+DICIEMBRE!I249</f>
        <v>0</v>
      </c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>
        <f>ENERO!E250+FEBRERO!E250+MARZO!E250+ABRIL!E250+MAYO!E250+JUNIO!E250+JULIO!E250+AGOSTO!E250+SEPTIEMBRE!E250+OCTUBRE!E250+NOVIEMBRE!E250+DICIEMBRE!E250</f>
        <v>0</v>
      </c>
      <c r="F250" s="37">
        <f>ENERO!F250+FEBRERO!F250+MARZO!F250+ABRIL!F250+MAYO!F250+JUNIO!F250+JULIO!F250+AGOSTO!F250+SEPTIEMBRE!F250+OCTUBRE!F250+NOVIEMBRE!F250+DICIEMBRE!F250</f>
        <v>0</v>
      </c>
      <c r="G250" s="38">
        <f>ENERO!G250+FEBRERO!G250+MARZO!G250+ABRIL!G250+MAYO!G250+JUNIO!G250+JULIO!G250+AGOSTO!G250+SEPTIEMBRE!G250+OCTUBRE!G250+NOVIEMBRE!G250+DICIEMBRE!G250</f>
        <v>0</v>
      </c>
      <c r="H250" s="38">
        <f>ENERO!H250+FEBRERO!H250+MARZO!H250+ABRIL!H250+MAYO!H250+JUNIO!H250+JULIO!H250+AGOSTO!H250+SEPTIEMBRE!H250+OCTUBRE!H250+NOVIEMBRE!H250+DICIEMBRE!H250</f>
        <v>0</v>
      </c>
      <c r="I250" s="38">
        <f>ENERO!I250+FEBRERO!I250+MARZO!I250+ABRIL!I250+MAYO!I250+JUNIO!I250+JULIO!I250+AGOSTO!I250+SEPTIEMBRE!I250+OCTUBRE!I250+NOVIEMBRE!I250+DICIEMBRE!I250</f>
        <v>0</v>
      </c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>
        <f>ENERO!E251+FEBRERO!E251+MARZO!E251+ABRIL!E251+MAYO!E251+JUNIO!E251+JULIO!E251+AGOSTO!E251+SEPTIEMBRE!E251+OCTUBRE!E251+NOVIEMBRE!E251+DICIEMBRE!E251</f>
        <v>0</v>
      </c>
      <c r="F251" s="37">
        <f>ENERO!F251+FEBRERO!F251+MARZO!F251+ABRIL!F251+MAYO!F251+JUNIO!F251+JULIO!F251+AGOSTO!F251+SEPTIEMBRE!F251+OCTUBRE!F251+NOVIEMBRE!F251+DICIEMBRE!F251</f>
        <v>0</v>
      </c>
      <c r="G251" s="38">
        <f>ENERO!G251+FEBRERO!G251+MARZO!G251+ABRIL!G251+MAYO!G251+JUNIO!G251+JULIO!G251+AGOSTO!G251+SEPTIEMBRE!G251+OCTUBRE!G251+NOVIEMBRE!G251+DICIEMBRE!G251</f>
        <v>0</v>
      </c>
      <c r="H251" s="38">
        <f>ENERO!H251+FEBRERO!H251+MARZO!H251+ABRIL!H251+MAYO!H251+JUNIO!H251+JULIO!H251+AGOSTO!H251+SEPTIEMBRE!H251+OCTUBRE!H251+NOVIEMBRE!H251+DICIEMBRE!H251</f>
        <v>0</v>
      </c>
      <c r="I251" s="38">
        <f>ENERO!I251+FEBRERO!I251+MARZO!I251+ABRIL!I251+MAYO!I251+JUNIO!I251+JULIO!I251+AGOSTO!I251+SEPTIEMBRE!I251+OCTUBRE!I251+NOVIEMBRE!I251+DICIEMBRE!I251</f>
        <v>0</v>
      </c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>
        <f>ENERO!E252+FEBRERO!E252+MARZO!E252+ABRIL!E252+MAYO!E252+JUNIO!E252+JULIO!E252+AGOSTO!E252+SEPTIEMBRE!E252+OCTUBRE!E252+NOVIEMBRE!E252+DICIEMBRE!E252</f>
        <v>0</v>
      </c>
      <c r="F252" s="37">
        <f>ENERO!F252+FEBRERO!F252+MARZO!F252+ABRIL!F252+MAYO!F252+JUNIO!F252+JULIO!F252+AGOSTO!F252+SEPTIEMBRE!F252+OCTUBRE!F252+NOVIEMBRE!F252+DICIEMBRE!F252</f>
        <v>0</v>
      </c>
      <c r="G252" s="38">
        <f>ENERO!G252+FEBRERO!G252+MARZO!G252+ABRIL!G252+MAYO!G252+JUNIO!G252+JULIO!G252+AGOSTO!G252+SEPTIEMBRE!G252+OCTUBRE!G252+NOVIEMBRE!G252+DICIEMBRE!G252</f>
        <v>0</v>
      </c>
      <c r="H252" s="38">
        <f>ENERO!H252+FEBRERO!H252+MARZO!H252+ABRIL!H252+MAYO!H252+JUNIO!H252+JULIO!H252+AGOSTO!H252+SEPTIEMBRE!H252+OCTUBRE!H252+NOVIEMBRE!H252+DICIEMBRE!H252</f>
        <v>0</v>
      </c>
      <c r="I252" s="38">
        <f>ENERO!I252+FEBRERO!I252+MARZO!I252+ABRIL!I252+MAYO!I252+JUNIO!I252+JULIO!I252+AGOSTO!I252+SEPTIEMBRE!I252+OCTUBRE!I252+NOVIEMBRE!I252+DICIEMBRE!I252</f>
        <v>0</v>
      </c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>
        <f>ENERO!E253+FEBRERO!E253+MARZO!E253+ABRIL!E253+MAYO!E253+JUNIO!E253+JULIO!E253+AGOSTO!E253+SEPTIEMBRE!E253+OCTUBRE!E253+NOVIEMBRE!E253+DICIEMBRE!E253</f>
        <v>0</v>
      </c>
      <c r="F253" s="37">
        <f>ENERO!F253+FEBRERO!F253+MARZO!F253+ABRIL!F253+MAYO!F253+JUNIO!F253+JULIO!F253+AGOSTO!F253+SEPTIEMBRE!F253+OCTUBRE!F253+NOVIEMBRE!F253+DICIEMBRE!F253</f>
        <v>0</v>
      </c>
      <c r="G253" s="38">
        <f>ENERO!G253+FEBRERO!G253+MARZO!G253+ABRIL!G253+MAYO!G253+JUNIO!G253+JULIO!G253+AGOSTO!G253+SEPTIEMBRE!G253+OCTUBRE!G253+NOVIEMBRE!G253+DICIEMBRE!G253</f>
        <v>0</v>
      </c>
      <c r="H253" s="38">
        <f>ENERO!H253+FEBRERO!H253+MARZO!H253+ABRIL!H253+MAYO!H253+JUNIO!H253+JULIO!H253+AGOSTO!H253+SEPTIEMBRE!H253+OCTUBRE!H253+NOVIEMBRE!H253+DICIEMBRE!H253</f>
        <v>0</v>
      </c>
      <c r="I253" s="38">
        <f>ENERO!I253+FEBRERO!I253+MARZO!I253+ABRIL!I253+MAYO!I253+JUNIO!I253+JULIO!I253+AGOSTO!I253+SEPTIEMBRE!I253+OCTUBRE!I253+NOVIEMBRE!I253+DICIEMBRE!I253</f>
        <v>0</v>
      </c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>
        <f>ENERO!E254+FEBRERO!E254+MARZO!E254+ABRIL!E254+MAYO!E254+JUNIO!E254+JULIO!E254+AGOSTO!E254+SEPTIEMBRE!E254+OCTUBRE!E254+NOVIEMBRE!E254+DICIEMBRE!E254</f>
        <v>0</v>
      </c>
      <c r="F254" s="37">
        <f>ENERO!F254+FEBRERO!F254+MARZO!F254+ABRIL!F254+MAYO!F254+JUNIO!F254+JULIO!F254+AGOSTO!F254+SEPTIEMBRE!F254+OCTUBRE!F254+NOVIEMBRE!F254+DICIEMBRE!F254</f>
        <v>0</v>
      </c>
      <c r="G254" s="38">
        <f>ENERO!G254+FEBRERO!G254+MARZO!G254+ABRIL!G254+MAYO!G254+JUNIO!G254+JULIO!G254+AGOSTO!G254+SEPTIEMBRE!G254+OCTUBRE!G254+NOVIEMBRE!G254+DICIEMBRE!G254</f>
        <v>0</v>
      </c>
      <c r="H254" s="38">
        <f>ENERO!H254+FEBRERO!H254+MARZO!H254+ABRIL!H254+MAYO!H254+JUNIO!H254+JULIO!H254+AGOSTO!H254+SEPTIEMBRE!H254+OCTUBRE!H254+NOVIEMBRE!H254+DICIEMBRE!H254</f>
        <v>0</v>
      </c>
      <c r="I254" s="38">
        <f>ENERO!I254+FEBRERO!I254+MARZO!I254+ABRIL!I254+MAYO!I254+JUNIO!I254+JULIO!I254+AGOSTO!I254+SEPTIEMBRE!I254+OCTUBRE!I254+NOVIEMBRE!I254+DICIEMBRE!I254</f>
        <v>0</v>
      </c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>
        <f>ENERO!E255+FEBRERO!E255+MARZO!E255+ABRIL!E255+MAYO!E255+JUNIO!E255+JULIO!E255+AGOSTO!E255+SEPTIEMBRE!E255+OCTUBRE!E255+NOVIEMBRE!E255+DICIEMBRE!E255</f>
        <v>0</v>
      </c>
      <c r="F255" s="37">
        <f>ENERO!F255+FEBRERO!F255+MARZO!F255+ABRIL!F255+MAYO!F255+JUNIO!F255+JULIO!F255+AGOSTO!F255+SEPTIEMBRE!F255+OCTUBRE!F255+NOVIEMBRE!F255+DICIEMBRE!F255</f>
        <v>0</v>
      </c>
      <c r="G255" s="38">
        <f>ENERO!G255+FEBRERO!G255+MARZO!G255+ABRIL!G255+MAYO!G255+JUNIO!G255+JULIO!G255+AGOSTO!G255+SEPTIEMBRE!G255+OCTUBRE!G255+NOVIEMBRE!G255+DICIEMBRE!G255</f>
        <v>0</v>
      </c>
      <c r="H255" s="38">
        <f>ENERO!H255+FEBRERO!H255+MARZO!H255+ABRIL!H255+MAYO!H255+JUNIO!H255+JULIO!H255+AGOSTO!H255+SEPTIEMBRE!H255+OCTUBRE!H255+NOVIEMBRE!H255+DICIEMBRE!H255</f>
        <v>0</v>
      </c>
      <c r="I255" s="38">
        <f>ENERO!I255+FEBRERO!I255+MARZO!I255+ABRIL!I255+MAYO!I255+JUNIO!I255+JULIO!I255+AGOSTO!I255+SEPTIEMBRE!I255+OCTUBRE!I255+NOVIEMBRE!I255+DICIEMBRE!I255</f>
        <v>0</v>
      </c>
      <c r="J255" s="14"/>
      <c r="K255" s="4"/>
      <c r="O255" s="15"/>
      <c r="P255" s="5"/>
      <c r="Q255" s="4"/>
    </row>
    <row r="256" spans="1:17" ht="12.75" x14ac:dyDescent="0.2">
      <c r="A256" s="33" t="s">
        <v>480</v>
      </c>
      <c r="B256" s="34" t="s">
        <v>481</v>
      </c>
      <c r="C256" s="117"/>
      <c r="D256" s="35">
        <f t="shared" si="3"/>
        <v>0</v>
      </c>
      <c r="E256" s="36">
        <f>ENERO!E256+FEBRERO!E256+MARZO!E256+ABRIL!E256+MAYO!E256+JUNIO!E256+JULIO!E256+AGOSTO!E256+SEPTIEMBRE!E256+OCTUBRE!E256+NOVIEMBRE!E256+DICIEMBRE!E256</f>
        <v>0</v>
      </c>
      <c r="F256" s="37">
        <f>ENERO!F256+FEBRERO!F256+MARZO!F256+ABRIL!F256+MAYO!F256+JUNIO!F256+JULIO!F256+AGOSTO!F256+SEPTIEMBRE!F256+OCTUBRE!F256+NOVIEMBRE!F256+DICIEMBRE!F256</f>
        <v>0</v>
      </c>
      <c r="G256" s="38">
        <f>ENERO!G256+FEBRERO!G256+MARZO!G256+ABRIL!G256+MAYO!G256+JUNIO!G256+JULIO!G256+AGOSTO!G256+SEPTIEMBRE!G256+OCTUBRE!G256+NOVIEMBRE!G256+DICIEMBRE!G256</f>
        <v>0</v>
      </c>
      <c r="H256" s="38">
        <f>ENERO!H256+FEBRERO!H256+MARZO!H256+ABRIL!H256+MAYO!H256+JUNIO!H256+JULIO!H256+AGOSTO!H256+SEPTIEMBRE!H256+OCTUBRE!H256+NOVIEMBRE!H256+DICIEMBRE!H256</f>
        <v>0</v>
      </c>
      <c r="I256" s="38">
        <f>ENERO!I256+FEBRERO!I256+MARZO!I256+ABRIL!I256+MAYO!I256+JUNIO!I256+JULIO!I256+AGOSTO!I256+SEPTIEMBRE!I256+OCTUBRE!I256+NOVIEMBRE!I256+DICIEMBRE!I256</f>
        <v>0</v>
      </c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>
        <f>ENERO!E257+FEBRERO!E257+MARZO!E257+ABRIL!E257+MAYO!E257+JUNIO!E257+JULIO!E257+AGOSTO!E257+SEPTIEMBRE!E257+OCTUBRE!E257+NOVIEMBRE!E257+DICIEMBRE!E257</f>
        <v>0</v>
      </c>
      <c r="F257" s="37">
        <f>ENERO!F257+FEBRERO!F257+MARZO!F257+ABRIL!F257+MAYO!F257+JUNIO!F257+JULIO!F257+AGOSTO!F257+SEPTIEMBRE!F257+OCTUBRE!F257+NOVIEMBRE!F257+DICIEMBRE!F257</f>
        <v>0</v>
      </c>
      <c r="G257" s="38">
        <f>ENERO!G257+FEBRERO!G257+MARZO!G257+ABRIL!G257+MAYO!G257+JUNIO!G257+JULIO!G257+AGOSTO!G257+SEPTIEMBRE!G257+OCTUBRE!G257+NOVIEMBRE!G257+DICIEMBRE!G257</f>
        <v>0</v>
      </c>
      <c r="H257" s="38">
        <f>ENERO!H257+FEBRERO!H257+MARZO!H257+ABRIL!H257+MAYO!H257+JUNIO!H257+JULIO!H257+AGOSTO!H257+SEPTIEMBRE!H257+OCTUBRE!H257+NOVIEMBRE!H257+DICIEMBRE!H257</f>
        <v>0</v>
      </c>
      <c r="I257" s="38">
        <f>ENERO!I257+FEBRERO!I257+MARZO!I257+ABRIL!I257+MAYO!I257+JUNIO!I257+JULIO!I257+AGOSTO!I257+SEPTIEMBRE!I257+OCTUBRE!I257+NOVIEMBRE!I257+DICIEMBRE!I257</f>
        <v>0</v>
      </c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>
        <f>ENERO!E258+FEBRERO!E258+MARZO!E258+ABRIL!E258+MAYO!E258+JUNIO!E258+JULIO!E258+AGOSTO!E258+SEPTIEMBRE!E258+OCTUBRE!E258+NOVIEMBRE!E258+DICIEMBRE!E258</f>
        <v>0</v>
      </c>
      <c r="F258" s="37">
        <f>ENERO!F258+FEBRERO!F258+MARZO!F258+ABRIL!F258+MAYO!F258+JUNIO!F258+JULIO!F258+AGOSTO!F258+SEPTIEMBRE!F258+OCTUBRE!F258+NOVIEMBRE!F258+DICIEMBRE!F258</f>
        <v>0</v>
      </c>
      <c r="G258" s="38">
        <f>ENERO!G258+FEBRERO!G258+MARZO!G258+ABRIL!G258+MAYO!G258+JUNIO!G258+JULIO!G258+AGOSTO!G258+SEPTIEMBRE!G258+OCTUBRE!G258+NOVIEMBRE!G258+DICIEMBRE!G258</f>
        <v>0</v>
      </c>
      <c r="H258" s="38">
        <f>ENERO!H258+FEBRERO!H258+MARZO!H258+ABRIL!H258+MAYO!H258+JUNIO!H258+JULIO!H258+AGOSTO!H258+SEPTIEMBRE!H258+OCTUBRE!H258+NOVIEMBRE!H258+DICIEMBRE!H258</f>
        <v>0</v>
      </c>
      <c r="I258" s="38">
        <f>ENERO!I258+FEBRERO!I258+MARZO!I258+ABRIL!I258+MAYO!I258+JUNIO!I258+JULIO!I258+AGOSTO!I258+SEPTIEMBRE!I258+OCTUBRE!I258+NOVIEMBRE!I258+DICIEMBRE!I258</f>
        <v>0</v>
      </c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3</v>
      </c>
      <c r="E259" s="36">
        <f>ENERO!E259+FEBRERO!E259+MARZO!E259+ABRIL!E259+MAYO!E259+JUNIO!E259+JULIO!E259+AGOSTO!E259+SEPTIEMBRE!E259+OCTUBRE!E259+NOVIEMBRE!E259+DICIEMBRE!E259</f>
        <v>1</v>
      </c>
      <c r="F259" s="37">
        <f>ENERO!F259+FEBRERO!F259+MARZO!F259+ABRIL!F259+MAYO!F259+JUNIO!F259+JULIO!F259+AGOSTO!F259+SEPTIEMBRE!F259+OCTUBRE!F259+NOVIEMBRE!F259+DICIEMBRE!F259</f>
        <v>1</v>
      </c>
      <c r="G259" s="38">
        <f>ENERO!G259+FEBRERO!G259+MARZO!G259+ABRIL!G259+MAYO!G259+JUNIO!G259+JULIO!G259+AGOSTO!G259+SEPTIEMBRE!G259+OCTUBRE!G259+NOVIEMBRE!G259+DICIEMBRE!G259</f>
        <v>1</v>
      </c>
      <c r="H259" s="38">
        <f>ENERO!H259+FEBRERO!H259+MARZO!H259+ABRIL!H259+MAYO!H259+JUNIO!H259+JULIO!H259+AGOSTO!H259+SEPTIEMBRE!H259+OCTUBRE!H259+NOVIEMBRE!H259+DICIEMBRE!H259</f>
        <v>0</v>
      </c>
      <c r="I259" s="38">
        <f>ENERO!I259+FEBRERO!I259+MARZO!I259+ABRIL!I259+MAYO!I259+JUNIO!I259+JULIO!I259+AGOSTO!I259+SEPTIEMBRE!I259+OCTUBRE!I259+NOVIEMBRE!I259+DICIEMBRE!I259</f>
        <v>0</v>
      </c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>
        <f>ENERO!E260+FEBRERO!E260+MARZO!E260+ABRIL!E260+MAYO!E260+JUNIO!E260+JULIO!E260+AGOSTO!E260+SEPTIEMBRE!E260+OCTUBRE!E260+NOVIEMBRE!E260+DICIEMBRE!E260</f>
        <v>0</v>
      </c>
      <c r="F260" s="37">
        <f>ENERO!F260+FEBRERO!F260+MARZO!F260+ABRIL!F260+MAYO!F260+JUNIO!F260+JULIO!F260+AGOSTO!F260+SEPTIEMBRE!F260+OCTUBRE!F260+NOVIEMBRE!F260+DICIEMBRE!F260</f>
        <v>0</v>
      </c>
      <c r="G260" s="38">
        <f>ENERO!G260+FEBRERO!G260+MARZO!G260+ABRIL!G260+MAYO!G260+JUNIO!G260+JULIO!G260+AGOSTO!G260+SEPTIEMBRE!G260+OCTUBRE!G260+NOVIEMBRE!G260+DICIEMBRE!G260</f>
        <v>0</v>
      </c>
      <c r="H260" s="38">
        <f>ENERO!H260+FEBRERO!H260+MARZO!H260+ABRIL!H260+MAYO!H260+JUNIO!H260+JULIO!H260+AGOSTO!H260+SEPTIEMBRE!H260+OCTUBRE!H260+NOVIEMBRE!H260+DICIEMBRE!H260</f>
        <v>0</v>
      </c>
      <c r="I260" s="38">
        <f>ENERO!I260+FEBRERO!I260+MARZO!I260+ABRIL!I260+MAYO!I260+JUNIO!I260+JULIO!I260+AGOSTO!I260+SEPTIEMBRE!I260+OCTUBRE!I260+NOVIEMBRE!I260+DICIEMBRE!I260</f>
        <v>0</v>
      </c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>
        <f>ENERO!E261+FEBRERO!E261+MARZO!E261+ABRIL!E261+MAYO!E261+JUNIO!E261+JULIO!E261+AGOSTO!E261+SEPTIEMBRE!E261+OCTUBRE!E261+NOVIEMBRE!E261+DICIEMBRE!E261</f>
        <v>0</v>
      </c>
      <c r="F261" s="37">
        <f>ENERO!F261+FEBRERO!F261+MARZO!F261+ABRIL!F261+MAYO!F261+JUNIO!F261+JULIO!F261+AGOSTO!F261+SEPTIEMBRE!F261+OCTUBRE!F261+NOVIEMBRE!F261+DICIEMBRE!F261</f>
        <v>0</v>
      </c>
      <c r="G261" s="38">
        <f>ENERO!G261+FEBRERO!G261+MARZO!G261+ABRIL!G261+MAYO!G261+JUNIO!G261+JULIO!G261+AGOSTO!G261+SEPTIEMBRE!G261+OCTUBRE!G261+NOVIEMBRE!G261+DICIEMBRE!G261</f>
        <v>0</v>
      </c>
      <c r="H261" s="38">
        <f>ENERO!H261+FEBRERO!H261+MARZO!H261+ABRIL!H261+MAYO!H261+JUNIO!H261+JULIO!H261+AGOSTO!H261+SEPTIEMBRE!H261+OCTUBRE!H261+NOVIEMBRE!H261+DICIEMBRE!H261</f>
        <v>0</v>
      </c>
      <c r="I261" s="38">
        <f>ENERO!I261+FEBRERO!I261+MARZO!I261+ABRIL!I261+MAYO!I261+JUNIO!I261+JULIO!I261+AGOSTO!I261+SEPTIEMBRE!I261+OCTUBRE!I261+NOVIEMBRE!I261+DICIEMBRE!I261</f>
        <v>0</v>
      </c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431</v>
      </c>
      <c r="E262" s="36">
        <f>ENERO!E262+FEBRERO!E262+MARZO!E262+ABRIL!E262+MAYO!E262+JUNIO!E262+JULIO!E262+AGOSTO!E262+SEPTIEMBRE!E262+OCTUBRE!E262+NOVIEMBRE!E262+DICIEMBRE!E262</f>
        <v>0</v>
      </c>
      <c r="F262" s="37">
        <f>ENERO!F262+FEBRERO!F262+MARZO!F262+ABRIL!F262+MAYO!F262+JUNIO!F262+JULIO!F262+AGOSTO!F262+SEPTIEMBRE!F262+OCTUBRE!F262+NOVIEMBRE!F262+DICIEMBRE!F262</f>
        <v>1</v>
      </c>
      <c r="G262" s="38">
        <f>ENERO!G262+FEBRERO!G262+MARZO!G262+ABRIL!G262+MAYO!G262+JUNIO!G262+JULIO!G262+AGOSTO!G262+SEPTIEMBRE!G262+OCTUBRE!G262+NOVIEMBRE!G262+DICIEMBRE!G262</f>
        <v>430</v>
      </c>
      <c r="H262" s="38">
        <f>ENERO!H262+FEBRERO!H262+MARZO!H262+ABRIL!H262+MAYO!H262+JUNIO!H262+JULIO!H262+AGOSTO!H262+SEPTIEMBRE!H262+OCTUBRE!H262+NOVIEMBRE!H262+DICIEMBRE!H262</f>
        <v>0</v>
      </c>
      <c r="I262" s="38">
        <f>ENERO!I262+FEBRERO!I262+MARZO!I262+ABRIL!I262+MAYO!I262+JUNIO!I262+JULIO!I262+AGOSTO!I262+SEPTIEMBRE!I262+OCTUBRE!I262+NOVIEMBRE!I262+DICIEMBRE!I262</f>
        <v>0</v>
      </c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2</v>
      </c>
      <c r="E263" s="36">
        <f>ENERO!E263+FEBRERO!E263+MARZO!E263+ABRIL!E263+MAYO!E263+JUNIO!E263+JULIO!E263+AGOSTO!E263+SEPTIEMBRE!E263+OCTUBRE!E263+NOVIEMBRE!E263+DICIEMBRE!E263</f>
        <v>2</v>
      </c>
      <c r="F263" s="37">
        <f>ENERO!F263+FEBRERO!F263+MARZO!F263+ABRIL!F263+MAYO!F263+JUNIO!F263+JULIO!F263+AGOSTO!F263+SEPTIEMBRE!F263+OCTUBRE!F263+NOVIEMBRE!F263+DICIEMBRE!F263</f>
        <v>0</v>
      </c>
      <c r="G263" s="38">
        <f>ENERO!G263+FEBRERO!G263+MARZO!G263+ABRIL!G263+MAYO!G263+JUNIO!G263+JULIO!G263+AGOSTO!G263+SEPTIEMBRE!G263+OCTUBRE!G263+NOVIEMBRE!G263+DICIEMBRE!G263</f>
        <v>0</v>
      </c>
      <c r="H263" s="38">
        <f>ENERO!H263+FEBRERO!H263+MARZO!H263+ABRIL!H263+MAYO!H263+JUNIO!H263+JULIO!H263+AGOSTO!H263+SEPTIEMBRE!H263+OCTUBRE!H263+NOVIEMBRE!H263+DICIEMBRE!H263</f>
        <v>0</v>
      </c>
      <c r="I263" s="38">
        <f>ENERO!I263+FEBRERO!I263+MARZO!I263+ABRIL!I263+MAYO!I263+JUNIO!I263+JULIO!I263+AGOSTO!I263+SEPTIEMBRE!I263+OCTUBRE!I263+NOVIEMBRE!I263+DICIEMBRE!I263</f>
        <v>0</v>
      </c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>
        <f>ENERO!E264+FEBRERO!E264+MARZO!E264+ABRIL!E264+MAYO!E264+JUNIO!E264+JULIO!E264+AGOSTO!E264+SEPTIEMBRE!E264+OCTUBRE!E264+NOVIEMBRE!E264+DICIEMBRE!E264</f>
        <v>0</v>
      </c>
      <c r="F264" s="37">
        <f>ENERO!F264+FEBRERO!F264+MARZO!F264+ABRIL!F264+MAYO!F264+JUNIO!F264+JULIO!F264+AGOSTO!F264+SEPTIEMBRE!F264+OCTUBRE!F264+NOVIEMBRE!F264+DICIEMBRE!F264</f>
        <v>0</v>
      </c>
      <c r="G264" s="38">
        <f>ENERO!G264+FEBRERO!G264+MARZO!G264+ABRIL!G264+MAYO!G264+JUNIO!G264+JULIO!G264+AGOSTO!G264+SEPTIEMBRE!G264+OCTUBRE!G264+NOVIEMBRE!G264+DICIEMBRE!G264</f>
        <v>0</v>
      </c>
      <c r="H264" s="38">
        <f>ENERO!H264+FEBRERO!H264+MARZO!H264+ABRIL!H264+MAYO!H264+JUNIO!H264+JULIO!H264+AGOSTO!H264+SEPTIEMBRE!H264+OCTUBRE!H264+NOVIEMBRE!H264+DICIEMBRE!H264</f>
        <v>0</v>
      </c>
      <c r="I264" s="38">
        <f>ENERO!I264+FEBRERO!I264+MARZO!I264+ABRIL!I264+MAYO!I264+JUNIO!I264+JULIO!I264+AGOSTO!I264+SEPTIEMBRE!I264+OCTUBRE!I264+NOVIEMBRE!I264+DICIEMBRE!I264</f>
        <v>0</v>
      </c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>
        <f>ENERO!E265+FEBRERO!E265+MARZO!E265+ABRIL!E265+MAYO!E265+JUNIO!E265+JULIO!E265+AGOSTO!E265+SEPTIEMBRE!E265+OCTUBRE!E265+NOVIEMBRE!E265+DICIEMBRE!E265</f>
        <v>0</v>
      </c>
      <c r="F265" s="37">
        <f>ENERO!F265+FEBRERO!F265+MARZO!F265+ABRIL!F265+MAYO!F265+JUNIO!F265+JULIO!F265+AGOSTO!F265+SEPTIEMBRE!F265+OCTUBRE!F265+NOVIEMBRE!F265+DICIEMBRE!F265</f>
        <v>0</v>
      </c>
      <c r="G265" s="38">
        <f>ENERO!G265+FEBRERO!G265+MARZO!G265+ABRIL!G265+MAYO!G265+JUNIO!G265+JULIO!G265+AGOSTO!G265+SEPTIEMBRE!G265+OCTUBRE!G265+NOVIEMBRE!G265+DICIEMBRE!G265</f>
        <v>0</v>
      </c>
      <c r="H265" s="38">
        <f>ENERO!H265+FEBRERO!H265+MARZO!H265+ABRIL!H265+MAYO!H265+JUNIO!H265+JULIO!H265+AGOSTO!H265+SEPTIEMBRE!H265+OCTUBRE!H265+NOVIEMBRE!H265+DICIEMBRE!H265</f>
        <v>0</v>
      </c>
      <c r="I265" s="38">
        <f>ENERO!I265+FEBRERO!I265+MARZO!I265+ABRIL!I265+MAYO!I265+JUNIO!I265+JULIO!I265+AGOSTO!I265+SEPTIEMBRE!I265+OCTUBRE!I265+NOVIEMBRE!I265+DICIEMBRE!I265</f>
        <v>0</v>
      </c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>
        <f>ENERO!E266+FEBRERO!E266+MARZO!E266+ABRIL!E266+MAYO!E266+JUNIO!E266+JULIO!E266+AGOSTO!E266+SEPTIEMBRE!E266+OCTUBRE!E266+NOVIEMBRE!E266+DICIEMBRE!E266</f>
        <v>0</v>
      </c>
      <c r="F266" s="37">
        <f>ENERO!F266+FEBRERO!F266+MARZO!F266+ABRIL!F266+MAYO!F266+JUNIO!F266+JULIO!F266+AGOSTO!F266+SEPTIEMBRE!F266+OCTUBRE!F266+NOVIEMBRE!F266+DICIEMBRE!F266</f>
        <v>0</v>
      </c>
      <c r="G266" s="38">
        <f>ENERO!G266+FEBRERO!G266+MARZO!G266+ABRIL!G266+MAYO!G266+JUNIO!G266+JULIO!G266+AGOSTO!G266+SEPTIEMBRE!G266+OCTUBRE!G266+NOVIEMBRE!G266+DICIEMBRE!G266</f>
        <v>0</v>
      </c>
      <c r="H266" s="38">
        <f>ENERO!H266+FEBRERO!H266+MARZO!H266+ABRIL!H266+MAYO!H266+JUNIO!H266+JULIO!H266+AGOSTO!H266+SEPTIEMBRE!H266+OCTUBRE!H266+NOVIEMBRE!H266+DICIEMBRE!H266</f>
        <v>0</v>
      </c>
      <c r="I266" s="38">
        <f>ENERO!I266+FEBRERO!I266+MARZO!I266+ABRIL!I266+MAYO!I266+JUNIO!I266+JULIO!I266+AGOSTO!I266+SEPTIEMBRE!I266+OCTUBRE!I266+NOVIEMBRE!I266+DICIEMBRE!I266</f>
        <v>0</v>
      </c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1</v>
      </c>
      <c r="E267" s="36">
        <f>ENERO!E267+FEBRERO!E267+MARZO!E267+ABRIL!E267+MAYO!E267+JUNIO!E267+JULIO!E267+AGOSTO!E267+SEPTIEMBRE!E267+OCTUBRE!E267+NOVIEMBRE!E267+DICIEMBRE!E267</f>
        <v>0</v>
      </c>
      <c r="F267" s="37">
        <f>ENERO!F267+FEBRERO!F267+MARZO!F267+ABRIL!F267+MAYO!F267+JUNIO!F267+JULIO!F267+AGOSTO!F267+SEPTIEMBRE!F267+OCTUBRE!F267+NOVIEMBRE!F267+DICIEMBRE!F267</f>
        <v>0</v>
      </c>
      <c r="G267" s="38">
        <f>ENERO!G267+FEBRERO!G267+MARZO!G267+ABRIL!G267+MAYO!G267+JUNIO!G267+JULIO!G267+AGOSTO!G267+SEPTIEMBRE!G267+OCTUBRE!G267+NOVIEMBRE!G267+DICIEMBRE!G267</f>
        <v>1</v>
      </c>
      <c r="H267" s="38">
        <f>ENERO!H267+FEBRERO!H267+MARZO!H267+ABRIL!H267+MAYO!H267+JUNIO!H267+JULIO!H267+AGOSTO!H267+SEPTIEMBRE!H267+OCTUBRE!H267+NOVIEMBRE!H267+DICIEMBRE!H267</f>
        <v>0</v>
      </c>
      <c r="I267" s="38">
        <f>ENERO!I267+FEBRERO!I267+MARZO!I267+ABRIL!I267+MAYO!I267+JUNIO!I267+JULIO!I267+AGOSTO!I267+SEPTIEMBRE!I267+OCTUBRE!I267+NOVIEMBRE!I267+DICIEMBRE!I267</f>
        <v>0</v>
      </c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>
        <f>ENERO!E268+FEBRERO!E268+MARZO!E268+ABRIL!E268+MAYO!E268+JUNIO!E268+JULIO!E268+AGOSTO!E268+SEPTIEMBRE!E268+OCTUBRE!E268+NOVIEMBRE!E268+DICIEMBRE!E268</f>
        <v>0</v>
      </c>
      <c r="F268" s="37">
        <f>ENERO!F268+FEBRERO!F268+MARZO!F268+ABRIL!F268+MAYO!F268+JUNIO!F268+JULIO!F268+AGOSTO!F268+SEPTIEMBRE!F268+OCTUBRE!F268+NOVIEMBRE!F268+DICIEMBRE!F268</f>
        <v>0</v>
      </c>
      <c r="G268" s="38">
        <f>ENERO!G268+FEBRERO!G268+MARZO!G268+ABRIL!G268+MAYO!G268+JUNIO!G268+JULIO!G268+AGOSTO!G268+SEPTIEMBRE!G268+OCTUBRE!G268+NOVIEMBRE!G268+DICIEMBRE!G268</f>
        <v>0</v>
      </c>
      <c r="H268" s="38">
        <f>ENERO!H268+FEBRERO!H268+MARZO!H268+ABRIL!H268+MAYO!H268+JUNIO!H268+JULIO!H268+AGOSTO!H268+SEPTIEMBRE!H268+OCTUBRE!H268+NOVIEMBRE!H268+DICIEMBRE!H268</f>
        <v>0</v>
      </c>
      <c r="I268" s="38">
        <f>ENERO!I268+FEBRERO!I268+MARZO!I268+ABRIL!I268+MAYO!I268+JUNIO!I268+JULIO!I268+AGOSTO!I268+SEPTIEMBRE!I268+OCTUBRE!I268+NOVIEMBRE!I268+DICIEMBRE!I268</f>
        <v>0</v>
      </c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>
        <f>ENERO!E269+FEBRERO!E269+MARZO!E269+ABRIL!E269+MAYO!E269+JUNIO!E269+JULIO!E269+AGOSTO!E269+SEPTIEMBRE!E269+OCTUBRE!E269+NOVIEMBRE!E269+DICIEMBRE!E269</f>
        <v>0</v>
      </c>
      <c r="F269" s="37">
        <f>ENERO!F269+FEBRERO!F269+MARZO!F269+ABRIL!F269+MAYO!F269+JUNIO!F269+JULIO!F269+AGOSTO!F269+SEPTIEMBRE!F269+OCTUBRE!F269+NOVIEMBRE!F269+DICIEMBRE!F269</f>
        <v>0</v>
      </c>
      <c r="G269" s="38">
        <f>ENERO!G269+FEBRERO!G269+MARZO!G269+ABRIL!G269+MAYO!G269+JUNIO!G269+JULIO!G269+AGOSTO!G269+SEPTIEMBRE!G269+OCTUBRE!G269+NOVIEMBRE!G269+DICIEMBRE!G269</f>
        <v>0</v>
      </c>
      <c r="H269" s="38">
        <f>ENERO!H269+FEBRERO!H269+MARZO!H269+ABRIL!H269+MAYO!H269+JUNIO!H269+JULIO!H269+AGOSTO!H269+SEPTIEMBRE!H269+OCTUBRE!H269+NOVIEMBRE!H269+DICIEMBRE!H269</f>
        <v>0</v>
      </c>
      <c r="I269" s="38">
        <f>ENERO!I269+FEBRERO!I269+MARZO!I269+ABRIL!I269+MAYO!I269+JUNIO!I269+JULIO!I269+AGOSTO!I269+SEPTIEMBRE!I269+OCTUBRE!I269+NOVIEMBRE!I269+DICIEMBRE!I269</f>
        <v>0</v>
      </c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>
        <f>ENERO!E270+FEBRERO!E270+MARZO!E270+ABRIL!E270+MAYO!E270+JUNIO!E270+JULIO!E270+AGOSTO!E270+SEPTIEMBRE!E270+OCTUBRE!E270+NOVIEMBRE!E270+DICIEMBRE!E270</f>
        <v>0</v>
      </c>
      <c r="F270" s="37">
        <f>ENERO!F270+FEBRERO!F270+MARZO!F270+ABRIL!F270+MAYO!F270+JUNIO!F270+JULIO!F270+AGOSTO!F270+SEPTIEMBRE!F270+OCTUBRE!F270+NOVIEMBRE!F270+DICIEMBRE!F270</f>
        <v>0</v>
      </c>
      <c r="G270" s="38">
        <f>ENERO!G270+FEBRERO!G270+MARZO!G270+ABRIL!G270+MAYO!G270+JUNIO!G270+JULIO!G270+AGOSTO!G270+SEPTIEMBRE!G270+OCTUBRE!G270+NOVIEMBRE!G270+DICIEMBRE!G270</f>
        <v>0</v>
      </c>
      <c r="H270" s="38">
        <f>ENERO!H270+FEBRERO!H270+MARZO!H270+ABRIL!H270+MAYO!H270+JUNIO!H270+JULIO!H270+AGOSTO!H270+SEPTIEMBRE!H270+OCTUBRE!H270+NOVIEMBRE!H270+DICIEMBRE!H270</f>
        <v>0</v>
      </c>
      <c r="I270" s="38">
        <f>ENERO!I270+FEBRERO!I270+MARZO!I270+ABRIL!I270+MAYO!I270+JUNIO!I270+JULIO!I270+AGOSTO!I270+SEPTIEMBRE!I270+OCTUBRE!I270+NOVIEMBRE!I270+DICIEMBRE!I270</f>
        <v>0</v>
      </c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>
        <f>ENERO!E271+FEBRERO!E271+MARZO!E271+ABRIL!E271+MAYO!E271+JUNIO!E271+JULIO!E271+AGOSTO!E271+SEPTIEMBRE!E271+OCTUBRE!E271+NOVIEMBRE!E271+DICIEMBRE!E271</f>
        <v>0</v>
      </c>
      <c r="F271" s="37">
        <f>ENERO!F271+FEBRERO!F271+MARZO!F271+ABRIL!F271+MAYO!F271+JUNIO!F271+JULIO!F271+AGOSTO!F271+SEPTIEMBRE!F271+OCTUBRE!F271+NOVIEMBRE!F271+DICIEMBRE!F271</f>
        <v>0</v>
      </c>
      <c r="G271" s="38">
        <f>ENERO!G271+FEBRERO!G271+MARZO!G271+ABRIL!G271+MAYO!G271+JUNIO!G271+JULIO!G271+AGOSTO!G271+SEPTIEMBRE!G271+OCTUBRE!G271+NOVIEMBRE!G271+DICIEMBRE!G271</f>
        <v>0</v>
      </c>
      <c r="H271" s="38">
        <f>ENERO!H271+FEBRERO!H271+MARZO!H271+ABRIL!H271+MAYO!H271+JUNIO!H271+JULIO!H271+AGOSTO!H271+SEPTIEMBRE!H271+OCTUBRE!H271+NOVIEMBRE!H271+DICIEMBRE!H271</f>
        <v>0</v>
      </c>
      <c r="I271" s="38">
        <f>ENERO!I271+FEBRERO!I271+MARZO!I271+ABRIL!I271+MAYO!I271+JUNIO!I271+JULIO!I271+AGOSTO!I271+SEPTIEMBRE!I271+OCTUBRE!I271+NOVIEMBRE!I271+DICIEMBRE!I271</f>
        <v>0</v>
      </c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>
        <f>ENERO!E272+FEBRERO!E272+MARZO!E272+ABRIL!E272+MAYO!E272+JUNIO!E272+JULIO!E272+AGOSTO!E272+SEPTIEMBRE!E272+OCTUBRE!E272+NOVIEMBRE!E272+DICIEMBRE!E272</f>
        <v>0</v>
      </c>
      <c r="F272" s="37">
        <f>ENERO!F272+FEBRERO!F272+MARZO!F272+ABRIL!F272+MAYO!F272+JUNIO!F272+JULIO!F272+AGOSTO!F272+SEPTIEMBRE!F272+OCTUBRE!F272+NOVIEMBRE!F272+DICIEMBRE!F272</f>
        <v>0</v>
      </c>
      <c r="G272" s="38">
        <f>ENERO!G272+FEBRERO!G272+MARZO!G272+ABRIL!G272+MAYO!G272+JUNIO!G272+JULIO!G272+AGOSTO!G272+SEPTIEMBRE!G272+OCTUBRE!G272+NOVIEMBRE!G272+DICIEMBRE!G272</f>
        <v>0</v>
      </c>
      <c r="H272" s="38">
        <f>ENERO!H272+FEBRERO!H272+MARZO!H272+ABRIL!H272+MAYO!H272+JUNIO!H272+JULIO!H272+AGOSTO!H272+SEPTIEMBRE!H272+OCTUBRE!H272+NOVIEMBRE!H272+DICIEMBRE!H272</f>
        <v>0</v>
      </c>
      <c r="I272" s="38">
        <f>ENERO!I272+FEBRERO!I272+MARZO!I272+ABRIL!I272+MAYO!I272+JUNIO!I272+JULIO!I272+AGOSTO!I272+SEPTIEMBRE!I272+OCTUBRE!I272+NOVIEMBRE!I272+DICIEMBRE!I272</f>
        <v>0</v>
      </c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>
        <f>ENERO!E273+FEBRERO!E273+MARZO!E273+ABRIL!E273+MAYO!E273+JUNIO!E273+JULIO!E273+AGOSTO!E273+SEPTIEMBRE!E273+OCTUBRE!E273+NOVIEMBRE!E273+DICIEMBRE!E273</f>
        <v>0</v>
      </c>
      <c r="F273" s="37">
        <f>ENERO!F273+FEBRERO!F273+MARZO!F273+ABRIL!F273+MAYO!F273+JUNIO!F273+JULIO!F273+AGOSTO!F273+SEPTIEMBRE!F273+OCTUBRE!F273+NOVIEMBRE!F273+DICIEMBRE!F273</f>
        <v>0</v>
      </c>
      <c r="G273" s="38">
        <f>ENERO!G273+FEBRERO!G273+MARZO!G273+ABRIL!G273+MAYO!G273+JUNIO!G273+JULIO!G273+AGOSTO!G273+SEPTIEMBRE!G273+OCTUBRE!G273+NOVIEMBRE!G273+DICIEMBRE!G273</f>
        <v>0</v>
      </c>
      <c r="H273" s="38">
        <f>ENERO!H273+FEBRERO!H273+MARZO!H273+ABRIL!H273+MAYO!H273+JUNIO!H273+JULIO!H273+AGOSTO!H273+SEPTIEMBRE!H273+OCTUBRE!H273+NOVIEMBRE!H273+DICIEMBRE!H273</f>
        <v>0</v>
      </c>
      <c r="I273" s="38">
        <f>ENERO!I273+FEBRERO!I273+MARZO!I273+ABRIL!I273+MAYO!I273+JUNIO!I273+JULIO!I273+AGOSTO!I273+SEPTIEMBRE!I273+OCTUBRE!I273+NOVIEMBRE!I273+DICIEMBRE!I273</f>
        <v>0</v>
      </c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3</v>
      </c>
      <c r="E274" s="36">
        <f>ENERO!E274+FEBRERO!E274+MARZO!E274+ABRIL!E274+MAYO!E274+JUNIO!E274+JULIO!E274+AGOSTO!E274+SEPTIEMBRE!E274+OCTUBRE!E274+NOVIEMBRE!E274+DICIEMBRE!E274</f>
        <v>3</v>
      </c>
      <c r="F274" s="37">
        <f>ENERO!F274+FEBRERO!F274+MARZO!F274+ABRIL!F274+MAYO!F274+JUNIO!F274+JULIO!F274+AGOSTO!F274+SEPTIEMBRE!F274+OCTUBRE!F274+NOVIEMBRE!F274+DICIEMBRE!F274</f>
        <v>0</v>
      </c>
      <c r="G274" s="38">
        <f>ENERO!G274+FEBRERO!G274+MARZO!G274+ABRIL!G274+MAYO!G274+JUNIO!G274+JULIO!G274+AGOSTO!G274+SEPTIEMBRE!G274+OCTUBRE!G274+NOVIEMBRE!G274+DICIEMBRE!G274</f>
        <v>0</v>
      </c>
      <c r="H274" s="38">
        <f>ENERO!H274+FEBRERO!H274+MARZO!H274+ABRIL!H274+MAYO!H274+JUNIO!H274+JULIO!H274+AGOSTO!H274+SEPTIEMBRE!H274+OCTUBRE!H274+NOVIEMBRE!H274+DICIEMBRE!H274</f>
        <v>0</v>
      </c>
      <c r="I274" s="38">
        <f>ENERO!I274+FEBRERO!I274+MARZO!I274+ABRIL!I274+MAYO!I274+JUNIO!I274+JULIO!I274+AGOSTO!I274+SEPTIEMBRE!I274+OCTUBRE!I274+NOVIEMBRE!I274+DICIEMBRE!I274</f>
        <v>0</v>
      </c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>
        <f>ENERO!E275+FEBRERO!E275+MARZO!E275+ABRIL!E275+MAYO!E275+JUNIO!E275+JULIO!E275+AGOSTO!E275+SEPTIEMBRE!E275+OCTUBRE!E275+NOVIEMBRE!E275+DICIEMBRE!E275</f>
        <v>0</v>
      </c>
      <c r="F275" s="37">
        <f>ENERO!F275+FEBRERO!F275+MARZO!F275+ABRIL!F275+MAYO!F275+JUNIO!F275+JULIO!F275+AGOSTO!F275+SEPTIEMBRE!F275+OCTUBRE!F275+NOVIEMBRE!F275+DICIEMBRE!F275</f>
        <v>0</v>
      </c>
      <c r="G275" s="38">
        <f>ENERO!G275+FEBRERO!G275+MARZO!G275+ABRIL!G275+MAYO!G275+JUNIO!G275+JULIO!G275+AGOSTO!G275+SEPTIEMBRE!G275+OCTUBRE!G275+NOVIEMBRE!G275+DICIEMBRE!G275</f>
        <v>0</v>
      </c>
      <c r="H275" s="38">
        <f>ENERO!H275+FEBRERO!H275+MARZO!H275+ABRIL!H275+MAYO!H275+JUNIO!H275+JULIO!H275+AGOSTO!H275+SEPTIEMBRE!H275+OCTUBRE!H275+NOVIEMBRE!H275+DICIEMBRE!H275</f>
        <v>0</v>
      </c>
      <c r="I275" s="38">
        <f>ENERO!I275+FEBRERO!I275+MARZO!I275+ABRIL!I275+MAYO!I275+JUNIO!I275+JULIO!I275+AGOSTO!I275+SEPTIEMBRE!I275+OCTUBRE!I275+NOVIEMBRE!I275+DICIEMBRE!I275</f>
        <v>0</v>
      </c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>
        <f>ENERO!E276+FEBRERO!E276+MARZO!E276+ABRIL!E276+MAYO!E276+JUNIO!E276+JULIO!E276+AGOSTO!E276+SEPTIEMBRE!E276+OCTUBRE!E276+NOVIEMBRE!E276+DICIEMBRE!E276</f>
        <v>0</v>
      </c>
      <c r="F276" s="37">
        <f>ENERO!F276+FEBRERO!F276+MARZO!F276+ABRIL!F276+MAYO!F276+JUNIO!F276+JULIO!F276+AGOSTO!F276+SEPTIEMBRE!F276+OCTUBRE!F276+NOVIEMBRE!F276+DICIEMBRE!F276</f>
        <v>0</v>
      </c>
      <c r="G276" s="38">
        <f>ENERO!G276+FEBRERO!G276+MARZO!G276+ABRIL!G276+MAYO!G276+JUNIO!G276+JULIO!G276+AGOSTO!G276+SEPTIEMBRE!G276+OCTUBRE!G276+NOVIEMBRE!G276+DICIEMBRE!G276</f>
        <v>0</v>
      </c>
      <c r="H276" s="38">
        <f>ENERO!H276+FEBRERO!H276+MARZO!H276+ABRIL!H276+MAYO!H276+JUNIO!H276+JULIO!H276+AGOSTO!H276+SEPTIEMBRE!H276+OCTUBRE!H276+NOVIEMBRE!H276+DICIEMBRE!H276</f>
        <v>0</v>
      </c>
      <c r="I276" s="38">
        <f>ENERO!I276+FEBRERO!I276+MARZO!I276+ABRIL!I276+MAYO!I276+JUNIO!I276+JULIO!I276+AGOSTO!I276+SEPTIEMBRE!I276+OCTUBRE!I276+NOVIEMBRE!I276+DICIEMBRE!I276</f>
        <v>0</v>
      </c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3</v>
      </c>
      <c r="E277" s="36">
        <f>ENERO!E277+FEBRERO!E277+MARZO!E277+ABRIL!E277+MAYO!E277+JUNIO!E277+JULIO!E277+AGOSTO!E277+SEPTIEMBRE!E277+OCTUBRE!E277+NOVIEMBRE!E277+DICIEMBRE!E277</f>
        <v>2</v>
      </c>
      <c r="F277" s="37">
        <f>ENERO!F277+FEBRERO!F277+MARZO!F277+ABRIL!F277+MAYO!F277+JUNIO!F277+JULIO!F277+AGOSTO!F277+SEPTIEMBRE!F277+OCTUBRE!F277+NOVIEMBRE!F277+DICIEMBRE!F277</f>
        <v>1</v>
      </c>
      <c r="G277" s="38">
        <f>ENERO!G277+FEBRERO!G277+MARZO!G277+ABRIL!G277+MAYO!G277+JUNIO!G277+JULIO!G277+AGOSTO!G277+SEPTIEMBRE!G277+OCTUBRE!G277+NOVIEMBRE!G277+DICIEMBRE!G277</f>
        <v>0</v>
      </c>
      <c r="H277" s="38">
        <f>ENERO!H277+FEBRERO!H277+MARZO!H277+ABRIL!H277+MAYO!H277+JUNIO!H277+JULIO!H277+AGOSTO!H277+SEPTIEMBRE!H277+OCTUBRE!H277+NOVIEMBRE!H277+DICIEMBRE!H277</f>
        <v>0</v>
      </c>
      <c r="I277" s="38">
        <f>ENERO!I277+FEBRERO!I277+MARZO!I277+ABRIL!I277+MAYO!I277+JUNIO!I277+JULIO!I277+AGOSTO!I277+SEPTIEMBRE!I277+OCTUBRE!I277+NOVIEMBRE!I277+DICIEMBRE!I277</f>
        <v>0</v>
      </c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5</v>
      </c>
      <c r="E278" s="36">
        <f>ENERO!E278+FEBRERO!E278+MARZO!E278+ABRIL!E278+MAYO!E278+JUNIO!E278+JULIO!E278+AGOSTO!E278+SEPTIEMBRE!E278+OCTUBRE!E278+NOVIEMBRE!E278+DICIEMBRE!E278</f>
        <v>1</v>
      </c>
      <c r="F278" s="37">
        <f>ENERO!F278+FEBRERO!F278+MARZO!F278+ABRIL!F278+MAYO!F278+JUNIO!F278+JULIO!F278+AGOSTO!F278+SEPTIEMBRE!F278+OCTUBRE!F278+NOVIEMBRE!F278+DICIEMBRE!F278</f>
        <v>4</v>
      </c>
      <c r="G278" s="38">
        <f>ENERO!G278+FEBRERO!G278+MARZO!G278+ABRIL!G278+MAYO!G278+JUNIO!G278+JULIO!G278+AGOSTO!G278+SEPTIEMBRE!G278+OCTUBRE!G278+NOVIEMBRE!G278+DICIEMBRE!G278</f>
        <v>0</v>
      </c>
      <c r="H278" s="38">
        <f>ENERO!H278+FEBRERO!H278+MARZO!H278+ABRIL!H278+MAYO!H278+JUNIO!H278+JULIO!H278+AGOSTO!H278+SEPTIEMBRE!H278+OCTUBRE!H278+NOVIEMBRE!H278+DICIEMBRE!H278</f>
        <v>0</v>
      </c>
      <c r="I278" s="38">
        <f>ENERO!I278+FEBRERO!I278+MARZO!I278+ABRIL!I278+MAYO!I278+JUNIO!I278+JULIO!I278+AGOSTO!I278+SEPTIEMBRE!I278+OCTUBRE!I278+NOVIEMBRE!I278+DICIEMBRE!I278</f>
        <v>0</v>
      </c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5</v>
      </c>
      <c r="E279" s="36">
        <f>ENERO!E279+FEBRERO!E279+MARZO!E279+ABRIL!E279+MAYO!E279+JUNIO!E279+JULIO!E279+AGOSTO!E279+SEPTIEMBRE!E279+OCTUBRE!E279+NOVIEMBRE!E279+DICIEMBRE!E279</f>
        <v>0</v>
      </c>
      <c r="F279" s="37">
        <f>ENERO!F279+FEBRERO!F279+MARZO!F279+ABRIL!F279+MAYO!F279+JUNIO!F279+JULIO!F279+AGOSTO!F279+SEPTIEMBRE!F279+OCTUBRE!F279+NOVIEMBRE!F279+DICIEMBRE!F279</f>
        <v>0</v>
      </c>
      <c r="G279" s="38">
        <f>ENERO!G279+FEBRERO!G279+MARZO!G279+ABRIL!G279+MAYO!G279+JUNIO!G279+JULIO!G279+AGOSTO!G279+SEPTIEMBRE!G279+OCTUBRE!G279+NOVIEMBRE!G279+DICIEMBRE!G279</f>
        <v>5</v>
      </c>
      <c r="H279" s="38">
        <f>ENERO!H279+FEBRERO!H279+MARZO!H279+ABRIL!H279+MAYO!H279+JUNIO!H279+JULIO!H279+AGOSTO!H279+SEPTIEMBRE!H279+OCTUBRE!H279+NOVIEMBRE!H279+DICIEMBRE!H279</f>
        <v>0</v>
      </c>
      <c r="I279" s="38">
        <f>ENERO!I279+FEBRERO!I279+MARZO!I279+ABRIL!I279+MAYO!I279+JUNIO!I279+JULIO!I279+AGOSTO!I279+SEPTIEMBRE!I279+OCTUBRE!I279+NOVIEMBRE!I279+DICIEMBRE!I279</f>
        <v>0</v>
      </c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>
        <f>ENERO!E280+FEBRERO!E280+MARZO!E280+ABRIL!E280+MAYO!E280+JUNIO!E280+JULIO!E280+AGOSTO!E280+SEPTIEMBRE!E280+OCTUBRE!E280+NOVIEMBRE!E280+DICIEMBRE!E280</f>
        <v>0</v>
      </c>
      <c r="F280" s="64">
        <f>ENERO!F280+FEBRERO!F280+MARZO!F280+ABRIL!F280+MAYO!F280+JUNIO!F280+JULIO!F280+AGOSTO!F280+SEPTIEMBRE!F280+OCTUBRE!F280+NOVIEMBRE!F280+DICIEMBRE!F280</f>
        <v>0</v>
      </c>
      <c r="G280" s="65">
        <f>ENERO!G280+FEBRERO!G280+MARZO!G280+ABRIL!G280+MAYO!G280+JUNIO!G280+JULIO!G280+AGOSTO!G280+SEPTIEMBRE!G280+OCTUBRE!G280+NOVIEMBRE!G280+DICIEMBRE!G280</f>
        <v>0</v>
      </c>
      <c r="H280" s="65">
        <f>ENERO!H280+FEBRERO!H280+MARZO!H280+ABRIL!H280+MAYO!H280+JUNIO!H280+JULIO!H280+AGOSTO!H280+SEPTIEMBRE!H280+OCTUBRE!H280+NOVIEMBRE!H280+DICIEMBRE!H280</f>
        <v>0</v>
      </c>
      <c r="I280" s="65">
        <f>ENERO!I280+FEBRERO!I280+MARZO!I280+ABRIL!I280+MAYO!I280+JUNIO!I280+JULIO!I280+AGOSTO!I280+SEPTIEMBRE!I280+OCTUBRE!I280+NOVIEMBRE!I280+DICIEMBRE!I280</f>
        <v>0</v>
      </c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>
        <f>ENERO!E281+FEBRERO!E281+MARZO!E281+ABRIL!E281+MAYO!E281+JUNIO!E281+JULIO!E281+AGOSTO!E281+SEPTIEMBRE!E281+OCTUBRE!E281+NOVIEMBRE!E281+DICIEMBRE!E281</f>
        <v>0</v>
      </c>
      <c r="F281" s="66">
        <f>ENERO!F281+FEBRERO!F281+MARZO!F281+ABRIL!F281+MAYO!F281+JUNIO!F281+JULIO!F281+AGOSTO!F281+SEPTIEMBRE!F281+OCTUBRE!F281+NOVIEMBRE!F281+DICIEMBRE!F281</f>
        <v>0</v>
      </c>
      <c r="G281" s="66">
        <f>ENERO!G281+FEBRERO!G281+MARZO!G281+ABRIL!G281+MAYO!G281+JUNIO!G281+JULIO!G281+AGOSTO!G281+SEPTIEMBRE!G281+OCTUBRE!G281+NOVIEMBRE!G281+DICIEMBRE!G281</f>
        <v>0</v>
      </c>
      <c r="H281" s="66">
        <f>ENERO!H281+FEBRERO!H281+MARZO!H281+ABRIL!H281+MAYO!H281+JUNIO!H281+JULIO!H281+AGOSTO!H281+SEPTIEMBRE!H281+OCTUBRE!H281+NOVIEMBRE!H281+DICIEMBRE!H281</f>
        <v>0</v>
      </c>
      <c r="I281" s="66">
        <f>ENERO!I281+FEBRERO!I281+MARZO!I281+ABRIL!I281+MAYO!I281+JUNIO!I281+JULIO!I281+AGOSTO!I281+SEPTIEMBRE!I281+OCTUBRE!I281+NOVIEMBRE!I281+DICIEMBRE!I281</f>
        <v>0</v>
      </c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836</v>
      </c>
      <c r="E282" s="50">
        <f>ENERO!E282+FEBRERO!E282+MARZO!E282+ABRIL!E282+MAYO!E282+JUNIO!E282+JULIO!E282+AGOSTO!E282+SEPTIEMBRE!E282+OCTUBRE!E282+NOVIEMBRE!E282+DICIEMBRE!E282</f>
        <v>18</v>
      </c>
      <c r="F282" s="50">
        <f>ENERO!F282+FEBRERO!F282+MARZO!F282+ABRIL!F282+MAYO!F282+JUNIO!F282+JULIO!F282+AGOSTO!F282+SEPTIEMBRE!F282+OCTUBRE!F282+NOVIEMBRE!F282+DICIEMBRE!F282</f>
        <v>153</v>
      </c>
      <c r="G282" s="50">
        <f>ENERO!G282+FEBRERO!G282+MARZO!G282+ABRIL!G282+MAYO!G282+JUNIO!G282+JULIO!G282+AGOSTO!G282+SEPTIEMBRE!G282+OCTUBRE!G282+NOVIEMBRE!G282+DICIEMBRE!G282</f>
        <v>665</v>
      </c>
      <c r="H282" s="50">
        <f>ENERO!H282+FEBRERO!H282+MARZO!H282+ABRIL!H282+MAYO!H282+JUNIO!H282+JULIO!H282+AGOSTO!H282+SEPTIEMBRE!H282+OCTUBRE!H282+NOVIEMBRE!H282+DICIEMBRE!H282</f>
        <v>0</v>
      </c>
      <c r="I282" s="50">
        <f>ENERO!I282+FEBRERO!I282+MARZO!I282+ABRIL!I282+MAYO!I282+JUNIO!I282+JULIO!I282+AGOSTO!I282+SEPTIEMBRE!I282+OCTUBRE!I282+NOVIEMBRE!I282+DICIEMBRE!I282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59</v>
      </c>
      <c r="E283" s="30">
        <f>ENERO!E283+FEBRERO!E283+MARZO!E283+ABRIL!E283+MAYO!E283+JUNIO!E283+JULIO!E283+AGOSTO!E283+SEPTIEMBRE!E283+OCTUBRE!E283+NOVIEMBRE!E283+DICIEMBRE!E283</f>
        <v>0</v>
      </c>
      <c r="F283" s="31">
        <f>ENERO!F283+FEBRERO!F283+MARZO!F283+ABRIL!F283+MAYO!F283+JUNIO!F283+JULIO!F283+AGOSTO!F283+SEPTIEMBRE!F283+OCTUBRE!F283+NOVIEMBRE!F283+DICIEMBRE!F283</f>
        <v>59</v>
      </c>
      <c r="G283" s="32">
        <f>ENERO!G283+FEBRERO!G283+MARZO!G283+ABRIL!G283+MAYO!G283+JUNIO!G283+JULIO!G283+AGOSTO!G283+SEPTIEMBRE!G283+OCTUBRE!G283+NOVIEMBRE!G283+DICIEMBRE!G283</f>
        <v>0</v>
      </c>
      <c r="H283" s="32">
        <f>ENERO!H283+FEBRERO!H283+MARZO!H283+ABRIL!H283+MAYO!H283+JUNIO!H283+JULIO!H283+AGOSTO!H283+SEPTIEMBRE!H283+OCTUBRE!H283+NOVIEMBRE!H283+DICIEMBRE!H283</f>
        <v>0</v>
      </c>
      <c r="I283" s="32">
        <f>ENERO!I283+FEBRERO!I283+MARZO!I283+ABRIL!I283+MAYO!I283+JUNIO!I283+JULIO!I283+AGOSTO!I283+SEPTIEMBRE!I283+OCTUBRE!I283+NOVIEMBRE!I283+DICIEMBRE!I283</f>
        <v>0</v>
      </c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62</v>
      </c>
      <c r="E284" s="36">
        <f>ENERO!E284+FEBRERO!E284+MARZO!E284+ABRIL!E284+MAYO!E284+JUNIO!E284+JULIO!E284+AGOSTO!E284+SEPTIEMBRE!E284+OCTUBRE!E284+NOVIEMBRE!E284+DICIEMBRE!E284</f>
        <v>0</v>
      </c>
      <c r="F284" s="37">
        <f>ENERO!F284+FEBRERO!F284+MARZO!F284+ABRIL!F284+MAYO!F284+JUNIO!F284+JULIO!F284+AGOSTO!F284+SEPTIEMBRE!F284+OCTUBRE!F284+NOVIEMBRE!F284+DICIEMBRE!F284</f>
        <v>62</v>
      </c>
      <c r="G284" s="38">
        <f>ENERO!G284+FEBRERO!G284+MARZO!G284+ABRIL!G284+MAYO!G284+JUNIO!G284+JULIO!G284+AGOSTO!G284+SEPTIEMBRE!G284+OCTUBRE!G284+NOVIEMBRE!G284+DICIEMBRE!G284</f>
        <v>0</v>
      </c>
      <c r="H284" s="38">
        <f>ENERO!H284+FEBRERO!H284+MARZO!H284+ABRIL!H284+MAYO!H284+JUNIO!H284+JULIO!H284+AGOSTO!H284+SEPTIEMBRE!H284+OCTUBRE!H284+NOVIEMBRE!H284+DICIEMBRE!H284</f>
        <v>0</v>
      </c>
      <c r="I284" s="38">
        <f>ENERO!I284+FEBRERO!I284+MARZO!I284+ABRIL!I284+MAYO!I284+JUNIO!I284+JULIO!I284+AGOSTO!I284+SEPTIEMBRE!I284+OCTUBRE!I284+NOVIEMBRE!I284+DICIEMBRE!I284</f>
        <v>0</v>
      </c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35</v>
      </c>
      <c r="E285" s="36">
        <f>ENERO!E285+FEBRERO!E285+MARZO!E285+ABRIL!E285+MAYO!E285+JUNIO!E285+JULIO!E285+AGOSTO!E285+SEPTIEMBRE!E285+OCTUBRE!E285+NOVIEMBRE!E285+DICIEMBRE!E285</f>
        <v>10</v>
      </c>
      <c r="F285" s="37">
        <f>ENERO!F285+FEBRERO!F285+MARZO!F285+ABRIL!F285+MAYO!F285+JUNIO!F285+JULIO!F285+AGOSTO!F285+SEPTIEMBRE!F285+OCTUBRE!F285+NOVIEMBRE!F285+DICIEMBRE!F285</f>
        <v>25</v>
      </c>
      <c r="G285" s="38">
        <f>ENERO!G285+FEBRERO!G285+MARZO!G285+ABRIL!G285+MAYO!G285+JUNIO!G285+JULIO!G285+AGOSTO!G285+SEPTIEMBRE!G285+OCTUBRE!G285+NOVIEMBRE!G285+DICIEMBRE!G285</f>
        <v>0</v>
      </c>
      <c r="H285" s="38">
        <f>ENERO!H285+FEBRERO!H285+MARZO!H285+ABRIL!H285+MAYO!H285+JUNIO!H285+JULIO!H285+AGOSTO!H285+SEPTIEMBRE!H285+OCTUBRE!H285+NOVIEMBRE!H285+DICIEMBRE!H285</f>
        <v>0</v>
      </c>
      <c r="I285" s="38">
        <f>ENERO!I285+FEBRERO!I285+MARZO!I285+ABRIL!I285+MAYO!I285+JUNIO!I285+JULIO!I285+AGOSTO!I285+SEPTIEMBRE!I285+OCTUBRE!I285+NOVIEMBRE!I285+DICIEMBRE!I285</f>
        <v>0</v>
      </c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1</v>
      </c>
      <c r="E286" s="36">
        <f>ENERO!E286+FEBRERO!E286+MARZO!E286+ABRIL!E286+MAYO!E286+JUNIO!E286+JULIO!E286+AGOSTO!E286+SEPTIEMBRE!E286+OCTUBRE!E286+NOVIEMBRE!E286+DICIEMBRE!E286</f>
        <v>1</v>
      </c>
      <c r="F286" s="37">
        <f>ENERO!F286+FEBRERO!F286+MARZO!F286+ABRIL!F286+MAYO!F286+JUNIO!F286+JULIO!F286+AGOSTO!F286+SEPTIEMBRE!F286+OCTUBRE!F286+NOVIEMBRE!F286+DICIEMBRE!F286</f>
        <v>0</v>
      </c>
      <c r="G286" s="38">
        <f>ENERO!G286+FEBRERO!G286+MARZO!G286+ABRIL!G286+MAYO!G286+JUNIO!G286+JULIO!G286+AGOSTO!G286+SEPTIEMBRE!G286+OCTUBRE!G286+NOVIEMBRE!G286+DICIEMBRE!G286</f>
        <v>0</v>
      </c>
      <c r="H286" s="38">
        <f>ENERO!H286+FEBRERO!H286+MARZO!H286+ABRIL!H286+MAYO!H286+JUNIO!H286+JULIO!H286+AGOSTO!H286+SEPTIEMBRE!H286+OCTUBRE!H286+NOVIEMBRE!H286+DICIEMBRE!H286</f>
        <v>0</v>
      </c>
      <c r="I286" s="38">
        <f>ENERO!I286+FEBRERO!I286+MARZO!I286+ABRIL!I286+MAYO!I286+JUNIO!I286+JULIO!I286+AGOSTO!I286+SEPTIEMBRE!I286+OCTUBRE!I286+NOVIEMBRE!I286+DICIEMBRE!I286</f>
        <v>0</v>
      </c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7</v>
      </c>
      <c r="E287" s="36">
        <f>ENERO!E287+FEBRERO!E287+MARZO!E287+ABRIL!E287+MAYO!E287+JUNIO!E287+JULIO!E287+AGOSTO!E287+SEPTIEMBRE!E287+OCTUBRE!E287+NOVIEMBRE!E287+DICIEMBRE!E287</f>
        <v>7</v>
      </c>
      <c r="F287" s="37">
        <f>ENERO!F287+FEBRERO!F287+MARZO!F287+ABRIL!F287+MAYO!F287+JUNIO!F287+JULIO!F287+AGOSTO!F287+SEPTIEMBRE!F287+OCTUBRE!F287+NOVIEMBRE!F287+DICIEMBRE!F287</f>
        <v>0</v>
      </c>
      <c r="G287" s="38">
        <f>ENERO!G287+FEBRERO!G287+MARZO!G287+ABRIL!G287+MAYO!G287+JUNIO!G287+JULIO!G287+AGOSTO!G287+SEPTIEMBRE!G287+OCTUBRE!G287+NOVIEMBRE!G287+DICIEMBRE!G287</f>
        <v>0</v>
      </c>
      <c r="H287" s="38">
        <f>ENERO!H287+FEBRERO!H287+MARZO!H287+ABRIL!H287+MAYO!H287+JUNIO!H287+JULIO!H287+AGOSTO!H287+SEPTIEMBRE!H287+OCTUBRE!H287+NOVIEMBRE!H287+DICIEMBRE!H287</f>
        <v>0</v>
      </c>
      <c r="I287" s="38">
        <f>ENERO!I287+FEBRERO!I287+MARZO!I287+ABRIL!I287+MAYO!I287+JUNIO!I287+JULIO!I287+AGOSTO!I287+SEPTIEMBRE!I287+OCTUBRE!I287+NOVIEMBRE!I287+DICIEMBRE!I287</f>
        <v>0</v>
      </c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>
        <f>ENERO!E288+FEBRERO!E288+MARZO!E288+ABRIL!E288+MAYO!E288+JUNIO!E288+JULIO!E288+AGOSTO!E288+SEPTIEMBRE!E288+OCTUBRE!E288+NOVIEMBRE!E288+DICIEMBRE!E288</f>
        <v>0</v>
      </c>
      <c r="F288" s="37">
        <f>ENERO!F288+FEBRERO!F288+MARZO!F288+ABRIL!F288+MAYO!F288+JUNIO!F288+JULIO!F288+AGOSTO!F288+SEPTIEMBRE!F288+OCTUBRE!F288+NOVIEMBRE!F288+DICIEMBRE!F288</f>
        <v>0</v>
      </c>
      <c r="G288" s="38">
        <f>ENERO!G288+FEBRERO!G288+MARZO!G288+ABRIL!G288+MAYO!G288+JUNIO!G288+JULIO!G288+AGOSTO!G288+SEPTIEMBRE!G288+OCTUBRE!G288+NOVIEMBRE!G288+DICIEMBRE!G288</f>
        <v>0</v>
      </c>
      <c r="H288" s="38">
        <f>ENERO!H288+FEBRERO!H288+MARZO!H288+ABRIL!H288+MAYO!H288+JUNIO!H288+JULIO!H288+AGOSTO!H288+SEPTIEMBRE!H288+OCTUBRE!H288+NOVIEMBRE!H288+DICIEMBRE!H288</f>
        <v>0</v>
      </c>
      <c r="I288" s="38">
        <f>ENERO!I288+FEBRERO!I288+MARZO!I288+ABRIL!I288+MAYO!I288+JUNIO!I288+JULIO!I288+AGOSTO!I288+SEPTIEMBRE!I288+OCTUBRE!I288+NOVIEMBRE!I288+DICIEMBRE!I288</f>
        <v>0</v>
      </c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>
        <f>ENERO!E289+FEBRERO!E289+MARZO!E289+ABRIL!E289+MAYO!E289+JUNIO!E289+JULIO!E289+AGOSTO!E289+SEPTIEMBRE!E289+OCTUBRE!E289+NOVIEMBRE!E289+DICIEMBRE!E289</f>
        <v>0</v>
      </c>
      <c r="F289" s="37">
        <f>ENERO!F289+FEBRERO!F289+MARZO!F289+ABRIL!F289+MAYO!F289+JUNIO!F289+JULIO!F289+AGOSTO!F289+SEPTIEMBRE!F289+OCTUBRE!F289+NOVIEMBRE!F289+DICIEMBRE!F289</f>
        <v>0</v>
      </c>
      <c r="G289" s="38">
        <f>ENERO!G289+FEBRERO!G289+MARZO!G289+ABRIL!G289+MAYO!G289+JUNIO!G289+JULIO!G289+AGOSTO!G289+SEPTIEMBRE!G289+OCTUBRE!G289+NOVIEMBRE!G289+DICIEMBRE!G289</f>
        <v>0</v>
      </c>
      <c r="H289" s="38">
        <f>ENERO!H289+FEBRERO!H289+MARZO!H289+ABRIL!H289+MAYO!H289+JUNIO!H289+JULIO!H289+AGOSTO!H289+SEPTIEMBRE!H289+OCTUBRE!H289+NOVIEMBRE!H289+DICIEMBRE!H289</f>
        <v>0</v>
      </c>
      <c r="I289" s="38">
        <f>ENERO!I289+FEBRERO!I289+MARZO!I289+ABRIL!I289+MAYO!I289+JUNIO!I289+JULIO!I289+AGOSTO!I289+SEPTIEMBRE!I289+OCTUBRE!I289+NOVIEMBRE!I289+DICIEMBRE!I289</f>
        <v>0</v>
      </c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>
        <f>ENERO!E290+FEBRERO!E290+MARZO!E290+ABRIL!E290+MAYO!E290+JUNIO!E290+JULIO!E290+AGOSTO!E290+SEPTIEMBRE!E290+OCTUBRE!E290+NOVIEMBRE!E290+DICIEMBRE!E290</f>
        <v>0</v>
      </c>
      <c r="F290" s="37">
        <f>ENERO!F290+FEBRERO!F290+MARZO!F290+ABRIL!F290+MAYO!F290+JUNIO!F290+JULIO!F290+AGOSTO!F290+SEPTIEMBRE!F290+OCTUBRE!F290+NOVIEMBRE!F290+DICIEMBRE!F290</f>
        <v>0</v>
      </c>
      <c r="G290" s="38">
        <f>ENERO!G290+FEBRERO!G290+MARZO!G290+ABRIL!G290+MAYO!G290+JUNIO!G290+JULIO!G290+AGOSTO!G290+SEPTIEMBRE!G290+OCTUBRE!G290+NOVIEMBRE!G290+DICIEMBRE!G290</f>
        <v>0</v>
      </c>
      <c r="H290" s="38">
        <f>ENERO!H290+FEBRERO!H290+MARZO!H290+ABRIL!H290+MAYO!H290+JUNIO!H290+JULIO!H290+AGOSTO!H290+SEPTIEMBRE!H290+OCTUBRE!H290+NOVIEMBRE!H290+DICIEMBRE!H290</f>
        <v>0</v>
      </c>
      <c r="I290" s="38">
        <f>ENERO!I290+FEBRERO!I290+MARZO!I290+ABRIL!I290+MAYO!I290+JUNIO!I290+JULIO!I290+AGOSTO!I290+SEPTIEMBRE!I290+OCTUBRE!I290+NOVIEMBRE!I290+DICIEMBRE!I290</f>
        <v>0</v>
      </c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>
        <f>ENERO!E291+FEBRERO!E291+MARZO!E291+ABRIL!E291+MAYO!E291+JUNIO!E291+JULIO!E291+AGOSTO!E291+SEPTIEMBRE!E291+OCTUBRE!E291+NOVIEMBRE!E291+DICIEMBRE!E291</f>
        <v>0</v>
      </c>
      <c r="F291" s="37">
        <f>ENERO!F291+FEBRERO!F291+MARZO!F291+ABRIL!F291+MAYO!F291+JUNIO!F291+JULIO!F291+AGOSTO!F291+SEPTIEMBRE!F291+OCTUBRE!F291+NOVIEMBRE!F291+DICIEMBRE!F291</f>
        <v>0</v>
      </c>
      <c r="G291" s="38">
        <f>ENERO!G291+FEBRERO!G291+MARZO!G291+ABRIL!G291+MAYO!G291+JUNIO!G291+JULIO!G291+AGOSTO!G291+SEPTIEMBRE!G291+OCTUBRE!G291+NOVIEMBRE!G291+DICIEMBRE!G291</f>
        <v>0</v>
      </c>
      <c r="H291" s="38">
        <f>ENERO!H291+FEBRERO!H291+MARZO!H291+ABRIL!H291+MAYO!H291+JUNIO!H291+JULIO!H291+AGOSTO!H291+SEPTIEMBRE!H291+OCTUBRE!H291+NOVIEMBRE!H291+DICIEMBRE!H291</f>
        <v>0</v>
      </c>
      <c r="I291" s="38">
        <f>ENERO!I291+FEBRERO!I291+MARZO!I291+ABRIL!I291+MAYO!I291+JUNIO!I291+JULIO!I291+AGOSTO!I291+SEPTIEMBRE!I291+OCTUBRE!I291+NOVIEMBRE!I291+DICIEMBRE!I291</f>
        <v>0</v>
      </c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>
        <f>ENERO!E292+FEBRERO!E292+MARZO!E292+ABRIL!E292+MAYO!E292+JUNIO!E292+JULIO!E292+AGOSTO!E292+SEPTIEMBRE!E292+OCTUBRE!E292+NOVIEMBRE!E292+DICIEMBRE!E292</f>
        <v>0</v>
      </c>
      <c r="F292" s="37">
        <f>ENERO!F292+FEBRERO!F292+MARZO!F292+ABRIL!F292+MAYO!F292+JUNIO!F292+JULIO!F292+AGOSTO!F292+SEPTIEMBRE!F292+OCTUBRE!F292+NOVIEMBRE!F292+DICIEMBRE!F292</f>
        <v>0</v>
      </c>
      <c r="G292" s="38">
        <f>ENERO!G292+FEBRERO!G292+MARZO!G292+ABRIL!G292+MAYO!G292+JUNIO!G292+JULIO!G292+AGOSTO!G292+SEPTIEMBRE!G292+OCTUBRE!G292+NOVIEMBRE!G292+DICIEMBRE!G292</f>
        <v>0</v>
      </c>
      <c r="H292" s="38">
        <f>ENERO!H292+FEBRERO!H292+MARZO!H292+ABRIL!H292+MAYO!H292+JUNIO!H292+JULIO!H292+AGOSTO!H292+SEPTIEMBRE!H292+OCTUBRE!H292+NOVIEMBRE!H292+DICIEMBRE!H292</f>
        <v>0</v>
      </c>
      <c r="I292" s="38">
        <f>ENERO!I292+FEBRERO!I292+MARZO!I292+ABRIL!I292+MAYO!I292+JUNIO!I292+JULIO!I292+AGOSTO!I292+SEPTIEMBRE!I292+OCTUBRE!I292+NOVIEMBRE!I292+DICIEMBRE!I292</f>
        <v>0</v>
      </c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>
        <f>ENERO!E293+FEBRERO!E293+MARZO!E293+ABRIL!E293+MAYO!E293+JUNIO!E293+JULIO!E293+AGOSTO!E293+SEPTIEMBRE!E293+OCTUBRE!E293+NOVIEMBRE!E293+DICIEMBRE!E293</f>
        <v>0</v>
      </c>
      <c r="F293" s="37">
        <f>ENERO!F293+FEBRERO!F293+MARZO!F293+ABRIL!F293+MAYO!F293+JUNIO!F293+JULIO!F293+AGOSTO!F293+SEPTIEMBRE!F293+OCTUBRE!F293+NOVIEMBRE!F293+DICIEMBRE!F293</f>
        <v>0</v>
      </c>
      <c r="G293" s="38">
        <f>ENERO!G293+FEBRERO!G293+MARZO!G293+ABRIL!G293+MAYO!G293+JUNIO!G293+JULIO!G293+AGOSTO!G293+SEPTIEMBRE!G293+OCTUBRE!G293+NOVIEMBRE!G293+DICIEMBRE!G293</f>
        <v>0</v>
      </c>
      <c r="H293" s="38">
        <f>ENERO!H293+FEBRERO!H293+MARZO!H293+ABRIL!H293+MAYO!H293+JUNIO!H293+JULIO!H293+AGOSTO!H293+SEPTIEMBRE!H293+OCTUBRE!H293+NOVIEMBRE!H293+DICIEMBRE!H293</f>
        <v>0</v>
      </c>
      <c r="I293" s="38">
        <f>ENERO!I293+FEBRERO!I293+MARZO!I293+ABRIL!I293+MAYO!I293+JUNIO!I293+JULIO!I293+AGOSTO!I293+SEPTIEMBRE!I293+OCTUBRE!I293+NOVIEMBRE!I293+DICIEMBRE!I293</f>
        <v>0</v>
      </c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>
        <f>ENERO!E294+FEBRERO!E294+MARZO!E294+ABRIL!E294+MAYO!E294+JUNIO!E294+JULIO!E294+AGOSTO!E294+SEPTIEMBRE!E294+OCTUBRE!E294+NOVIEMBRE!E294+DICIEMBRE!E294</f>
        <v>0</v>
      </c>
      <c r="F294" s="37">
        <f>ENERO!F294+FEBRERO!F294+MARZO!F294+ABRIL!F294+MAYO!F294+JUNIO!F294+JULIO!F294+AGOSTO!F294+SEPTIEMBRE!F294+OCTUBRE!F294+NOVIEMBRE!F294+DICIEMBRE!F294</f>
        <v>0</v>
      </c>
      <c r="G294" s="38">
        <f>ENERO!G294+FEBRERO!G294+MARZO!G294+ABRIL!G294+MAYO!G294+JUNIO!G294+JULIO!G294+AGOSTO!G294+SEPTIEMBRE!G294+OCTUBRE!G294+NOVIEMBRE!G294+DICIEMBRE!G294</f>
        <v>0</v>
      </c>
      <c r="H294" s="38">
        <f>ENERO!H294+FEBRERO!H294+MARZO!H294+ABRIL!H294+MAYO!H294+JUNIO!H294+JULIO!H294+AGOSTO!H294+SEPTIEMBRE!H294+OCTUBRE!H294+NOVIEMBRE!H294+DICIEMBRE!H294</f>
        <v>0</v>
      </c>
      <c r="I294" s="38">
        <f>ENERO!I294+FEBRERO!I294+MARZO!I294+ABRIL!I294+MAYO!I294+JUNIO!I294+JULIO!I294+AGOSTO!I294+SEPTIEMBRE!I294+OCTUBRE!I294+NOVIEMBRE!I294+DICIEMBRE!I294</f>
        <v>0</v>
      </c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>
        <f>ENERO!E295+FEBRERO!E295+MARZO!E295+ABRIL!E295+MAYO!E295+JUNIO!E295+JULIO!E295+AGOSTO!E295+SEPTIEMBRE!E295+OCTUBRE!E295+NOVIEMBRE!E295+DICIEMBRE!E295</f>
        <v>0</v>
      </c>
      <c r="F295" s="37">
        <f>ENERO!F295+FEBRERO!F295+MARZO!F295+ABRIL!F295+MAYO!F295+JUNIO!F295+JULIO!F295+AGOSTO!F295+SEPTIEMBRE!F295+OCTUBRE!F295+NOVIEMBRE!F295+DICIEMBRE!F295</f>
        <v>0</v>
      </c>
      <c r="G295" s="38">
        <f>ENERO!G295+FEBRERO!G295+MARZO!G295+ABRIL!G295+MAYO!G295+JUNIO!G295+JULIO!G295+AGOSTO!G295+SEPTIEMBRE!G295+OCTUBRE!G295+NOVIEMBRE!G295+DICIEMBRE!G295</f>
        <v>0</v>
      </c>
      <c r="H295" s="38">
        <f>ENERO!H295+FEBRERO!H295+MARZO!H295+ABRIL!H295+MAYO!H295+JUNIO!H295+JULIO!H295+AGOSTO!H295+SEPTIEMBRE!H295+OCTUBRE!H295+NOVIEMBRE!H295+DICIEMBRE!H295</f>
        <v>0</v>
      </c>
      <c r="I295" s="38">
        <f>ENERO!I295+FEBRERO!I295+MARZO!I295+ABRIL!I295+MAYO!I295+JUNIO!I295+JULIO!I295+AGOSTO!I295+SEPTIEMBRE!I295+OCTUBRE!I295+NOVIEMBRE!I295+DICIEMBRE!I295</f>
        <v>0</v>
      </c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>
        <f>ENERO!E296+FEBRERO!E296+MARZO!E296+ABRIL!E296+MAYO!E296+JUNIO!E296+JULIO!E296+AGOSTO!E296+SEPTIEMBRE!E296+OCTUBRE!E296+NOVIEMBRE!E296+DICIEMBRE!E296</f>
        <v>0</v>
      </c>
      <c r="F296" s="37">
        <f>ENERO!F296+FEBRERO!F296+MARZO!F296+ABRIL!F296+MAYO!F296+JUNIO!F296+JULIO!F296+AGOSTO!F296+SEPTIEMBRE!F296+OCTUBRE!F296+NOVIEMBRE!F296+DICIEMBRE!F296</f>
        <v>0</v>
      </c>
      <c r="G296" s="38">
        <f>ENERO!G296+FEBRERO!G296+MARZO!G296+ABRIL!G296+MAYO!G296+JUNIO!G296+JULIO!G296+AGOSTO!G296+SEPTIEMBRE!G296+OCTUBRE!G296+NOVIEMBRE!G296+DICIEMBRE!G296</f>
        <v>0</v>
      </c>
      <c r="H296" s="38">
        <f>ENERO!H296+FEBRERO!H296+MARZO!H296+ABRIL!H296+MAYO!H296+JUNIO!H296+JULIO!H296+AGOSTO!H296+SEPTIEMBRE!H296+OCTUBRE!H296+NOVIEMBRE!H296+DICIEMBRE!H296</f>
        <v>0</v>
      </c>
      <c r="I296" s="38">
        <f>ENERO!I296+FEBRERO!I296+MARZO!I296+ABRIL!I296+MAYO!I296+JUNIO!I296+JULIO!I296+AGOSTO!I296+SEPTIEMBRE!I296+OCTUBRE!I296+NOVIEMBRE!I296+DICIEMBRE!I296</f>
        <v>0</v>
      </c>
      <c r="J296" s="14"/>
      <c r="K296" s="4"/>
      <c r="O296" s="15"/>
      <c r="P296" s="5"/>
      <c r="Q296" s="4"/>
    </row>
    <row r="297" spans="1:17" ht="12.75" x14ac:dyDescent="0.2">
      <c r="A297" s="33" t="s">
        <v>559</v>
      </c>
      <c r="B297" s="34" t="s">
        <v>560</v>
      </c>
      <c r="C297" s="117"/>
      <c r="D297" s="35">
        <f t="shared" si="4"/>
        <v>0</v>
      </c>
      <c r="E297" s="36">
        <f>ENERO!E297+FEBRERO!E297+MARZO!E297+ABRIL!E297+MAYO!E297+JUNIO!E297+JULIO!E297+AGOSTO!E297+SEPTIEMBRE!E297+OCTUBRE!E297+NOVIEMBRE!E297+DICIEMBRE!E297</f>
        <v>0</v>
      </c>
      <c r="F297" s="37">
        <f>ENERO!F297+FEBRERO!F297+MARZO!F297+ABRIL!F297+MAYO!F297+JUNIO!F297+JULIO!F297+AGOSTO!F297+SEPTIEMBRE!F297+OCTUBRE!F297+NOVIEMBRE!F297+DICIEMBRE!F297</f>
        <v>0</v>
      </c>
      <c r="G297" s="38">
        <f>ENERO!G297+FEBRERO!G297+MARZO!G297+ABRIL!G297+MAYO!G297+JUNIO!G297+JULIO!G297+AGOSTO!G297+SEPTIEMBRE!G297+OCTUBRE!G297+NOVIEMBRE!G297+DICIEMBRE!G297</f>
        <v>0</v>
      </c>
      <c r="H297" s="38">
        <f>ENERO!H297+FEBRERO!H297+MARZO!H297+ABRIL!H297+MAYO!H297+JUNIO!H297+JULIO!H297+AGOSTO!H297+SEPTIEMBRE!H297+OCTUBRE!H297+NOVIEMBRE!H297+DICIEMBRE!H297</f>
        <v>0</v>
      </c>
      <c r="I297" s="38">
        <f>ENERO!I297+FEBRERO!I297+MARZO!I297+ABRIL!I297+MAYO!I297+JUNIO!I297+JULIO!I297+AGOSTO!I297+SEPTIEMBRE!I297+OCTUBRE!I297+NOVIEMBRE!I297+DICIEMBRE!I297</f>
        <v>0</v>
      </c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>
        <f>ENERO!E298+FEBRERO!E298+MARZO!E298+ABRIL!E298+MAYO!E298+JUNIO!E298+JULIO!E298+AGOSTO!E298+SEPTIEMBRE!E298+OCTUBRE!E298+NOVIEMBRE!E298+DICIEMBRE!E298</f>
        <v>0</v>
      </c>
      <c r="F298" s="37">
        <f>ENERO!F298+FEBRERO!F298+MARZO!F298+ABRIL!F298+MAYO!F298+JUNIO!F298+JULIO!F298+AGOSTO!F298+SEPTIEMBRE!F298+OCTUBRE!F298+NOVIEMBRE!F298+DICIEMBRE!F298</f>
        <v>0</v>
      </c>
      <c r="G298" s="38">
        <f>ENERO!G298+FEBRERO!G298+MARZO!G298+ABRIL!G298+MAYO!G298+JUNIO!G298+JULIO!G298+AGOSTO!G298+SEPTIEMBRE!G298+OCTUBRE!G298+NOVIEMBRE!G298+DICIEMBRE!G298</f>
        <v>0</v>
      </c>
      <c r="H298" s="38">
        <f>ENERO!H298+FEBRERO!H298+MARZO!H298+ABRIL!H298+MAYO!H298+JUNIO!H298+JULIO!H298+AGOSTO!H298+SEPTIEMBRE!H298+OCTUBRE!H298+NOVIEMBRE!H298+DICIEMBRE!H298</f>
        <v>0</v>
      </c>
      <c r="I298" s="38">
        <f>ENERO!I298+FEBRERO!I298+MARZO!I298+ABRIL!I298+MAYO!I298+JUNIO!I298+JULIO!I298+AGOSTO!I298+SEPTIEMBRE!I298+OCTUBRE!I298+NOVIEMBRE!I298+DICIEMBRE!I298</f>
        <v>0</v>
      </c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1</v>
      </c>
      <c r="E299" s="36">
        <f>ENERO!E299+FEBRERO!E299+MARZO!E299+ABRIL!E299+MAYO!E299+JUNIO!E299+JULIO!E299+AGOSTO!E299+SEPTIEMBRE!E299+OCTUBRE!E299+NOVIEMBRE!E299+DICIEMBRE!E299</f>
        <v>0</v>
      </c>
      <c r="F299" s="37">
        <f>ENERO!F299+FEBRERO!F299+MARZO!F299+ABRIL!F299+MAYO!F299+JUNIO!F299+JULIO!F299+AGOSTO!F299+SEPTIEMBRE!F299+OCTUBRE!F299+NOVIEMBRE!F299+DICIEMBRE!F299</f>
        <v>1</v>
      </c>
      <c r="G299" s="38">
        <f>ENERO!G299+FEBRERO!G299+MARZO!G299+ABRIL!G299+MAYO!G299+JUNIO!G299+JULIO!G299+AGOSTO!G299+SEPTIEMBRE!G299+OCTUBRE!G299+NOVIEMBRE!G299+DICIEMBRE!G299</f>
        <v>0</v>
      </c>
      <c r="H299" s="38">
        <f>ENERO!H299+FEBRERO!H299+MARZO!H299+ABRIL!H299+MAYO!H299+JUNIO!H299+JULIO!H299+AGOSTO!H299+SEPTIEMBRE!H299+OCTUBRE!H299+NOVIEMBRE!H299+DICIEMBRE!H299</f>
        <v>0</v>
      </c>
      <c r="I299" s="38">
        <f>ENERO!I299+FEBRERO!I299+MARZO!I299+ABRIL!I299+MAYO!I299+JUNIO!I299+JULIO!I299+AGOSTO!I299+SEPTIEMBRE!I299+OCTUBRE!I299+NOVIEMBRE!I299+DICIEMBRE!I299</f>
        <v>0</v>
      </c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3</v>
      </c>
      <c r="E300" s="36">
        <f>ENERO!E300+FEBRERO!E300+MARZO!E300+ABRIL!E300+MAYO!E300+JUNIO!E300+JULIO!E300+AGOSTO!E300+SEPTIEMBRE!E300+OCTUBRE!E300+NOVIEMBRE!E300+DICIEMBRE!E300</f>
        <v>0</v>
      </c>
      <c r="F300" s="37">
        <f>ENERO!F300+FEBRERO!F300+MARZO!F300+ABRIL!F300+MAYO!F300+JUNIO!F300+JULIO!F300+AGOSTO!F300+SEPTIEMBRE!F300+OCTUBRE!F300+NOVIEMBRE!F300+DICIEMBRE!F300</f>
        <v>3</v>
      </c>
      <c r="G300" s="38">
        <f>ENERO!G300+FEBRERO!G300+MARZO!G300+ABRIL!G300+MAYO!G300+JUNIO!G300+JULIO!G300+AGOSTO!G300+SEPTIEMBRE!G300+OCTUBRE!G300+NOVIEMBRE!G300+DICIEMBRE!G300</f>
        <v>0</v>
      </c>
      <c r="H300" s="38">
        <f>ENERO!H300+FEBRERO!H300+MARZO!H300+ABRIL!H300+MAYO!H300+JUNIO!H300+JULIO!H300+AGOSTO!H300+SEPTIEMBRE!H300+OCTUBRE!H300+NOVIEMBRE!H300+DICIEMBRE!H300</f>
        <v>0</v>
      </c>
      <c r="I300" s="38">
        <f>ENERO!I300+FEBRERO!I300+MARZO!I300+ABRIL!I300+MAYO!I300+JUNIO!I300+JULIO!I300+AGOSTO!I300+SEPTIEMBRE!I300+OCTUBRE!I300+NOVIEMBRE!I300+DICIEMBRE!I300</f>
        <v>0</v>
      </c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2</v>
      </c>
      <c r="E301" s="36">
        <f>ENERO!E301+FEBRERO!E301+MARZO!E301+ABRIL!E301+MAYO!E301+JUNIO!E301+JULIO!E301+AGOSTO!E301+SEPTIEMBRE!E301+OCTUBRE!E301+NOVIEMBRE!E301+DICIEMBRE!E301</f>
        <v>0</v>
      </c>
      <c r="F301" s="37">
        <f>ENERO!F301+FEBRERO!F301+MARZO!F301+ABRIL!F301+MAYO!F301+JUNIO!F301+JULIO!F301+AGOSTO!F301+SEPTIEMBRE!F301+OCTUBRE!F301+NOVIEMBRE!F301+DICIEMBRE!F301</f>
        <v>2</v>
      </c>
      <c r="G301" s="38">
        <f>ENERO!G301+FEBRERO!G301+MARZO!G301+ABRIL!G301+MAYO!G301+JUNIO!G301+JULIO!G301+AGOSTO!G301+SEPTIEMBRE!G301+OCTUBRE!G301+NOVIEMBRE!G301+DICIEMBRE!G301</f>
        <v>0</v>
      </c>
      <c r="H301" s="38">
        <f>ENERO!H301+FEBRERO!H301+MARZO!H301+ABRIL!H301+MAYO!H301+JUNIO!H301+JULIO!H301+AGOSTO!H301+SEPTIEMBRE!H301+OCTUBRE!H301+NOVIEMBRE!H301+DICIEMBRE!H301</f>
        <v>0</v>
      </c>
      <c r="I301" s="38">
        <f>ENERO!I301+FEBRERO!I301+MARZO!I301+ABRIL!I301+MAYO!I301+JUNIO!I301+JULIO!I301+AGOSTO!I301+SEPTIEMBRE!I301+OCTUBRE!I301+NOVIEMBRE!I301+DICIEMBRE!I301</f>
        <v>0</v>
      </c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1</v>
      </c>
      <c r="E302" s="36">
        <f>ENERO!E302+FEBRERO!E302+MARZO!E302+ABRIL!E302+MAYO!E302+JUNIO!E302+JULIO!E302+AGOSTO!E302+SEPTIEMBRE!E302+OCTUBRE!E302+NOVIEMBRE!E302+DICIEMBRE!E302</f>
        <v>0</v>
      </c>
      <c r="F302" s="37">
        <f>ENERO!F302+FEBRERO!F302+MARZO!F302+ABRIL!F302+MAYO!F302+JUNIO!F302+JULIO!F302+AGOSTO!F302+SEPTIEMBRE!F302+OCTUBRE!F302+NOVIEMBRE!F302+DICIEMBRE!F302</f>
        <v>1</v>
      </c>
      <c r="G302" s="38">
        <f>ENERO!G302+FEBRERO!G302+MARZO!G302+ABRIL!G302+MAYO!G302+JUNIO!G302+JULIO!G302+AGOSTO!G302+SEPTIEMBRE!G302+OCTUBRE!G302+NOVIEMBRE!G302+DICIEMBRE!G302</f>
        <v>0</v>
      </c>
      <c r="H302" s="38">
        <f>ENERO!H302+FEBRERO!H302+MARZO!H302+ABRIL!H302+MAYO!H302+JUNIO!H302+JULIO!H302+AGOSTO!H302+SEPTIEMBRE!H302+OCTUBRE!H302+NOVIEMBRE!H302+DICIEMBRE!H302</f>
        <v>0</v>
      </c>
      <c r="I302" s="38">
        <f>ENERO!I302+FEBRERO!I302+MARZO!I302+ABRIL!I302+MAYO!I302+JUNIO!I302+JULIO!I302+AGOSTO!I302+SEPTIEMBRE!I302+OCTUBRE!I302+NOVIEMBRE!I302+DICIEMBRE!I302</f>
        <v>0</v>
      </c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16</v>
      </c>
      <c r="E303" s="36">
        <f>ENERO!E303+FEBRERO!E303+MARZO!E303+ABRIL!E303+MAYO!E303+JUNIO!E303+JULIO!E303+AGOSTO!E303+SEPTIEMBRE!E303+OCTUBRE!E303+NOVIEMBRE!E303+DICIEMBRE!E303</f>
        <v>0</v>
      </c>
      <c r="F303" s="37">
        <f>ENERO!F303+FEBRERO!F303+MARZO!F303+ABRIL!F303+MAYO!F303+JUNIO!F303+JULIO!F303+AGOSTO!F303+SEPTIEMBRE!F303+OCTUBRE!F303+NOVIEMBRE!F303+DICIEMBRE!F303</f>
        <v>0</v>
      </c>
      <c r="G303" s="38">
        <f>ENERO!G303+FEBRERO!G303+MARZO!G303+ABRIL!G303+MAYO!G303+JUNIO!G303+JULIO!G303+AGOSTO!G303+SEPTIEMBRE!G303+OCTUBRE!G303+NOVIEMBRE!G303+DICIEMBRE!G303</f>
        <v>16</v>
      </c>
      <c r="H303" s="38">
        <f>ENERO!H303+FEBRERO!H303+MARZO!H303+ABRIL!H303+MAYO!H303+JUNIO!H303+JULIO!H303+AGOSTO!H303+SEPTIEMBRE!H303+OCTUBRE!H303+NOVIEMBRE!H303+DICIEMBRE!H303</f>
        <v>0</v>
      </c>
      <c r="I303" s="38">
        <f>ENERO!I303+FEBRERO!I303+MARZO!I303+ABRIL!I303+MAYO!I303+JUNIO!I303+JULIO!I303+AGOSTO!I303+SEPTIEMBRE!I303+OCTUBRE!I303+NOVIEMBRE!I303+DICIEMBRE!I303</f>
        <v>0</v>
      </c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649</v>
      </c>
      <c r="E304" s="42">
        <f>ENERO!E304+FEBRERO!E304+MARZO!E304+ABRIL!E304+MAYO!E304+JUNIO!E304+JULIO!E304+AGOSTO!E304+SEPTIEMBRE!E304+OCTUBRE!E304+NOVIEMBRE!E304+DICIEMBRE!E304</f>
        <v>0</v>
      </c>
      <c r="F304" s="43">
        <f>ENERO!F304+FEBRERO!F304+MARZO!F304+ABRIL!F304+MAYO!F304+JUNIO!F304+JULIO!F304+AGOSTO!F304+SEPTIEMBRE!F304+OCTUBRE!F304+NOVIEMBRE!F304+DICIEMBRE!F304</f>
        <v>0</v>
      </c>
      <c r="G304" s="44">
        <f>ENERO!G304+FEBRERO!G304+MARZO!G304+ABRIL!G304+MAYO!G304+JUNIO!G304+JULIO!G304+AGOSTO!G304+SEPTIEMBRE!G304+OCTUBRE!G304+NOVIEMBRE!G304+DICIEMBRE!G304</f>
        <v>649</v>
      </c>
      <c r="H304" s="44">
        <f>ENERO!H304+FEBRERO!H304+MARZO!H304+ABRIL!H304+MAYO!H304+JUNIO!H304+JULIO!H304+AGOSTO!H304+SEPTIEMBRE!H304+OCTUBRE!H304+NOVIEMBRE!H304+DICIEMBRE!H304</f>
        <v>0</v>
      </c>
      <c r="I304" s="44">
        <f>ENERO!I304+FEBRERO!I304+MARZO!I304+ABRIL!I304+MAYO!I304+JUNIO!I304+JULIO!I304+AGOSTO!I304+SEPTIEMBRE!I304+OCTUBRE!I304+NOVIEMBRE!I304+DICIEMBRE!I304</f>
        <v>0</v>
      </c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>
        <f>ENERO!E305+FEBRERO!E305+MARZO!E305+ABRIL!E305+MAYO!E305+JUNIO!E305+JULIO!E305+AGOSTO!E305+SEPTIEMBRE!E305+OCTUBRE!E305+NOVIEMBRE!E305+DICIEMBRE!E305</f>
        <v>0</v>
      </c>
      <c r="F305">
        <f>ENERO!F305+FEBRERO!F305+MARZO!F305+ABRIL!F305+MAYO!F305+JUNIO!F305+JULIO!F305+AGOSTO!F305+SEPTIEMBRE!F305+OCTUBRE!F305+NOVIEMBRE!F305+DICIEMBRE!F305</f>
        <v>0</v>
      </c>
      <c r="G305">
        <f>ENERO!G305+FEBRERO!G305+MARZO!G305+ABRIL!G305+MAYO!G305+JUNIO!G305+JULIO!G305+AGOSTO!G305+SEPTIEMBRE!G305+OCTUBRE!G305+NOVIEMBRE!G305+DICIEMBRE!G305</f>
        <v>0</v>
      </c>
      <c r="H305">
        <f>ENERO!H305+FEBRERO!H305+MARZO!H305+ABRIL!H305+MAYO!H305+JUNIO!H305+JULIO!H305+AGOSTO!H305+SEPTIEMBRE!H305+OCTUBRE!H305+NOVIEMBRE!H305+DICIEMBRE!H305</f>
        <v>0</v>
      </c>
      <c r="I305">
        <f>ENERO!I305+FEBRERO!I305+MARZO!I305+ABRIL!I305+MAYO!I305+JUNIO!I305+JULIO!I305+AGOSTO!I305+SEPTIEMBRE!I305+OCTUBRE!I305+NOVIEMBRE!I305+DICIEMBRE!I305</f>
        <v>0</v>
      </c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996</v>
      </c>
      <c r="E306" s="56">
        <f>ENERO!E306+FEBRERO!E306+MARZO!E306+ABRIL!E306+MAYO!E306+JUNIO!E306+JULIO!E306+AGOSTO!E306+SEPTIEMBRE!E306+OCTUBRE!E306+NOVIEMBRE!E306+DICIEMBRE!E306</f>
        <v>0</v>
      </c>
      <c r="F306" s="26">
        <f>ENERO!F306+FEBRERO!F306+MARZO!F306+ABRIL!F306+MAYO!F306+JUNIO!F306+JULIO!F306+AGOSTO!F306+SEPTIEMBRE!F306+OCTUBRE!F306+NOVIEMBRE!F306+DICIEMBRE!F306</f>
        <v>991</v>
      </c>
      <c r="G306" s="57">
        <f>ENERO!G306+FEBRERO!G306+MARZO!G306+ABRIL!G306+MAYO!G306+JUNIO!G306+JULIO!G306+AGOSTO!G306+SEPTIEMBRE!G306+OCTUBRE!G306+NOVIEMBRE!G306+DICIEMBRE!G306</f>
        <v>5</v>
      </c>
      <c r="H306" s="24">
        <f>ENERO!H306+FEBRERO!H306+MARZO!H306+ABRIL!H306+MAYO!H306+JUNIO!H306+JULIO!H306+AGOSTO!H306+SEPTIEMBRE!H306+OCTUBRE!H306+NOVIEMBRE!H306+DICIEMBRE!H306</f>
        <v>0</v>
      </c>
      <c r="I306" s="24">
        <f>ENERO!I306+FEBRERO!I306+MARZO!I306+ABRIL!I306+MAYO!I306+JUNIO!I306+JULIO!I306+AGOSTO!I306+SEPTIEMBRE!I306+OCTUBRE!I306+NOVIEMBRE!I306+DICIEMBRE!I306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121</v>
      </c>
      <c r="E307" s="36">
        <f>ENERO!E307+FEBRERO!E307+MARZO!E307+ABRIL!E307+MAYO!E307+JUNIO!E307+JULIO!E307+AGOSTO!E307+SEPTIEMBRE!E307+OCTUBRE!E307+NOVIEMBRE!E307+DICIEMBRE!E307</f>
        <v>0</v>
      </c>
      <c r="F307" s="37">
        <f>ENERO!F307+FEBRERO!F307+MARZO!F307+ABRIL!F307+MAYO!F307+JUNIO!F307+JULIO!F307+AGOSTO!F307+SEPTIEMBRE!F307+OCTUBRE!F307+NOVIEMBRE!F307+DICIEMBRE!F307</f>
        <v>116</v>
      </c>
      <c r="G307" s="38">
        <f>ENERO!G307+FEBRERO!G307+MARZO!G307+ABRIL!G307+MAYO!G307+JUNIO!G307+JULIO!G307+AGOSTO!G307+SEPTIEMBRE!G307+OCTUBRE!G307+NOVIEMBRE!G307+DICIEMBRE!G307</f>
        <v>5</v>
      </c>
      <c r="H307" s="38">
        <f>ENERO!H307+FEBRERO!H307+MARZO!H307+ABRIL!H307+MAYO!H307+JUNIO!H307+JULIO!H307+AGOSTO!H307+SEPTIEMBRE!H307+OCTUBRE!H307+NOVIEMBRE!H307+DICIEMBRE!H307</f>
        <v>0</v>
      </c>
      <c r="I307" s="38">
        <f>ENERO!I307+FEBRERO!I307+MARZO!I307+ABRIL!I307+MAYO!I307+JUNIO!I307+JULIO!I307+AGOSTO!I307+SEPTIEMBRE!I307+OCTUBRE!I307+NOVIEMBRE!I307+DICIEMBRE!I307</f>
        <v>0</v>
      </c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>
        <f>ENERO!E308+FEBRERO!E308+MARZO!E308+ABRIL!E308+MAYO!E308+JUNIO!E308+JULIO!E308+AGOSTO!E308+SEPTIEMBRE!E308+OCTUBRE!E308+NOVIEMBRE!E308+DICIEMBRE!E308</f>
        <v>0</v>
      </c>
      <c r="F308" s="37">
        <f>ENERO!F308+FEBRERO!F308+MARZO!F308+ABRIL!F308+MAYO!F308+JUNIO!F308+JULIO!F308+AGOSTO!F308+SEPTIEMBRE!F308+OCTUBRE!F308+NOVIEMBRE!F308+DICIEMBRE!F308</f>
        <v>0</v>
      </c>
      <c r="G308" s="38">
        <f>ENERO!G308+FEBRERO!G308+MARZO!G308+ABRIL!G308+MAYO!G308+JUNIO!G308+JULIO!G308+AGOSTO!G308+SEPTIEMBRE!G308+OCTUBRE!G308+NOVIEMBRE!G308+DICIEMBRE!G308</f>
        <v>0</v>
      </c>
      <c r="H308" s="38">
        <f>ENERO!H308+FEBRERO!H308+MARZO!H308+ABRIL!H308+MAYO!H308+JUNIO!H308+JULIO!H308+AGOSTO!H308+SEPTIEMBRE!H308+OCTUBRE!H308+NOVIEMBRE!H308+DICIEMBRE!H308</f>
        <v>0</v>
      </c>
      <c r="I308" s="38">
        <f>ENERO!I308+FEBRERO!I308+MARZO!I308+ABRIL!I308+MAYO!I308+JUNIO!I308+JULIO!I308+AGOSTO!I308+SEPTIEMBRE!I308+OCTUBRE!I308+NOVIEMBRE!I308+DICIEMBRE!I308</f>
        <v>0</v>
      </c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>
        <f>ENERO!E309+FEBRERO!E309+MARZO!E309+ABRIL!E309+MAYO!E309+JUNIO!E309+JULIO!E309+AGOSTO!E309+SEPTIEMBRE!E309+OCTUBRE!E309+NOVIEMBRE!E309+DICIEMBRE!E309</f>
        <v>0</v>
      </c>
      <c r="F309" s="37">
        <f>ENERO!F309+FEBRERO!F309+MARZO!F309+ABRIL!F309+MAYO!F309+JUNIO!F309+JULIO!F309+AGOSTO!F309+SEPTIEMBRE!F309+OCTUBRE!F309+NOVIEMBRE!F309+DICIEMBRE!F309</f>
        <v>0</v>
      </c>
      <c r="G309" s="38">
        <f>ENERO!G309+FEBRERO!G309+MARZO!G309+ABRIL!G309+MAYO!G309+JUNIO!G309+JULIO!G309+AGOSTO!G309+SEPTIEMBRE!G309+OCTUBRE!G309+NOVIEMBRE!G309+DICIEMBRE!G309</f>
        <v>0</v>
      </c>
      <c r="H309" s="38">
        <f>ENERO!H309+FEBRERO!H309+MARZO!H309+ABRIL!H309+MAYO!H309+JUNIO!H309+JULIO!H309+AGOSTO!H309+SEPTIEMBRE!H309+OCTUBRE!H309+NOVIEMBRE!H309+DICIEMBRE!H309</f>
        <v>0</v>
      </c>
      <c r="I309" s="38">
        <f>ENERO!I309+FEBRERO!I309+MARZO!I309+ABRIL!I309+MAYO!I309+JUNIO!I309+JULIO!I309+AGOSTO!I309+SEPTIEMBRE!I309+OCTUBRE!I309+NOVIEMBRE!I309+DICIEMBRE!I309</f>
        <v>0</v>
      </c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>
        <f>ENERO!E310+FEBRERO!E310+MARZO!E310+ABRIL!E310+MAYO!E310+JUNIO!E310+JULIO!E310+AGOSTO!E310+SEPTIEMBRE!E310+OCTUBRE!E310+NOVIEMBRE!E310+DICIEMBRE!E310</f>
        <v>0</v>
      </c>
      <c r="F310" s="37">
        <f>ENERO!F310+FEBRERO!F310+MARZO!F310+ABRIL!F310+MAYO!F310+JUNIO!F310+JULIO!F310+AGOSTO!F310+SEPTIEMBRE!F310+OCTUBRE!F310+NOVIEMBRE!F310+DICIEMBRE!F310</f>
        <v>0</v>
      </c>
      <c r="G310" s="38">
        <f>ENERO!G310+FEBRERO!G310+MARZO!G310+ABRIL!G310+MAYO!G310+JUNIO!G310+JULIO!G310+AGOSTO!G310+SEPTIEMBRE!G310+OCTUBRE!G310+NOVIEMBRE!G310+DICIEMBRE!G310</f>
        <v>0</v>
      </c>
      <c r="H310" s="38">
        <f>ENERO!H310+FEBRERO!H310+MARZO!H310+ABRIL!H310+MAYO!H310+JUNIO!H310+JULIO!H310+AGOSTO!H310+SEPTIEMBRE!H310+OCTUBRE!H310+NOVIEMBRE!H310+DICIEMBRE!H310</f>
        <v>0</v>
      </c>
      <c r="I310" s="38">
        <f>ENERO!I310+FEBRERO!I310+MARZO!I310+ABRIL!I310+MAYO!I310+JUNIO!I310+JULIO!I310+AGOSTO!I310+SEPTIEMBRE!I310+OCTUBRE!I310+NOVIEMBRE!I310+DICIEMBRE!I310</f>
        <v>0</v>
      </c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>
        <f>ENERO!E311+FEBRERO!E311+MARZO!E311+ABRIL!E311+MAYO!E311+JUNIO!E311+JULIO!E311+AGOSTO!E311+SEPTIEMBRE!E311+OCTUBRE!E311+NOVIEMBRE!E311+DICIEMBRE!E311</f>
        <v>0</v>
      </c>
      <c r="F311" s="37">
        <f>ENERO!F311+FEBRERO!F311+MARZO!F311+ABRIL!F311+MAYO!F311+JUNIO!F311+JULIO!F311+AGOSTO!F311+SEPTIEMBRE!F311+OCTUBRE!F311+NOVIEMBRE!F311+DICIEMBRE!F311</f>
        <v>0</v>
      </c>
      <c r="G311" s="38">
        <f>ENERO!G311+FEBRERO!G311+MARZO!G311+ABRIL!G311+MAYO!G311+JUNIO!G311+JULIO!G311+AGOSTO!G311+SEPTIEMBRE!G311+OCTUBRE!G311+NOVIEMBRE!G311+DICIEMBRE!G311</f>
        <v>0</v>
      </c>
      <c r="H311" s="38">
        <f>ENERO!H311+FEBRERO!H311+MARZO!H311+ABRIL!H311+MAYO!H311+JUNIO!H311+JULIO!H311+AGOSTO!H311+SEPTIEMBRE!H311+OCTUBRE!H311+NOVIEMBRE!H311+DICIEMBRE!H311</f>
        <v>0</v>
      </c>
      <c r="I311" s="38">
        <f>ENERO!I311+FEBRERO!I311+MARZO!I311+ABRIL!I311+MAYO!I311+JUNIO!I311+JULIO!I311+AGOSTO!I311+SEPTIEMBRE!I311+OCTUBRE!I311+NOVIEMBRE!I311+DICIEMBRE!I311</f>
        <v>0</v>
      </c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>
        <f>ENERO!E312+FEBRERO!E312+MARZO!E312+ABRIL!E312+MAYO!E312+JUNIO!E312+JULIO!E312+AGOSTO!E312+SEPTIEMBRE!E312+OCTUBRE!E312+NOVIEMBRE!E312+DICIEMBRE!E312</f>
        <v>0</v>
      </c>
      <c r="F312" s="37">
        <f>ENERO!F312+FEBRERO!F312+MARZO!F312+ABRIL!F312+MAYO!F312+JUNIO!F312+JULIO!F312+AGOSTO!F312+SEPTIEMBRE!F312+OCTUBRE!F312+NOVIEMBRE!F312+DICIEMBRE!F312</f>
        <v>0</v>
      </c>
      <c r="G312" s="38">
        <f>ENERO!G312+FEBRERO!G312+MARZO!G312+ABRIL!G312+MAYO!G312+JUNIO!G312+JULIO!G312+AGOSTO!G312+SEPTIEMBRE!G312+OCTUBRE!G312+NOVIEMBRE!G312+DICIEMBRE!G312</f>
        <v>0</v>
      </c>
      <c r="H312" s="38">
        <f>ENERO!H312+FEBRERO!H312+MARZO!H312+ABRIL!H312+MAYO!H312+JUNIO!H312+JULIO!H312+AGOSTO!H312+SEPTIEMBRE!H312+OCTUBRE!H312+NOVIEMBRE!H312+DICIEMBRE!H312</f>
        <v>0</v>
      </c>
      <c r="I312" s="38">
        <f>ENERO!I312+FEBRERO!I312+MARZO!I312+ABRIL!I312+MAYO!I312+JUNIO!I312+JULIO!I312+AGOSTO!I312+SEPTIEMBRE!I312+OCTUBRE!I312+NOVIEMBRE!I312+DICIEMBRE!I312</f>
        <v>0</v>
      </c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353</v>
      </c>
      <c r="E313" s="36">
        <f>ENERO!E313+FEBRERO!E313+MARZO!E313+ABRIL!E313+MAYO!E313+JUNIO!E313+JULIO!E313+AGOSTO!E313+SEPTIEMBRE!E313+OCTUBRE!E313+NOVIEMBRE!E313+DICIEMBRE!E313</f>
        <v>0</v>
      </c>
      <c r="F313" s="37">
        <f>ENERO!F313+FEBRERO!F313+MARZO!F313+ABRIL!F313+MAYO!F313+JUNIO!F313+JULIO!F313+AGOSTO!F313+SEPTIEMBRE!F313+OCTUBRE!F313+NOVIEMBRE!F313+DICIEMBRE!F313</f>
        <v>353</v>
      </c>
      <c r="G313" s="38">
        <f>ENERO!G313+FEBRERO!G313+MARZO!G313+ABRIL!G313+MAYO!G313+JUNIO!G313+JULIO!G313+AGOSTO!G313+SEPTIEMBRE!G313+OCTUBRE!G313+NOVIEMBRE!G313+DICIEMBRE!G313</f>
        <v>0</v>
      </c>
      <c r="H313" s="38">
        <f>ENERO!H313+FEBRERO!H313+MARZO!H313+ABRIL!H313+MAYO!H313+JUNIO!H313+JULIO!H313+AGOSTO!H313+SEPTIEMBRE!H313+OCTUBRE!H313+NOVIEMBRE!H313+DICIEMBRE!H313</f>
        <v>0</v>
      </c>
      <c r="I313" s="38">
        <f>ENERO!I313+FEBRERO!I313+MARZO!I313+ABRIL!I313+MAYO!I313+JUNIO!I313+JULIO!I313+AGOSTO!I313+SEPTIEMBRE!I313+OCTUBRE!I313+NOVIEMBRE!I313+DICIEMBRE!I313</f>
        <v>0</v>
      </c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20</v>
      </c>
      <c r="E314" s="36">
        <f>ENERO!E314+FEBRERO!E314+MARZO!E314+ABRIL!E314+MAYO!E314+JUNIO!E314+JULIO!E314+AGOSTO!E314+SEPTIEMBRE!E314+OCTUBRE!E314+NOVIEMBRE!E314+DICIEMBRE!E314</f>
        <v>0</v>
      </c>
      <c r="F314" s="37">
        <f>ENERO!F314+FEBRERO!F314+MARZO!F314+ABRIL!F314+MAYO!F314+JUNIO!F314+JULIO!F314+AGOSTO!F314+SEPTIEMBRE!F314+OCTUBRE!F314+NOVIEMBRE!F314+DICIEMBRE!F314</f>
        <v>20</v>
      </c>
      <c r="G314" s="38">
        <f>ENERO!G314+FEBRERO!G314+MARZO!G314+ABRIL!G314+MAYO!G314+JUNIO!G314+JULIO!G314+AGOSTO!G314+SEPTIEMBRE!G314+OCTUBRE!G314+NOVIEMBRE!G314+DICIEMBRE!G314</f>
        <v>0</v>
      </c>
      <c r="H314" s="38">
        <f>ENERO!H314+FEBRERO!H314+MARZO!H314+ABRIL!H314+MAYO!H314+JUNIO!H314+JULIO!H314+AGOSTO!H314+SEPTIEMBRE!H314+OCTUBRE!H314+NOVIEMBRE!H314+DICIEMBRE!H314</f>
        <v>0</v>
      </c>
      <c r="I314" s="38">
        <f>ENERO!I314+FEBRERO!I314+MARZO!I314+ABRIL!I314+MAYO!I314+JUNIO!I314+JULIO!I314+AGOSTO!I314+SEPTIEMBRE!I314+OCTUBRE!I314+NOVIEMBRE!I314+DICIEMBRE!I314</f>
        <v>0</v>
      </c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336</v>
      </c>
      <c r="E315" s="36">
        <f>ENERO!E315+FEBRERO!E315+MARZO!E315+ABRIL!E315+MAYO!E315+JUNIO!E315+JULIO!E315+AGOSTO!E315+SEPTIEMBRE!E315+OCTUBRE!E315+NOVIEMBRE!E315+DICIEMBRE!E315</f>
        <v>0</v>
      </c>
      <c r="F315" s="37">
        <f>ENERO!F315+FEBRERO!F315+MARZO!F315+ABRIL!F315+MAYO!F315+JUNIO!F315+JULIO!F315+AGOSTO!F315+SEPTIEMBRE!F315+OCTUBRE!F315+NOVIEMBRE!F315+DICIEMBRE!F315</f>
        <v>336</v>
      </c>
      <c r="G315" s="38">
        <f>ENERO!G315+FEBRERO!G315+MARZO!G315+ABRIL!G315+MAYO!G315+JUNIO!G315+JULIO!G315+AGOSTO!G315+SEPTIEMBRE!G315+OCTUBRE!G315+NOVIEMBRE!G315+DICIEMBRE!G315</f>
        <v>0</v>
      </c>
      <c r="H315" s="38">
        <f>ENERO!H315+FEBRERO!H315+MARZO!H315+ABRIL!H315+MAYO!H315+JUNIO!H315+JULIO!H315+AGOSTO!H315+SEPTIEMBRE!H315+OCTUBRE!H315+NOVIEMBRE!H315+DICIEMBRE!H315</f>
        <v>0</v>
      </c>
      <c r="I315" s="38">
        <f>ENERO!I315+FEBRERO!I315+MARZO!I315+ABRIL!I315+MAYO!I315+JUNIO!I315+JULIO!I315+AGOSTO!I315+SEPTIEMBRE!I315+OCTUBRE!I315+NOVIEMBRE!I315+DICIEMBRE!I315</f>
        <v>0</v>
      </c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166</v>
      </c>
      <c r="E316" s="36">
        <f>ENERO!E316+FEBRERO!E316+MARZO!E316+ABRIL!E316+MAYO!E316+JUNIO!E316+JULIO!E316+AGOSTO!E316+SEPTIEMBRE!E316+OCTUBRE!E316+NOVIEMBRE!E316+DICIEMBRE!E316</f>
        <v>0</v>
      </c>
      <c r="F316" s="37">
        <f>ENERO!F316+FEBRERO!F316+MARZO!F316+ABRIL!F316+MAYO!F316+JUNIO!F316+JULIO!F316+AGOSTO!F316+SEPTIEMBRE!F316+OCTUBRE!F316+NOVIEMBRE!F316+DICIEMBRE!F316</f>
        <v>166</v>
      </c>
      <c r="G316" s="38">
        <f>ENERO!G316+FEBRERO!G316+MARZO!G316+ABRIL!G316+MAYO!G316+JUNIO!G316+JULIO!G316+AGOSTO!G316+SEPTIEMBRE!G316+OCTUBRE!G316+NOVIEMBRE!G316+DICIEMBRE!G316</f>
        <v>0</v>
      </c>
      <c r="H316" s="38">
        <f>ENERO!H316+FEBRERO!H316+MARZO!H316+ABRIL!H316+MAYO!H316+JUNIO!H316+JULIO!H316+AGOSTO!H316+SEPTIEMBRE!H316+OCTUBRE!H316+NOVIEMBRE!H316+DICIEMBRE!H316</f>
        <v>0</v>
      </c>
      <c r="I316" s="38">
        <f>ENERO!I316+FEBRERO!I316+MARZO!I316+ABRIL!I316+MAYO!I316+JUNIO!I316+JULIO!I316+AGOSTO!I316+SEPTIEMBRE!I316+OCTUBRE!I316+NOVIEMBRE!I316+DICIEMBRE!I316</f>
        <v>0</v>
      </c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>
        <f>ENERO!E317+FEBRERO!E317+MARZO!E317+ABRIL!E317+MAYO!E317+JUNIO!E317+JULIO!E317+AGOSTO!E317+SEPTIEMBRE!E317+OCTUBRE!E317+NOVIEMBRE!E317+DICIEMBRE!E317</f>
        <v>0</v>
      </c>
      <c r="F317" s="37">
        <f>ENERO!F317+FEBRERO!F317+MARZO!F317+ABRIL!F317+MAYO!F317+JUNIO!F317+JULIO!F317+AGOSTO!F317+SEPTIEMBRE!F317+OCTUBRE!F317+NOVIEMBRE!F317+DICIEMBRE!F317</f>
        <v>0</v>
      </c>
      <c r="G317" s="38">
        <f>ENERO!G317+FEBRERO!G317+MARZO!G317+ABRIL!G317+MAYO!G317+JUNIO!G317+JULIO!G317+AGOSTO!G317+SEPTIEMBRE!G317+OCTUBRE!G317+NOVIEMBRE!G317+DICIEMBRE!G317</f>
        <v>0</v>
      </c>
      <c r="H317" s="38">
        <f>ENERO!H317+FEBRERO!H317+MARZO!H317+ABRIL!H317+MAYO!H317+JUNIO!H317+JULIO!H317+AGOSTO!H317+SEPTIEMBRE!H317+OCTUBRE!H317+NOVIEMBRE!H317+DICIEMBRE!H317</f>
        <v>0</v>
      </c>
      <c r="I317" s="38">
        <f>ENERO!I317+FEBRERO!I317+MARZO!I317+ABRIL!I317+MAYO!I317+JUNIO!I317+JULIO!I317+AGOSTO!I317+SEPTIEMBRE!I317+OCTUBRE!I317+NOVIEMBRE!I317+DICIEMBRE!I317</f>
        <v>0</v>
      </c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>
        <f>ENERO!E318+FEBRERO!E318+MARZO!E318+ABRIL!E318+MAYO!E318+JUNIO!E318+JULIO!E318+AGOSTO!E318+SEPTIEMBRE!E318+OCTUBRE!E318+NOVIEMBRE!E318+DICIEMBRE!E318</f>
        <v>0</v>
      </c>
      <c r="F318" s="37">
        <f>ENERO!F318+FEBRERO!F318+MARZO!F318+ABRIL!F318+MAYO!F318+JUNIO!F318+JULIO!F318+AGOSTO!F318+SEPTIEMBRE!F318+OCTUBRE!F318+NOVIEMBRE!F318+DICIEMBRE!F318</f>
        <v>0</v>
      </c>
      <c r="G318" s="38">
        <f>ENERO!G318+FEBRERO!G318+MARZO!G318+ABRIL!G318+MAYO!G318+JUNIO!G318+JULIO!G318+AGOSTO!G318+SEPTIEMBRE!G318+OCTUBRE!G318+NOVIEMBRE!G318+DICIEMBRE!G318</f>
        <v>0</v>
      </c>
      <c r="H318" s="38">
        <f>ENERO!H318+FEBRERO!H318+MARZO!H318+ABRIL!H318+MAYO!H318+JUNIO!H318+JULIO!H318+AGOSTO!H318+SEPTIEMBRE!H318+OCTUBRE!H318+NOVIEMBRE!H318+DICIEMBRE!H318</f>
        <v>0</v>
      </c>
      <c r="I318" s="38">
        <f>ENERO!I318+FEBRERO!I318+MARZO!I318+ABRIL!I318+MAYO!I318+JUNIO!I318+JULIO!I318+AGOSTO!I318+SEPTIEMBRE!I318+OCTUBRE!I318+NOVIEMBRE!I318+DICIEMBRE!I318</f>
        <v>0</v>
      </c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>
        <f>ENERO!E319+FEBRERO!E319+MARZO!E319+ABRIL!E319+MAYO!E319+JUNIO!E319+JULIO!E319+AGOSTO!E319+SEPTIEMBRE!E319+OCTUBRE!E319+NOVIEMBRE!E319+DICIEMBRE!E319</f>
        <v>0</v>
      </c>
      <c r="F319" s="37">
        <f>ENERO!F319+FEBRERO!F319+MARZO!F319+ABRIL!F319+MAYO!F319+JUNIO!F319+JULIO!F319+AGOSTO!F319+SEPTIEMBRE!F319+OCTUBRE!F319+NOVIEMBRE!F319+DICIEMBRE!F319</f>
        <v>0</v>
      </c>
      <c r="G319" s="38">
        <f>ENERO!G319+FEBRERO!G319+MARZO!G319+ABRIL!G319+MAYO!G319+JUNIO!G319+JULIO!G319+AGOSTO!G319+SEPTIEMBRE!G319+OCTUBRE!G319+NOVIEMBRE!G319+DICIEMBRE!G319</f>
        <v>0</v>
      </c>
      <c r="H319" s="38">
        <f>ENERO!H319+FEBRERO!H319+MARZO!H319+ABRIL!H319+MAYO!H319+JUNIO!H319+JULIO!H319+AGOSTO!H319+SEPTIEMBRE!H319+OCTUBRE!H319+NOVIEMBRE!H319+DICIEMBRE!H319</f>
        <v>0</v>
      </c>
      <c r="I319" s="38">
        <f>ENERO!I319+FEBRERO!I319+MARZO!I319+ABRIL!I319+MAYO!I319+JUNIO!I319+JULIO!I319+AGOSTO!I319+SEPTIEMBRE!I319+OCTUBRE!I319+NOVIEMBRE!I319+DICIEMBRE!I319</f>
        <v>0</v>
      </c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>
        <f>ENERO!E320+FEBRERO!E320+MARZO!E320+ABRIL!E320+MAYO!E320+JUNIO!E320+JULIO!E320+AGOSTO!E320+SEPTIEMBRE!E320+OCTUBRE!E320+NOVIEMBRE!E320+DICIEMBRE!E320</f>
        <v>0</v>
      </c>
      <c r="F320" s="37">
        <f>ENERO!F320+FEBRERO!F320+MARZO!F320+ABRIL!F320+MAYO!F320+JUNIO!F320+JULIO!F320+AGOSTO!F320+SEPTIEMBRE!F320+OCTUBRE!F320+NOVIEMBRE!F320+DICIEMBRE!F320</f>
        <v>0</v>
      </c>
      <c r="G320" s="38">
        <f>ENERO!G320+FEBRERO!G320+MARZO!G320+ABRIL!G320+MAYO!G320+JUNIO!G320+JULIO!G320+AGOSTO!G320+SEPTIEMBRE!G320+OCTUBRE!G320+NOVIEMBRE!G320+DICIEMBRE!G320</f>
        <v>0</v>
      </c>
      <c r="H320" s="38">
        <f>ENERO!H320+FEBRERO!H320+MARZO!H320+ABRIL!H320+MAYO!H320+JUNIO!H320+JULIO!H320+AGOSTO!H320+SEPTIEMBRE!H320+OCTUBRE!H320+NOVIEMBRE!H320+DICIEMBRE!H320</f>
        <v>0</v>
      </c>
      <c r="I320" s="38">
        <f>ENERO!I320+FEBRERO!I320+MARZO!I320+ABRIL!I320+MAYO!I320+JUNIO!I320+JULIO!I320+AGOSTO!I320+SEPTIEMBRE!I320+OCTUBRE!I320+NOVIEMBRE!I320+DICIEMBRE!I320</f>
        <v>0</v>
      </c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>
        <f>ENERO!E321+FEBRERO!E321+MARZO!E321+ABRIL!E321+MAYO!E321+JUNIO!E321+JULIO!E321+AGOSTO!E321+SEPTIEMBRE!E321+OCTUBRE!E321+NOVIEMBRE!E321+DICIEMBRE!E321</f>
        <v>0</v>
      </c>
      <c r="F321" s="37">
        <f>ENERO!F321+FEBRERO!F321+MARZO!F321+ABRIL!F321+MAYO!F321+JUNIO!F321+JULIO!F321+AGOSTO!F321+SEPTIEMBRE!F321+OCTUBRE!F321+NOVIEMBRE!F321+DICIEMBRE!F321</f>
        <v>0</v>
      </c>
      <c r="G321" s="38">
        <f>ENERO!G321+FEBRERO!G321+MARZO!G321+ABRIL!G321+MAYO!G321+JUNIO!G321+JULIO!G321+AGOSTO!G321+SEPTIEMBRE!G321+OCTUBRE!G321+NOVIEMBRE!G321+DICIEMBRE!G321</f>
        <v>0</v>
      </c>
      <c r="H321" s="38">
        <f>ENERO!H321+FEBRERO!H321+MARZO!H321+ABRIL!H321+MAYO!H321+JUNIO!H321+JULIO!H321+AGOSTO!H321+SEPTIEMBRE!H321+OCTUBRE!H321+NOVIEMBRE!H321+DICIEMBRE!H321</f>
        <v>0</v>
      </c>
      <c r="I321" s="38">
        <f>ENERO!I321+FEBRERO!I321+MARZO!I321+ABRIL!I321+MAYO!I321+JUNIO!I321+JULIO!I321+AGOSTO!I321+SEPTIEMBRE!I321+OCTUBRE!I321+NOVIEMBRE!I321+DICIEMBRE!I321</f>
        <v>0</v>
      </c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>
        <f>ENERO!E322+FEBRERO!E322+MARZO!E322+ABRIL!E322+MAYO!E322+JUNIO!E322+JULIO!E322+AGOSTO!E322+SEPTIEMBRE!E322+OCTUBRE!E322+NOVIEMBRE!E322+DICIEMBRE!E322</f>
        <v>0</v>
      </c>
      <c r="F322" s="43">
        <f>ENERO!F322+FEBRERO!F322+MARZO!F322+ABRIL!F322+MAYO!F322+JUNIO!F322+JULIO!F322+AGOSTO!F322+SEPTIEMBRE!F322+OCTUBRE!F322+NOVIEMBRE!F322+DICIEMBRE!F322</f>
        <v>0</v>
      </c>
      <c r="G322" s="44">
        <f>ENERO!G322+FEBRERO!G322+MARZO!G322+ABRIL!G322+MAYO!G322+JUNIO!G322+JULIO!G322+AGOSTO!G322+SEPTIEMBRE!G322+OCTUBRE!G322+NOVIEMBRE!G322+DICIEMBRE!G322</f>
        <v>0</v>
      </c>
      <c r="H322" s="44">
        <f>ENERO!H322+FEBRERO!H322+MARZO!H322+ABRIL!H322+MAYO!H322+JUNIO!H322+JULIO!H322+AGOSTO!H322+SEPTIEMBRE!H322+OCTUBRE!H322+NOVIEMBRE!H322+DICIEMBRE!H322</f>
        <v>0</v>
      </c>
      <c r="I322" s="44">
        <f>ENERO!I322+FEBRERO!I322+MARZO!I322+ABRIL!I322+MAYO!I322+JUNIO!I322+JULIO!I322+AGOSTO!I322+SEPTIEMBRE!I322+OCTUBRE!I322+NOVIEMBRE!I322+DICIEMBRE!I322</f>
        <v>0</v>
      </c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>
        <f>ENERO!E323+FEBRERO!E323+MARZO!E323+ABRIL!E323+MAYO!E323+JUNIO!E323+JULIO!E323+AGOSTO!E323+SEPTIEMBRE!E323+OCTUBRE!E323+NOVIEMBRE!E323+DICIEMBRE!E323</f>
        <v>0</v>
      </c>
      <c r="F323" s="59">
        <f>ENERO!F323+FEBRERO!F323+MARZO!F323+ABRIL!F323+MAYO!F323+JUNIO!F323+JULIO!F323+AGOSTO!F323+SEPTIEMBRE!F323+OCTUBRE!F323+NOVIEMBRE!F323+DICIEMBRE!F323</f>
        <v>0</v>
      </c>
      <c r="G323" s="59">
        <f>ENERO!G323+FEBRERO!G323+MARZO!G323+ABRIL!G323+MAYO!G323+JUNIO!G323+JULIO!G323+AGOSTO!G323+SEPTIEMBRE!G323+OCTUBRE!G323+NOVIEMBRE!G323+DICIEMBRE!G323</f>
        <v>0</v>
      </c>
      <c r="H323" s="59">
        <f>ENERO!H323+FEBRERO!H323+MARZO!H323+ABRIL!H323+MAYO!H323+JUNIO!H323+JULIO!H323+AGOSTO!H323+SEPTIEMBRE!H323+OCTUBRE!H323+NOVIEMBRE!H323+DICIEMBRE!H323</f>
        <v>0</v>
      </c>
      <c r="I323" s="58">
        <f>ENERO!I323+FEBRERO!I323+MARZO!I323+ABRIL!I323+MAYO!I323+JUNIO!I323+JULIO!I323+AGOSTO!I323+SEPTIEMBRE!I323+OCTUBRE!I323+NOVIEMBRE!I323+DICIEMBRE!I323</f>
        <v>0</v>
      </c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ENERO!E324+FEBRERO!E324+MARZO!E324+ABRIL!E324+MAYO!E324+JUNIO!E324+JULIO!E324+AGOSTO!E324+SEPTIEMBRE!E324+OCTUBRE!E324+NOVIEMBRE!E324+DICIEMBRE!E324</f>
        <v>0</v>
      </c>
      <c r="F324" s="26">
        <f>ENERO!F324+FEBRERO!F324+MARZO!F324+ABRIL!F324+MAYO!F324+JUNIO!F324+JULIO!F324+AGOSTO!F324+SEPTIEMBRE!F324+OCTUBRE!F324+NOVIEMBRE!F324+DICIEMBRE!F324</f>
        <v>0</v>
      </c>
      <c r="G324" s="57">
        <f>ENERO!G324+FEBRERO!G324+MARZO!G324+ABRIL!G324+MAYO!G324+JUNIO!G324+JULIO!G324+AGOSTO!G324+SEPTIEMBRE!G324+OCTUBRE!G324+NOVIEMBRE!G324+DICIEMBRE!G324</f>
        <v>0</v>
      </c>
      <c r="H324" s="24">
        <f>ENERO!H324+FEBRERO!H324+MARZO!H324+ABRIL!H324+MAYO!H324+JUNIO!H324+JULIO!H324+AGOSTO!H324+SEPTIEMBRE!H324+OCTUBRE!H324+NOVIEMBRE!H324+DICIEMBRE!H324</f>
        <v>0</v>
      </c>
      <c r="I324" s="24">
        <f>ENERO!I324+FEBRERO!I324+MARZO!I324+ABRIL!I324+MAYO!I324+JUNIO!I324+JULIO!I324+AGOSTO!I324+SEPTIEMBRE!I324+OCTUBRE!I324+NOVIEMBRE!I324+DICIEMBRE!I324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>
        <f>ENERO!E325+FEBRERO!E325+MARZO!E325+ABRIL!E325+MAYO!E325+JUNIO!E325+JULIO!E325+AGOSTO!E325+SEPTIEMBRE!E325+OCTUBRE!E325+NOVIEMBRE!E325+DICIEMBRE!E325</f>
        <v>0</v>
      </c>
      <c r="F325" s="37">
        <f>ENERO!F325+FEBRERO!F325+MARZO!F325+ABRIL!F325+MAYO!F325+JUNIO!F325+JULIO!F325+AGOSTO!F325+SEPTIEMBRE!F325+OCTUBRE!F325+NOVIEMBRE!F325+DICIEMBRE!F325</f>
        <v>0</v>
      </c>
      <c r="G325" s="38">
        <f>ENERO!G325+FEBRERO!G325+MARZO!G325+ABRIL!G325+MAYO!G325+JUNIO!G325+JULIO!G325+AGOSTO!G325+SEPTIEMBRE!G325+OCTUBRE!G325+NOVIEMBRE!G325+DICIEMBRE!G325</f>
        <v>0</v>
      </c>
      <c r="H325" s="38">
        <f>ENERO!H325+FEBRERO!H325+MARZO!H325+ABRIL!H325+MAYO!H325+JUNIO!H325+JULIO!H325+AGOSTO!H325+SEPTIEMBRE!H325+OCTUBRE!H325+NOVIEMBRE!H325+DICIEMBRE!H325</f>
        <v>0</v>
      </c>
      <c r="I325" s="38">
        <f>ENERO!I325+FEBRERO!I325+MARZO!I325+ABRIL!I325+MAYO!I325+JUNIO!I325+JULIO!I325+AGOSTO!I325+SEPTIEMBRE!I325+OCTUBRE!I325+NOVIEMBRE!I325+DICIEMBRE!I325</f>
        <v>0</v>
      </c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>
        <f>ENERO!E326+FEBRERO!E326+MARZO!E326+ABRIL!E326+MAYO!E326+JUNIO!E326+JULIO!E326+AGOSTO!E326+SEPTIEMBRE!E326+OCTUBRE!E326+NOVIEMBRE!E326+DICIEMBRE!E326</f>
        <v>0</v>
      </c>
      <c r="F326" s="37">
        <f>ENERO!F326+FEBRERO!F326+MARZO!F326+ABRIL!F326+MAYO!F326+JUNIO!F326+JULIO!F326+AGOSTO!F326+SEPTIEMBRE!F326+OCTUBRE!F326+NOVIEMBRE!F326+DICIEMBRE!F326</f>
        <v>0</v>
      </c>
      <c r="G326" s="38">
        <f>ENERO!G326+FEBRERO!G326+MARZO!G326+ABRIL!G326+MAYO!G326+JUNIO!G326+JULIO!G326+AGOSTO!G326+SEPTIEMBRE!G326+OCTUBRE!G326+NOVIEMBRE!G326+DICIEMBRE!G326</f>
        <v>0</v>
      </c>
      <c r="H326" s="38">
        <f>ENERO!H326+FEBRERO!H326+MARZO!H326+ABRIL!H326+MAYO!H326+JUNIO!H326+JULIO!H326+AGOSTO!H326+SEPTIEMBRE!H326+OCTUBRE!H326+NOVIEMBRE!H326+DICIEMBRE!H326</f>
        <v>0</v>
      </c>
      <c r="I326" s="38">
        <f>ENERO!I326+FEBRERO!I326+MARZO!I326+ABRIL!I326+MAYO!I326+JUNIO!I326+JULIO!I326+AGOSTO!I326+SEPTIEMBRE!I326+OCTUBRE!I326+NOVIEMBRE!I326+DICIEMBRE!I326</f>
        <v>0</v>
      </c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>
        <f>ENERO!E327+FEBRERO!E327+MARZO!E327+ABRIL!E327+MAYO!E327+JUNIO!E327+JULIO!E327+AGOSTO!E327+SEPTIEMBRE!E327+OCTUBRE!E327+NOVIEMBRE!E327+DICIEMBRE!E327</f>
        <v>0</v>
      </c>
      <c r="F327" s="37">
        <f>ENERO!F327+FEBRERO!F327+MARZO!F327+ABRIL!F327+MAYO!F327+JUNIO!F327+JULIO!F327+AGOSTO!F327+SEPTIEMBRE!F327+OCTUBRE!F327+NOVIEMBRE!F327+DICIEMBRE!F327</f>
        <v>0</v>
      </c>
      <c r="G327" s="38">
        <f>ENERO!G327+FEBRERO!G327+MARZO!G327+ABRIL!G327+MAYO!G327+JUNIO!G327+JULIO!G327+AGOSTO!G327+SEPTIEMBRE!G327+OCTUBRE!G327+NOVIEMBRE!G327+DICIEMBRE!G327</f>
        <v>0</v>
      </c>
      <c r="H327" s="38">
        <f>ENERO!H327+FEBRERO!H327+MARZO!H327+ABRIL!H327+MAYO!H327+JUNIO!H327+JULIO!H327+AGOSTO!H327+SEPTIEMBRE!H327+OCTUBRE!H327+NOVIEMBRE!H327+DICIEMBRE!H327</f>
        <v>0</v>
      </c>
      <c r="I327" s="38">
        <f>ENERO!I327+FEBRERO!I327+MARZO!I327+ABRIL!I327+MAYO!I327+JUNIO!I327+JULIO!I327+AGOSTO!I327+SEPTIEMBRE!I327+OCTUBRE!I327+NOVIEMBRE!I327+DICIEMBRE!I327</f>
        <v>0</v>
      </c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>
        <f>ENERO!E328+FEBRERO!E328+MARZO!E328+ABRIL!E328+MAYO!E328+JUNIO!E328+JULIO!E328+AGOSTO!E328+SEPTIEMBRE!E328+OCTUBRE!E328+NOVIEMBRE!E328+DICIEMBRE!E328</f>
        <v>0</v>
      </c>
      <c r="F328" s="37">
        <f>ENERO!F328+FEBRERO!F328+MARZO!F328+ABRIL!F328+MAYO!F328+JUNIO!F328+JULIO!F328+AGOSTO!F328+SEPTIEMBRE!F328+OCTUBRE!F328+NOVIEMBRE!F328+DICIEMBRE!F328</f>
        <v>0</v>
      </c>
      <c r="G328" s="38">
        <f>ENERO!G328+FEBRERO!G328+MARZO!G328+ABRIL!G328+MAYO!G328+JUNIO!G328+JULIO!G328+AGOSTO!G328+SEPTIEMBRE!G328+OCTUBRE!G328+NOVIEMBRE!G328+DICIEMBRE!G328</f>
        <v>0</v>
      </c>
      <c r="H328" s="38">
        <f>ENERO!H328+FEBRERO!H328+MARZO!H328+ABRIL!H328+MAYO!H328+JUNIO!H328+JULIO!H328+AGOSTO!H328+SEPTIEMBRE!H328+OCTUBRE!H328+NOVIEMBRE!H328+DICIEMBRE!H328</f>
        <v>0</v>
      </c>
      <c r="I328" s="38">
        <f>ENERO!I328+FEBRERO!I328+MARZO!I328+ABRIL!I328+MAYO!I328+JUNIO!I328+JULIO!I328+AGOSTO!I328+SEPTIEMBRE!I328+OCTUBRE!I328+NOVIEMBRE!I328+DICIEMBRE!I328</f>
        <v>0</v>
      </c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>
        <f>ENERO!E329+FEBRERO!E329+MARZO!E329+ABRIL!E329+MAYO!E329+JUNIO!E329+JULIO!E329+AGOSTO!E329+SEPTIEMBRE!E329+OCTUBRE!E329+NOVIEMBRE!E329+DICIEMBRE!E329</f>
        <v>0</v>
      </c>
      <c r="F329" s="37">
        <f>ENERO!F329+FEBRERO!F329+MARZO!F329+ABRIL!F329+MAYO!F329+JUNIO!F329+JULIO!F329+AGOSTO!F329+SEPTIEMBRE!F329+OCTUBRE!F329+NOVIEMBRE!F329+DICIEMBRE!F329</f>
        <v>0</v>
      </c>
      <c r="G329" s="38">
        <f>ENERO!G329+FEBRERO!G329+MARZO!G329+ABRIL!G329+MAYO!G329+JUNIO!G329+JULIO!G329+AGOSTO!G329+SEPTIEMBRE!G329+OCTUBRE!G329+NOVIEMBRE!G329+DICIEMBRE!G329</f>
        <v>0</v>
      </c>
      <c r="H329" s="38">
        <f>ENERO!H329+FEBRERO!H329+MARZO!H329+ABRIL!H329+MAYO!H329+JUNIO!H329+JULIO!H329+AGOSTO!H329+SEPTIEMBRE!H329+OCTUBRE!H329+NOVIEMBRE!H329+DICIEMBRE!H329</f>
        <v>0</v>
      </c>
      <c r="I329" s="38">
        <f>ENERO!I329+FEBRERO!I329+MARZO!I329+ABRIL!I329+MAYO!I329+JUNIO!I329+JULIO!I329+AGOSTO!I329+SEPTIEMBRE!I329+OCTUBRE!I329+NOVIEMBRE!I329+DICIEMBRE!I329</f>
        <v>0</v>
      </c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>
        <f>ENERO!E330+FEBRERO!E330+MARZO!E330+ABRIL!E330+MAYO!E330+JUNIO!E330+JULIO!E330+AGOSTO!E330+SEPTIEMBRE!E330+OCTUBRE!E330+NOVIEMBRE!E330+DICIEMBRE!E330</f>
        <v>0</v>
      </c>
      <c r="F330" s="37">
        <f>ENERO!F330+FEBRERO!F330+MARZO!F330+ABRIL!F330+MAYO!F330+JUNIO!F330+JULIO!F330+AGOSTO!F330+SEPTIEMBRE!F330+OCTUBRE!F330+NOVIEMBRE!F330+DICIEMBRE!F330</f>
        <v>0</v>
      </c>
      <c r="G330" s="38">
        <f>ENERO!G330+FEBRERO!G330+MARZO!G330+ABRIL!G330+MAYO!G330+JUNIO!G330+JULIO!G330+AGOSTO!G330+SEPTIEMBRE!G330+OCTUBRE!G330+NOVIEMBRE!G330+DICIEMBRE!G330</f>
        <v>0</v>
      </c>
      <c r="H330" s="38">
        <f>ENERO!H330+FEBRERO!H330+MARZO!H330+ABRIL!H330+MAYO!H330+JUNIO!H330+JULIO!H330+AGOSTO!H330+SEPTIEMBRE!H330+OCTUBRE!H330+NOVIEMBRE!H330+DICIEMBRE!H330</f>
        <v>0</v>
      </c>
      <c r="I330" s="38">
        <f>ENERO!I330+FEBRERO!I330+MARZO!I330+ABRIL!I330+MAYO!I330+JUNIO!I330+JULIO!I330+AGOSTO!I330+SEPTIEMBRE!I330+OCTUBRE!I330+NOVIEMBRE!I330+DICIEMBRE!I330</f>
        <v>0</v>
      </c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>
        <f>ENERO!E331+FEBRERO!E331+MARZO!E331+ABRIL!E331+MAYO!E331+JUNIO!E331+JULIO!E331+AGOSTO!E331+SEPTIEMBRE!E331+OCTUBRE!E331+NOVIEMBRE!E331+DICIEMBRE!E331</f>
        <v>0</v>
      </c>
      <c r="F331" s="43">
        <f>ENERO!F331+FEBRERO!F331+MARZO!F331+ABRIL!F331+MAYO!F331+JUNIO!F331+JULIO!F331+AGOSTO!F331+SEPTIEMBRE!F331+OCTUBRE!F331+NOVIEMBRE!F331+DICIEMBRE!F331</f>
        <v>0</v>
      </c>
      <c r="G331" s="44">
        <f>ENERO!G331+FEBRERO!G331+MARZO!G331+ABRIL!G331+MAYO!G331+JUNIO!G331+JULIO!G331+AGOSTO!G331+SEPTIEMBRE!G331+OCTUBRE!G331+NOVIEMBRE!G331+DICIEMBRE!G331</f>
        <v>0</v>
      </c>
      <c r="H331" s="44">
        <f>ENERO!H331+FEBRERO!H331+MARZO!H331+ABRIL!H331+MAYO!H331+JUNIO!H331+JULIO!H331+AGOSTO!H331+SEPTIEMBRE!H331+OCTUBRE!H331+NOVIEMBRE!H331+DICIEMBRE!H331</f>
        <v>0</v>
      </c>
      <c r="I331" s="44">
        <f>ENERO!I331+FEBRERO!I331+MARZO!I331+ABRIL!I331+MAYO!I331+JUNIO!I331+JULIO!I331+AGOSTO!I331+SEPTIEMBRE!I331+OCTUBRE!I331+NOVIEMBRE!I331+DICIEMBRE!I331</f>
        <v>0</v>
      </c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81" t="s">
        <v>628</v>
      </c>
      <c r="B336" s="82" t="s">
        <v>629</v>
      </c>
      <c r="C336" s="83"/>
      <c r="D336" s="62">
        <f>+SUM(E336:F336)</f>
        <v>0</v>
      </c>
      <c r="E336" s="84">
        <f>ENERO!E336+FEBRERO!E336+MARZO!E336+ABRIL!E336+MAYO!E336+JUNIO!E336+JULIO!E336+AGOSTO!E336+SEPTIEMBRE!E336+OCTUBRE!E336+NOVIEMBRE!E336+DICIEMBRE!E336</f>
        <v>0</v>
      </c>
      <c r="F336" s="85">
        <f>ENERO!F336+FEBRERO!F336+MARZO!F336+ABRIL!F336+MAYO!F336+JUNIO!F336+JULIO!F336+AGOSTO!F336+SEPTIEMBRE!F336+OCTUBRE!F336+NOVIEMBRE!F336+DICIEMBRE!F336</f>
        <v>0</v>
      </c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81" t="s">
        <v>630</v>
      </c>
      <c r="B337" s="82" t="s">
        <v>631</v>
      </c>
      <c r="C337" s="83"/>
      <c r="D337" s="24">
        <f>+SUM(E337:F337)</f>
        <v>0</v>
      </c>
      <c r="E337" s="84">
        <f>ENERO!E337+FEBRERO!E337+MARZO!E337+ABRIL!E337+MAYO!E337+JUNIO!E337+JULIO!E337+AGOSTO!E337+SEPTIEMBRE!E337+OCTUBRE!E337+NOVIEMBRE!E337+DICIEMBRE!E337</f>
        <v>0</v>
      </c>
      <c r="F337" s="85">
        <f>ENERO!F337+FEBRERO!F337+MARZO!F337+ABRIL!F337+MAYO!F337+JUNIO!F337+JULIO!F337+AGOSTO!F337+SEPTIEMBRE!F337+OCTUBRE!F337+NOVIEMBRE!F337+DICIEMBRE!F337</f>
        <v>0</v>
      </c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>
        <f>ENERO!E341+FEBRERO!E341+MARZO!E341+ABRIL!E341+MAYO!E341+JUNIO!E341+JULIO!E341+AGOSTO!E341+SEPTIEMBRE!E341+OCTUBRE!E341+NOVIEMBRE!E341+DICIEMBRE!E341</f>
        <v>0</v>
      </c>
      <c r="F341" s="85">
        <f>ENERO!F341+FEBRERO!F341+MARZO!F341+ABRIL!F341+MAYO!F341+JUNIO!F341+JULIO!F341+AGOSTO!F341+SEPTIEMBRE!F341+OCTUBRE!F341+NOVIEMBRE!F341+DICIEMBRE!F341</f>
        <v>0</v>
      </c>
      <c r="G341" s="85">
        <f>ENERO!G341+FEBRERO!G341+MARZO!G341+ABRIL!G341+MAYO!G341+JUNIO!G341+JULIO!G341+AGOSTO!G341+SEPTIEMBRE!G341+OCTUBRE!G341+NOVIEMBRE!G341+DICIEMBRE!G341</f>
        <v>0</v>
      </c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>
        <f>ENERO!E342+FEBRERO!E342+MARZO!E342+ABRIL!E342+MAYO!E342+JUNIO!E342+JULIO!E342+AGOSTO!E342+SEPTIEMBRE!E342+OCTUBRE!E342+NOVIEMBRE!E342+DICIEMBRE!E342</f>
        <v>0</v>
      </c>
      <c r="F342" s="85">
        <f>ENERO!F342+FEBRERO!F342+MARZO!F342+ABRIL!F342+MAYO!F342+JUNIO!F342+JULIO!F342+AGOSTO!F342+SEPTIEMBRE!F342+OCTUBRE!F342+NOVIEMBRE!F342+DICIEMBRE!F342</f>
        <v>0</v>
      </c>
      <c r="G342" s="85">
        <f>ENERO!G342+FEBRERO!G342+MARZO!G342+ABRIL!G342+MAYO!G342+JUNIO!G342+JULIO!G342+AGOSTO!G342+SEPTIEMBRE!G342+OCTUBRE!G342+NOVIEMBRE!G342+DICIEMBRE!G342</f>
        <v>0</v>
      </c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>
        <f>ENERO!E343+FEBRERO!E343+MARZO!E343+ABRIL!E343+MAYO!E343+JUNIO!E343+JULIO!E343+AGOSTO!E343+SEPTIEMBRE!E343+OCTUBRE!E343+NOVIEMBRE!E343+DICIEMBRE!E343</f>
        <v>0</v>
      </c>
      <c r="F343" s="85">
        <f>ENERO!F343+FEBRERO!F343+MARZO!F343+ABRIL!F343+MAYO!F343+JUNIO!F343+JULIO!F343+AGOSTO!F343+SEPTIEMBRE!F343+OCTUBRE!F343+NOVIEMBRE!F343+DICIEMBRE!F343</f>
        <v>0</v>
      </c>
      <c r="G343" s="85">
        <f>ENERO!G343+FEBRERO!G343+MARZO!G343+ABRIL!G343+MAYO!G343+JUNIO!G343+JULIO!G343+AGOSTO!G343+SEPTIEMBRE!G343+OCTUBRE!G343+NOVIEMBRE!G343+DICIEMBRE!G343</f>
        <v>0</v>
      </c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>
        <f>ENERO!E344+FEBRERO!E344+MARZO!E344+ABRIL!E344+MAYO!E344+JUNIO!E344+JULIO!E344+AGOSTO!E344+SEPTIEMBRE!E344+OCTUBRE!E344+NOVIEMBRE!E344+DICIEMBRE!E344</f>
        <v>0</v>
      </c>
      <c r="F344" s="85">
        <f>ENERO!F344+FEBRERO!F344+MARZO!F344+ABRIL!F344+MAYO!F344+JUNIO!F344+JULIO!F344+AGOSTO!F344+SEPTIEMBRE!F344+OCTUBRE!F344+NOVIEMBRE!F344+DICIEMBRE!F344</f>
        <v>0</v>
      </c>
      <c r="G344" s="85">
        <f>ENERO!G344+FEBRERO!G344+MARZO!G344+ABRIL!G344+MAYO!G344+JUNIO!G344+JULIO!G344+AGOSTO!G344+SEPTIEMBRE!G344+OCTUBRE!G344+NOVIEMBRE!G344+DICIEMBRE!G344</f>
        <v>0</v>
      </c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>
        <f>ENERO!E345+FEBRERO!E345+MARZO!E345+ABRIL!E345+MAYO!E345+JUNIO!E345+JULIO!E345+AGOSTO!E345+SEPTIEMBRE!E345+OCTUBRE!E345+NOVIEMBRE!E345+DICIEMBRE!E345</f>
        <v>0</v>
      </c>
      <c r="F345" s="85">
        <f>ENERO!F345+FEBRERO!F345+MARZO!F345+ABRIL!F345+MAYO!F345+JUNIO!F345+JULIO!F345+AGOSTO!F345+SEPTIEMBRE!F345+OCTUBRE!F345+NOVIEMBRE!F345+DICIEMBRE!F345</f>
        <v>0</v>
      </c>
      <c r="G345" s="85">
        <f>ENERO!G345+FEBRERO!G345+MARZO!G345+ABRIL!G345+MAYO!G345+JUNIO!G345+JULIO!G345+AGOSTO!G345+SEPTIEMBRE!G345+OCTUBRE!G345+NOVIEMBRE!G345+DICIEMBRE!G345</f>
        <v>0</v>
      </c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>
        <f>ENERO!E346+FEBRERO!E346+MARZO!E346+ABRIL!E346+MAYO!E346+JUNIO!E346+JULIO!E346+AGOSTO!E346+SEPTIEMBRE!E346+OCTUBRE!E346+NOVIEMBRE!E346+DICIEMBRE!E346</f>
        <v>0</v>
      </c>
      <c r="F346" s="85">
        <f>ENERO!F346+FEBRERO!F346+MARZO!F346+ABRIL!F346+MAYO!F346+JUNIO!F346+JULIO!F346+AGOSTO!F346+SEPTIEMBRE!F346+OCTUBRE!F346+NOVIEMBRE!F346+DICIEMBRE!F346</f>
        <v>0</v>
      </c>
      <c r="G346" s="85">
        <f>ENERO!G346+FEBRERO!G346+MARZO!G346+ABRIL!G346+MAYO!G346+JUNIO!G346+JULIO!G346+AGOSTO!G346+SEPTIEMBRE!G346+OCTUBRE!G346+NOVIEMBRE!G346+DICIEMBRE!G346</f>
        <v>0</v>
      </c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120</v>
      </c>
      <c r="E347" s="84">
        <f>ENERO!E347+FEBRERO!E347+MARZO!E347+ABRIL!E347+MAYO!E347+JUNIO!E347+JULIO!E347+AGOSTO!E347+SEPTIEMBRE!E347+OCTUBRE!E347+NOVIEMBRE!E347+DICIEMBRE!E347</f>
        <v>120</v>
      </c>
      <c r="F347" s="85">
        <f>ENERO!F347+FEBRERO!F347+MARZO!F347+ABRIL!F347+MAYO!F347+JUNIO!F347+JULIO!F347+AGOSTO!F347+SEPTIEMBRE!F347+OCTUBRE!F347+NOVIEMBRE!F347+DICIEMBRE!F347</f>
        <v>0</v>
      </c>
      <c r="G347" s="85">
        <f>ENERO!G347+FEBRERO!G347+MARZO!G347+ABRIL!G347+MAYO!G347+JUNIO!G347+JULIO!G347+AGOSTO!G347+SEPTIEMBRE!G347+OCTUBRE!G347+NOVIEMBRE!G347+DICIEMBRE!G347</f>
        <v>0</v>
      </c>
      <c r="H347" s="58"/>
    </row>
    <row r="348" spans="1:17" ht="12.75" x14ac:dyDescent="0.2">
      <c r="C348" s="10"/>
    </row>
  </sheetData>
  <mergeCells count="15">
    <mergeCell ref="G339:G340"/>
    <mergeCell ref="A167:B167"/>
    <mergeCell ref="D334:D335"/>
    <mergeCell ref="A339:B340"/>
    <mergeCell ref="D339:D340"/>
    <mergeCell ref="E339:E340"/>
    <mergeCell ref="F339:F340"/>
    <mergeCell ref="D4:I4"/>
    <mergeCell ref="C7:C322"/>
    <mergeCell ref="E7:G7"/>
    <mergeCell ref="H7:H9"/>
    <mergeCell ref="I7:I9"/>
    <mergeCell ref="E8:E9"/>
    <mergeCell ref="F8:F9"/>
    <mergeCell ref="G8:G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activeCell="B15" sqref="B15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",[9]NOMBRE!B2," - ","( ",[9]NOMBRE!C2,[9]NOMBRE!D2,[9]NOMBRE!E2,[9]NOMBRE!F2,[9]NOMBRE!G2," )")</f>
        <v>COMUNA: LINARES  - ( 07401 )</v>
      </c>
      <c r="I2" s="4"/>
    </row>
    <row r="3" spans="1:19" x14ac:dyDescent="0.25">
      <c r="A3" s="1" t="str">
        <f>CONCATENATE("ESTABLECIMIENTO: ",[9]NOMBRE!B3," - ","( ",[9]NOMBRE!C3,[9]NOMBRE!D3,[9]NOMBRE!E3,[9]NOMBRE!F3,[9]NOMBRE!G3," )")</f>
        <v>ESTABLECIMIENTO: HOSPITAL DE LINARES  - ( 16108 )</v>
      </c>
      <c r="D3" s="7" t="s">
        <v>1</v>
      </c>
      <c r="E3" s="7"/>
      <c r="F3" s="7"/>
      <c r="G3" s="7"/>
      <c r="H3" s="7"/>
      <c r="I3" s="9"/>
    </row>
    <row r="4" spans="1:19" x14ac:dyDescent="0.25">
      <c r="A4" s="1" t="str">
        <f>CONCATENATE("MES: ",[9]NOMBRE!B6," - ","( ",[9]NOMBRE!C6,[9]NOMBRE!D6," )")</f>
        <v>MES: SEPTIEMBRE - ( 09 )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",[9]NOMBRE!B7)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352</v>
      </c>
      <c r="E51" s="48">
        <f>+SUM(E52:E91)</f>
        <v>1</v>
      </c>
      <c r="F51" s="48">
        <f>+SUM(F52:F91)</f>
        <v>335</v>
      </c>
      <c r="G51" s="49">
        <f>+SUM(G52:G91)</f>
        <v>16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15</v>
      </c>
      <c r="E53" s="36"/>
      <c r="F53" s="37">
        <v>14</v>
      </c>
      <c r="G53" s="38">
        <v>1</v>
      </c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23</v>
      </c>
      <c r="E56" s="36"/>
      <c r="F56" s="37">
        <v>23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43</v>
      </c>
      <c r="E61" s="36"/>
      <c r="F61" s="37">
        <v>43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1</v>
      </c>
      <c r="E63" s="36"/>
      <c r="F63" s="37">
        <v>1</v>
      </c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218</v>
      </c>
      <c r="E66" s="36"/>
      <c r="F66" s="37">
        <v>218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36</v>
      </c>
      <c r="E67" s="36"/>
      <c r="F67" s="37">
        <v>36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10</v>
      </c>
      <c r="E79" s="36"/>
      <c r="F79" s="37"/>
      <c r="G79" s="38">
        <v>10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5</v>
      </c>
      <c r="E80" s="36"/>
      <c r="F80" s="37"/>
      <c r="G80" s="38">
        <v>5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1</v>
      </c>
      <c r="E91" s="42">
        <v>1</v>
      </c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59</v>
      </c>
      <c r="E93" s="48">
        <f>+SUM(E94:E135)</f>
        <v>0</v>
      </c>
      <c r="F93" s="52">
        <f>+SUM(F94:F135)</f>
        <v>45</v>
      </c>
      <c r="G93" s="53">
        <f>+SUM(G94:G135)</f>
        <v>14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0</v>
      </c>
      <c r="E103" s="36"/>
      <c r="F103" s="37"/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29</v>
      </c>
      <c r="E104" s="36"/>
      <c r="F104" s="37">
        <v>29</v>
      </c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7</v>
      </c>
      <c r="E105" s="36"/>
      <c r="F105" s="37">
        <v>7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4</v>
      </c>
      <c r="E113" s="36"/>
      <c r="F113" s="37">
        <v>4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8</v>
      </c>
      <c r="E115" s="36"/>
      <c r="F115" s="37"/>
      <c r="G115" s="38">
        <v>8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0</v>
      </c>
      <c r="E116" s="36"/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2</v>
      </c>
      <c r="E118" s="36"/>
      <c r="F118" s="37">
        <v>2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2</v>
      </c>
      <c r="E119" s="36"/>
      <c r="F119" s="37"/>
      <c r="G119" s="38">
        <v>2</v>
      </c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2</v>
      </c>
      <c r="E120" s="36"/>
      <c r="F120" s="37"/>
      <c r="G120" s="38">
        <v>2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1</v>
      </c>
      <c r="E128" s="36"/>
      <c r="F128" s="37"/>
      <c r="G128" s="38">
        <v>1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4</v>
      </c>
      <c r="E129" s="36"/>
      <c r="F129" s="37">
        <v>3</v>
      </c>
      <c r="G129" s="38">
        <v>1</v>
      </c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18</v>
      </c>
      <c r="E137" s="48">
        <f>+SUM(E138:E165)</f>
        <v>1</v>
      </c>
      <c r="F137" s="52">
        <f>+SUM(F138:F165)</f>
        <v>0</v>
      </c>
      <c r="G137" s="53">
        <f>+SUM(G138:G165)</f>
        <v>17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1</v>
      </c>
      <c r="E139" s="36">
        <v>1</v>
      </c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4</v>
      </c>
      <c r="E161" s="36"/>
      <c r="F161" s="37"/>
      <c r="G161" s="38">
        <v>4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10</v>
      </c>
      <c r="E162" s="36"/>
      <c r="F162" s="37"/>
      <c r="G162" s="38">
        <v>10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2</v>
      </c>
      <c r="E163" s="36"/>
      <c r="F163" s="37"/>
      <c r="G163" s="38">
        <v>2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1</v>
      </c>
      <c r="E164" s="36"/>
      <c r="F164" s="37"/>
      <c r="G164" s="38">
        <v>1</v>
      </c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1455</v>
      </c>
      <c r="E167" s="56">
        <f>+SUM(E168:E238)</f>
        <v>1</v>
      </c>
      <c r="F167" s="26">
        <f>+SUM(F168:F238)</f>
        <v>30</v>
      </c>
      <c r="G167" s="57">
        <f>+SUM(G168:G238)</f>
        <v>1424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3</v>
      </c>
      <c r="E186" s="36"/>
      <c r="F186" s="37"/>
      <c r="G186" s="38">
        <v>3</v>
      </c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6</v>
      </c>
      <c r="E187" s="36"/>
      <c r="F187" s="37"/>
      <c r="G187" s="38">
        <v>6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1</v>
      </c>
      <c r="E188" s="36"/>
      <c r="F188" s="37"/>
      <c r="G188" s="38">
        <v>1</v>
      </c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0</v>
      </c>
      <c r="E190" s="36"/>
      <c r="F190" s="37"/>
      <c r="G190" s="38"/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31</v>
      </c>
      <c r="E208" s="36">
        <v>1</v>
      </c>
      <c r="F208" s="37">
        <v>30</v>
      </c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535</v>
      </c>
      <c r="E224" s="36"/>
      <c r="F224" s="37"/>
      <c r="G224" s="38">
        <v>535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27</v>
      </c>
      <c r="E225" s="36"/>
      <c r="F225" s="37"/>
      <c r="G225" s="38">
        <v>27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4</v>
      </c>
      <c r="E226" s="36"/>
      <c r="F226" s="37"/>
      <c r="G226" s="38">
        <v>4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0</v>
      </c>
      <c r="E228" s="36"/>
      <c r="F228" s="37"/>
      <c r="G228" s="38"/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846</v>
      </c>
      <c r="E229" s="36"/>
      <c r="F229" s="37"/>
      <c r="G229" s="38">
        <v>846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2</v>
      </c>
      <c r="E235" s="36"/>
      <c r="F235" s="37"/>
      <c r="G235" s="38">
        <v>2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51</v>
      </c>
      <c r="E240" s="56">
        <f>+SUM(E241:E280)</f>
        <v>7</v>
      </c>
      <c r="F240" s="26">
        <f>+SUM(F241:F280)</f>
        <v>18</v>
      </c>
      <c r="G240" s="57">
        <f>+SUM(G241:G280)</f>
        <v>26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23</v>
      </c>
      <c r="E243" s="36">
        <v>6</v>
      </c>
      <c r="F243" s="37">
        <v>17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26</v>
      </c>
      <c r="E262" s="36"/>
      <c r="F262" s="37"/>
      <c r="G262" s="38">
        <v>26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1</v>
      </c>
      <c r="E263" s="36">
        <v>1</v>
      </c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1</v>
      </c>
      <c r="E277" s="36"/>
      <c r="F277" s="37">
        <v>1</v>
      </c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0</v>
      </c>
      <c r="E279" s="36"/>
      <c r="F279" s="37"/>
      <c r="G279" s="38"/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65</v>
      </c>
      <c r="E282" s="50">
        <f>+SUM(E283:E304)</f>
        <v>3</v>
      </c>
      <c r="F282" s="50">
        <f>+SUM(F283:F304)</f>
        <v>2</v>
      </c>
      <c r="G282" s="50">
        <f>+SUM(G283:G304)</f>
        <v>60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0</v>
      </c>
      <c r="E283" s="30"/>
      <c r="F283" s="31"/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2</v>
      </c>
      <c r="E284" s="36"/>
      <c r="F284" s="37">
        <v>2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2</v>
      </c>
      <c r="E285" s="36">
        <v>2</v>
      </c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1</v>
      </c>
      <c r="E287" s="36">
        <v>1</v>
      </c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1</v>
      </c>
      <c r="E303" s="36"/>
      <c r="F303" s="37"/>
      <c r="G303" s="38">
        <v>1</v>
      </c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59</v>
      </c>
      <c r="E304" s="42"/>
      <c r="F304" s="43"/>
      <c r="G304" s="44">
        <v>59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107</v>
      </c>
      <c r="E306" s="56">
        <f>+SUM(E307:E322)</f>
        <v>0</v>
      </c>
      <c r="F306" s="26">
        <f>+SUM(F307:F322)</f>
        <v>106</v>
      </c>
      <c r="G306" s="57">
        <f>+SUM(G307:G322)</f>
        <v>1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13</v>
      </c>
      <c r="E307" s="36"/>
      <c r="F307" s="37">
        <v>12</v>
      </c>
      <c r="G307" s="38">
        <v>1</v>
      </c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35</v>
      </c>
      <c r="E313" s="36"/>
      <c r="F313" s="37">
        <v>35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0</v>
      </c>
      <c r="E314" s="36"/>
      <c r="F314" s="37"/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39</v>
      </c>
      <c r="E315" s="36"/>
      <c r="F315" s="37">
        <v>39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20</v>
      </c>
      <c r="E316" s="36"/>
      <c r="F316" s="37">
        <v>20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49</v>
      </c>
      <c r="E347" s="84">
        <v>49</v>
      </c>
      <c r="F347" s="85"/>
      <c r="G347" s="85"/>
      <c r="H347" s="58"/>
    </row>
    <row r="348" spans="1:17" ht="12.75" x14ac:dyDescent="0.2">
      <c r="C348" s="10"/>
    </row>
  </sheetData>
  <mergeCells count="15">
    <mergeCell ref="G339:G340"/>
    <mergeCell ref="A167:B167"/>
    <mergeCell ref="D334:D335"/>
    <mergeCell ref="A339:B340"/>
    <mergeCell ref="D339:D340"/>
    <mergeCell ref="E339:E340"/>
    <mergeCell ref="F339:F340"/>
    <mergeCell ref="D4:I4"/>
    <mergeCell ref="C7:C322"/>
    <mergeCell ref="E7:G7"/>
    <mergeCell ref="H7:H9"/>
    <mergeCell ref="I7:I9"/>
    <mergeCell ref="E8:E9"/>
    <mergeCell ref="F8:F9"/>
    <mergeCell ref="G8:G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sqref="A1:XFD1048576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",[10]NOMBRE!B2," - ","( ",[10]NOMBRE!C2,[10]NOMBRE!D2,[10]NOMBRE!E2,[10]NOMBRE!F2,[10]NOMBRE!G2," )")</f>
        <v>COMUNA: LINARES  - ( 07401 )</v>
      </c>
      <c r="I2" s="4"/>
    </row>
    <row r="3" spans="1:19" x14ac:dyDescent="0.25">
      <c r="A3" s="1" t="str">
        <f>CONCATENATE("ESTABLECIMIENTO: ",[10]NOMBRE!B3," - ","( ",[10]NOMBRE!C3,[10]NOMBRE!D3,[10]NOMBRE!E3,[10]NOMBRE!F3,[10]NOMBRE!G3," )")</f>
        <v>ESTABLECIMIENTO: HOSPITAL DE LINARES - ( 16108 )</v>
      </c>
      <c r="D3" s="7" t="s">
        <v>1</v>
      </c>
      <c r="E3" s="7"/>
      <c r="F3" s="7"/>
      <c r="G3" s="7"/>
      <c r="H3" s="7"/>
      <c r="I3" s="103"/>
    </row>
    <row r="4" spans="1:19" x14ac:dyDescent="0.25">
      <c r="A4" s="1" t="str">
        <f>CONCATENATE("MES: ",[10]NOMBRE!B6," - ","( ",[10]NOMBRE!C6,[10]NOMBRE!D6," )")</f>
        <v>MES: OCTUBRE - ( 10 )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",[10]NOMBRE!B7)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257</v>
      </c>
      <c r="E51" s="48">
        <f>+SUM(E52:E91)</f>
        <v>0</v>
      </c>
      <c r="F51" s="48">
        <f>+SUM(F52:F91)</f>
        <v>239</v>
      </c>
      <c r="G51" s="49">
        <f>+SUM(G52:G91)</f>
        <v>18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13</v>
      </c>
      <c r="E53" s="36"/>
      <c r="F53" s="37">
        <v>13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20</v>
      </c>
      <c r="E56" s="36"/>
      <c r="F56" s="37">
        <v>20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25</v>
      </c>
      <c r="E61" s="36"/>
      <c r="F61" s="37">
        <v>25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163</v>
      </c>
      <c r="E66" s="36"/>
      <c r="F66" s="37">
        <v>163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18</v>
      </c>
      <c r="E67" s="36"/>
      <c r="F67" s="37">
        <v>18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16</v>
      </c>
      <c r="E79" s="36"/>
      <c r="F79" s="37"/>
      <c r="G79" s="38">
        <v>16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2</v>
      </c>
      <c r="E80" s="36"/>
      <c r="F80" s="37"/>
      <c r="G80" s="38">
        <v>2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14</v>
      </c>
      <c r="E93" s="48">
        <f>+SUM(E94:E135)</f>
        <v>0</v>
      </c>
      <c r="F93" s="52">
        <f>+SUM(F94:F135)</f>
        <v>2</v>
      </c>
      <c r="G93" s="53">
        <f>+SUM(G94:G135)</f>
        <v>12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0</v>
      </c>
      <c r="E103" s="36"/>
      <c r="F103" s="37"/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0</v>
      </c>
      <c r="E104" s="36"/>
      <c r="F104" s="37"/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0</v>
      </c>
      <c r="E105" s="36"/>
      <c r="F105" s="37"/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0</v>
      </c>
      <c r="E113" s="36"/>
      <c r="F113" s="37"/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9</v>
      </c>
      <c r="E115" s="36"/>
      <c r="F115" s="37"/>
      <c r="G115" s="38">
        <v>9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0</v>
      </c>
      <c r="E116" s="36"/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0</v>
      </c>
      <c r="E118" s="36"/>
      <c r="F118" s="37"/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1</v>
      </c>
      <c r="E119" s="36"/>
      <c r="F119" s="37"/>
      <c r="G119" s="38">
        <v>1</v>
      </c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0</v>
      </c>
      <c r="E120" s="36"/>
      <c r="F120" s="37"/>
      <c r="G120" s="38"/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1</v>
      </c>
      <c r="E128" s="36"/>
      <c r="F128" s="37">
        <v>1</v>
      </c>
      <c r="G128" s="38"/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3</v>
      </c>
      <c r="E129" s="36"/>
      <c r="F129" s="37">
        <v>1</v>
      </c>
      <c r="G129" s="38">
        <v>2</v>
      </c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18</v>
      </c>
      <c r="E137" s="48">
        <f>+SUM(E138:E165)</f>
        <v>0</v>
      </c>
      <c r="F137" s="52">
        <f>+SUM(F138:F165)</f>
        <v>0</v>
      </c>
      <c r="G137" s="53">
        <f>+SUM(G138:G165)</f>
        <v>18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7</v>
      </c>
      <c r="E161" s="36"/>
      <c r="F161" s="37"/>
      <c r="G161" s="38">
        <v>7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8</v>
      </c>
      <c r="E162" s="36"/>
      <c r="F162" s="37"/>
      <c r="G162" s="38">
        <v>8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0</v>
      </c>
      <c r="E163" s="36"/>
      <c r="F163" s="37"/>
      <c r="G163" s="38"/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3</v>
      </c>
      <c r="E164" s="36"/>
      <c r="F164" s="37"/>
      <c r="G164" s="38">
        <v>3</v>
      </c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1688</v>
      </c>
      <c r="E167" s="56">
        <f>+SUM(E168:E238)</f>
        <v>0</v>
      </c>
      <c r="F167" s="26">
        <f>+SUM(F168:F238)</f>
        <v>26</v>
      </c>
      <c r="G167" s="57">
        <f>+SUM(G168:G238)</f>
        <v>1662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1</v>
      </c>
      <c r="E186" s="36"/>
      <c r="F186" s="37"/>
      <c r="G186" s="38">
        <v>1</v>
      </c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1</v>
      </c>
      <c r="E187" s="36"/>
      <c r="F187" s="37"/>
      <c r="G187" s="38">
        <v>1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1</v>
      </c>
      <c r="E188" s="36"/>
      <c r="F188" s="37"/>
      <c r="G188" s="38">
        <v>1</v>
      </c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2</v>
      </c>
      <c r="E190" s="36"/>
      <c r="F190" s="37"/>
      <c r="G190" s="38">
        <v>2</v>
      </c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26</v>
      </c>
      <c r="E208" s="36"/>
      <c r="F208" s="37">
        <v>26</v>
      </c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616</v>
      </c>
      <c r="E224" s="36"/>
      <c r="F224" s="37"/>
      <c r="G224" s="38">
        <v>616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52</v>
      </c>
      <c r="E225" s="36"/>
      <c r="F225" s="37"/>
      <c r="G225" s="38">
        <v>52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2</v>
      </c>
      <c r="E226" s="36"/>
      <c r="F226" s="37"/>
      <c r="G226" s="38">
        <v>2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0</v>
      </c>
      <c r="E228" s="36"/>
      <c r="F228" s="37"/>
      <c r="G228" s="38"/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982</v>
      </c>
      <c r="E229" s="36"/>
      <c r="F229" s="37"/>
      <c r="G229" s="38">
        <v>982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5</v>
      </c>
      <c r="E235" s="36"/>
      <c r="F235" s="37"/>
      <c r="G235" s="38">
        <v>5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46</v>
      </c>
      <c r="E240" s="56">
        <f>+SUM(E241:E280)</f>
        <v>1</v>
      </c>
      <c r="F240" s="26">
        <f>+SUM(F241:F280)</f>
        <v>8</v>
      </c>
      <c r="G240" s="57">
        <f>+SUM(G241:G280)</f>
        <v>37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0</v>
      </c>
      <c r="E243" s="36"/>
      <c r="F243" s="37"/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9</v>
      </c>
      <c r="E246" s="36">
        <v>1</v>
      </c>
      <c r="F246" s="37">
        <v>8</v>
      </c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37</v>
      </c>
      <c r="E262" s="36"/>
      <c r="F262" s="37"/>
      <c r="G262" s="38">
        <v>37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0</v>
      </c>
      <c r="E279" s="36"/>
      <c r="F279" s="37"/>
      <c r="G279" s="38"/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46</v>
      </c>
      <c r="E282" s="50">
        <f>+SUM(E283:E304)</f>
        <v>0</v>
      </c>
      <c r="F282" s="50">
        <f>+SUM(F283:F304)</f>
        <v>3</v>
      </c>
      <c r="G282" s="50">
        <f>+SUM(G283:G304)</f>
        <v>43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0</v>
      </c>
      <c r="E283" s="30"/>
      <c r="F283" s="31"/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3</v>
      </c>
      <c r="E284" s="36"/>
      <c r="F284" s="37">
        <v>3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0</v>
      </c>
      <c r="E285" s="36"/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0</v>
      </c>
      <c r="E287" s="36"/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1</v>
      </c>
      <c r="E303" s="36"/>
      <c r="F303" s="37"/>
      <c r="G303" s="38">
        <v>1</v>
      </c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42</v>
      </c>
      <c r="E304" s="42"/>
      <c r="F304" s="43"/>
      <c r="G304" s="44">
        <v>42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0</v>
      </c>
      <c r="E306" s="56">
        <f>+SUM(E307:E322)</f>
        <v>0</v>
      </c>
      <c r="F306" s="26">
        <f>+SUM(F307:F322)</f>
        <v>0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0</v>
      </c>
      <c r="E307" s="36"/>
      <c r="F307" s="37"/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0</v>
      </c>
      <c r="E313" s="36"/>
      <c r="F313" s="37"/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0</v>
      </c>
      <c r="E314" s="36"/>
      <c r="F314" s="37"/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0</v>
      </c>
      <c r="E315" s="36"/>
      <c r="F315" s="37"/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0</v>
      </c>
      <c r="E316" s="36"/>
      <c r="F316" s="37"/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sqref="A1:XFD1048576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",[11]NOMBRE!B2," - ","( ",[11]NOMBRE!C2,[11]NOMBRE!D2,[11]NOMBRE!E2,[11]NOMBRE!F2,[11]NOMBRE!G2," )")</f>
        <v>COMUNA: LINARES  - ( 07401 )</v>
      </c>
      <c r="I2" s="4"/>
    </row>
    <row r="3" spans="1:19" x14ac:dyDescent="0.25">
      <c r="A3" s="1" t="str">
        <f>CONCATENATE("ESTABLECIMIENTO: ",[11]NOMBRE!B3," - ","( ",[11]NOMBRE!C3,[11]NOMBRE!D3,[11]NOMBRE!E3,[11]NOMBRE!F3,[11]NOMBRE!G3," )")</f>
        <v>ESTABLECIMIENTO: HOSPITAL DE LINARES  - ( 16108 )</v>
      </c>
      <c r="D3" s="7" t="s">
        <v>1</v>
      </c>
      <c r="E3" s="7"/>
      <c r="F3" s="7"/>
      <c r="G3" s="7"/>
      <c r="H3" s="7"/>
      <c r="I3" s="103"/>
    </row>
    <row r="4" spans="1:19" x14ac:dyDescent="0.25">
      <c r="A4" s="1" t="str">
        <f>CONCATENATE("MES: ",[11]NOMBRE!B6," - ","( ",[11]NOMBRE!C6,[11]NOMBRE!D6," )")</f>
        <v>MES: NOVIEMBRE - ( 11 )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",[11]NOMBRE!B7)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498</v>
      </c>
      <c r="E51" s="48">
        <f>+SUM(E52:E91)</f>
        <v>0</v>
      </c>
      <c r="F51" s="48">
        <f>+SUM(F52:F91)</f>
        <v>399</v>
      </c>
      <c r="G51" s="49">
        <f>+SUM(G52:G91)</f>
        <v>99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19</v>
      </c>
      <c r="E53" s="36"/>
      <c r="F53" s="37">
        <v>19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36</v>
      </c>
      <c r="E55" s="36"/>
      <c r="F55" s="37">
        <v>36</v>
      </c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0</v>
      </c>
      <c r="E56" s="36"/>
      <c r="F56" s="37"/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30</v>
      </c>
      <c r="E61" s="36"/>
      <c r="F61" s="37">
        <v>30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351</v>
      </c>
      <c r="E66" s="36"/>
      <c r="F66" s="37">
        <v>271</v>
      </c>
      <c r="G66" s="38">
        <v>80</v>
      </c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43</v>
      </c>
      <c r="E67" s="36"/>
      <c r="F67" s="37">
        <v>43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16</v>
      </c>
      <c r="E79" s="36"/>
      <c r="F79" s="37"/>
      <c r="G79" s="38">
        <v>16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3</v>
      </c>
      <c r="E80" s="36"/>
      <c r="F80" s="37"/>
      <c r="G80" s="38">
        <v>3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25</v>
      </c>
      <c r="E93" s="48">
        <f>+SUM(E94:E135)</f>
        <v>0</v>
      </c>
      <c r="F93" s="52">
        <f>+SUM(F94:F135)</f>
        <v>8</v>
      </c>
      <c r="G93" s="53">
        <f>+SUM(G94:G135)</f>
        <v>17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1</v>
      </c>
      <c r="E103" s="36"/>
      <c r="F103" s="37">
        <v>1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0</v>
      </c>
      <c r="E104" s="36"/>
      <c r="F104" s="37"/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3</v>
      </c>
      <c r="E105" s="36"/>
      <c r="F105" s="37">
        <v>3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2</v>
      </c>
      <c r="E113" s="36"/>
      <c r="F113" s="37">
        <v>2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10</v>
      </c>
      <c r="E115" s="36"/>
      <c r="F115" s="37"/>
      <c r="G115" s="38">
        <v>10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1</v>
      </c>
      <c r="E116" s="36"/>
      <c r="F116" s="37"/>
      <c r="G116" s="38">
        <v>1</v>
      </c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1</v>
      </c>
      <c r="E118" s="36"/>
      <c r="F118" s="37">
        <v>1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1</v>
      </c>
      <c r="E119" s="36"/>
      <c r="F119" s="37"/>
      <c r="G119" s="38">
        <v>1</v>
      </c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1</v>
      </c>
      <c r="E120" s="36"/>
      <c r="F120" s="37"/>
      <c r="G120" s="38">
        <v>1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4</v>
      </c>
      <c r="E128" s="36"/>
      <c r="F128" s="37">
        <v>1</v>
      </c>
      <c r="G128" s="38">
        <v>3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1</v>
      </c>
      <c r="E129" s="36"/>
      <c r="F129" s="37"/>
      <c r="G129" s="38">
        <v>1</v>
      </c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20</v>
      </c>
      <c r="E137" s="48">
        <f>+SUM(E138:E165)</f>
        <v>0</v>
      </c>
      <c r="F137" s="52">
        <f>+SUM(F138:F165)</f>
        <v>0</v>
      </c>
      <c r="G137" s="53">
        <f>+SUM(G138:G165)</f>
        <v>20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9</v>
      </c>
      <c r="E161" s="36"/>
      <c r="F161" s="37"/>
      <c r="G161" s="38">
        <v>9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8</v>
      </c>
      <c r="E162" s="36"/>
      <c r="F162" s="37"/>
      <c r="G162" s="38">
        <v>8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2</v>
      </c>
      <c r="E163" s="36"/>
      <c r="F163" s="37"/>
      <c r="G163" s="38">
        <v>2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1</v>
      </c>
      <c r="E164" s="36"/>
      <c r="F164" s="37"/>
      <c r="G164" s="38">
        <v>1</v>
      </c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1295</v>
      </c>
      <c r="E167" s="56">
        <f>+SUM(E168:E238)</f>
        <v>0</v>
      </c>
      <c r="F167" s="26">
        <f>+SUM(F168:F238)</f>
        <v>21</v>
      </c>
      <c r="G167" s="57">
        <f>+SUM(G168:G238)</f>
        <v>1274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3</v>
      </c>
      <c r="E187" s="36"/>
      <c r="F187" s="37"/>
      <c r="G187" s="38">
        <v>3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1</v>
      </c>
      <c r="E190" s="36"/>
      <c r="F190" s="37"/>
      <c r="G190" s="38">
        <v>1</v>
      </c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21</v>
      </c>
      <c r="E196" s="36"/>
      <c r="F196" s="37">
        <v>21</v>
      </c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0</v>
      </c>
      <c r="E208" s="36"/>
      <c r="F208" s="37"/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432</v>
      </c>
      <c r="E224" s="36"/>
      <c r="F224" s="37"/>
      <c r="G224" s="38">
        <v>432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161</v>
      </c>
      <c r="E225" s="36"/>
      <c r="F225" s="37"/>
      <c r="G225" s="38">
        <v>161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3</v>
      </c>
      <c r="E226" s="36"/>
      <c r="F226" s="37"/>
      <c r="G226" s="38">
        <v>3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0</v>
      </c>
      <c r="E228" s="36"/>
      <c r="F228" s="37"/>
      <c r="G228" s="38"/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666</v>
      </c>
      <c r="E229" s="36"/>
      <c r="F229" s="37"/>
      <c r="G229" s="38">
        <v>666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8</v>
      </c>
      <c r="E235" s="36"/>
      <c r="F235" s="37"/>
      <c r="G235" s="38">
        <v>8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55</v>
      </c>
      <c r="E240" s="56">
        <f>+SUM(E241:E280)</f>
        <v>2</v>
      </c>
      <c r="F240" s="26">
        <f>+SUM(F241:F280)</f>
        <v>13</v>
      </c>
      <c r="G240" s="57">
        <f>+SUM(G241:G280)</f>
        <v>40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12</v>
      </c>
      <c r="E243" s="36"/>
      <c r="F243" s="37">
        <v>12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39</v>
      </c>
      <c r="E262" s="36"/>
      <c r="F262" s="37"/>
      <c r="G262" s="38">
        <v>39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1</v>
      </c>
      <c r="E263" s="36">
        <v>1</v>
      </c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1</v>
      </c>
      <c r="E277" s="36">
        <v>1</v>
      </c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1</v>
      </c>
      <c r="E278" s="36"/>
      <c r="F278" s="37">
        <v>1</v>
      </c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1</v>
      </c>
      <c r="E279" s="36"/>
      <c r="F279" s="37"/>
      <c r="G279" s="38">
        <v>1</v>
      </c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59</v>
      </c>
      <c r="E282" s="50">
        <f>+SUM(E283:E304)</f>
        <v>0</v>
      </c>
      <c r="F282" s="50">
        <f>+SUM(F283:F304)</f>
        <v>3</v>
      </c>
      <c r="G282" s="50">
        <f>+SUM(G283:G304)</f>
        <v>56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0</v>
      </c>
      <c r="E283" s="30"/>
      <c r="F283" s="31"/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3</v>
      </c>
      <c r="E284" s="36"/>
      <c r="F284" s="37">
        <v>3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0</v>
      </c>
      <c r="E285" s="36"/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0</v>
      </c>
      <c r="E287" s="36"/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12</v>
      </c>
      <c r="E303" s="36"/>
      <c r="F303" s="37"/>
      <c r="G303" s="38">
        <v>12</v>
      </c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44</v>
      </c>
      <c r="E304" s="42"/>
      <c r="F304" s="43"/>
      <c r="G304" s="44">
        <v>44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111</v>
      </c>
      <c r="E306" s="56">
        <f>+SUM(E307:E322)</f>
        <v>0</v>
      </c>
      <c r="F306" s="26">
        <f>+SUM(F307:F322)</f>
        <v>111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15</v>
      </c>
      <c r="E307" s="36"/>
      <c r="F307" s="37">
        <v>15</v>
      </c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48</v>
      </c>
      <c r="E313" s="36"/>
      <c r="F313" s="37">
        <v>48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3</v>
      </c>
      <c r="E314" s="36"/>
      <c r="F314" s="37">
        <v>3</v>
      </c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33</v>
      </c>
      <c r="E315" s="36"/>
      <c r="F315" s="37">
        <v>33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12</v>
      </c>
      <c r="E316" s="36"/>
      <c r="F316" s="37">
        <v>12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34</v>
      </c>
      <c r="E347" s="84">
        <v>34</v>
      </c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activeCell="B11" sqref="B11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",[12]NOMBRE!B2," - ","( ",[12]NOMBRE!C2,[12]NOMBRE!D2,[12]NOMBRE!E2,[12]NOMBRE!F2,[12]NOMBRE!G2," )")</f>
        <v>COMUNA: LINARES  - ( 07108 )</v>
      </c>
      <c r="I2" s="4"/>
    </row>
    <row r="3" spans="1:19" x14ac:dyDescent="0.25">
      <c r="A3" s="1" t="str">
        <f>CONCATENATE("ESTABLECIMIENTO: ",[12]NOMBRE!B3," - ","( ",[12]NOMBRE!C3,[12]NOMBRE!D3,[12]NOMBRE!E3,[12]NOMBRE!F3,[12]NOMBRE!G3," )")</f>
        <v>ESTABLECIMIENTO: HOSPITAL DE LINARES  - ( 16108 )</v>
      </c>
      <c r="D3" s="7" t="s">
        <v>1</v>
      </c>
      <c r="E3" s="7"/>
      <c r="F3" s="7"/>
      <c r="G3" s="7"/>
      <c r="H3" s="7"/>
      <c r="I3" s="103"/>
    </row>
    <row r="4" spans="1:19" x14ac:dyDescent="0.25">
      <c r="A4" s="1" t="str">
        <f>CONCATENATE("MES: ",[12]NOMBRE!B6," - ","( ",[12]NOMBRE!C6,[12]NOMBRE!D6," )")</f>
        <v>MES: DICIEMBRE - ( 12 )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",[12]NOMBRE!B7)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357</v>
      </c>
      <c r="E51" s="48">
        <f>+SUM(E52:E91)</f>
        <v>0</v>
      </c>
      <c r="F51" s="48">
        <f>+SUM(F52:F91)</f>
        <v>273</v>
      </c>
      <c r="G51" s="49">
        <f>+SUM(G52:G91)</f>
        <v>84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15</v>
      </c>
      <c r="E53" s="36"/>
      <c r="F53" s="37">
        <v>15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21</v>
      </c>
      <c r="E56" s="36"/>
      <c r="F56" s="37">
        <v>21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23</v>
      </c>
      <c r="E61" s="36"/>
      <c r="F61" s="37">
        <v>23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5</v>
      </c>
      <c r="E62" s="36"/>
      <c r="F62" s="37"/>
      <c r="G62" s="38">
        <v>5</v>
      </c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1</v>
      </c>
      <c r="E63" s="36"/>
      <c r="F63" s="37">
        <v>1</v>
      </c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242</v>
      </c>
      <c r="E66" s="36"/>
      <c r="F66" s="37">
        <v>185</v>
      </c>
      <c r="G66" s="38">
        <v>57</v>
      </c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28</v>
      </c>
      <c r="E67" s="36"/>
      <c r="F67" s="37">
        <v>28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20</v>
      </c>
      <c r="E79" s="36"/>
      <c r="F79" s="37"/>
      <c r="G79" s="38">
        <v>20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2</v>
      </c>
      <c r="E80" s="36"/>
      <c r="F80" s="37"/>
      <c r="G80" s="38">
        <v>2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82</v>
      </c>
      <c r="E93" s="48">
        <f>+SUM(E94:E135)</f>
        <v>0</v>
      </c>
      <c r="F93" s="52">
        <f>+SUM(F94:F135)</f>
        <v>75</v>
      </c>
      <c r="G93" s="53">
        <f>+SUM(G94:G135)</f>
        <v>7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6</v>
      </c>
      <c r="E103" s="36"/>
      <c r="F103" s="37">
        <v>6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42</v>
      </c>
      <c r="E104" s="36"/>
      <c r="F104" s="37">
        <v>42</v>
      </c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12</v>
      </c>
      <c r="E105" s="36"/>
      <c r="F105" s="37">
        <v>12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9</v>
      </c>
      <c r="E113" s="36"/>
      <c r="F113" s="37">
        <v>9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2</v>
      </c>
      <c r="E115" s="36"/>
      <c r="F115" s="37"/>
      <c r="G115" s="38">
        <v>2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0</v>
      </c>
      <c r="E116" s="36"/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0</v>
      </c>
      <c r="E118" s="36"/>
      <c r="F118" s="37"/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0</v>
      </c>
      <c r="E119" s="36"/>
      <c r="F119" s="37"/>
      <c r="G119" s="38"/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4</v>
      </c>
      <c r="E120" s="36"/>
      <c r="F120" s="37"/>
      <c r="G120" s="38">
        <v>4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1</v>
      </c>
      <c r="E121" s="36"/>
      <c r="F121" s="37">
        <v>1</v>
      </c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6</v>
      </c>
      <c r="E128" s="36"/>
      <c r="F128" s="37">
        <v>5</v>
      </c>
      <c r="G128" s="38">
        <v>1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0</v>
      </c>
      <c r="E129" s="36"/>
      <c r="F129" s="37"/>
      <c r="G129" s="38"/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13</v>
      </c>
      <c r="E137" s="48">
        <f>+SUM(E138:E165)</f>
        <v>0</v>
      </c>
      <c r="F137" s="52">
        <f>+SUM(F138:F165)</f>
        <v>0</v>
      </c>
      <c r="G137" s="53">
        <f>+SUM(G138:G165)</f>
        <v>13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9</v>
      </c>
      <c r="E161" s="36"/>
      <c r="F161" s="37"/>
      <c r="G161" s="38">
        <v>9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4</v>
      </c>
      <c r="E162" s="36"/>
      <c r="F162" s="37"/>
      <c r="G162" s="38">
        <v>4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0</v>
      </c>
      <c r="E163" s="36"/>
      <c r="F163" s="37"/>
      <c r="G163" s="38"/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0</v>
      </c>
      <c r="E164" s="36"/>
      <c r="F164" s="37"/>
      <c r="G164" s="38"/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1032</v>
      </c>
      <c r="E167" s="56">
        <f>+SUM(E168:E238)</f>
        <v>0</v>
      </c>
      <c r="F167" s="26">
        <f>+SUM(F168:F238)</f>
        <v>0</v>
      </c>
      <c r="G167" s="57">
        <f>+SUM(G168:G238)</f>
        <v>1032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7</v>
      </c>
      <c r="E186" s="36"/>
      <c r="F186" s="37"/>
      <c r="G186" s="38">
        <v>7</v>
      </c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3</v>
      </c>
      <c r="E187" s="36"/>
      <c r="F187" s="37"/>
      <c r="G187" s="38">
        <v>3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2</v>
      </c>
      <c r="E190" s="36"/>
      <c r="F190" s="37"/>
      <c r="G190" s="38">
        <v>2</v>
      </c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0</v>
      </c>
      <c r="E208" s="36"/>
      <c r="F208" s="37"/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374</v>
      </c>
      <c r="E224" s="36"/>
      <c r="F224" s="37"/>
      <c r="G224" s="38">
        <v>374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42</v>
      </c>
      <c r="E225" s="36"/>
      <c r="F225" s="37"/>
      <c r="G225" s="38">
        <v>42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3</v>
      </c>
      <c r="E226" s="36"/>
      <c r="F226" s="37"/>
      <c r="G226" s="38">
        <v>3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1</v>
      </c>
      <c r="E228" s="36"/>
      <c r="F228" s="37"/>
      <c r="G228" s="38">
        <v>1</v>
      </c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598</v>
      </c>
      <c r="E229" s="36"/>
      <c r="F229" s="37"/>
      <c r="G229" s="38">
        <v>598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2</v>
      </c>
      <c r="E235" s="36"/>
      <c r="F235" s="37"/>
      <c r="G235" s="38">
        <v>2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62</v>
      </c>
      <c r="E240" s="56">
        <f>+SUM(E241:E280)</f>
        <v>1</v>
      </c>
      <c r="F240" s="26">
        <f>+SUM(F241:F280)</f>
        <v>19</v>
      </c>
      <c r="G240" s="57">
        <f>+SUM(G241:G280)</f>
        <v>42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18</v>
      </c>
      <c r="E243" s="36">
        <v>1</v>
      </c>
      <c r="F243" s="37">
        <v>17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42</v>
      </c>
      <c r="E262" s="36"/>
      <c r="F262" s="37"/>
      <c r="G262" s="38">
        <v>42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2</v>
      </c>
      <c r="E278" s="36"/>
      <c r="F278" s="37">
        <v>2</v>
      </c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0</v>
      </c>
      <c r="E279" s="36"/>
      <c r="F279" s="37"/>
      <c r="G279" s="38"/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79</v>
      </c>
      <c r="E282" s="50">
        <f>+SUM(E283:E304)</f>
        <v>0</v>
      </c>
      <c r="F282" s="50">
        <f>+SUM(F283:F304)</f>
        <v>1</v>
      </c>
      <c r="G282" s="50">
        <f>+SUM(G283:G304)</f>
        <v>78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0</v>
      </c>
      <c r="E283" s="30"/>
      <c r="F283" s="31"/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1</v>
      </c>
      <c r="E284" s="36"/>
      <c r="F284" s="37">
        <v>1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0</v>
      </c>
      <c r="E285" s="36"/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0</v>
      </c>
      <c r="E287" s="36"/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0</v>
      </c>
      <c r="E303" s="36"/>
      <c r="F303" s="37"/>
      <c r="G303" s="38"/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78</v>
      </c>
      <c r="E304" s="42"/>
      <c r="F304" s="43"/>
      <c r="G304" s="44">
        <v>78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88</v>
      </c>
      <c r="E306" s="56">
        <f>+SUM(E307:E322)</f>
        <v>0</v>
      </c>
      <c r="F306" s="26">
        <f>+SUM(F307:F322)</f>
        <v>88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11</v>
      </c>
      <c r="E307" s="36"/>
      <c r="F307" s="37">
        <v>11</v>
      </c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34</v>
      </c>
      <c r="E313" s="36"/>
      <c r="F313" s="37">
        <v>34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0</v>
      </c>
      <c r="E314" s="36"/>
      <c r="F314" s="37"/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26</v>
      </c>
      <c r="E315" s="36"/>
      <c r="F315" s="37">
        <v>26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17</v>
      </c>
      <c r="E316" s="36"/>
      <c r="F316" s="37">
        <v>17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28</v>
      </c>
      <c r="E347" s="84">
        <v>28</v>
      </c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sqref="A1:XFD1048576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2851562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2851562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2851562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2851562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2851562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2851562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2851562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2851562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2851562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2851562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2851562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2851562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2851562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2851562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2851562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2851562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2851562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2851562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2851562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2851562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2851562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2851562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2851562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2851562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2851562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2851562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2851562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2851562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2851562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2851562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2851562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2851562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2851562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2851562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2851562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2851562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2851562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2851562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2851562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2851562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2851562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2851562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2851562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2851562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2851562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2851562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2851562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2851562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2851562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2851562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2851562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2851562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2851562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2851562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2851562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2851562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2851562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2851562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2851562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2851562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2851562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2851562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2851562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2851562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",[1]NOMBRE!B2," - ","( ",[1]NOMBRE!C2,[1]NOMBRE!D2,[1]NOMBRE!E2,[1]NOMBRE!F2,[1]NOMBRE!G2," )")</f>
        <v>COMUNA: LINARES  - ( 07401 )</v>
      </c>
      <c r="I2" s="4"/>
    </row>
    <row r="3" spans="1:19" x14ac:dyDescent="0.25">
      <c r="A3" s="1" t="str">
        <f>CONCATENATE("ESTABLECIMIENTO: ",[1]NOMBRE!B3," - ","( ",[1]NOMBRE!C3,[1]NOMBRE!D3,[1]NOMBRE!E3,[1]NOMBRE!F3,[1]NOMBRE!G3," )")</f>
        <v>ESTABLECIMIENTO: HOSPITAL DE LINARES  - ( 16108 )</v>
      </c>
      <c r="D3" s="7" t="s">
        <v>1</v>
      </c>
      <c r="E3" s="7"/>
      <c r="F3" s="7"/>
      <c r="G3" s="7"/>
      <c r="H3" s="7"/>
      <c r="I3" s="8"/>
    </row>
    <row r="4" spans="1:19" x14ac:dyDescent="0.25">
      <c r="A4" s="1" t="str">
        <f>CONCATENATE("MES: ",[1]NOMBRE!B6," - ","( ",[1]NOMBRE!C6,[1]NOMBRE!D6," )")</f>
        <v>MES: ENERO - ( 01 )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",[1]NOMBRE!B7)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33" t="s">
        <v>50</v>
      </c>
      <c r="B29" s="34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33" t="s">
        <v>54</v>
      </c>
      <c r="B31" s="34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33" t="s">
        <v>56</v>
      </c>
      <c r="B32" s="34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33" t="s">
        <v>64</v>
      </c>
      <c r="B36" s="34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33" t="s">
        <v>66</v>
      </c>
      <c r="B37" s="34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368</v>
      </c>
      <c r="E51" s="48">
        <f>+SUM(E52:E91)</f>
        <v>2</v>
      </c>
      <c r="F51" s="48">
        <f>+SUM(F52:F91)</f>
        <v>0</v>
      </c>
      <c r="G51" s="49">
        <f>+SUM(G52:G91)</f>
        <v>366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8</v>
      </c>
      <c r="E53" s="36"/>
      <c r="F53" s="37"/>
      <c r="G53" s="38">
        <v>8</v>
      </c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11</v>
      </c>
      <c r="E56" s="36"/>
      <c r="F56" s="37"/>
      <c r="G56" s="38">
        <v>11</v>
      </c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28</v>
      </c>
      <c r="E61" s="36"/>
      <c r="F61" s="37"/>
      <c r="G61" s="38">
        <v>28</v>
      </c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4</v>
      </c>
      <c r="E62" s="36"/>
      <c r="F62" s="37"/>
      <c r="G62" s="38">
        <v>4</v>
      </c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287</v>
      </c>
      <c r="E66" s="36"/>
      <c r="F66" s="37"/>
      <c r="G66" s="38">
        <v>287</v>
      </c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16</v>
      </c>
      <c r="E67" s="36"/>
      <c r="F67" s="37"/>
      <c r="G67" s="38">
        <v>16</v>
      </c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33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33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12</v>
      </c>
      <c r="E79" s="36"/>
      <c r="F79" s="37"/>
      <c r="G79" s="38">
        <v>12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0</v>
      </c>
      <c r="E80" s="36"/>
      <c r="F80" s="37"/>
      <c r="G80" s="38"/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2</v>
      </c>
      <c r="E91" s="42">
        <v>2</v>
      </c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91</v>
      </c>
      <c r="E93" s="48">
        <f>+SUM(E94:E135)</f>
        <v>1</v>
      </c>
      <c r="F93" s="52">
        <f>+SUM(F94:F135)</f>
        <v>82</v>
      </c>
      <c r="G93" s="53">
        <f>+SUM(G94:G135)</f>
        <v>8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16</v>
      </c>
      <c r="E103" s="36"/>
      <c r="F103" s="37">
        <v>16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16</v>
      </c>
      <c r="E104" s="36"/>
      <c r="F104" s="37">
        <v>16</v>
      </c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32</v>
      </c>
      <c r="E105" s="36"/>
      <c r="F105" s="37">
        <v>32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33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33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6</v>
      </c>
      <c r="E113" s="36"/>
      <c r="F113" s="37">
        <v>6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6</v>
      </c>
      <c r="E115" s="36"/>
      <c r="F115" s="37"/>
      <c r="G115" s="38">
        <v>6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0</v>
      </c>
      <c r="E116" s="36"/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5</v>
      </c>
      <c r="E118" s="36"/>
      <c r="F118" s="37">
        <v>5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0</v>
      </c>
      <c r="E119" s="36"/>
      <c r="F119" s="37"/>
      <c r="G119" s="38"/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0</v>
      </c>
      <c r="E120" s="36"/>
      <c r="F120" s="37"/>
      <c r="G120" s="38"/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5</v>
      </c>
      <c r="E128" s="36"/>
      <c r="F128" s="37">
        <v>3</v>
      </c>
      <c r="G128" s="38">
        <v>2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5</v>
      </c>
      <c r="E129" s="36">
        <v>1</v>
      </c>
      <c r="F129" s="37">
        <v>4</v>
      </c>
      <c r="G129" s="38"/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22</v>
      </c>
      <c r="E137" s="48">
        <f>+SUM(E138:E165)</f>
        <v>0</v>
      </c>
      <c r="F137" s="52">
        <f>+SUM(F138:F165)</f>
        <v>0</v>
      </c>
      <c r="G137" s="53">
        <f>+SUM(G138:G165)</f>
        <v>22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34" t="s">
        <v>300</v>
      </c>
      <c r="C161" s="117"/>
      <c r="D161" s="35">
        <f t="shared" si="2"/>
        <v>10</v>
      </c>
      <c r="E161" s="36"/>
      <c r="F161" s="37"/>
      <c r="G161" s="38">
        <v>10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34" t="s">
        <v>302</v>
      </c>
      <c r="C162" s="117"/>
      <c r="D162" s="35">
        <f t="shared" si="2"/>
        <v>11</v>
      </c>
      <c r="E162" s="36"/>
      <c r="F162" s="37"/>
      <c r="G162" s="38">
        <v>11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34" t="s">
        <v>304</v>
      </c>
      <c r="C163" s="117"/>
      <c r="D163" s="35">
        <f t="shared" si="2"/>
        <v>1</v>
      </c>
      <c r="E163" s="36"/>
      <c r="F163" s="37"/>
      <c r="G163" s="38">
        <v>1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0</v>
      </c>
      <c r="E164" s="36"/>
      <c r="F164" s="37"/>
      <c r="G164" s="38"/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879</v>
      </c>
      <c r="E167" s="56">
        <f>+SUM(E168:E238)</f>
        <v>0</v>
      </c>
      <c r="F167" s="26">
        <f>+SUM(F168:F238)</f>
        <v>0</v>
      </c>
      <c r="G167" s="57">
        <f>+SUM(G168:G238)</f>
        <v>879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339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33" t="s">
        <v>338</v>
      </c>
      <c r="B183" s="34" t="s">
        <v>340</v>
      </c>
      <c r="C183" s="117"/>
      <c r="D183" s="35">
        <f t="shared" si="3"/>
        <v>0</v>
      </c>
      <c r="E183" s="36"/>
      <c r="F183" s="37"/>
      <c r="G183" s="38"/>
      <c r="H183" s="38"/>
      <c r="I183" s="38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342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344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4</v>
      </c>
      <c r="E187" s="36"/>
      <c r="F187" s="37"/>
      <c r="G187" s="38">
        <v>4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0</v>
      </c>
      <c r="E190" s="36"/>
      <c r="F190" s="37"/>
      <c r="G190" s="38"/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366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34" t="s">
        <v>390</v>
      </c>
      <c r="C208" s="117"/>
      <c r="D208" s="35">
        <f t="shared" si="3"/>
        <v>0</v>
      </c>
      <c r="E208" s="36"/>
      <c r="F208" s="37"/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328</v>
      </c>
      <c r="E224" s="36"/>
      <c r="F224" s="37"/>
      <c r="G224" s="38">
        <v>328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10</v>
      </c>
      <c r="E225" s="36"/>
      <c r="F225" s="37"/>
      <c r="G225" s="38">
        <v>10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34" t="s">
        <v>426</v>
      </c>
      <c r="C226" s="117"/>
      <c r="D226" s="35">
        <f t="shared" si="3"/>
        <v>8</v>
      </c>
      <c r="E226" s="36"/>
      <c r="F226" s="37"/>
      <c r="G226" s="38">
        <v>8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33" t="s">
        <v>425</v>
      </c>
      <c r="B227" s="34" t="s">
        <v>427</v>
      </c>
      <c r="C227" s="117"/>
      <c r="D227" s="35">
        <f t="shared" si="3"/>
        <v>0</v>
      </c>
      <c r="E227" s="36"/>
      <c r="F227" s="37"/>
      <c r="G227" s="38"/>
      <c r="H227" s="38"/>
      <c r="I227" s="38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1</v>
      </c>
      <c r="E228" s="36"/>
      <c r="F228" s="37"/>
      <c r="G228" s="38">
        <v>1</v>
      </c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521</v>
      </c>
      <c r="E229" s="36"/>
      <c r="F229" s="37"/>
      <c r="G229" s="38">
        <v>521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7</v>
      </c>
      <c r="E235" s="36"/>
      <c r="F235" s="37"/>
      <c r="G235" s="38">
        <v>7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79</v>
      </c>
      <c r="E240" s="56">
        <f>+SUM(E241:E280)</f>
        <v>1</v>
      </c>
      <c r="F240" s="26">
        <f>+SUM(F241:F280)</f>
        <v>25</v>
      </c>
      <c r="G240" s="57">
        <f>+SUM(G241:G280)</f>
        <v>53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24</v>
      </c>
      <c r="E243" s="36">
        <v>1</v>
      </c>
      <c r="F243" s="37">
        <v>23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34" t="s">
        <v>458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33" t="s">
        <v>457</v>
      </c>
      <c r="B245" s="34" t="s">
        <v>459</v>
      </c>
      <c r="C245" s="117"/>
      <c r="D245" s="35">
        <f t="shared" si="3"/>
        <v>0</v>
      </c>
      <c r="E245" s="36"/>
      <c r="F245" s="37"/>
      <c r="G245" s="38"/>
      <c r="H245" s="38"/>
      <c r="I245" s="38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33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1</v>
      </c>
      <c r="E259" s="36"/>
      <c r="F259" s="37">
        <v>1</v>
      </c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54</v>
      </c>
      <c r="E262" s="36"/>
      <c r="F262" s="37">
        <v>1</v>
      </c>
      <c r="G262" s="38">
        <v>53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0</v>
      </c>
      <c r="E279" s="36"/>
      <c r="F279" s="37"/>
      <c r="G279" s="38"/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91</v>
      </c>
      <c r="E282" s="50">
        <f>+SUM(E283:E304)</f>
        <v>0</v>
      </c>
      <c r="F282" s="50">
        <f>+SUM(F283:F304)</f>
        <v>18</v>
      </c>
      <c r="G282" s="50">
        <f>+SUM(G283:G304)</f>
        <v>73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7</v>
      </c>
      <c r="E283" s="30"/>
      <c r="F283" s="31">
        <v>7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10</v>
      </c>
      <c r="E284" s="36"/>
      <c r="F284" s="37">
        <v>10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0</v>
      </c>
      <c r="E285" s="36"/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0</v>
      </c>
      <c r="E287" s="36"/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33" t="s">
        <v>559</v>
      </c>
      <c r="B297" s="34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1</v>
      </c>
      <c r="E301" s="36"/>
      <c r="F301" s="37">
        <v>1</v>
      </c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0</v>
      </c>
      <c r="E303" s="36"/>
      <c r="F303" s="37"/>
      <c r="G303" s="38"/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73</v>
      </c>
      <c r="E304" s="42"/>
      <c r="F304" s="43"/>
      <c r="G304" s="44">
        <v>73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61</v>
      </c>
      <c r="E306" s="56">
        <f>+SUM(E307:E322)</f>
        <v>0</v>
      </c>
      <c r="F306" s="26">
        <f>+SUM(F307:F322)</f>
        <v>59</v>
      </c>
      <c r="G306" s="57">
        <f>+SUM(G307:G322)</f>
        <v>2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6</v>
      </c>
      <c r="E307" s="36"/>
      <c r="F307" s="37">
        <v>4</v>
      </c>
      <c r="G307" s="38">
        <v>2</v>
      </c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22</v>
      </c>
      <c r="E313" s="36"/>
      <c r="F313" s="37">
        <v>22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0</v>
      </c>
      <c r="E314" s="36"/>
      <c r="F314" s="37"/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26</v>
      </c>
      <c r="E315" s="36"/>
      <c r="F315" s="37">
        <v>26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7</v>
      </c>
      <c r="E316" s="36"/>
      <c r="F316" s="37">
        <v>7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81" t="s">
        <v>628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81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activeCell="B22" sqref="B22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2851562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2851562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2851562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2851562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2851562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2851562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2851562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2851562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2851562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2851562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2851562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2851562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2851562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2851562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2851562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2851562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2851562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2851562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2851562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2851562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2851562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2851562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2851562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2851562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2851562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2851562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2851562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2851562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2851562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2851562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2851562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2851562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2851562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2851562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2851562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2851562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2851562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2851562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2851562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2851562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2851562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2851562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2851562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2851562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2851562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2851562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2851562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2851562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2851562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2851562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2851562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2851562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2851562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2851562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2851562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2851562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2851562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2851562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2851562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2851562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2851562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2851562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2851562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2851562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",[2]NOMBRE!B2," - ","( ",[2]NOMBRE!C2,[2]NOMBRE!D2,[2]NOMBRE!E2,[2]NOMBRE!F2,[2]NOMBRE!G2," )")</f>
        <v>COMUNA: LINARES  - ( 07701 )</v>
      </c>
      <c r="I2" s="4"/>
    </row>
    <row r="3" spans="1:19" x14ac:dyDescent="0.25">
      <c r="A3" s="1" t="str">
        <f>CONCATENATE("ESTABLECIMIENTO: ",[2]NOMBRE!B3," - ","( ",[2]NOMBRE!C3,[2]NOMBRE!D3,[2]NOMBRE!E3,[2]NOMBRE!F3,[2]NOMBRE!G3," )")</f>
        <v>ESTABLECIMIENTO: HOSPITAL LINARES  - ( 16108 )</v>
      </c>
      <c r="D3" s="7" t="s">
        <v>1</v>
      </c>
      <c r="E3" s="7"/>
      <c r="F3" s="7"/>
      <c r="G3" s="7"/>
      <c r="H3" s="7"/>
      <c r="I3" s="8"/>
    </row>
    <row r="4" spans="1:19" x14ac:dyDescent="0.25">
      <c r="A4" s="1" t="str">
        <f>CONCATENATE("MES: ",[2]NOMBRE!B6," - ","( ",[2]NOMBRE!C6,[2]NOMBRE!D6," )")</f>
        <v>MES: FEBRERO - ( 02 )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",[2]NOMBRE!B7)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33" t="s">
        <v>50</v>
      </c>
      <c r="B29" s="34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33" t="s">
        <v>54</v>
      </c>
      <c r="B31" s="34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33" t="s">
        <v>56</v>
      </c>
      <c r="B32" s="34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33" t="s">
        <v>64</v>
      </c>
      <c r="B36" s="34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33" t="s">
        <v>66</v>
      </c>
      <c r="B37" s="34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286</v>
      </c>
      <c r="E51" s="48">
        <f>+SUM(E52:E91)</f>
        <v>0</v>
      </c>
      <c r="F51" s="48">
        <f>+SUM(F52:F91)</f>
        <v>276</v>
      </c>
      <c r="G51" s="49">
        <f>+SUM(G52:G91)</f>
        <v>10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4</v>
      </c>
      <c r="E53" s="36"/>
      <c r="F53" s="37">
        <v>4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5</v>
      </c>
      <c r="E56" s="36"/>
      <c r="F56" s="37">
        <v>5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0</v>
      </c>
      <c r="E61" s="36"/>
      <c r="F61" s="37"/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35</v>
      </c>
      <c r="E62" s="36"/>
      <c r="F62" s="37">
        <v>35</v>
      </c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214</v>
      </c>
      <c r="E66" s="36"/>
      <c r="F66" s="37">
        <v>214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18</v>
      </c>
      <c r="E67" s="36"/>
      <c r="F67" s="37">
        <v>18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33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33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5</v>
      </c>
      <c r="E79" s="36"/>
      <c r="F79" s="37"/>
      <c r="G79" s="38">
        <v>5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5</v>
      </c>
      <c r="E80" s="36"/>
      <c r="F80" s="37"/>
      <c r="G80" s="38">
        <v>5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61</v>
      </c>
      <c r="E93" s="48">
        <f>+SUM(E94:E135)</f>
        <v>0</v>
      </c>
      <c r="F93" s="52">
        <f>+SUM(F94:F135)</f>
        <v>45</v>
      </c>
      <c r="G93" s="53">
        <f>+SUM(G94:G135)</f>
        <v>16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16</v>
      </c>
      <c r="E103" s="36"/>
      <c r="F103" s="37">
        <v>16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0</v>
      </c>
      <c r="E104" s="36"/>
      <c r="F104" s="37"/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0</v>
      </c>
      <c r="E105" s="36"/>
      <c r="F105" s="37"/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33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33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16</v>
      </c>
      <c r="E113" s="36"/>
      <c r="F113" s="37">
        <v>16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8</v>
      </c>
      <c r="E115" s="36"/>
      <c r="F115" s="37"/>
      <c r="G115" s="38">
        <v>8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0</v>
      </c>
      <c r="E116" s="36"/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8</v>
      </c>
      <c r="E118" s="36"/>
      <c r="F118" s="37">
        <v>8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0</v>
      </c>
      <c r="E119" s="36"/>
      <c r="F119" s="37"/>
      <c r="G119" s="38"/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1</v>
      </c>
      <c r="E120" s="36"/>
      <c r="F120" s="37"/>
      <c r="G120" s="38">
        <v>1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6</v>
      </c>
      <c r="E128" s="36"/>
      <c r="F128" s="37">
        <v>1</v>
      </c>
      <c r="G128" s="38">
        <v>5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6</v>
      </c>
      <c r="E129" s="36"/>
      <c r="F129" s="37">
        <v>4</v>
      </c>
      <c r="G129" s="38">
        <v>2</v>
      </c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23</v>
      </c>
      <c r="E137" s="48">
        <f>+SUM(E138:E165)</f>
        <v>0</v>
      </c>
      <c r="F137" s="52">
        <f>+SUM(F138:F165)</f>
        <v>0</v>
      </c>
      <c r="G137" s="53">
        <f>+SUM(G138:G165)</f>
        <v>23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34" t="s">
        <v>300</v>
      </c>
      <c r="C161" s="117"/>
      <c r="D161" s="35">
        <f t="shared" si="2"/>
        <v>16</v>
      </c>
      <c r="E161" s="36"/>
      <c r="F161" s="37"/>
      <c r="G161" s="38">
        <v>16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34" t="s">
        <v>302</v>
      </c>
      <c r="C162" s="117"/>
      <c r="D162" s="35">
        <f t="shared" si="2"/>
        <v>5</v>
      </c>
      <c r="E162" s="36"/>
      <c r="F162" s="37"/>
      <c r="G162" s="38">
        <v>5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34" t="s">
        <v>304</v>
      </c>
      <c r="C163" s="117"/>
      <c r="D163" s="35">
        <f t="shared" si="2"/>
        <v>2</v>
      </c>
      <c r="E163" s="36"/>
      <c r="F163" s="37"/>
      <c r="G163" s="38">
        <v>2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0</v>
      </c>
      <c r="E164" s="36"/>
      <c r="F164" s="37"/>
      <c r="G164" s="38"/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637</v>
      </c>
      <c r="E167" s="56">
        <f>+SUM(E168:E238)</f>
        <v>0</v>
      </c>
      <c r="F167" s="26">
        <f>+SUM(F168:F238)</f>
        <v>0</v>
      </c>
      <c r="G167" s="57">
        <f>+SUM(G168:G238)</f>
        <v>637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339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33" t="s">
        <v>338</v>
      </c>
      <c r="B183" s="34" t="s">
        <v>340</v>
      </c>
      <c r="C183" s="117"/>
      <c r="D183" s="35">
        <f t="shared" si="3"/>
        <v>0</v>
      </c>
      <c r="E183" s="36"/>
      <c r="F183" s="37"/>
      <c r="G183" s="38"/>
      <c r="H183" s="38"/>
      <c r="I183" s="38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342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344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1</v>
      </c>
      <c r="E187" s="36"/>
      <c r="F187" s="37"/>
      <c r="G187" s="38">
        <v>1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0</v>
      </c>
      <c r="E190" s="36"/>
      <c r="F190" s="37"/>
      <c r="G190" s="38"/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366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34" t="s">
        <v>390</v>
      </c>
      <c r="C208" s="117"/>
      <c r="D208" s="35">
        <f t="shared" si="3"/>
        <v>0</v>
      </c>
      <c r="E208" s="36"/>
      <c r="F208" s="37"/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161</v>
      </c>
      <c r="E224" s="36"/>
      <c r="F224" s="37"/>
      <c r="G224" s="38">
        <v>161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25</v>
      </c>
      <c r="E225" s="36"/>
      <c r="F225" s="37"/>
      <c r="G225" s="38">
        <v>25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34" t="s">
        <v>426</v>
      </c>
      <c r="C226" s="117"/>
      <c r="D226" s="35">
        <f t="shared" si="3"/>
        <v>19</v>
      </c>
      <c r="E226" s="36"/>
      <c r="F226" s="37"/>
      <c r="G226" s="38">
        <v>19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33" t="s">
        <v>425</v>
      </c>
      <c r="B227" s="34" t="s">
        <v>427</v>
      </c>
      <c r="C227" s="117"/>
      <c r="D227" s="35">
        <f t="shared" si="3"/>
        <v>0</v>
      </c>
      <c r="E227" s="36"/>
      <c r="F227" s="37"/>
      <c r="G227" s="38"/>
      <c r="H227" s="38"/>
      <c r="I227" s="38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18</v>
      </c>
      <c r="E228" s="36"/>
      <c r="F228" s="37"/>
      <c r="G228" s="38">
        <v>18</v>
      </c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409</v>
      </c>
      <c r="E229" s="36"/>
      <c r="F229" s="37"/>
      <c r="G229" s="38">
        <v>409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4</v>
      </c>
      <c r="E235" s="36"/>
      <c r="F235" s="37"/>
      <c r="G235" s="38">
        <v>4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67</v>
      </c>
      <c r="E240" s="56">
        <f>+SUM(E241:E280)</f>
        <v>2</v>
      </c>
      <c r="F240" s="26">
        <f>+SUM(F241:F280)</f>
        <v>15</v>
      </c>
      <c r="G240" s="57">
        <f>+SUM(G241:G280)</f>
        <v>50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16</v>
      </c>
      <c r="E243" s="36">
        <v>1</v>
      </c>
      <c r="F243" s="37">
        <v>15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34" t="s">
        <v>458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33" t="s">
        <v>457</v>
      </c>
      <c r="B245" s="34" t="s">
        <v>459</v>
      </c>
      <c r="C245" s="117"/>
      <c r="D245" s="35">
        <f t="shared" si="3"/>
        <v>0</v>
      </c>
      <c r="E245" s="36"/>
      <c r="F245" s="37"/>
      <c r="G245" s="38"/>
      <c r="H245" s="38"/>
      <c r="I245" s="38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33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50</v>
      </c>
      <c r="E262" s="36"/>
      <c r="F262" s="37"/>
      <c r="G262" s="38">
        <v>50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1</v>
      </c>
      <c r="E278" s="36">
        <v>1</v>
      </c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0</v>
      </c>
      <c r="E279" s="36"/>
      <c r="F279" s="37"/>
      <c r="G279" s="38"/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52</v>
      </c>
      <c r="E282" s="50">
        <f>+SUM(E283:E304)</f>
        <v>0</v>
      </c>
      <c r="F282" s="50">
        <f>+SUM(F283:F304)</f>
        <v>8</v>
      </c>
      <c r="G282" s="50">
        <f>+SUM(G283:G304)</f>
        <v>44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5</v>
      </c>
      <c r="E283" s="30"/>
      <c r="F283" s="31">
        <v>5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2</v>
      </c>
      <c r="E284" s="36"/>
      <c r="F284" s="37">
        <v>2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0</v>
      </c>
      <c r="E285" s="36"/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0</v>
      </c>
      <c r="E287" s="36"/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33" t="s">
        <v>559</v>
      </c>
      <c r="B297" s="34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1</v>
      </c>
      <c r="E302" s="36"/>
      <c r="F302" s="37">
        <v>1</v>
      </c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1</v>
      </c>
      <c r="E303" s="36"/>
      <c r="F303" s="37"/>
      <c r="G303" s="38">
        <v>1</v>
      </c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43</v>
      </c>
      <c r="E304" s="42"/>
      <c r="F304" s="43"/>
      <c r="G304" s="44">
        <v>43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54</v>
      </c>
      <c r="E306" s="56">
        <f>+SUM(E307:E322)</f>
        <v>0</v>
      </c>
      <c r="F306" s="26">
        <f>+SUM(F307:F322)</f>
        <v>53</v>
      </c>
      <c r="G306" s="57">
        <f>+SUM(G307:G322)</f>
        <v>1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9</v>
      </c>
      <c r="E307" s="36"/>
      <c r="F307" s="37">
        <v>8</v>
      </c>
      <c r="G307" s="38">
        <v>1</v>
      </c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23</v>
      </c>
      <c r="E313" s="36"/>
      <c r="F313" s="37">
        <v>23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0</v>
      </c>
      <c r="E314" s="36"/>
      <c r="F314" s="37"/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19</v>
      </c>
      <c r="E315" s="36"/>
      <c r="F315" s="37">
        <v>19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3</v>
      </c>
      <c r="E316" s="36"/>
      <c r="F316" s="37">
        <v>3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81" t="s">
        <v>628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81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sqref="A1:XFD1048576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2851562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2851562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2851562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2851562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2851562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2851562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2851562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2851562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2851562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2851562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2851562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2851562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2851562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2851562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2851562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2851562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2851562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2851562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2851562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2851562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2851562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2851562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2851562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2851562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2851562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2851562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2851562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2851562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2851562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2851562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2851562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2851562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2851562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2851562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2851562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2851562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2851562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2851562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2851562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2851562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2851562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2851562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2851562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2851562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2851562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2851562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2851562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2851562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2851562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2851562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2851562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2851562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2851562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2851562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2851562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2851562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2851562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2851562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2851562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2851562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2851562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2851562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2851562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2851562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",[3]NOMBRE!B2," - ","( ",[3]NOMBRE!C2,[3]NOMBRE!D2,[3]NOMBRE!E2,[3]NOMBRE!F2,[3]NOMBRE!G2," )")</f>
        <v>COMUNA: LINARES  - ( 07401 )</v>
      </c>
      <c r="I2" s="4"/>
    </row>
    <row r="3" spans="1:19" x14ac:dyDescent="0.25">
      <c r="A3" s="1" t="str">
        <f>CONCATENATE("ESTABLECIMIENTO: ",[3]NOMBRE!B3," - ","( ",[3]NOMBRE!C3,[3]NOMBRE!D3,[3]NOMBRE!E3,[3]NOMBRE!F3,[3]NOMBRE!G3," )")</f>
        <v>ESTABLECIMIENTO: HOSPITAL DE LINARES  - ( 16108 )</v>
      </c>
      <c r="D3" s="7" t="s">
        <v>1</v>
      </c>
      <c r="E3" s="7"/>
      <c r="F3" s="7"/>
      <c r="G3" s="7"/>
      <c r="H3" s="7"/>
      <c r="I3" s="8"/>
    </row>
    <row r="4" spans="1:19" x14ac:dyDescent="0.25">
      <c r="A4" s="1" t="str">
        <f>CONCATENATE("MES: ",[3]NOMBRE!B6," - ","( ",[3]NOMBRE!C6,[3]NOMBRE!D6," )")</f>
        <v>MES: MARZO - ( 03 )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",[3]NOMBRE!B7)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33" t="s">
        <v>50</v>
      </c>
      <c r="B29" s="34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33" t="s">
        <v>54</v>
      </c>
      <c r="B31" s="34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33" t="s">
        <v>56</v>
      </c>
      <c r="B32" s="34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33" t="s">
        <v>64</v>
      </c>
      <c r="B36" s="34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33" t="s">
        <v>66</v>
      </c>
      <c r="B37" s="34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324</v>
      </c>
      <c r="E51" s="48">
        <f>+SUM(E52:E91)</f>
        <v>0</v>
      </c>
      <c r="F51" s="48">
        <f>+SUM(F52:F91)</f>
        <v>303</v>
      </c>
      <c r="G51" s="49">
        <f>+SUM(G52:G91)</f>
        <v>21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5</v>
      </c>
      <c r="E53" s="36"/>
      <c r="F53" s="37">
        <v>5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7</v>
      </c>
      <c r="E56" s="36"/>
      <c r="F56" s="37">
        <v>7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34</v>
      </c>
      <c r="E61" s="36"/>
      <c r="F61" s="37">
        <v>34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1</v>
      </c>
      <c r="E63" s="36"/>
      <c r="F63" s="37">
        <v>1</v>
      </c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228</v>
      </c>
      <c r="E66" s="36"/>
      <c r="F66" s="37">
        <v>228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28</v>
      </c>
      <c r="E67" s="36"/>
      <c r="F67" s="37">
        <v>28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33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33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19</v>
      </c>
      <c r="E79" s="36"/>
      <c r="F79" s="37"/>
      <c r="G79" s="38">
        <v>19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2</v>
      </c>
      <c r="E80" s="36"/>
      <c r="F80" s="37"/>
      <c r="G80" s="38">
        <v>2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72</v>
      </c>
      <c r="E93" s="48">
        <f>+SUM(E94:E135)</f>
        <v>3</v>
      </c>
      <c r="F93" s="52">
        <f>+SUM(F94:F135)</f>
        <v>57</v>
      </c>
      <c r="G93" s="53">
        <f>+SUM(G94:G135)</f>
        <v>12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15</v>
      </c>
      <c r="E103" s="36"/>
      <c r="F103" s="37">
        <v>15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0</v>
      </c>
      <c r="E104" s="36"/>
      <c r="F104" s="37"/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23</v>
      </c>
      <c r="E105" s="36"/>
      <c r="F105" s="37">
        <v>23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33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33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11</v>
      </c>
      <c r="E113" s="36"/>
      <c r="F113" s="37">
        <v>11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8</v>
      </c>
      <c r="E115" s="36">
        <v>1</v>
      </c>
      <c r="F115" s="37"/>
      <c r="G115" s="38">
        <v>7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1</v>
      </c>
      <c r="E116" s="36">
        <v>1</v>
      </c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4</v>
      </c>
      <c r="E118" s="36"/>
      <c r="F118" s="37">
        <v>4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1</v>
      </c>
      <c r="E119" s="36"/>
      <c r="F119" s="37"/>
      <c r="G119" s="38">
        <v>1</v>
      </c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4</v>
      </c>
      <c r="E120" s="36">
        <v>1</v>
      </c>
      <c r="F120" s="37"/>
      <c r="G120" s="38">
        <v>3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4</v>
      </c>
      <c r="E128" s="36"/>
      <c r="F128" s="37">
        <v>3</v>
      </c>
      <c r="G128" s="38">
        <v>1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1</v>
      </c>
      <c r="E129" s="36"/>
      <c r="F129" s="37">
        <v>1</v>
      </c>
      <c r="G129" s="38"/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16</v>
      </c>
      <c r="E137" s="48">
        <f>+SUM(E138:E165)</f>
        <v>0</v>
      </c>
      <c r="F137" s="52">
        <f>+SUM(F138:F165)</f>
        <v>0</v>
      </c>
      <c r="G137" s="53">
        <f>+SUM(G138:G165)</f>
        <v>16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34" t="s">
        <v>300</v>
      </c>
      <c r="C161" s="117"/>
      <c r="D161" s="35">
        <f t="shared" si="2"/>
        <v>6</v>
      </c>
      <c r="E161" s="36"/>
      <c r="F161" s="37"/>
      <c r="G161" s="38">
        <v>6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34" t="s">
        <v>302</v>
      </c>
      <c r="C162" s="117"/>
      <c r="D162" s="35">
        <f t="shared" si="2"/>
        <v>9</v>
      </c>
      <c r="E162" s="36"/>
      <c r="F162" s="37"/>
      <c r="G162" s="38">
        <v>9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34" t="s">
        <v>304</v>
      </c>
      <c r="C163" s="117"/>
      <c r="D163" s="35">
        <f t="shared" si="2"/>
        <v>1</v>
      </c>
      <c r="E163" s="36"/>
      <c r="F163" s="37"/>
      <c r="G163" s="38">
        <v>1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0</v>
      </c>
      <c r="E164" s="36"/>
      <c r="F164" s="37"/>
      <c r="G164" s="38"/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1287</v>
      </c>
      <c r="E167" s="56">
        <f>+SUM(E168:E238)</f>
        <v>0</v>
      </c>
      <c r="F167" s="26">
        <f>+SUM(F168:F238)</f>
        <v>27</v>
      </c>
      <c r="G167" s="57">
        <f>+SUM(G168:G238)</f>
        <v>1260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339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33" t="s">
        <v>338</v>
      </c>
      <c r="B183" s="34" t="s">
        <v>340</v>
      </c>
      <c r="C183" s="117"/>
      <c r="D183" s="35">
        <f t="shared" si="3"/>
        <v>0</v>
      </c>
      <c r="E183" s="36"/>
      <c r="F183" s="37"/>
      <c r="G183" s="38"/>
      <c r="H183" s="38"/>
      <c r="I183" s="38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342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344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37</v>
      </c>
      <c r="E187" s="36"/>
      <c r="F187" s="37"/>
      <c r="G187" s="38">
        <v>37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3</v>
      </c>
      <c r="E190" s="36"/>
      <c r="F190" s="37"/>
      <c r="G190" s="38">
        <v>3</v>
      </c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366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27</v>
      </c>
      <c r="E197" s="36"/>
      <c r="F197" s="37">
        <v>27</v>
      </c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34" t="s">
        <v>390</v>
      </c>
      <c r="C208" s="117"/>
      <c r="D208" s="35">
        <f t="shared" si="3"/>
        <v>0</v>
      </c>
      <c r="E208" s="36"/>
      <c r="F208" s="37"/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454</v>
      </c>
      <c r="E224" s="36"/>
      <c r="F224" s="37"/>
      <c r="G224" s="38">
        <v>454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32</v>
      </c>
      <c r="E225" s="36"/>
      <c r="F225" s="37"/>
      <c r="G225" s="38">
        <v>32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34" t="s">
        <v>426</v>
      </c>
      <c r="C226" s="117"/>
      <c r="D226" s="35">
        <f t="shared" si="3"/>
        <v>0</v>
      </c>
      <c r="E226" s="36"/>
      <c r="F226" s="37"/>
      <c r="G226" s="38"/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33" t="s">
        <v>425</v>
      </c>
      <c r="B227" s="34" t="s">
        <v>427</v>
      </c>
      <c r="C227" s="117"/>
      <c r="D227" s="35">
        <f t="shared" si="3"/>
        <v>24</v>
      </c>
      <c r="E227" s="36"/>
      <c r="F227" s="37"/>
      <c r="G227" s="38">
        <v>24</v>
      </c>
      <c r="H227" s="38"/>
      <c r="I227" s="38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2</v>
      </c>
      <c r="E228" s="36"/>
      <c r="F228" s="37"/>
      <c r="G228" s="38">
        <v>2</v>
      </c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701</v>
      </c>
      <c r="E229" s="36"/>
      <c r="F229" s="37"/>
      <c r="G229" s="38">
        <v>701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7</v>
      </c>
      <c r="E235" s="36"/>
      <c r="F235" s="37"/>
      <c r="G235" s="38">
        <v>7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46</v>
      </c>
      <c r="E240" s="56">
        <f>+SUM(E241:E280)</f>
        <v>0</v>
      </c>
      <c r="F240" s="26">
        <f>+SUM(F241:F280)</f>
        <v>17</v>
      </c>
      <c r="G240" s="57">
        <f>+SUM(G241:G280)</f>
        <v>29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17</v>
      </c>
      <c r="E243" s="36"/>
      <c r="F243" s="37">
        <v>17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34" t="s">
        <v>458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33" t="s">
        <v>457</v>
      </c>
      <c r="B245" s="34" t="s">
        <v>459</v>
      </c>
      <c r="C245" s="117"/>
      <c r="D245" s="35">
        <f t="shared" si="3"/>
        <v>0</v>
      </c>
      <c r="E245" s="36"/>
      <c r="F245" s="37"/>
      <c r="G245" s="38"/>
      <c r="H245" s="38"/>
      <c r="I245" s="38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33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28</v>
      </c>
      <c r="E262" s="36"/>
      <c r="F262" s="37"/>
      <c r="G262" s="38">
        <v>28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1</v>
      </c>
      <c r="E279" s="36"/>
      <c r="F279" s="37"/>
      <c r="G279" s="38">
        <v>1</v>
      </c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69</v>
      </c>
      <c r="E282" s="50">
        <f>+SUM(E283:E304)</f>
        <v>1</v>
      </c>
      <c r="F282" s="50">
        <f>+SUM(F283:F304)</f>
        <v>16</v>
      </c>
      <c r="G282" s="50">
        <f>+SUM(G283:G304)</f>
        <v>52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8</v>
      </c>
      <c r="E283" s="30"/>
      <c r="F283" s="31">
        <v>8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8</v>
      </c>
      <c r="E284" s="36"/>
      <c r="F284" s="37">
        <v>8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0</v>
      </c>
      <c r="E285" s="36"/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1</v>
      </c>
      <c r="E287" s="36">
        <v>1</v>
      </c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33" t="s">
        <v>559</v>
      </c>
      <c r="B297" s="34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0</v>
      </c>
      <c r="E303" s="36"/>
      <c r="F303" s="37"/>
      <c r="G303" s="38"/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52</v>
      </c>
      <c r="E304" s="42"/>
      <c r="F304" s="43"/>
      <c r="G304" s="44">
        <v>52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65</v>
      </c>
      <c r="E306" s="56">
        <f>+SUM(E307:E322)</f>
        <v>0</v>
      </c>
      <c r="F306" s="26">
        <f>+SUM(F307:F322)</f>
        <v>64</v>
      </c>
      <c r="G306" s="57">
        <f>+SUM(G307:G322)</f>
        <v>1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8</v>
      </c>
      <c r="E307" s="36"/>
      <c r="F307" s="37">
        <v>7</v>
      </c>
      <c r="G307" s="38">
        <v>1</v>
      </c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31</v>
      </c>
      <c r="E313" s="36"/>
      <c r="F313" s="37">
        <v>31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1</v>
      </c>
      <c r="E314" s="36"/>
      <c r="F314" s="37">
        <v>1</v>
      </c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13</v>
      </c>
      <c r="E315" s="36"/>
      <c r="F315" s="37">
        <v>13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12</v>
      </c>
      <c r="E316" s="36"/>
      <c r="F316" s="37">
        <v>12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81" t="s">
        <v>628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81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activeCell="B22" sqref="B22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2851562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2851562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2851562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2851562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2851562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2851562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2851562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2851562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2851562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2851562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2851562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2851562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2851562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2851562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2851562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2851562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2851562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2851562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2851562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2851562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2851562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2851562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2851562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2851562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2851562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2851562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2851562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2851562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2851562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2851562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2851562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2851562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2851562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2851562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2851562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2851562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2851562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2851562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2851562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2851562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2851562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2851562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2851562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2851562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2851562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2851562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2851562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2851562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2851562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2851562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2851562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2851562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2851562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2851562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2851562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2851562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2851562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2851562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2851562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2851562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2851562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2851562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2851562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2851562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",[4]NOMBRE!B2," - ","( ",[4]NOMBRE!C2,[4]NOMBRE!D2,[4]NOMBRE!E2,[4]NOMBRE!F2,[4]NOMBRE!G2," )")</f>
        <v>COMUNA: LINARES  - ( 07401 )</v>
      </c>
      <c r="I2" s="4"/>
    </row>
    <row r="3" spans="1:19" x14ac:dyDescent="0.25">
      <c r="A3" s="1" t="str">
        <f>CONCATENATE("ESTABLECIMIENTO: ",[4]NOMBRE!B3," - ","( ",[4]NOMBRE!C3,[4]NOMBRE!D3,[4]NOMBRE!E3,[4]NOMBRE!F3,[4]NOMBRE!G3," )")</f>
        <v>ESTABLECIMIENTO: HOSPITAL DE LINARES  - ( 16108 )</v>
      </c>
      <c r="D3" s="7" t="s">
        <v>1</v>
      </c>
      <c r="E3" s="7"/>
      <c r="F3" s="7"/>
      <c r="G3" s="7"/>
      <c r="H3" s="7"/>
      <c r="I3" s="8"/>
    </row>
    <row r="4" spans="1:19" x14ac:dyDescent="0.25">
      <c r="A4" s="1" t="str">
        <f>CONCATENATE("MES: ",[4]NOMBRE!B6," - ","( ",[4]NOMBRE!C6,[4]NOMBRE!D6," )")</f>
        <v>MES: ABRIL - ( 04 )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",[4]NOMBRE!B7)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33" t="s">
        <v>50</v>
      </c>
      <c r="B29" s="34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33" t="s">
        <v>54</v>
      </c>
      <c r="B31" s="34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33" t="s">
        <v>56</v>
      </c>
      <c r="B32" s="34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33" t="s">
        <v>64</v>
      </c>
      <c r="B36" s="34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33" t="s">
        <v>66</v>
      </c>
      <c r="B37" s="34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163</v>
      </c>
      <c r="E51" s="48">
        <f>+SUM(E52:E91)</f>
        <v>0</v>
      </c>
      <c r="F51" s="48">
        <f>+SUM(F52:F91)</f>
        <v>137</v>
      </c>
      <c r="G51" s="49">
        <f>+SUM(G52:G91)</f>
        <v>26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5</v>
      </c>
      <c r="E53" s="36"/>
      <c r="F53" s="37">
        <v>5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5</v>
      </c>
      <c r="E56" s="36"/>
      <c r="F56" s="37">
        <v>5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18</v>
      </c>
      <c r="E61" s="36"/>
      <c r="F61" s="37">
        <v>18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97</v>
      </c>
      <c r="E66" s="36"/>
      <c r="F66" s="37">
        <v>97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12</v>
      </c>
      <c r="E67" s="36"/>
      <c r="F67" s="37">
        <v>12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33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33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21</v>
      </c>
      <c r="E79" s="36"/>
      <c r="F79" s="37"/>
      <c r="G79" s="38">
        <v>21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5</v>
      </c>
      <c r="E80" s="36"/>
      <c r="F80" s="37"/>
      <c r="G80" s="38">
        <v>5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31</v>
      </c>
      <c r="E93" s="48">
        <f>+SUM(E94:E135)</f>
        <v>1</v>
      </c>
      <c r="F93" s="52">
        <f>+SUM(F94:F135)</f>
        <v>18</v>
      </c>
      <c r="G93" s="53">
        <f>+SUM(G94:G135)</f>
        <v>12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5</v>
      </c>
      <c r="E103" s="36"/>
      <c r="F103" s="37">
        <v>5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0</v>
      </c>
      <c r="E104" s="36"/>
      <c r="F104" s="37"/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8</v>
      </c>
      <c r="E105" s="36"/>
      <c r="F105" s="37">
        <v>8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33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33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4</v>
      </c>
      <c r="E113" s="36"/>
      <c r="F113" s="37">
        <v>4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6</v>
      </c>
      <c r="E115" s="36"/>
      <c r="F115" s="37"/>
      <c r="G115" s="38">
        <v>6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0</v>
      </c>
      <c r="E116" s="36"/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1</v>
      </c>
      <c r="E118" s="36"/>
      <c r="F118" s="37">
        <v>1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0</v>
      </c>
      <c r="E119" s="36"/>
      <c r="F119" s="37"/>
      <c r="G119" s="38"/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4</v>
      </c>
      <c r="E120" s="36">
        <v>1</v>
      </c>
      <c r="F120" s="37"/>
      <c r="G120" s="38">
        <v>3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3</v>
      </c>
      <c r="E128" s="36"/>
      <c r="F128" s="37"/>
      <c r="G128" s="38">
        <v>3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0</v>
      </c>
      <c r="E129" s="36"/>
      <c r="F129" s="37"/>
      <c r="G129" s="38"/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25</v>
      </c>
      <c r="E137" s="48">
        <f>+SUM(E138:E165)</f>
        <v>0</v>
      </c>
      <c r="F137" s="52">
        <f>+SUM(F138:F165)</f>
        <v>0</v>
      </c>
      <c r="G137" s="53">
        <f>+SUM(G138:G165)</f>
        <v>25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34" t="s">
        <v>300</v>
      </c>
      <c r="C161" s="117"/>
      <c r="D161" s="35">
        <f t="shared" si="2"/>
        <v>13</v>
      </c>
      <c r="E161" s="36"/>
      <c r="F161" s="37"/>
      <c r="G161" s="38">
        <v>13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34" t="s">
        <v>302</v>
      </c>
      <c r="C162" s="117"/>
      <c r="D162" s="35">
        <f t="shared" si="2"/>
        <v>10</v>
      </c>
      <c r="E162" s="36"/>
      <c r="F162" s="37"/>
      <c r="G162" s="38">
        <v>10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34" t="s">
        <v>304</v>
      </c>
      <c r="C163" s="117"/>
      <c r="D163" s="35">
        <f t="shared" si="2"/>
        <v>2</v>
      </c>
      <c r="E163" s="36"/>
      <c r="F163" s="37"/>
      <c r="G163" s="38">
        <v>2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0</v>
      </c>
      <c r="E164" s="36"/>
      <c r="F164" s="37"/>
      <c r="G164" s="38"/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1269</v>
      </c>
      <c r="E167" s="56">
        <f>+SUM(E168:E238)</f>
        <v>0</v>
      </c>
      <c r="F167" s="26">
        <f>+SUM(F168:F238)</f>
        <v>23</v>
      </c>
      <c r="G167" s="57">
        <f>+SUM(G168:G238)</f>
        <v>1246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339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33" t="s">
        <v>338</v>
      </c>
      <c r="B183" s="34" t="s">
        <v>340</v>
      </c>
      <c r="C183" s="117"/>
      <c r="D183" s="35">
        <f t="shared" si="3"/>
        <v>0</v>
      </c>
      <c r="E183" s="36"/>
      <c r="F183" s="37"/>
      <c r="G183" s="38"/>
      <c r="H183" s="38"/>
      <c r="I183" s="38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342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344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3</v>
      </c>
      <c r="E187" s="36"/>
      <c r="F187" s="37"/>
      <c r="G187" s="38">
        <v>3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2</v>
      </c>
      <c r="E190" s="36"/>
      <c r="F190" s="37"/>
      <c r="G190" s="38">
        <v>2</v>
      </c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366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23</v>
      </c>
      <c r="E197" s="36"/>
      <c r="F197" s="37">
        <v>23</v>
      </c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34" t="s">
        <v>390</v>
      </c>
      <c r="C208" s="117"/>
      <c r="D208" s="35">
        <f t="shared" si="3"/>
        <v>0</v>
      </c>
      <c r="E208" s="36"/>
      <c r="F208" s="37"/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413</v>
      </c>
      <c r="E224" s="36"/>
      <c r="F224" s="37"/>
      <c r="G224" s="38">
        <v>413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10</v>
      </c>
      <c r="E225" s="36"/>
      <c r="F225" s="37"/>
      <c r="G225" s="38">
        <v>10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34" t="s">
        <v>426</v>
      </c>
      <c r="C226" s="117"/>
      <c r="D226" s="35">
        <f t="shared" si="3"/>
        <v>2</v>
      </c>
      <c r="E226" s="36"/>
      <c r="F226" s="37"/>
      <c r="G226" s="38">
        <v>2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33" t="s">
        <v>425</v>
      </c>
      <c r="B227" s="34" t="s">
        <v>427</v>
      </c>
      <c r="C227" s="117"/>
      <c r="D227" s="35">
        <f t="shared" si="3"/>
        <v>0</v>
      </c>
      <c r="E227" s="36"/>
      <c r="F227" s="37"/>
      <c r="G227" s="38"/>
      <c r="H227" s="38"/>
      <c r="I227" s="38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1</v>
      </c>
      <c r="E228" s="36"/>
      <c r="F228" s="37"/>
      <c r="G228" s="38">
        <v>1</v>
      </c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808</v>
      </c>
      <c r="E229" s="36"/>
      <c r="F229" s="37"/>
      <c r="G229" s="38">
        <v>808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7</v>
      </c>
      <c r="E235" s="36"/>
      <c r="F235" s="37"/>
      <c r="G235" s="38">
        <v>7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55</v>
      </c>
      <c r="E240" s="56">
        <f>+SUM(E241:E280)</f>
        <v>2</v>
      </c>
      <c r="F240" s="26">
        <f>+SUM(F241:F280)</f>
        <v>18</v>
      </c>
      <c r="G240" s="57">
        <f>+SUM(G241:G280)</f>
        <v>35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18</v>
      </c>
      <c r="E243" s="36">
        <v>1</v>
      </c>
      <c r="F243" s="37">
        <v>17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34" t="s">
        <v>458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33" t="s">
        <v>457</v>
      </c>
      <c r="B245" s="34" t="s">
        <v>459</v>
      </c>
      <c r="C245" s="117"/>
      <c r="D245" s="35">
        <f t="shared" si="3"/>
        <v>0</v>
      </c>
      <c r="E245" s="36"/>
      <c r="F245" s="37"/>
      <c r="G245" s="38"/>
      <c r="H245" s="38"/>
      <c r="I245" s="38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33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34</v>
      </c>
      <c r="E262" s="36"/>
      <c r="F262" s="37"/>
      <c r="G262" s="38">
        <v>34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1</v>
      </c>
      <c r="E274" s="36">
        <v>1</v>
      </c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1</v>
      </c>
      <c r="E278" s="36"/>
      <c r="F278" s="37">
        <v>1</v>
      </c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1</v>
      </c>
      <c r="E279" s="36"/>
      <c r="F279" s="37"/>
      <c r="G279" s="38">
        <v>1</v>
      </c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100</v>
      </c>
      <c r="E282" s="50">
        <f>+SUM(E283:E304)</f>
        <v>2</v>
      </c>
      <c r="F282" s="50">
        <f>+SUM(F283:F304)</f>
        <v>15</v>
      </c>
      <c r="G282" s="50">
        <f>+SUM(G283:G304)</f>
        <v>83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6</v>
      </c>
      <c r="E283" s="30"/>
      <c r="F283" s="31">
        <v>6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9</v>
      </c>
      <c r="E284" s="36"/>
      <c r="F284" s="37">
        <v>9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1</v>
      </c>
      <c r="E285" s="36">
        <v>1</v>
      </c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1</v>
      </c>
      <c r="E287" s="36">
        <v>1</v>
      </c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33" t="s">
        <v>559</v>
      </c>
      <c r="B297" s="34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0</v>
      </c>
      <c r="E303" s="36"/>
      <c r="F303" s="37"/>
      <c r="G303" s="38"/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83</v>
      </c>
      <c r="E304" s="42"/>
      <c r="F304" s="43"/>
      <c r="G304" s="44">
        <v>83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109</v>
      </c>
      <c r="E306" s="56">
        <f>+SUM(E307:E322)</f>
        <v>0</v>
      </c>
      <c r="F306" s="26">
        <f>+SUM(F307:F322)</f>
        <v>109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14</v>
      </c>
      <c r="E307" s="36"/>
      <c r="F307" s="37">
        <v>14</v>
      </c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35</v>
      </c>
      <c r="E313" s="36"/>
      <c r="F313" s="37">
        <v>35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1</v>
      </c>
      <c r="E314" s="36"/>
      <c r="F314" s="37">
        <v>1</v>
      </c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38</v>
      </c>
      <c r="E315" s="36"/>
      <c r="F315" s="37">
        <v>38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21</v>
      </c>
      <c r="E316" s="36"/>
      <c r="F316" s="37">
        <v>21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81" t="s">
        <v>628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81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activeCell="B18" sqref="B18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",[5]NOMBRE!B2," - ","( ",[5]NOMBRE!C2,[5]NOMBRE!D2,[5]NOMBRE!E2,[5]NOMBRE!F2,[5]NOMBRE!G2," )")</f>
        <v>COMUNA: Linares  - ( 07401 )</v>
      </c>
      <c r="I2" s="4"/>
    </row>
    <row r="3" spans="1:19" x14ac:dyDescent="0.25">
      <c r="A3" s="1" t="str">
        <f>CONCATENATE("ESTABLECIMIENTO: ",[5]NOMBRE!B3," - ","( ",[5]NOMBRE!C3,[5]NOMBRE!D3,[5]NOMBRE!E3,[5]NOMBRE!F3,[5]NOMBRE!G3," )")</f>
        <v>ESTABLECIMIENTO: Hospital de Linares  - ( 16108 )</v>
      </c>
      <c r="D3" s="7" t="s">
        <v>1</v>
      </c>
      <c r="E3" s="7"/>
      <c r="F3" s="7"/>
      <c r="G3" s="7"/>
      <c r="H3" s="7"/>
      <c r="I3" s="8"/>
    </row>
    <row r="4" spans="1:19" x14ac:dyDescent="0.25">
      <c r="A4" s="1" t="str">
        <f>CONCATENATE("MES: ",[5]NOMBRE!B6," - ","( ",[5]NOMBRE!C6,[5]NOMBRE!D6," )")</f>
        <v>MES: MAYO - ( 05 )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",[5]NOMBRE!B7)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293</v>
      </c>
      <c r="E51" s="48">
        <f>+SUM(E52:E91)</f>
        <v>1</v>
      </c>
      <c r="F51" s="48">
        <f>+SUM(F52:F91)</f>
        <v>292</v>
      </c>
      <c r="G51" s="49">
        <f>+SUM(G52:G91)</f>
        <v>0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9</v>
      </c>
      <c r="E53" s="36"/>
      <c r="F53" s="37">
        <v>9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12</v>
      </c>
      <c r="E56" s="36"/>
      <c r="F56" s="37">
        <v>12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41</v>
      </c>
      <c r="E61" s="36">
        <v>1</v>
      </c>
      <c r="F61" s="37">
        <v>40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185</v>
      </c>
      <c r="E66" s="36"/>
      <c r="F66" s="37">
        <v>185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46</v>
      </c>
      <c r="E67" s="36"/>
      <c r="F67" s="37">
        <v>46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0</v>
      </c>
      <c r="E79" s="36"/>
      <c r="F79" s="37"/>
      <c r="G79" s="38"/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0</v>
      </c>
      <c r="E80" s="36"/>
      <c r="F80" s="37"/>
      <c r="G80" s="38"/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25</v>
      </c>
      <c r="E93" s="48">
        <f>+SUM(E94:E135)</f>
        <v>2</v>
      </c>
      <c r="F93" s="52">
        <f>+SUM(F94:F135)</f>
        <v>22</v>
      </c>
      <c r="G93" s="53">
        <f>+SUM(G94:G135)</f>
        <v>1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5</v>
      </c>
      <c r="E103" s="36"/>
      <c r="F103" s="37">
        <v>5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0</v>
      </c>
      <c r="E104" s="36"/>
      <c r="F104" s="37"/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13</v>
      </c>
      <c r="E105" s="36"/>
      <c r="F105" s="37">
        <v>13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3</v>
      </c>
      <c r="E113" s="36"/>
      <c r="F113" s="37">
        <v>3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1</v>
      </c>
      <c r="E115" s="36">
        <v>1</v>
      </c>
      <c r="F115" s="37"/>
      <c r="G115" s="38"/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1</v>
      </c>
      <c r="E116" s="36"/>
      <c r="F116" s="37"/>
      <c r="G116" s="38">
        <v>1</v>
      </c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1</v>
      </c>
      <c r="E118" s="36"/>
      <c r="F118" s="37">
        <v>1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0</v>
      </c>
      <c r="E119" s="36"/>
      <c r="F119" s="37"/>
      <c r="G119" s="38"/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1</v>
      </c>
      <c r="E120" s="36">
        <v>1</v>
      </c>
      <c r="F120" s="37"/>
      <c r="G120" s="38"/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0</v>
      </c>
      <c r="E128" s="36"/>
      <c r="F128" s="37"/>
      <c r="G128" s="38"/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0</v>
      </c>
      <c r="E129" s="36"/>
      <c r="F129" s="37"/>
      <c r="G129" s="38"/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0</v>
      </c>
      <c r="E137" s="48">
        <f>+SUM(E138:E165)</f>
        <v>0</v>
      </c>
      <c r="F137" s="52">
        <f>+SUM(F138:F165)</f>
        <v>0</v>
      </c>
      <c r="G137" s="53">
        <f>+SUM(G138:G165)</f>
        <v>0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0</v>
      </c>
      <c r="E161" s="36"/>
      <c r="F161" s="37"/>
      <c r="G161" s="38"/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0</v>
      </c>
      <c r="E162" s="36"/>
      <c r="F162" s="37"/>
      <c r="G162" s="38"/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0</v>
      </c>
      <c r="E163" s="36"/>
      <c r="F163" s="37"/>
      <c r="G163" s="38"/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0</v>
      </c>
      <c r="E164" s="36"/>
      <c r="F164" s="37"/>
      <c r="G164" s="38"/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27</v>
      </c>
      <c r="E167" s="56">
        <f>+SUM(E168:E238)</f>
        <v>0</v>
      </c>
      <c r="F167" s="26">
        <f>+SUM(F168:F238)</f>
        <v>27</v>
      </c>
      <c r="G167" s="57">
        <f>+SUM(G168:G238)</f>
        <v>0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0</v>
      </c>
      <c r="E187" s="36"/>
      <c r="F187" s="37"/>
      <c r="G187" s="38"/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0</v>
      </c>
      <c r="E190" s="36"/>
      <c r="F190" s="37"/>
      <c r="G190" s="38"/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27</v>
      </c>
      <c r="E208" s="36"/>
      <c r="F208" s="37">
        <v>27</v>
      </c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0</v>
      </c>
      <c r="E224" s="36"/>
      <c r="F224" s="37"/>
      <c r="G224" s="38"/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0</v>
      </c>
      <c r="E225" s="36"/>
      <c r="F225" s="37"/>
      <c r="G225" s="38"/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0</v>
      </c>
      <c r="E226" s="36"/>
      <c r="F226" s="37"/>
      <c r="G226" s="38"/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0</v>
      </c>
      <c r="E228" s="36"/>
      <c r="F228" s="37"/>
      <c r="G228" s="38"/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0</v>
      </c>
      <c r="E229" s="36"/>
      <c r="F229" s="37"/>
      <c r="G229" s="38"/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0</v>
      </c>
      <c r="E235" s="36"/>
      <c r="F235" s="37"/>
      <c r="G235" s="38"/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36</v>
      </c>
      <c r="E240" s="56">
        <f>+SUM(E241:E280)</f>
        <v>3</v>
      </c>
      <c r="F240" s="26">
        <f>+SUM(F241:F280)</f>
        <v>31</v>
      </c>
      <c r="G240" s="57">
        <f>+SUM(G241:G280)</f>
        <v>2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31</v>
      </c>
      <c r="E243" s="36"/>
      <c r="F243" s="37">
        <v>31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2</v>
      </c>
      <c r="E259" s="36">
        <v>1</v>
      </c>
      <c r="F259" s="37"/>
      <c r="G259" s="38">
        <v>1</v>
      </c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0</v>
      </c>
      <c r="E262" s="36"/>
      <c r="F262" s="37"/>
      <c r="G262" s="38"/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1</v>
      </c>
      <c r="E267" s="36"/>
      <c r="F267" s="37"/>
      <c r="G267" s="38">
        <v>1</v>
      </c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1</v>
      </c>
      <c r="E274" s="36">
        <v>1</v>
      </c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1</v>
      </c>
      <c r="E277" s="36">
        <v>1</v>
      </c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0</v>
      </c>
      <c r="E279" s="36"/>
      <c r="F279" s="37"/>
      <c r="G279" s="38"/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33</v>
      </c>
      <c r="E282" s="50">
        <f>+SUM(E283:E304)</f>
        <v>4</v>
      </c>
      <c r="F282" s="50">
        <f>+SUM(F283:F304)</f>
        <v>29</v>
      </c>
      <c r="G282" s="50">
        <f>+SUM(G283:G304)</f>
        <v>0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11</v>
      </c>
      <c r="E283" s="30"/>
      <c r="F283" s="31">
        <v>11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0</v>
      </c>
      <c r="E284" s="36"/>
      <c r="F284" s="37"/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21</v>
      </c>
      <c r="E285" s="36">
        <v>3</v>
      </c>
      <c r="F285" s="37">
        <v>18</v>
      </c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1</v>
      </c>
      <c r="E287" s="36">
        <v>1</v>
      </c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0</v>
      </c>
      <c r="E303" s="36"/>
      <c r="F303" s="37"/>
      <c r="G303" s="38"/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0</v>
      </c>
      <c r="E304" s="42"/>
      <c r="F304" s="43"/>
      <c r="G304" s="44"/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91</v>
      </c>
      <c r="E306" s="56">
        <f>+SUM(E307:E322)</f>
        <v>0</v>
      </c>
      <c r="F306" s="26">
        <f>+SUM(F307:F322)</f>
        <v>91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10</v>
      </c>
      <c r="E307" s="36"/>
      <c r="F307" s="37">
        <v>10</v>
      </c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25</v>
      </c>
      <c r="E313" s="36"/>
      <c r="F313" s="37">
        <v>25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4</v>
      </c>
      <c r="E314" s="36"/>
      <c r="F314" s="37">
        <v>4</v>
      </c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37</v>
      </c>
      <c r="E315" s="36"/>
      <c r="F315" s="37">
        <v>37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15</v>
      </c>
      <c r="E316" s="36"/>
      <c r="F316" s="37">
        <v>15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D4:I4"/>
    <mergeCell ref="C7:C322"/>
    <mergeCell ref="E7:G7"/>
    <mergeCell ref="H7:H9"/>
    <mergeCell ref="I7:I9"/>
    <mergeCell ref="E8:E9"/>
    <mergeCell ref="F8:F9"/>
    <mergeCell ref="G8:G9"/>
    <mergeCell ref="G339:G340"/>
    <mergeCell ref="A167:B167"/>
    <mergeCell ref="D334:D335"/>
    <mergeCell ref="A339:B340"/>
    <mergeCell ref="D339:D340"/>
    <mergeCell ref="E339:E340"/>
    <mergeCell ref="F339:F3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sqref="A1:XFD1048576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",[6]NOMBRE!B2," - ","( ",[6]NOMBRE!C2,[6]NOMBRE!D2,[6]NOMBRE!E2,[6]NOMBRE!F2,[6]NOMBRE!G2," )")</f>
        <v>COMUNA: LINARES  - ( 07401 )</v>
      </c>
      <c r="I2" s="4"/>
    </row>
    <row r="3" spans="1:19" x14ac:dyDescent="0.25">
      <c r="A3" s="1" t="str">
        <f>CONCATENATE("ESTABLECIMIENTO: ",[6]NOMBRE!B3," - ","( ",[6]NOMBRE!C3,[6]NOMBRE!D3,[6]NOMBRE!E3,[6]NOMBRE!F3,[6]NOMBRE!G3," )")</f>
        <v>ESTABLECIMIENTO: HOSPITAL DE LINARES  - ( 16108 )</v>
      </c>
      <c r="D3" s="7" t="s">
        <v>1</v>
      </c>
      <c r="E3" s="7"/>
      <c r="F3" s="7"/>
      <c r="G3" s="7"/>
      <c r="H3" s="7"/>
      <c r="I3" s="9"/>
    </row>
    <row r="4" spans="1:19" x14ac:dyDescent="0.25">
      <c r="A4" s="1" t="str">
        <f>CONCATENATE("MES: ",[6]NOMBRE!B6," - ","( ",[6]NOMBRE!C6,[6]NOMBRE!D6," )")</f>
        <v>MES: JUNIO - ( 06 )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",[6]NOMBRE!B7)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411</v>
      </c>
      <c r="E51" s="48">
        <f>+SUM(E52:E91)</f>
        <v>0</v>
      </c>
      <c r="F51" s="48">
        <f>+SUM(F52:F91)</f>
        <v>385</v>
      </c>
      <c r="G51" s="49">
        <f>+SUM(G52:G91)</f>
        <v>26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16</v>
      </c>
      <c r="E53" s="36"/>
      <c r="F53" s="37">
        <v>16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19</v>
      </c>
      <c r="E56" s="36"/>
      <c r="F56" s="37">
        <v>19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21</v>
      </c>
      <c r="E61" s="36"/>
      <c r="F61" s="37">
        <v>21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271</v>
      </c>
      <c r="E66" s="36"/>
      <c r="F66" s="37">
        <v>271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57</v>
      </c>
      <c r="E67" s="36"/>
      <c r="F67" s="37">
        <v>57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25</v>
      </c>
      <c r="E79" s="36"/>
      <c r="F79" s="37"/>
      <c r="G79" s="38">
        <v>25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1</v>
      </c>
      <c r="E80" s="36"/>
      <c r="F80" s="37"/>
      <c r="G80" s="38">
        <v>1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1</v>
      </c>
      <c r="E91" s="42"/>
      <c r="F91" s="43">
        <v>1</v>
      </c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46</v>
      </c>
      <c r="E93" s="48">
        <f>+SUM(E94:E135)</f>
        <v>0</v>
      </c>
      <c r="F93" s="52">
        <f>+SUM(F94:F135)</f>
        <v>24</v>
      </c>
      <c r="G93" s="53">
        <f>+SUM(G94:G135)</f>
        <v>22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3</v>
      </c>
      <c r="E103" s="36"/>
      <c r="F103" s="37">
        <v>3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0</v>
      </c>
      <c r="E104" s="36"/>
      <c r="F104" s="37"/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10</v>
      </c>
      <c r="E105" s="36"/>
      <c r="F105" s="37">
        <v>10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7</v>
      </c>
      <c r="E113" s="36"/>
      <c r="F113" s="37">
        <v>7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19</v>
      </c>
      <c r="E115" s="36"/>
      <c r="F115" s="37"/>
      <c r="G115" s="38">
        <v>19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0</v>
      </c>
      <c r="E116" s="36"/>
      <c r="F116" s="37"/>
      <c r="G116" s="38"/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3</v>
      </c>
      <c r="E118" s="36"/>
      <c r="F118" s="37">
        <v>3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2</v>
      </c>
      <c r="E119" s="36"/>
      <c r="F119" s="37"/>
      <c r="G119" s="38">
        <v>2</v>
      </c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1</v>
      </c>
      <c r="E120" s="36"/>
      <c r="F120" s="37"/>
      <c r="G120" s="38">
        <v>1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0</v>
      </c>
      <c r="E128" s="36"/>
      <c r="F128" s="37"/>
      <c r="G128" s="38"/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1</v>
      </c>
      <c r="E129" s="36"/>
      <c r="F129" s="37">
        <v>1</v>
      </c>
      <c r="G129" s="38"/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21</v>
      </c>
      <c r="E137" s="48">
        <f>+SUM(E138:E165)</f>
        <v>0</v>
      </c>
      <c r="F137" s="52">
        <f>+SUM(F138:F165)</f>
        <v>0</v>
      </c>
      <c r="G137" s="53">
        <f>+SUM(G138:G165)</f>
        <v>21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10</v>
      </c>
      <c r="E161" s="36"/>
      <c r="F161" s="37"/>
      <c r="G161" s="38">
        <v>10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9</v>
      </c>
      <c r="E162" s="36"/>
      <c r="F162" s="37"/>
      <c r="G162" s="38">
        <v>9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0</v>
      </c>
      <c r="E163" s="36"/>
      <c r="F163" s="37"/>
      <c r="G163" s="38"/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2</v>
      </c>
      <c r="E164" s="36"/>
      <c r="F164" s="37"/>
      <c r="G164" s="38">
        <v>2</v>
      </c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1594</v>
      </c>
      <c r="E167" s="56">
        <f>+SUM(E168:E238)</f>
        <v>0</v>
      </c>
      <c r="F167" s="26">
        <f>+SUM(F168:F238)</f>
        <v>28</v>
      </c>
      <c r="G167" s="57">
        <f>+SUM(G168:G238)</f>
        <v>1566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1</v>
      </c>
      <c r="E181" s="36"/>
      <c r="F181" s="37"/>
      <c r="G181" s="38">
        <v>1</v>
      </c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994</v>
      </c>
      <c r="E182" s="36"/>
      <c r="F182" s="37"/>
      <c r="G182" s="38">
        <v>994</v>
      </c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6</v>
      </c>
      <c r="E187" s="36"/>
      <c r="F187" s="37"/>
      <c r="G187" s="38">
        <v>6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4</v>
      </c>
      <c r="E188" s="36"/>
      <c r="F188" s="37"/>
      <c r="G188" s="38">
        <v>4</v>
      </c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0</v>
      </c>
      <c r="E190" s="36"/>
      <c r="F190" s="37"/>
      <c r="G190" s="38"/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28</v>
      </c>
      <c r="E196" s="36"/>
      <c r="F196" s="37">
        <v>28</v>
      </c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0</v>
      </c>
      <c r="E208" s="36"/>
      <c r="F208" s="37"/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551</v>
      </c>
      <c r="E224" s="36"/>
      <c r="F224" s="37"/>
      <c r="G224" s="38">
        <v>551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10</v>
      </c>
      <c r="E225" s="36"/>
      <c r="F225" s="37"/>
      <c r="G225" s="38">
        <v>10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0</v>
      </c>
      <c r="E226" s="36"/>
      <c r="F226" s="37"/>
      <c r="G226" s="38"/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0</v>
      </c>
      <c r="E228" s="36"/>
      <c r="F228" s="37"/>
      <c r="G228" s="38"/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0</v>
      </c>
      <c r="E229" s="36"/>
      <c r="F229" s="37"/>
      <c r="G229" s="38"/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0</v>
      </c>
      <c r="E235" s="36"/>
      <c r="F235" s="37"/>
      <c r="G235" s="38"/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74</v>
      </c>
      <c r="E240" s="56">
        <f>+SUM(E241:E280)</f>
        <v>0</v>
      </c>
      <c r="F240" s="26">
        <f>+SUM(F241:F280)</f>
        <v>15</v>
      </c>
      <c r="G240" s="57">
        <f>+SUM(G241:G280)</f>
        <v>59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15</v>
      </c>
      <c r="E243" s="36"/>
      <c r="F243" s="37">
        <v>15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58</v>
      </c>
      <c r="E262" s="36"/>
      <c r="F262" s="37"/>
      <c r="G262" s="38">
        <v>58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1</v>
      </c>
      <c r="E279" s="36"/>
      <c r="F279" s="37"/>
      <c r="G279" s="38">
        <v>1</v>
      </c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78</v>
      </c>
      <c r="E282" s="50">
        <f>+SUM(E283:E304)</f>
        <v>1</v>
      </c>
      <c r="F282" s="50">
        <f>+SUM(F283:F304)</f>
        <v>20</v>
      </c>
      <c r="G282" s="50">
        <f>+SUM(G283:G304)</f>
        <v>57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5</v>
      </c>
      <c r="E283" s="30"/>
      <c r="F283" s="31">
        <v>5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13</v>
      </c>
      <c r="E284" s="36"/>
      <c r="F284" s="37">
        <v>13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0</v>
      </c>
      <c r="E285" s="36"/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1</v>
      </c>
      <c r="E287" s="36">
        <v>1</v>
      </c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1</v>
      </c>
      <c r="E299" s="36"/>
      <c r="F299" s="37">
        <v>1</v>
      </c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1</v>
      </c>
      <c r="E300" s="36"/>
      <c r="F300" s="37">
        <v>1</v>
      </c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0</v>
      </c>
      <c r="E303" s="36"/>
      <c r="F303" s="37"/>
      <c r="G303" s="38"/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57</v>
      </c>
      <c r="E304" s="42"/>
      <c r="F304" s="43"/>
      <c r="G304" s="44">
        <v>57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109</v>
      </c>
      <c r="E306" s="56">
        <f>+SUM(E307:E322)</f>
        <v>0</v>
      </c>
      <c r="F306" s="26">
        <f>+SUM(F307:F322)</f>
        <v>109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7</v>
      </c>
      <c r="E307" s="36"/>
      <c r="F307" s="37">
        <v>7</v>
      </c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33</v>
      </c>
      <c r="E313" s="36"/>
      <c r="F313" s="37">
        <v>33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1</v>
      </c>
      <c r="E314" s="36"/>
      <c r="F314" s="37">
        <v>1</v>
      </c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45</v>
      </c>
      <c r="E315" s="36"/>
      <c r="F315" s="37">
        <v>45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23</v>
      </c>
      <c r="E316" s="36"/>
      <c r="F316" s="37">
        <v>23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G339:G340"/>
    <mergeCell ref="A167:B167"/>
    <mergeCell ref="D334:D335"/>
    <mergeCell ref="A339:B340"/>
    <mergeCell ref="D339:D340"/>
    <mergeCell ref="E339:E340"/>
    <mergeCell ref="F339:F340"/>
    <mergeCell ref="D4:I4"/>
    <mergeCell ref="C7:C322"/>
    <mergeCell ref="E7:G7"/>
    <mergeCell ref="H7:H9"/>
    <mergeCell ref="I7:I9"/>
    <mergeCell ref="E8:E9"/>
    <mergeCell ref="F8:F9"/>
    <mergeCell ref="G8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sqref="A1:XFD1048576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",[7]NOMBRE!B2," - ","( ",[7]NOMBRE!C2,[7]NOMBRE!D2,[7]NOMBRE!E2,[7]NOMBRE!F2,[7]NOMBRE!G2," )")</f>
        <v>COMUNA: LINARES  - ( 07401 )</v>
      </c>
      <c r="I2" s="4"/>
    </row>
    <row r="3" spans="1:19" x14ac:dyDescent="0.25">
      <c r="A3" s="1" t="str">
        <f>CONCATENATE("ESTABLECIMIENTO: ",[7]NOMBRE!B3," - ","( ",[7]NOMBRE!C3,[7]NOMBRE!D3,[7]NOMBRE!E3,[7]NOMBRE!F3,[7]NOMBRE!G3," )")</f>
        <v>ESTABLECIMIENTO: LINARES  - ( 16108 )</v>
      </c>
      <c r="D3" s="7" t="s">
        <v>1</v>
      </c>
      <c r="E3" s="7"/>
      <c r="F3" s="7"/>
      <c r="G3" s="7"/>
      <c r="H3" s="7"/>
      <c r="I3" s="9"/>
    </row>
    <row r="4" spans="1:19" x14ac:dyDescent="0.25">
      <c r="A4" s="1" t="str">
        <f>CONCATENATE("MES: ",[7]NOMBRE!B6," - ","( ",[7]NOMBRE!C6,[7]NOMBRE!D6," )")</f>
        <v>MES: JULIO - ( 07 )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",[7]NOMBRE!B7)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0</v>
      </c>
      <c r="E10" s="25">
        <f t="shared" si="0"/>
        <v>0</v>
      </c>
      <c r="F10" s="26">
        <f t="shared" si="0"/>
        <v>0</v>
      </c>
      <c r="G10" s="25">
        <f t="shared" si="0"/>
        <v>0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0</v>
      </c>
      <c r="E13" s="36"/>
      <c r="F13" s="37"/>
      <c r="G13" s="38"/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324</v>
      </c>
      <c r="E51" s="48">
        <f>+SUM(E52:E91)</f>
        <v>1</v>
      </c>
      <c r="F51" s="48">
        <f>+SUM(F52:F91)</f>
        <v>302</v>
      </c>
      <c r="G51" s="49">
        <f>+SUM(G52:G91)</f>
        <v>21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12</v>
      </c>
      <c r="E53" s="36"/>
      <c r="F53" s="37">
        <v>12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12</v>
      </c>
      <c r="E56" s="36"/>
      <c r="F56" s="37">
        <v>12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26</v>
      </c>
      <c r="E61" s="36"/>
      <c r="F61" s="37">
        <v>26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1</v>
      </c>
      <c r="E63" s="36"/>
      <c r="F63" s="37">
        <v>1</v>
      </c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223</v>
      </c>
      <c r="E66" s="36"/>
      <c r="F66" s="37">
        <v>223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28</v>
      </c>
      <c r="E67" s="36"/>
      <c r="F67" s="37">
        <v>28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20</v>
      </c>
      <c r="E79" s="36"/>
      <c r="F79" s="37"/>
      <c r="G79" s="38">
        <v>20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1</v>
      </c>
      <c r="E80" s="36"/>
      <c r="F80" s="37"/>
      <c r="G80" s="38">
        <v>1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1</v>
      </c>
      <c r="E91" s="42">
        <v>1</v>
      </c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51</v>
      </c>
      <c r="E93" s="48">
        <f>+SUM(E94:E135)</f>
        <v>4</v>
      </c>
      <c r="F93" s="52">
        <f>+SUM(F94:F135)</f>
        <v>28</v>
      </c>
      <c r="G93" s="53">
        <f>+SUM(G94:G135)</f>
        <v>19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0</v>
      </c>
      <c r="E103" s="36"/>
      <c r="F103" s="37"/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3</v>
      </c>
      <c r="E104" s="36"/>
      <c r="F104" s="37">
        <v>3</v>
      </c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16</v>
      </c>
      <c r="E105" s="36"/>
      <c r="F105" s="37">
        <v>16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3</v>
      </c>
      <c r="E113" s="36"/>
      <c r="F113" s="37">
        <v>3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10</v>
      </c>
      <c r="E115" s="36">
        <v>2</v>
      </c>
      <c r="F115" s="37"/>
      <c r="G115" s="38">
        <v>8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2</v>
      </c>
      <c r="E116" s="36"/>
      <c r="F116" s="37"/>
      <c r="G116" s="38">
        <v>2</v>
      </c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3</v>
      </c>
      <c r="E118" s="36"/>
      <c r="F118" s="37">
        <v>3</v>
      </c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5</v>
      </c>
      <c r="E119" s="36">
        <v>1</v>
      </c>
      <c r="F119" s="37"/>
      <c r="G119" s="38">
        <v>4</v>
      </c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3</v>
      </c>
      <c r="E120" s="36"/>
      <c r="F120" s="37"/>
      <c r="G120" s="38">
        <v>3</v>
      </c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1</v>
      </c>
      <c r="E126" s="36">
        <v>1</v>
      </c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2</v>
      </c>
      <c r="E128" s="36"/>
      <c r="F128" s="37">
        <v>1</v>
      </c>
      <c r="G128" s="38">
        <v>1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3</v>
      </c>
      <c r="E129" s="36"/>
      <c r="F129" s="37">
        <v>2</v>
      </c>
      <c r="G129" s="38">
        <v>1</v>
      </c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27</v>
      </c>
      <c r="E137" s="48">
        <f>+SUM(E138:E165)</f>
        <v>1</v>
      </c>
      <c r="F137" s="52">
        <f>+SUM(F138:F165)</f>
        <v>0</v>
      </c>
      <c r="G137" s="53">
        <f>+SUM(G138:G165)</f>
        <v>26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1</v>
      </c>
      <c r="E139" s="36">
        <v>1</v>
      </c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16</v>
      </c>
      <c r="E161" s="36"/>
      <c r="F161" s="37"/>
      <c r="G161" s="38">
        <v>16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9</v>
      </c>
      <c r="E162" s="36"/>
      <c r="F162" s="37"/>
      <c r="G162" s="38">
        <v>9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1</v>
      </c>
      <c r="E163" s="36"/>
      <c r="F163" s="37"/>
      <c r="G163" s="38">
        <v>1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0</v>
      </c>
      <c r="E164" s="36"/>
      <c r="F164" s="37"/>
      <c r="G164" s="38"/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1457</v>
      </c>
      <c r="E167" s="56">
        <f>+SUM(E168:E238)</f>
        <v>0</v>
      </c>
      <c r="F167" s="26">
        <f>+SUM(F168:F238)</f>
        <v>18</v>
      </c>
      <c r="G167" s="57">
        <f>+SUM(G168:G238)</f>
        <v>1439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0</v>
      </c>
      <c r="E186" s="36"/>
      <c r="F186" s="37"/>
      <c r="G186" s="38"/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12</v>
      </c>
      <c r="E187" s="36"/>
      <c r="F187" s="37"/>
      <c r="G187" s="38">
        <v>12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1</v>
      </c>
      <c r="E190" s="36"/>
      <c r="F190" s="37"/>
      <c r="G190" s="38">
        <v>1</v>
      </c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18</v>
      </c>
      <c r="E208" s="36"/>
      <c r="F208" s="37">
        <v>18</v>
      </c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589</v>
      </c>
      <c r="E224" s="36"/>
      <c r="F224" s="37"/>
      <c r="G224" s="38">
        <v>589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3</v>
      </c>
      <c r="E225" s="36"/>
      <c r="F225" s="37"/>
      <c r="G225" s="38">
        <v>3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0</v>
      </c>
      <c r="E226" s="36"/>
      <c r="F226" s="37"/>
      <c r="G226" s="38"/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0</v>
      </c>
      <c r="E228" s="36"/>
      <c r="F228" s="37"/>
      <c r="G228" s="38"/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811</v>
      </c>
      <c r="E229" s="36"/>
      <c r="F229" s="37"/>
      <c r="G229" s="38">
        <v>811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23</v>
      </c>
      <c r="E235" s="36"/>
      <c r="F235" s="37"/>
      <c r="G235" s="38">
        <v>23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54</v>
      </c>
      <c r="E240" s="56">
        <f>+SUM(E241:E280)</f>
        <v>1</v>
      </c>
      <c r="F240" s="26">
        <f>+SUM(F241:F280)</f>
        <v>17</v>
      </c>
      <c r="G240" s="57">
        <f>+SUM(G241:G280)</f>
        <v>36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17</v>
      </c>
      <c r="E243" s="36"/>
      <c r="F243" s="37">
        <v>17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35</v>
      </c>
      <c r="E262" s="36"/>
      <c r="F262" s="37"/>
      <c r="G262" s="38">
        <v>35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1</v>
      </c>
      <c r="E274" s="36">
        <v>1</v>
      </c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1</v>
      </c>
      <c r="E279" s="36"/>
      <c r="F279" s="37"/>
      <c r="G279" s="38">
        <v>1</v>
      </c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76</v>
      </c>
      <c r="E282" s="50">
        <f>+SUM(E283:E304)</f>
        <v>3</v>
      </c>
      <c r="F282" s="50">
        <f>+SUM(F283:F304)</f>
        <v>18</v>
      </c>
      <c r="G282" s="50">
        <f>+SUM(G283:G304)</f>
        <v>55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7</v>
      </c>
      <c r="E283" s="30"/>
      <c r="F283" s="31">
        <v>7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11</v>
      </c>
      <c r="E284" s="36"/>
      <c r="F284" s="37">
        <v>11</v>
      </c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1</v>
      </c>
      <c r="E285" s="36">
        <v>1</v>
      </c>
      <c r="F285" s="37"/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1</v>
      </c>
      <c r="E286" s="36">
        <v>1</v>
      </c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1</v>
      </c>
      <c r="E287" s="36">
        <v>1</v>
      </c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0</v>
      </c>
      <c r="E300" s="36"/>
      <c r="F300" s="37"/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0</v>
      </c>
      <c r="E301" s="36"/>
      <c r="F301" s="37"/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0</v>
      </c>
      <c r="E303" s="36"/>
      <c r="F303" s="37"/>
      <c r="G303" s="38"/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55</v>
      </c>
      <c r="E304" s="42"/>
      <c r="F304" s="43"/>
      <c r="G304" s="44">
        <v>55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89</v>
      </c>
      <c r="E306" s="56">
        <f>+SUM(E307:E322)</f>
        <v>0</v>
      </c>
      <c r="F306" s="26">
        <f>+SUM(F307:F322)</f>
        <v>89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6</v>
      </c>
      <c r="E307" s="36"/>
      <c r="F307" s="37">
        <v>6</v>
      </c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30</v>
      </c>
      <c r="E313" s="36"/>
      <c r="F313" s="37">
        <v>30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3</v>
      </c>
      <c r="E314" s="36"/>
      <c r="F314" s="37">
        <v>3</v>
      </c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33</v>
      </c>
      <c r="E315" s="36"/>
      <c r="F315" s="37">
        <v>33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17</v>
      </c>
      <c r="E316" s="36"/>
      <c r="F316" s="37">
        <v>17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0</v>
      </c>
      <c r="E347" s="84"/>
      <c r="F347" s="85"/>
      <c r="G347" s="85"/>
      <c r="H347" s="58"/>
    </row>
    <row r="348" spans="1:17" ht="12.75" x14ac:dyDescent="0.2">
      <c r="C348" s="10"/>
    </row>
  </sheetData>
  <mergeCells count="15">
    <mergeCell ref="G339:G340"/>
    <mergeCell ref="A167:B167"/>
    <mergeCell ref="D334:D335"/>
    <mergeCell ref="A339:B340"/>
    <mergeCell ref="D339:D340"/>
    <mergeCell ref="E339:E340"/>
    <mergeCell ref="F339:F340"/>
    <mergeCell ref="D4:I4"/>
    <mergeCell ref="C7:C322"/>
    <mergeCell ref="E7:G7"/>
    <mergeCell ref="H7:H9"/>
    <mergeCell ref="I7:I9"/>
    <mergeCell ref="E8:E9"/>
    <mergeCell ref="F8:F9"/>
    <mergeCell ref="G8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workbookViewId="0">
      <selection sqref="A1:XFD1048576"/>
    </sheetView>
  </sheetViews>
  <sheetFormatPr baseColWidth="10" defaultRowHeight="15" x14ac:dyDescent="0.25"/>
  <cols>
    <col min="1" max="1" width="12.7109375" style="86" customWidth="1"/>
    <col min="2" max="2" width="72.42578125" style="2" customWidth="1"/>
    <col min="3" max="3" width="2" hidden="1" customWidth="1"/>
    <col min="4" max="4" width="12.7109375" style="3" customWidth="1"/>
    <col min="5" max="5" width="13.85546875" style="4" customWidth="1"/>
    <col min="6" max="6" width="14" style="4" customWidth="1"/>
    <col min="7" max="7" width="15.28515625" style="4" customWidth="1"/>
    <col min="8" max="8" width="14.5703125" style="4" customWidth="1"/>
    <col min="9" max="9" width="14" style="5" customWidth="1"/>
    <col min="10" max="10" width="16.28515625" style="5" customWidth="1"/>
    <col min="11" max="11" width="22.140625" style="6" customWidth="1"/>
    <col min="12" max="13" width="11.42578125" style="4"/>
    <col min="14" max="16" width="14.5703125" style="4" customWidth="1"/>
    <col min="17" max="17" width="11.42578125" style="5"/>
    <col min="18" max="256" width="11.42578125" style="4"/>
    <col min="257" max="257" width="12.7109375" style="4" customWidth="1"/>
    <col min="258" max="258" width="72.42578125" style="4" customWidth="1"/>
    <col min="259" max="259" width="0" style="4" hidden="1" customWidth="1"/>
    <col min="260" max="260" width="12.7109375" style="4" customWidth="1"/>
    <col min="261" max="261" width="13.85546875" style="4" customWidth="1"/>
    <col min="262" max="262" width="14" style="4" customWidth="1"/>
    <col min="263" max="263" width="15.28515625" style="4" customWidth="1"/>
    <col min="264" max="264" width="14.5703125" style="4" customWidth="1"/>
    <col min="265" max="265" width="14" style="4" customWidth="1"/>
    <col min="266" max="266" width="16.28515625" style="4" customWidth="1"/>
    <col min="267" max="267" width="22.140625" style="4" customWidth="1"/>
    <col min="268" max="269" width="11.42578125" style="4"/>
    <col min="270" max="272" width="14.5703125" style="4" customWidth="1"/>
    <col min="273" max="512" width="11.42578125" style="4"/>
    <col min="513" max="513" width="12.7109375" style="4" customWidth="1"/>
    <col min="514" max="514" width="72.42578125" style="4" customWidth="1"/>
    <col min="515" max="515" width="0" style="4" hidden="1" customWidth="1"/>
    <col min="516" max="516" width="12.7109375" style="4" customWidth="1"/>
    <col min="517" max="517" width="13.85546875" style="4" customWidth="1"/>
    <col min="518" max="518" width="14" style="4" customWidth="1"/>
    <col min="519" max="519" width="15.28515625" style="4" customWidth="1"/>
    <col min="520" max="520" width="14.5703125" style="4" customWidth="1"/>
    <col min="521" max="521" width="14" style="4" customWidth="1"/>
    <col min="522" max="522" width="16.28515625" style="4" customWidth="1"/>
    <col min="523" max="523" width="22.140625" style="4" customWidth="1"/>
    <col min="524" max="525" width="11.42578125" style="4"/>
    <col min="526" max="528" width="14.5703125" style="4" customWidth="1"/>
    <col min="529" max="768" width="11.42578125" style="4"/>
    <col min="769" max="769" width="12.7109375" style="4" customWidth="1"/>
    <col min="770" max="770" width="72.42578125" style="4" customWidth="1"/>
    <col min="771" max="771" width="0" style="4" hidden="1" customWidth="1"/>
    <col min="772" max="772" width="12.7109375" style="4" customWidth="1"/>
    <col min="773" max="773" width="13.85546875" style="4" customWidth="1"/>
    <col min="774" max="774" width="14" style="4" customWidth="1"/>
    <col min="775" max="775" width="15.28515625" style="4" customWidth="1"/>
    <col min="776" max="776" width="14.5703125" style="4" customWidth="1"/>
    <col min="777" max="777" width="14" style="4" customWidth="1"/>
    <col min="778" max="778" width="16.28515625" style="4" customWidth="1"/>
    <col min="779" max="779" width="22.140625" style="4" customWidth="1"/>
    <col min="780" max="781" width="11.42578125" style="4"/>
    <col min="782" max="784" width="14.5703125" style="4" customWidth="1"/>
    <col min="785" max="1024" width="11.42578125" style="4"/>
    <col min="1025" max="1025" width="12.7109375" style="4" customWidth="1"/>
    <col min="1026" max="1026" width="72.42578125" style="4" customWidth="1"/>
    <col min="1027" max="1027" width="0" style="4" hidden="1" customWidth="1"/>
    <col min="1028" max="1028" width="12.7109375" style="4" customWidth="1"/>
    <col min="1029" max="1029" width="13.85546875" style="4" customWidth="1"/>
    <col min="1030" max="1030" width="14" style="4" customWidth="1"/>
    <col min="1031" max="1031" width="15.28515625" style="4" customWidth="1"/>
    <col min="1032" max="1032" width="14.5703125" style="4" customWidth="1"/>
    <col min="1033" max="1033" width="14" style="4" customWidth="1"/>
    <col min="1034" max="1034" width="16.28515625" style="4" customWidth="1"/>
    <col min="1035" max="1035" width="22.140625" style="4" customWidth="1"/>
    <col min="1036" max="1037" width="11.42578125" style="4"/>
    <col min="1038" max="1040" width="14.5703125" style="4" customWidth="1"/>
    <col min="1041" max="1280" width="11.42578125" style="4"/>
    <col min="1281" max="1281" width="12.7109375" style="4" customWidth="1"/>
    <col min="1282" max="1282" width="72.42578125" style="4" customWidth="1"/>
    <col min="1283" max="1283" width="0" style="4" hidden="1" customWidth="1"/>
    <col min="1284" max="1284" width="12.7109375" style="4" customWidth="1"/>
    <col min="1285" max="1285" width="13.85546875" style="4" customWidth="1"/>
    <col min="1286" max="1286" width="14" style="4" customWidth="1"/>
    <col min="1287" max="1287" width="15.28515625" style="4" customWidth="1"/>
    <col min="1288" max="1288" width="14.5703125" style="4" customWidth="1"/>
    <col min="1289" max="1289" width="14" style="4" customWidth="1"/>
    <col min="1290" max="1290" width="16.28515625" style="4" customWidth="1"/>
    <col min="1291" max="1291" width="22.140625" style="4" customWidth="1"/>
    <col min="1292" max="1293" width="11.42578125" style="4"/>
    <col min="1294" max="1296" width="14.5703125" style="4" customWidth="1"/>
    <col min="1297" max="1536" width="11.42578125" style="4"/>
    <col min="1537" max="1537" width="12.7109375" style="4" customWidth="1"/>
    <col min="1538" max="1538" width="72.42578125" style="4" customWidth="1"/>
    <col min="1539" max="1539" width="0" style="4" hidden="1" customWidth="1"/>
    <col min="1540" max="1540" width="12.7109375" style="4" customWidth="1"/>
    <col min="1541" max="1541" width="13.85546875" style="4" customWidth="1"/>
    <col min="1542" max="1542" width="14" style="4" customWidth="1"/>
    <col min="1543" max="1543" width="15.28515625" style="4" customWidth="1"/>
    <col min="1544" max="1544" width="14.5703125" style="4" customWidth="1"/>
    <col min="1545" max="1545" width="14" style="4" customWidth="1"/>
    <col min="1546" max="1546" width="16.28515625" style="4" customWidth="1"/>
    <col min="1547" max="1547" width="22.140625" style="4" customWidth="1"/>
    <col min="1548" max="1549" width="11.42578125" style="4"/>
    <col min="1550" max="1552" width="14.5703125" style="4" customWidth="1"/>
    <col min="1553" max="1792" width="11.42578125" style="4"/>
    <col min="1793" max="1793" width="12.7109375" style="4" customWidth="1"/>
    <col min="1794" max="1794" width="72.42578125" style="4" customWidth="1"/>
    <col min="1795" max="1795" width="0" style="4" hidden="1" customWidth="1"/>
    <col min="1796" max="1796" width="12.7109375" style="4" customWidth="1"/>
    <col min="1797" max="1797" width="13.85546875" style="4" customWidth="1"/>
    <col min="1798" max="1798" width="14" style="4" customWidth="1"/>
    <col min="1799" max="1799" width="15.28515625" style="4" customWidth="1"/>
    <col min="1800" max="1800" width="14.5703125" style="4" customWidth="1"/>
    <col min="1801" max="1801" width="14" style="4" customWidth="1"/>
    <col min="1802" max="1802" width="16.28515625" style="4" customWidth="1"/>
    <col min="1803" max="1803" width="22.140625" style="4" customWidth="1"/>
    <col min="1804" max="1805" width="11.42578125" style="4"/>
    <col min="1806" max="1808" width="14.5703125" style="4" customWidth="1"/>
    <col min="1809" max="2048" width="11.42578125" style="4"/>
    <col min="2049" max="2049" width="12.7109375" style="4" customWidth="1"/>
    <col min="2050" max="2050" width="72.42578125" style="4" customWidth="1"/>
    <col min="2051" max="2051" width="0" style="4" hidden="1" customWidth="1"/>
    <col min="2052" max="2052" width="12.7109375" style="4" customWidth="1"/>
    <col min="2053" max="2053" width="13.85546875" style="4" customWidth="1"/>
    <col min="2054" max="2054" width="14" style="4" customWidth="1"/>
    <col min="2055" max="2055" width="15.28515625" style="4" customWidth="1"/>
    <col min="2056" max="2056" width="14.5703125" style="4" customWidth="1"/>
    <col min="2057" max="2057" width="14" style="4" customWidth="1"/>
    <col min="2058" max="2058" width="16.28515625" style="4" customWidth="1"/>
    <col min="2059" max="2059" width="22.140625" style="4" customWidth="1"/>
    <col min="2060" max="2061" width="11.42578125" style="4"/>
    <col min="2062" max="2064" width="14.5703125" style="4" customWidth="1"/>
    <col min="2065" max="2304" width="11.42578125" style="4"/>
    <col min="2305" max="2305" width="12.7109375" style="4" customWidth="1"/>
    <col min="2306" max="2306" width="72.42578125" style="4" customWidth="1"/>
    <col min="2307" max="2307" width="0" style="4" hidden="1" customWidth="1"/>
    <col min="2308" max="2308" width="12.7109375" style="4" customWidth="1"/>
    <col min="2309" max="2309" width="13.85546875" style="4" customWidth="1"/>
    <col min="2310" max="2310" width="14" style="4" customWidth="1"/>
    <col min="2311" max="2311" width="15.28515625" style="4" customWidth="1"/>
    <col min="2312" max="2312" width="14.5703125" style="4" customWidth="1"/>
    <col min="2313" max="2313" width="14" style="4" customWidth="1"/>
    <col min="2314" max="2314" width="16.28515625" style="4" customWidth="1"/>
    <col min="2315" max="2315" width="22.140625" style="4" customWidth="1"/>
    <col min="2316" max="2317" width="11.42578125" style="4"/>
    <col min="2318" max="2320" width="14.5703125" style="4" customWidth="1"/>
    <col min="2321" max="2560" width="11.42578125" style="4"/>
    <col min="2561" max="2561" width="12.7109375" style="4" customWidth="1"/>
    <col min="2562" max="2562" width="72.42578125" style="4" customWidth="1"/>
    <col min="2563" max="2563" width="0" style="4" hidden="1" customWidth="1"/>
    <col min="2564" max="2564" width="12.7109375" style="4" customWidth="1"/>
    <col min="2565" max="2565" width="13.85546875" style="4" customWidth="1"/>
    <col min="2566" max="2566" width="14" style="4" customWidth="1"/>
    <col min="2567" max="2567" width="15.28515625" style="4" customWidth="1"/>
    <col min="2568" max="2568" width="14.5703125" style="4" customWidth="1"/>
    <col min="2569" max="2569" width="14" style="4" customWidth="1"/>
    <col min="2570" max="2570" width="16.28515625" style="4" customWidth="1"/>
    <col min="2571" max="2571" width="22.140625" style="4" customWidth="1"/>
    <col min="2572" max="2573" width="11.42578125" style="4"/>
    <col min="2574" max="2576" width="14.5703125" style="4" customWidth="1"/>
    <col min="2577" max="2816" width="11.42578125" style="4"/>
    <col min="2817" max="2817" width="12.7109375" style="4" customWidth="1"/>
    <col min="2818" max="2818" width="72.42578125" style="4" customWidth="1"/>
    <col min="2819" max="2819" width="0" style="4" hidden="1" customWidth="1"/>
    <col min="2820" max="2820" width="12.7109375" style="4" customWidth="1"/>
    <col min="2821" max="2821" width="13.85546875" style="4" customWidth="1"/>
    <col min="2822" max="2822" width="14" style="4" customWidth="1"/>
    <col min="2823" max="2823" width="15.28515625" style="4" customWidth="1"/>
    <col min="2824" max="2824" width="14.5703125" style="4" customWidth="1"/>
    <col min="2825" max="2825" width="14" style="4" customWidth="1"/>
    <col min="2826" max="2826" width="16.28515625" style="4" customWidth="1"/>
    <col min="2827" max="2827" width="22.140625" style="4" customWidth="1"/>
    <col min="2828" max="2829" width="11.42578125" style="4"/>
    <col min="2830" max="2832" width="14.5703125" style="4" customWidth="1"/>
    <col min="2833" max="3072" width="11.42578125" style="4"/>
    <col min="3073" max="3073" width="12.7109375" style="4" customWidth="1"/>
    <col min="3074" max="3074" width="72.42578125" style="4" customWidth="1"/>
    <col min="3075" max="3075" width="0" style="4" hidden="1" customWidth="1"/>
    <col min="3076" max="3076" width="12.7109375" style="4" customWidth="1"/>
    <col min="3077" max="3077" width="13.85546875" style="4" customWidth="1"/>
    <col min="3078" max="3078" width="14" style="4" customWidth="1"/>
    <col min="3079" max="3079" width="15.28515625" style="4" customWidth="1"/>
    <col min="3080" max="3080" width="14.5703125" style="4" customWidth="1"/>
    <col min="3081" max="3081" width="14" style="4" customWidth="1"/>
    <col min="3082" max="3082" width="16.28515625" style="4" customWidth="1"/>
    <col min="3083" max="3083" width="22.140625" style="4" customWidth="1"/>
    <col min="3084" max="3085" width="11.42578125" style="4"/>
    <col min="3086" max="3088" width="14.5703125" style="4" customWidth="1"/>
    <col min="3089" max="3328" width="11.42578125" style="4"/>
    <col min="3329" max="3329" width="12.7109375" style="4" customWidth="1"/>
    <col min="3330" max="3330" width="72.42578125" style="4" customWidth="1"/>
    <col min="3331" max="3331" width="0" style="4" hidden="1" customWidth="1"/>
    <col min="3332" max="3332" width="12.7109375" style="4" customWidth="1"/>
    <col min="3333" max="3333" width="13.85546875" style="4" customWidth="1"/>
    <col min="3334" max="3334" width="14" style="4" customWidth="1"/>
    <col min="3335" max="3335" width="15.28515625" style="4" customWidth="1"/>
    <col min="3336" max="3336" width="14.5703125" style="4" customWidth="1"/>
    <col min="3337" max="3337" width="14" style="4" customWidth="1"/>
    <col min="3338" max="3338" width="16.28515625" style="4" customWidth="1"/>
    <col min="3339" max="3339" width="22.140625" style="4" customWidth="1"/>
    <col min="3340" max="3341" width="11.42578125" style="4"/>
    <col min="3342" max="3344" width="14.5703125" style="4" customWidth="1"/>
    <col min="3345" max="3584" width="11.42578125" style="4"/>
    <col min="3585" max="3585" width="12.7109375" style="4" customWidth="1"/>
    <col min="3586" max="3586" width="72.42578125" style="4" customWidth="1"/>
    <col min="3587" max="3587" width="0" style="4" hidden="1" customWidth="1"/>
    <col min="3588" max="3588" width="12.7109375" style="4" customWidth="1"/>
    <col min="3589" max="3589" width="13.85546875" style="4" customWidth="1"/>
    <col min="3590" max="3590" width="14" style="4" customWidth="1"/>
    <col min="3591" max="3591" width="15.28515625" style="4" customWidth="1"/>
    <col min="3592" max="3592" width="14.5703125" style="4" customWidth="1"/>
    <col min="3593" max="3593" width="14" style="4" customWidth="1"/>
    <col min="3594" max="3594" width="16.28515625" style="4" customWidth="1"/>
    <col min="3595" max="3595" width="22.140625" style="4" customWidth="1"/>
    <col min="3596" max="3597" width="11.42578125" style="4"/>
    <col min="3598" max="3600" width="14.5703125" style="4" customWidth="1"/>
    <col min="3601" max="3840" width="11.42578125" style="4"/>
    <col min="3841" max="3841" width="12.7109375" style="4" customWidth="1"/>
    <col min="3842" max="3842" width="72.42578125" style="4" customWidth="1"/>
    <col min="3843" max="3843" width="0" style="4" hidden="1" customWidth="1"/>
    <col min="3844" max="3844" width="12.7109375" style="4" customWidth="1"/>
    <col min="3845" max="3845" width="13.85546875" style="4" customWidth="1"/>
    <col min="3846" max="3846" width="14" style="4" customWidth="1"/>
    <col min="3847" max="3847" width="15.28515625" style="4" customWidth="1"/>
    <col min="3848" max="3848" width="14.5703125" style="4" customWidth="1"/>
    <col min="3849" max="3849" width="14" style="4" customWidth="1"/>
    <col min="3850" max="3850" width="16.28515625" style="4" customWidth="1"/>
    <col min="3851" max="3851" width="22.140625" style="4" customWidth="1"/>
    <col min="3852" max="3853" width="11.42578125" style="4"/>
    <col min="3854" max="3856" width="14.5703125" style="4" customWidth="1"/>
    <col min="3857" max="4096" width="11.42578125" style="4"/>
    <col min="4097" max="4097" width="12.7109375" style="4" customWidth="1"/>
    <col min="4098" max="4098" width="72.42578125" style="4" customWidth="1"/>
    <col min="4099" max="4099" width="0" style="4" hidden="1" customWidth="1"/>
    <col min="4100" max="4100" width="12.7109375" style="4" customWidth="1"/>
    <col min="4101" max="4101" width="13.85546875" style="4" customWidth="1"/>
    <col min="4102" max="4102" width="14" style="4" customWidth="1"/>
    <col min="4103" max="4103" width="15.28515625" style="4" customWidth="1"/>
    <col min="4104" max="4104" width="14.5703125" style="4" customWidth="1"/>
    <col min="4105" max="4105" width="14" style="4" customWidth="1"/>
    <col min="4106" max="4106" width="16.28515625" style="4" customWidth="1"/>
    <col min="4107" max="4107" width="22.140625" style="4" customWidth="1"/>
    <col min="4108" max="4109" width="11.42578125" style="4"/>
    <col min="4110" max="4112" width="14.5703125" style="4" customWidth="1"/>
    <col min="4113" max="4352" width="11.42578125" style="4"/>
    <col min="4353" max="4353" width="12.7109375" style="4" customWidth="1"/>
    <col min="4354" max="4354" width="72.42578125" style="4" customWidth="1"/>
    <col min="4355" max="4355" width="0" style="4" hidden="1" customWidth="1"/>
    <col min="4356" max="4356" width="12.7109375" style="4" customWidth="1"/>
    <col min="4357" max="4357" width="13.85546875" style="4" customWidth="1"/>
    <col min="4358" max="4358" width="14" style="4" customWidth="1"/>
    <col min="4359" max="4359" width="15.28515625" style="4" customWidth="1"/>
    <col min="4360" max="4360" width="14.5703125" style="4" customWidth="1"/>
    <col min="4361" max="4361" width="14" style="4" customWidth="1"/>
    <col min="4362" max="4362" width="16.28515625" style="4" customWidth="1"/>
    <col min="4363" max="4363" width="22.140625" style="4" customWidth="1"/>
    <col min="4364" max="4365" width="11.42578125" style="4"/>
    <col min="4366" max="4368" width="14.5703125" style="4" customWidth="1"/>
    <col min="4369" max="4608" width="11.42578125" style="4"/>
    <col min="4609" max="4609" width="12.7109375" style="4" customWidth="1"/>
    <col min="4610" max="4610" width="72.42578125" style="4" customWidth="1"/>
    <col min="4611" max="4611" width="0" style="4" hidden="1" customWidth="1"/>
    <col min="4612" max="4612" width="12.7109375" style="4" customWidth="1"/>
    <col min="4613" max="4613" width="13.85546875" style="4" customWidth="1"/>
    <col min="4614" max="4614" width="14" style="4" customWidth="1"/>
    <col min="4615" max="4615" width="15.28515625" style="4" customWidth="1"/>
    <col min="4616" max="4616" width="14.5703125" style="4" customWidth="1"/>
    <col min="4617" max="4617" width="14" style="4" customWidth="1"/>
    <col min="4618" max="4618" width="16.28515625" style="4" customWidth="1"/>
    <col min="4619" max="4619" width="22.140625" style="4" customWidth="1"/>
    <col min="4620" max="4621" width="11.42578125" style="4"/>
    <col min="4622" max="4624" width="14.5703125" style="4" customWidth="1"/>
    <col min="4625" max="4864" width="11.42578125" style="4"/>
    <col min="4865" max="4865" width="12.7109375" style="4" customWidth="1"/>
    <col min="4866" max="4866" width="72.42578125" style="4" customWidth="1"/>
    <col min="4867" max="4867" width="0" style="4" hidden="1" customWidth="1"/>
    <col min="4868" max="4868" width="12.7109375" style="4" customWidth="1"/>
    <col min="4869" max="4869" width="13.85546875" style="4" customWidth="1"/>
    <col min="4870" max="4870" width="14" style="4" customWidth="1"/>
    <col min="4871" max="4871" width="15.28515625" style="4" customWidth="1"/>
    <col min="4872" max="4872" width="14.5703125" style="4" customWidth="1"/>
    <col min="4873" max="4873" width="14" style="4" customWidth="1"/>
    <col min="4874" max="4874" width="16.28515625" style="4" customWidth="1"/>
    <col min="4875" max="4875" width="22.140625" style="4" customWidth="1"/>
    <col min="4876" max="4877" width="11.42578125" style="4"/>
    <col min="4878" max="4880" width="14.5703125" style="4" customWidth="1"/>
    <col min="4881" max="5120" width="11.42578125" style="4"/>
    <col min="5121" max="5121" width="12.7109375" style="4" customWidth="1"/>
    <col min="5122" max="5122" width="72.42578125" style="4" customWidth="1"/>
    <col min="5123" max="5123" width="0" style="4" hidden="1" customWidth="1"/>
    <col min="5124" max="5124" width="12.7109375" style="4" customWidth="1"/>
    <col min="5125" max="5125" width="13.85546875" style="4" customWidth="1"/>
    <col min="5126" max="5126" width="14" style="4" customWidth="1"/>
    <col min="5127" max="5127" width="15.28515625" style="4" customWidth="1"/>
    <col min="5128" max="5128" width="14.5703125" style="4" customWidth="1"/>
    <col min="5129" max="5129" width="14" style="4" customWidth="1"/>
    <col min="5130" max="5130" width="16.28515625" style="4" customWidth="1"/>
    <col min="5131" max="5131" width="22.140625" style="4" customWidth="1"/>
    <col min="5132" max="5133" width="11.42578125" style="4"/>
    <col min="5134" max="5136" width="14.5703125" style="4" customWidth="1"/>
    <col min="5137" max="5376" width="11.42578125" style="4"/>
    <col min="5377" max="5377" width="12.7109375" style="4" customWidth="1"/>
    <col min="5378" max="5378" width="72.42578125" style="4" customWidth="1"/>
    <col min="5379" max="5379" width="0" style="4" hidden="1" customWidth="1"/>
    <col min="5380" max="5380" width="12.7109375" style="4" customWidth="1"/>
    <col min="5381" max="5381" width="13.85546875" style="4" customWidth="1"/>
    <col min="5382" max="5382" width="14" style="4" customWidth="1"/>
    <col min="5383" max="5383" width="15.28515625" style="4" customWidth="1"/>
    <col min="5384" max="5384" width="14.5703125" style="4" customWidth="1"/>
    <col min="5385" max="5385" width="14" style="4" customWidth="1"/>
    <col min="5386" max="5386" width="16.28515625" style="4" customWidth="1"/>
    <col min="5387" max="5387" width="22.140625" style="4" customWidth="1"/>
    <col min="5388" max="5389" width="11.42578125" style="4"/>
    <col min="5390" max="5392" width="14.5703125" style="4" customWidth="1"/>
    <col min="5393" max="5632" width="11.42578125" style="4"/>
    <col min="5633" max="5633" width="12.7109375" style="4" customWidth="1"/>
    <col min="5634" max="5634" width="72.42578125" style="4" customWidth="1"/>
    <col min="5635" max="5635" width="0" style="4" hidden="1" customWidth="1"/>
    <col min="5636" max="5636" width="12.7109375" style="4" customWidth="1"/>
    <col min="5637" max="5637" width="13.85546875" style="4" customWidth="1"/>
    <col min="5638" max="5638" width="14" style="4" customWidth="1"/>
    <col min="5639" max="5639" width="15.28515625" style="4" customWidth="1"/>
    <col min="5640" max="5640" width="14.5703125" style="4" customWidth="1"/>
    <col min="5641" max="5641" width="14" style="4" customWidth="1"/>
    <col min="5642" max="5642" width="16.28515625" style="4" customWidth="1"/>
    <col min="5643" max="5643" width="22.140625" style="4" customWidth="1"/>
    <col min="5644" max="5645" width="11.42578125" style="4"/>
    <col min="5646" max="5648" width="14.5703125" style="4" customWidth="1"/>
    <col min="5649" max="5888" width="11.42578125" style="4"/>
    <col min="5889" max="5889" width="12.7109375" style="4" customWidth="1"/>
    <col min="5890" max="5890" width="72.42578125" style="4" customWidth="1"/>
    <col min="5891" max="5891" width="0" style="4" hidden="1" customWidth="1"/>
    <col min="5892" max="5892" width="12.7109375" style="4" customWidth="1"/>
    <col min="5893" max="5893" width="13.85546875" style="4" customWidth="1"/>
    <col min="5894" max="5894" width="14" style="4" customWidth="1"/>
    <col min="5895" max="5895" width="15.28515625" style="4" customWidth="1"/>
    <col min="5896" max="5896" width="14.5703125" style="4" customWidth="1"/>
    <col min="5897" max="5897" width="14" style="4" customWidth="1"/>
    <col min="5898" max="5898" width="16.28515625" style="4" customWidth="1"/>
    <col min="5899" max="5899" width="22.140625" style="4" customWidth="1"/>
    <col min="5900" max="5901" width="11.42578125" style="4"/>
    <col min="5902" max="5904" width="14.5703125" style="4" customWidth="1"/>
    <col min="5905" max="6144" width="11.42578125" style="4"/>
    <col min="6145" max="6145" width="12.7109375" style="4" customWidth="1"/>
    <col min="6146" max="6146" width="72.42578125" style="4" customWidth="1"/>
    <col min="6147" max="6147" width="0" style="4" hidden="1" customWidth="1"/>
    <col min="6148" max="6148" width="12.7109375" style="4" customWidth="1"/>
    <col min="6149" max="6149" width="13.85546875" style="4" customWidth="1"/>
    <col min="6150" max="6150" width="14" style="4" customWidth="1"/>
    <col min="6151" max="6151" width="15.28515625" style="4" customWidth="1"/>
    <col min="6152" max="6152" width="14.5703125" style="4" customWidth="1"/>
    <col min="6153" max="6153" width="14" style="4" customWidth="1"/>
    <col min="6154" max="6154" width="16.28515625" style="4" customWidth="1"/>
    <col min="6155" max="6155" width="22.140625" style="4" customWidth="1"/>
    <col min="6156" max="6157" width="11.42578125" style="4"/>
    <col min="6158" max="6160" width="14.5703125" style="4" customWidth="1"/>
    <col min="6161" max="6400" width="11.42578125" style="4"/>
    <col min="6401" max="6401" width="12.7109375" style="4" customWidth="1"/>
    <col min="6402" max="6402" width="72.42578125" style="4" customWidth="1"/>
    <col min="6403" max="6403" width="0" style="4" hidden="1" customWidth="1"/>
    <col min="6404" max="6404" width="12.7109375" style="4" customWidth="1"/>
    <col min="6405" max="6405" width="13.85546875" style="4" customWidth="1"/>
    <col min="6406" max="6406" width="14" style="4" customWidth="1"/>
    <col min="6407" max="6407" width="15.28515625" style="4" customWidth="1"/>
    <col min="6408" max="6408" width="14.5703125" style="4" customWidth="1"/>
    <col min="6409" max="6409" width="14" style="4" customWidth="1"/>
    <col min="6410" max="6410" width="16.28515625" style="4" customWidth="1"/>
    <col min="6411" max="6411" width="22.140625" style="4" customWidth="1"/>
    <col min="6412" max="6413" width="11.42578125" style="4"/>
    <col min="6414" max="6416" width="14.5703125" style="4" customWidth="1"/>
    <col min="6417" max="6656" width="11.42578125" style="4"/>
    <col min="6657" max="6657" width="12.7109375" style="4" customWidth="1"/>
    <col min="6658" max="6658" width="72.42578125" style="4" customWidth="1"/>
    <col min="6659" max="6659" width="0" style="4" hidden="1" customWidth="1"/>
    <col min="6660" max="6660" width="12.7109375" style="4" customWidth="1"/>
    <col min="6661" max="6661" width="13.85546875" style="4" customWidth="1"/>
    <col min="6662" max="6662" width="14" style="4" customWidth="1"/>
    <col min="6663" max="6663" width="15.28515625" style="4" customWidth="1"/>
    <col min="6664" max="6664" width="14.5703125" style="4" customWidth="1"/>
    <col min="6665" max="6665" width="14" style="4" customWidth="1"/>
    <col min="6666" max="6666" width="16.28515625" style="4" customWidth="1"/>
    <col min="6667" max="6667" width="22.140625" style="4" customWidth="1"/>
    <col min="6668" max="6669" width="11.42578125" style="4"/>
    <col min="6670" max="6672" width="14.5703125" style="4" customWidth="1"/>
    <col min="6673" max="6912" width="11.42578125" style="4"/>
    <col min="6913" max="6913" width="12.7109375" style="4" customWidth="1"/>
    <col min="6914" max="6914" width="72.42578125" style="4" customWidth="1"/>
    <col min="6915" max="6915" width="0" style="4" hidden="1" customWidth="1"/>
    <col min="6916" max="6916" width="12.7109375" style="4" customWidth="1"/>
    <col min="6917" max="6917" width="13.85546875" style="4" customWidth="1"/>
    <col min="6918" max="6918" width="14" style="4" customWidth="1"/>
    <col min="6919" max="6919" width="15.28515625" style="4" customWidth="1"/>
    <col min="6920" max="6920" width="14.5703125" style="4" customWidth="1"/>
    <col min="6921" max="6921" width="14" style="4" customWidth="1"/>
    <col min="6922" max="6922" width="16.28515625" style="4" customWidth="1"/>
    <col min="6923" max="6923" width="22.140625" style="4" customWidth="1"/>
    <col min="6924" max="6925" width="11.42578125" style="4"/>
    <col min="6926" max="6928" width="14.5703125" style="4" customWidth="1"/>
    <col min="6929" max="7168" width="11.42578125" style="4"/>
    <col min="7169" max="7169" width="12.7109375" style="4" customWidth="1"/>
    <col min="7170" max="7170" width="72.42578125" style="4" customWidth="1"/>
    <col min="7171" max="7171" width="0" style="4" hidden="1" customWidth="1"/>
    <col min="7172" max="7172" width="12.7109375" style="4" customWidth="1"/>
    <col min="7173" max="7173" width="13.85546875" style="4" customWidth="1"/>
    <col min="7174" max="7174" width="14" style="4" customWidth="1"/>
    <col min="7175" max="7175" width="15.28515625" style="4" customWidth="1"/>
    <col min="7176" max="7176" width="14.5703125" style="4" customWidth="1"/>
    <col min="7177" max="7177" width="14" style="4" customWidth="1"/>
    <col min="7178" max="7178" width="16.28515625" style="4" customWidth="1"/>
    <col min="7179" max="7179" width="22.140625" style="4" customWidth="1"/>
    <col min="7180" max="7181" width="11.42578125" style="4"/>
    <col min="7182" max="7184" width="14.5703125" style="4" customWidth="1"/>
    <col min="7185" max="7424" width="11.42578125" style="4"/>
    <col min="7425" max="7425" width="12.7109375" style="4" customWidth="1"/>
    <col min="7426" max="7426" width="72.42578125" style="4" customWidth="1"/>
    <col min="7427" max="7427" width="0" style="4" hidden="1" customWidth="1"/>
    <col min="7428" max="7428" width="12.7109375" style="4" customWidth="1"/>
    <col min="7429" max="7429" width="13.85546875" style="4" customWidth="1"/>
    <col min="7430" max="7430" width="14" style="4" customWidth="1"/>
    <col min="7431" max="7431" width="15.28515625" style="4" customWidth="1"/>
    <col min="7432" max="7432" width="14.5703125" style="4" customWidth="1"/>
    <col min="7433" max="7433" width="14" style="4" customWidth="1"/>
    <col min="7434" max="7434" width="16.28515625" style="4" customWidth="1"/>
    <col min="7435" max="7435" width="22.140625" style="4" customWidth="1"/>
    <col min="7436" max="7437" width="11.42578125" style="4"/>
    <col min="7438" max="7440" width="14.5703125" style="4" customWidth="1"/>
    <col min="7441" max="7680" width="11.42578125" style="4"/>
    <col min="7681" max="7681" width="12.7109375" style="4" customWidth="1"/>
    <col min="7682" max="7682" width="72.42578125" style="4" customWidth="1"/>
    <col min="7683" max="7683" width="0" style="4" hidden="1" customWidth="1"/>
    <col min="7684" max="7684" width="12.7109375" style="4" customWidth="1"/>
    <col min="7685" max="7685" width="13.85546875" style="4" customWidth="1"/>
    <col min="7686" max="7686" width="14" style="4" customWidth="1"/>
    <col min="7687" max="7687" width="15.28515625" style="4" customWidth="1"/>
    <col min="7688" max="7688" width="14.5703125" style="4" customWidth="1"/>
    <col min="7689" max="7689" width="14" style="4" customWidth="1"/>
    <col min="7690" max="7690" width="16.28515625" style="4" customWidth="1"/>
    <col min="7691" max="7691" width="22.140625" style="4" customWidth="1"/>
    <col min="7692" max="7693" width="11.42578125" style="4"/>
    <col min="7694" max="7696" width="14.5703125" style="4" customWidth="1"/>
    <col min="7697" max="7936" width="11.42578125" style="4"/>
    <col min="7937" max="7937" width="12.7109375" style="4" customWidth="1"/>
    <col min="7938" max="7938" width="72.42578125" style="4" customWidth="1"/>
    <col min="7939" max="7939" width="0" style="4" hidden="1" customWidth="1"/>
    <col min="7940" max="7940" width="12.7109375" style="4" customWidth="1"/>
    <col min="7941" max="7941" width="13.85546875" style="4" customWidth="1"/>
    <col min="7942" max="7942" width="14" style="4" customWidth="1"/>
    <col min="7943" max="7943" width="15.28515625" style="4" customWidth="1"/>
    <col min="7944" max="7944" width="14.5703125" style="4" customWidth="1"/>
    <col min="7945" max="7945" width="14" style="4" customWidth="1"/>
    <col min="7946" max="7946" width="16.28515625" style="4" customWidth="1"/>
    <col min="7947" max="7947" width="22.140625" style="4" customWidth="1"/>
    <col min="7948" max="7949" width="11.42578125" style="4"/>
    <col min="7950" max="7952" width="14.5703125" style="4" customWidth="1"/>
    <col min="7953" max="8192" width="11.42578125" style="4"/>
    <col min="8193" max="8193" width="12.7109375" style="4" customWidth="1"/>
    <col min="8194" max="8194" width="72.42578125" style="4" customWidth="1"/>
    <col min="8195" max="8195" width="0" style="4" hidden="1" customWidth="1"/>
    <col min="8196" max="8196" width="12.7109375" style="4" customWidth="1"/>
    <col min="8197" max="8197" width="13.85546875" style="4" customWidth="1"/>
    <col min="8198" max="8198" width="14" style="4" customWidth="1"/>
    <col min="8199" max="8199" width="15.28515625" style="4" customWidth="1"/>
    <col min="8200" max="8200" width="14.5703125" style="4" customWidth="1"/>
    <col min="8201" max="8201" width="14" style="4" customWidth="1"/>
    <col min="8202" max="8202" width="16.28515625" style="4" customWidth="1"/>
    <col min="8203" max="8203" width="22.140625" style="4" customWidth="1"/>
    <col min="8204" max="8205" width="11.42578125" style="4"/>
    <col min="8206" max="8208" width="14.5703125" style="4" customWidth="1"/>
    <col min="8209" max="8448" width="11.42578125" style="4"/>
    <col min="8449" max="8449" width="12.7109375" style="4" customWidth="1"/>
    <col min="8450" max="8450" width="72.42578125" style="4" customWidth="1"/>
    <col min="8451" max="8451" width="0" style="4" hidden="1" customWidth="1"/>
    <col min="8452" max="8452" width="12.7109375" style="4" customWidth="1"/>
    <col min="8453" max="8453" width="13.85546875" style="4" customWidth="1"/>
    <col min="8454" max="8454" width="14" style="4" customWidth="1"/>
    <col min="8455" max="8455" width="15.28515625" style="4" customWidth="1"/>
    <col min="8456" max="8456" width="14.5703125" style="4" customWidth="1"/>
    <col min="8457" max="8457" width="14" style="4" customWidth="1"/>
    <col min="8458" max="8458" width="16.28515625" style="4" customWidth="1"/>
    <col min="8459" max="8459" width="22.140625" style="4" customWidth="1"/>
    <col min="8460" max="8461" width="11.42578125" style="4"/>
    <col min="8462" max="8464" width="14.5703125" style="4" customWidth="1"/>
    <col min="8465" max="8704" width="11.42578125" style="4"/>
    <col min="8705" max="8705" width="12.7109375" style="4" customWidth="1"/>
    <col min="8706" max="8706" width="72.42578125" style="4" customWidth="1"/>
    <col min="8707" max="8707" width="0" style="4" hidden="1" customWidth="1"/>
    <col min="8708" max="8708" width="12.7109375" style="4" customWidth="1"/>
    <col min="8709" max="8709" width="13.85546875" style="4" customWidth="1"/>
    <col min="8710" max="8710" width="14" style="4" customWidth="1"/>
    <col min="8711" max="8711" width="15.28515625" style="4" customWidth="1"/>
    <col min="8712" max="8712" width="14.5703125" style="4" customWidth="1"/>
    <col min="8713" max="8713" width="14" style="4" customWidth="1"/>
    <col min="8714" max="8714" width="16.28515625" style="4" customWidth="1"/>
    <col min="8715" max="8715" width="22.140625" style="4" customWidth="1"/>
    <col min="8716" max="8717" width="11.42578125" style="4"/>
    <col min="8718" max="8720" width="14.5703125" style="4" customWidth="1"/>
    <col min="8721" max="8960" width="11.42578125" style="4"/>
    <col min="8961" max="8961" width="12.7109375" style="4" customWidth="1"/>
    <col min="8962" max="8962" width="72.42578125" style="4" customWidth="1"/>
    <col min="8963" max="8963" width="0" style="4" hidden="1" customWidth="1"/>
    <col min="8964" max="8964" width="12.7109375" style="4" customWidth="1"/>
    <col min="8965" max="8965" width="13.85546875" style="4" customWidth="1"/>
    <col min="8966" max="8966" width="14" style="4" customWidth="1"/>
    <col min="8967" max="8967" width="15.28515625" style="4" customWidth="1"/>
    <col min="8968" max="8968" width="14.5703125" style="4" customWidth="1"/>
    <col min="8969" max="8969" width="14" style="4" customWidth="1"/>
    <col min="8970" max="8970" width="16.28515625" style="4" customWidth="1"/>
    <col min="8971" max="8971" width="22.140625" style="4" customWidth="1"/>
    <col min="8972" max="8973" width="11.42578125" style="4"/>
    <col min="8974" max="8976" width="14.5703125" style="4" customWidth="1"/>
    <col min="8977" max="9216" width="11.42578125" style="4"/>
    <col min="9217" max="9217" width="12.7109375" style="4" customWidth="1"/>
    <col min="9218" max="9218" width="72.42578125" style="4" customWidth="1"/>
    <col min="9219" max="9219" width="0" style="4" hidden="1" customWidth="1"/>
    <col min="9220" max="9220" width="12.7109375" style="4" customWidth="1"/>
    <col min="9221" max="9221" width="13.85546875" style="4" customWidth="1"/>
    <col min="9222" max="9222" width="14" style="4" customWidth="1"/>
    <col min="9223" max="9223" width="15.28515625" style="4" customWidth="1"/>
    <col min="9224" max="9224" width="14.5703125" style="4" customWidth="1"/>
    <col min="9225" max="9225" width="14" style="4" customWidth="1"/>
    <col min="9226" max="9226" width="16.28515625" style="4" customWidth="1"/>
    <col min="9227" max="9227" width="22.140625" style="4" customWidth="1"/>
    <col min="9228" max="9229" width="11.42578125" style="4"/>
    <col min="9230" max="9232" width="14.5703125" style="4" customWidth="1"/>
    <col min="9233" max="9472" width="11.42578125" style="4"/>
    <col min="9473" max="9473" width="12.7109375" style="4" customWidth="1"/>
    <col min="9474" max="9474" width="72.42578125" style="4" customWidth="1"/>
    <col min="9475" max="9475" width="0" style="4" hidden="1" customWidth="1"/>
    <col min="9476" max="9476" width="12.7109375" style="4" customWidth="1"/>
    <col min="9477" max="9477" width="13.85546875" style="4" customWidth="1"/>
    <col min="9478" max="9478" width="14" style="4" customWidth="1"/>
    <col min="9479" max="9479" width="15.28515625" style="4" customWidth="1"/>
    <col min="9480" max="9480" width="14.5703125" style="4" customWidth="1"/>
    <col min="9481" max="9481" width="14" style="4" customWidth="1"/>
    <col min="9482" max="9482" width="16.28515625" style="4" customWidth="1"/>
    <col min="9483" max="9483" width="22.140625" style="4" customWidth="1"/>
    <col min="9484" max="9485" width="11.42578125" style="4"/>
    <col min="9486" max="9488" width="14.5703125" style="4" customWidth="1"/>
    <col min="9489" max="9728" width="11.42578125" style="4"/>
    <col min="9729" max="9729" width="12.7109375" style="4" customWidth="1"/>
    <col min="9730" max="9730" width="72.42578125" style="4" customWidth="1"/>
    <col min="9731" max="9731" width="0" style="4" hidden="1" customWidth="1"/>
    <col min="9732" max="9732" width="12.7109375" style="4" customWidth="1"/>
    <col min="9733" max="9733" width="13.85546875" style="4" customWidth="1"/>
    <col min="9734" max="9734" width="14" style="4" customWidth="1"/>
    <col min="9735" max="9735" width="15.28515625" style="4" customWidth="1"/>
    <col min="9736" max="9736" width="14.5703125" style="4" customWidth="1"/>
    <col min="9737" max="9737" width="14" style="4" customWidth="1"/>
    <col min="9738" max="9738" width="16.28515625" style="4" customWidth="1"/>
    <col min="9739" max="9739" width="22.140625" style="4" customWidth="1"/>
    <col min="9740" max="9741" width="11.42578125" style="4"/>
    <col min="9742" max="9744" width="14.5703125" style="4" customWidth="1"/>
    <col min="9745" max="9984" width="11.42578125" style="4"/>
    <col min="9985" max="9985" width="12.7109375" style="4" customWidth="1"/>
    <col min="9986" max="9986" width="72.42578125" style="4" customWidth="1"/>
    <col min="9987" max="9987" width="0" style="4" hidden="1" customWidth="1"/>
    <col min="9988" max="9988" width="12.7109375" style="4" customWidth="1"/>
    <col min="9989" max="9989" width="13.85546875" style="4" customWidth="1"/>
    <col min="9990" max="9990" width="14" style="4" customWidth="1"/>
    <col min="9991" max="9991" width="15.28515625" style="4" customWidth="1"/>
    <col min="9992" max="9992" width="14.5703125" style="4" customWidth="1"/>
    <col min="9993" max="9993" width="14" style="4" customWidth="1"/>
    <col min="9994" max="9994" width="16.28515625" style="4" customWidth="1"/>
    <col min="9995" max="9995" width="22.140625" style="4" customWidth="1"/>
    <col min="9996" max="9997" width="11.42578125" style="4"/>
    <col min="9998" max="10000" width="14.5703125" style="4" customWidth="1"/>
    <col min="10001" max="10240" width="11.42578125" style="4"/>
    <col min="10241" max="10241" width="12.7109375" style="4" customWidth="1"/>
    <col min="10242" max="10242" width="72.42578125" style="4" customWidth="1"/>
    <col min="10243" max="10243" width="0" style="4" hidden="1" customWidth="1"/>
    <col min="10244" max="10244" width="12.7109375" style="4" customWidth="1"/>
    <col min="10245" max="10245" width="13.85546875" style="4" customWidth="1"/>
    <col min="10246" max="10246" width="14" style="4" customWidth="1"/>
    <col min="10247" max="10247" width="15.28515625" style="4" customWidth="1"/>
    <col min="10248" max="10248" width="14.5703125" style="4" customWidth="1"/>
    <col min="10249" max="10249" width="14" style="4" customWidth="1"/>
    <col min="10250" max="10250" width="16.28515625" style="4" customWidth="1"/>
    <col min="10251" max="10251" width="22.140625" style="4" customWidth="1"/>
    <col min="10252" max="10253" width="11.42578125" style="4"/>
    <col min="10254" max="10256" width="14.5703125" style="4" customWidth="1"/>
    <col min="10257" max="10496" width="11.42578125" style="4"/>
    <col min="10497" max="10497" width="12.7109375" style="4" customWidth="1"/>
    <col min="10498" max="10498" width="72.42578125" style="4" customWidth="1"/>
    <col min="10499" max="10499" width="0" style="4" hidden="1" customWidth="1"/>
    <col min="10500" max="10500" width="12.7109375" style="4" customWidth="1"/>
    <col min="10501" max="10501" width="13.85546875" style="4" customWidth="1"/>
    <col min="10502" max="10502" width="14" style="4" customWidth="1"/>
    <col min="10503" max="10503" width="15.28515625" style="4" customWidth="1"/>
    <col min="10504" max="10504" width="14.5703125" style="4" customWidth="1"/>
    <col min="10505" max="10505" width="14" style="4" customWidth="1"/>
    <col min="10506" max="10506" width="16.28515625" style="4" customWidth="1"/>
    <col min="10507" max="10507" width="22.140625" style="4" customWidth="1"/>
    <col min="10508" max="10509" width="11.42578125" style="4"/>
    <col min="10510" max="10512" width="14.5703125" style="4" customWidth="1"/>
    <col min="10513" max="10752" width="11.42578125" style="4"/>
    <col min="10753" max="10753" width="12.7109375" style="4" customWidth="1"/>
    <col min="10754" max="10754" width="72.42578125" style="4" customWidth="1"/>
    <col min="10755" max="10755" width="0" style="4" hidden="1" customWidth="1"/>
    <col min="10756" max="10756" width="12.7109375" style="4" customWidth="1"/>
    <col min="10757" max="10757" width="13.85546875" style="4" customWidth="1"/>
    <col min="10758" max="10758" width="14" style="4" customWidth="1"/>
    <col min="10759" max="10759" width="15.28515625" style="4" customWidth="1"/>
    <col min="10760" max="10760" width="14.5703125" style="4" customWidth="1"/>
    <col min="10761" max="10761" width="14" style="4" customWidth="1"/>
    <col min="10762" max="10762" width="16.28515625" style="4" customWidth="1"/>
    <col min="10763" max="10763" width="22.140625" style="4" customWidth="1"/>
    <col min="10764" max="10765" width="11.42578125" style="4"/>
    <col min="10766" max="10768" width="14.5703125" style="4" customWidth="1"/>
    <col min="10769" max="11008" width="11.42578125" style="4"/>
    <col min="11009" max="11009" width="12.7109375" style="4" customWidth="1"/>
    <col min="11010" max="11010" width="72.42578125" style="4" customWidth="1"/>
    <col min="11011" max="11011" width="0" style="4" hidden="1" customWidth="1"/>
    <col min="11012" max="11012" width="12.7109375" style="4" customWidth="1"/>
    <col min="11013" max="11013" width="13.85546875" style="4" customWidth="1"/>
    <col min="11014" max="11014" width="14" style="4" customWidth="1"/>
    <col min="11015" max="11015" width="15.28515625" style="4" customWidth="1"/>
    <col min="11016" max="11016" width="14.5703125" style="4" customWidth="1"/>
    <col min="11017" max="11017" width="14" style="4" customWidth="1"/>
    <col min="11018" max="11018" width="16.28515625" style="4" customWidth="1"/>
    <col min="11019" max="11019" width="22.140625" style="4" customWidth="1"/>
    <col min="11020" max="11021" width="11.42578125" style="4"/>
    <col min="11022" max="11024" width="14.5703125" style="4" customWidth="1"/>
    <col min="11025" max="11264" width="11.42578125" style="4"/>
    <col min="11265" max="11265" width="12.7109375" style="4" customWidth="1"/>
    <col min="11266" max="11266" width="72.42578125" style="4" customWidth="1"/>
    <col min="11267" max="11267" width="0" style="4" hidden="1" customWidth="1"/>
    <col min="11268" max="11268" width="12.7109375" style="4" customWidth="1"/>
    <col min="11269" max="11269" width="13.85546875" style="4" customWidth="1"/>
    <col min="11270" max="11270" width="14" style="4" customWidth="1"/>
    <col min="11271" max="11271" width="15.28515625" style="4" customWidth="1"/>
    <col min="11272" max="11272" width="14.5703125" style="4" customWidth="1"/>
    <col min="11273" max="11273" width="14" style="4" customWidth="1"/>
    <col min="11274" max="11274" width="16.28515625" style="4" customWidth="1"/>
    <col min="11275" max="11275" width="22.140625" style="4" customWidth="1"/>
    <col min="11276" max="11277" width="11.42578125" style="4"/>
    <col min="11278" max="11280" width="14.5703125" style="4" customWidth="1"/>
    <col min="11281" max="11520" width="11.42578125" style="4"/>
    <col min="11521" max="11521" width="12.7109375" style="4" customWidth="1"/>
    <col min="11522" max="11522" width="72.42578125" style="4" customWidth="1"/>
    <col min="11523" max="11523" width="0" style="4" hidden="1" customWidth="1"/>
    <col min="11524" max="11524" width="12.7109375" style="4" customWidth="1"/>
    <col min="11525" max="11525" width="13.85546875" style="4" customWidth="1"/>
    <col min="11526" max="11526" width="14" style="4" customWidth="1"/>
    <col min="11527" max="11527" width="15.28515625" style="4" customWidth="1"/>
    <col min="11528" max="11528" width="14.5703125" style="4" customWidth="1"/>
    <col min="11529" max="11529" width="14" style="4" customWidth="1"/>
    <col min="11530" max="11530" width="16.28515625" style="4" customWidth="1"/>
    <col min="11531" max="11531" width="22.140625" style="4" customWidth="1"/>
    <col min="11532" max="11533" width="11.42578125" style="4"/>
    <col min="11534" max="11536" width="14.5703125" style="4" customWidth="1"/>
    <col min="11537" max="11776" width="11.42578125" style="4"/>
    <col min="11777" max="11777" width="12.7109375" style="4" customWidth="1"/>
    <col min="11778" max="11778" width="72.42578125" style="4" customWidth="1"/>
    <col min="11779" max="11779" width="0" style="4" hidden="1" customWidth="1"/>
    <col min="11780" max="11780" width="12.7109375" style="4" customWidth="1"/>
    <col min="11781" max="11781" width="13.85546875" style="4" customWidth="1"/>
    <col min="11782" max="11782" width="14" style="4" customWidth="1"/>
    <col min="11783" max="11783" width="15.28515625" style="4" customWidth="1"/>
    <col min="11784" max="11784" width="14.5703125" style="4" customWidth="1"/>
    <col min="11785" max="11785" width="14" style="4" customWidth="1"/>
    <col min="11786" max="11786" width="16.28515625" style="4" customWidth="1"/>
    <col min="11787" max="11787" width="22.140625" style="4" customWidth="1"/>
    <col min="11788" max="11789" width="11.42578125" style="4"/>
    <col min="11790" max="11792" width="14.5703125" style="4" customWidth="1"/>
    <col min="11793" max="12032" width="11.42578125" style="4"/>
    <col min="12033" max="12033" width="12.7109375" style="4" customWidth="1"/>
    <col min="12034" max="12034" width="72.42578125" style="4" customWidth="1"/>
    <col min="12035" max="12035" width="0" style="4" hidden="1" customWidth="1"/>
    <col min="12036" max="12036" width="12.7109375" style="4" customWidth="1"/>
    <col min="12037" max="12037" width="13.85546875" style="4" customWidth="1"/>
    <col min="12038" max="12038" width="14" style="4" customWidth="1"/>
    <col min="12039" max="12039" width="15.28515625" style="4" customWidth="1"/>
    <col min="12040" max="12040" width="14.5703125" style="4" customWidth="1"/>
    <col min="12041" max="12041" width="14" style="4" customWidth="1"/>
    <col min="12042" max="12042" width="16.28515625" style="4" customWidth="1"/>
    <col min="12043" max="12043" width="22.140625" style="4" customWidth="1"/>
    <col min="12044" max="12045" width="11.42578125" style="4"/>
    <col min="12046" max="12048" width="14.5703125" style="4" customWidth="1"/>
    <col min="12049" max="12288" width="11.42578125" style="4"/>
    <col min="12289" max="12289" width="12.7109375" style="4" customWidth="1"/>
    <col min="12290" max="12290" width="72.42578125" style="4" customWidth="1"/>
    <col min="12291" max="12291" width="0" style="4" hidden="1" customWidth="1"/>
    <col min="12292" max="12292" width="12.7109375" style="4" customWidth="1"/>
    <col min="12293" max="12293" width="13.85546875" style="4" customWidth="1"/>
    <col min="12294" max="12294" width="14" style="4" customWidth="1"/>
    <col min="12295" max="12295" width="15.28515625" style="4" customWidth="1"/>
    <col min="12296" max="12296" width="14.5703125" style="4" customWidth="1"/>
    <col min="12297" max="12297" width="14" style="4" customWidth="1"/>
    <col min="12298" max="12298" width="16.28515625" style="4" customWidth="1"/>
    <col min="12299" max="12299" width="22.140625" style="4" customWidth="1"/>
    <col min="12300" max="12301" width="11.42578125" style="4"/>
    <col min="12302" max="12304" width="14.5703125" style="4" customWidth="1"/>
    <col min="12305" max="12544" width="11.42578125" style="4"/>
    <col min="12545" max="12545" width="12.7109375" style="4" customWidth="1"/>
    <col min="12546" max="12546" width="72.42578125" style="4" customWidth="1"/>
    <col min="12547" max="12547" width="0" style="4" hidden="1" customWidth="1"/>
    <col min="12548" max="12548" width="12.7109375" style="4" customWidth="1"/>
    <col min="12549" max="12549" width="13.85546875" style="4" customWidth="1"/>
    <col min="12550" max="12550" width="14" style="4" customWidth="1"/>
    <col min="12551" max="12551" width="15.28515625" style="4" customWidth="1"/>
    <col min="12552" max="12552" width="14.5703125" style="4" customWidth="1"/>
    <col min="12553" max="12553" width="14" style="4" customWidth="1"/>
    <col min="12554" max="12554" width="16.28515625" style="4" customWidth="1"/>
    <col min="12555" max="12555" width="22.140625" style="4" customWidth="1"/>
    <col min="12556" max="12557" width="11.42578125" style="4"/>
    <col min="12558" max="12560" width="14.5703125" style="4" customWidth="1"/>
    <col min="12561" max="12800" width="11.42578125" style="4"/>
    <col min="12801" max="12801" width="12.7109375" style="4" customWidth="1"/>
    <col min="12802" max="12802" width="72.42578125" style="4" customWidth="1"/>
    <col min="12803" max="12803" width="0" style="4" hidden="1" customWidth="1"/>
    <col min="12804" max="12804" width="12.7109375" style="4" customWidth="1"/>
    <col min="12805" max="12805" width="13.85546875" style="4" customWidth="1"/>
    <col min="12806" max="12806" width="14" style="4" customWidth="1"/>
    <col min="12807" max="12807" width="15.28515625" style="4" customWidth="1"/>
    <col min="12808" max="12808" width="14.5703125" style="4" customWidth="1"/>
    <col min="12809" max="12809" width="14" style="4" customWidth="1"/>
    <col min="12810" max="12810" width="16.28515625" style="4" customWidth="1"/>
    <col min="12811" max="12811" width="22.140625" style="4" customWidth="1"/>
    <col min="12812" max="12813" width="11.42578125" style="4"/>
    <col min="12814" max="12816" width="14.5703125" style="4" customWidth="1"/>
    <col min="12817" max="13056" width="11.42578125" style="4"/>
    <col min="13057" max="13057" width="12.7109375" style="4" customWidth="1"/>
    <col min="13058" max="13058" width="72.42578125" style="4" customWidth="1"/>
    <col min="13059" max="13059" width="0" style="4" hidden="1" customWidth="1"/>
    <col min="13060" max="13060" width="12.7109375" style="4" customWidth="1"/>
    <col min="13061" max="13061" width="13.85546875" style="4" customWidth="1"/>
    <col min="13062" max="13062" width="14" style="4" customWidth="1"/>
    <col min="13063" max="13063" width="15.28515625" style="4" customWidth="1"/>
    <col min="13064" max="13064" width="14.5703125" style="4" customWidth="1"/>
    <col min="13065" max="13065" width="14" style="4" customWidth="1"/>
    <col min="13066" max="13066" width="16.28515625" style="4" customWidth="1"/>
    <col min="13067" max="13067" width="22.140625" style="4" customWidth="1"/>
    <col min="13068" max="13069" width="11.42578125" style="4"/>
    <col min="13070" max="13072" width="14.5703125" style="4" customWidth="1"/>
    <col min="13073" max="13312" width="11.42578125" style="4"/>
    <col min="13313" max="13313" width="12.7109375" style="4" customWidth="1"/>
    <col min="13314" max="13314" width="72.42578125" style="4" customWidth="1"/>
    <col min="13315" max="13315" width="0" style="4" hidden="1" customWidth="1"/>
    <col min="13316" max="13316" width="12.7109375" style="4" customWidth="1"/>
    <col min="13317" max="13317" width="13.85546875" style="4" customWidth="1"/>
    <col min="13318" max="13318" width="14" style="4" customWidth="1"/>
    <col min="13319" max="13319" width="15.28515625" style="4" customWidth="1"/>
    <col min="13320" max="13320" width="14.5703125" style="4" customWidth="1"/>
    <col min="13321" max="13321" width="14" style="4" customWidth="1"/>
    <col min="13322" max="13322" width="16.28515625" style="4" customWidth="1"/>
    <col min="13323" max="13323" width="22.140625" style="4" customWidth="1"/>
    <col min="13324" max="13325" width="11.42578125" style="4"/>
    <col min="13326" max="13328" width="14.5703125" style="4" customWidth="1"/>
    <col min="13329" max="13568" width="11.42578125" style="4"/>
    <col min="13569" max="13569" width="12.7109375" style="4" customWidth="1"/>
    <col min="13570" max="13570" width="72.42578125" style="4" customWidth="1"/>
    <col min="13571" max="13571" width="0" style="4" hidden="1" customWidth="1"/>
    <col min="13572" max="13572" width="12.7109375" style="4" customWidth="1"/>
    <col min="13573" max="13573" width="13.85546875" style="4" customWidth="1"/>
    <col min="13574" max="13574" width="14" style="4" customWidth="1"/>
    <col min="13575" max="13575" width="15.28515625" style="4" customWidth="1"/>
    <col min="13576" max="13576" width="14.5703125" style="4" customWidth="1"/>
    <col min="13577" max="13577" width="14" style="4" customWidth="1"/>
    <col min="13578" max="13578" width="16.28515625" style="4" customWidth="1"/>
    <col min="13579" max="13579" width="22.140625" style="4" customWidth="1"/>
    <col min="13580" max="13581" width="11.42578125" style="4"/>
    <col min="13582" max="13584" width="14.5703125" style="4" customWidth="1"/>
    <col min="13585" max="13824" width="11.42578125" style="4"/>
    <col min="13825" max="13825" width="12.7109375" style="4" customWidth="1"/>
    <col min="13826" max="13826" width="72.42578125" style="4" customWidth="1"/>
    <col min="13827" max="13827" width="0" style="4" hidden="1" customWidth="1"/>
    <col min="13828" max="13828" width="12.7109375" style="4" customWidth="1"/>
    <col min="13829" max="13829" width="13.85546875" style="4" customWidth="1"/>
    <col min="13830" max="13830" width="14" style="4" customWidth="1"/>
    <col min="13831" max="13831" width="15.28515625" style="4" customWidth="1"/>
    <col min="13832" max="13832" width="14.5703125" style="4" customWidth="1"/>
    <col min="13833" max="13833" width="14" style="4" customWidth="1"/>
    <col min="13834" max="13834" width="16.28515625" style="4" customWidth="1"/>
    <col min="13835" max="13835" width="22.140625" style="4" customWidth="1"/>
    <col min="13836" max="13837" width="11.42578125" style="4"/>
    <col min="13838" max="13840" width="14.5703125" style="4" customWidth="1"/>
    <col min="13841" max="14080" width="11.42578125" style="4"/>
    <col min="14081" max="14081" width="12.7109375" style="4" customWidth="1"/>
    <col min="14082" max="14082" width="72.42578125" style="4" customWidth="1"/>
    <col min="14083" max="14083" width="0" style="4" hidden="1" customWidth="1"/>
    <col min="14084" max="14084" width="12.7109375" style="4" customWidth="1"/>
    <col min="14085" max="14085" width="13.85546875" style="4" customWidth="1"/>
    <col min="14086" max="14086" width="14" style="4" customWidth="1"/>
    <col min="14087" max="14087" width="15.28515625" style="4" customWidth="1"/>
    <col min="14088" max="14088" width="14.5703125" style="4" customWidth="1"/>
    <col min="14089" max="14089" width="14" style="4" customWidth="1"/>
    <col min="14090" max="14090" width="16.28515625" style="4" customWidth="1"/>
    <col min="14091" max="14091" width="22.140625" style="4" customWidth="1"/>
    <col min="14092" max="14093" width="11.42578125" style="4"/>
    <col min="14094" max="14096" width="14.5703125" style="4" customWidth="1"/>
    <col min="14097" max="14336" width="11.42578125" style="4"/>
    <col min="14337" max="14337" width="12.7109375" style="4" customWidth="1"/>
    <col min="14338" max="14338" width="72.42578125" style="4" customWidth="1"/>
    <col min="14339" max="14339" width="0" style="4" hidden="1" customWidth="1"/>
    <col min="14340" max="14340" width="12.7109375" style="4" customWidth="1"/>
    <col min="14341" max="14341" width="13.85546875" style="4" customWidth="1"/>
    <col min="14342" max="14342" width="14" style="4" customWidth="1"/>
    <col min="14343" max="14343" width="15.28515625" style="4" customWidth="1"/>
    <col min="14344" max="14344" width="14.5703125" style="4" customWidth="1"/>
    <col min="14345" max="14345" width="14" style="4" customWidth="1"/>
    <col min="14346" max="14346" width="16.28515625" style="4" customWidth="1"/>
    <col min="14347" max="14347" width="22.140625" style="4" customWidth="1"/>
    <col min="14348" max="14349" width="11.42578125" style="4"/>
    <col min="14350" max="14352" width="14.5703125" style="4" customWidth="1"/>
    <col min="14353" max="14592" width="11.42578125" style="4"/>
    <col min="14593" max="14593" width="12.7109375" style="4" customWidth="1"/>
    <col min="14594" max="14594" width="72.42578125" style="4" customWidth="1"/>
    <col min="14595" max="14595" width="0" style="4" hidden="1" customWidth="1"/>
    <col min="14596" max="14596" width="12.7109375" style="4" customWidth="1"/>
    <col min="14597" max="14597" width="13.85546875" style="4" customWidth="1"/>
    <col min="14598" max="14598" width="14" style="4" customWidth="1"/>
    <col min="14599" max="14599" width="15.28515625" style="4" customWidth="1"/>
    <col min="14600" max="14600" width="14.5703125" style="4" customWidth="1"/>
    <col min="14601" max="14601" width="14" style="4" customWidth="1"/>
    <col min="14602" max="14602" width="16.28515625" style="4" customWidth="1"/>
    <col min="14603" max="14603" width="22.140625" style="4" customWidth="1"/>
    <col min="14604" max="14605" width="11.42578125" style="4"/>
    <col min="14606" max="14608" width="14.5703125" style="4" customWidth="1"/>
    <col min="14609" max="14848" width="11.42578125" style="4"/>
    <col min="14849" max="14849" width="12.7109375" style="4" customWidth="1"/>
    <col min="14850" max="14850" width="72.42578125" style="4" customWidth="1"/>
    <col min="14851" max="14851" width="0" style="4" hidden="1" customWidth="1"/>
    <col min="14852" max="14852" width="12.7109375" style="4" customWidth="1"/>
    <col min="14853" max="14853" width="13.85546875" style="4" customWidth="1"/>
    <col min="14854" max="14854" width="14" style="4" customWidth="1"/>
    <col min="14855" max="14855" width="15.28515625" style="4" customWidth="1"/>
    <col min="14856" max="14856" width="14.5703125" style="4" customWidth="1"/>
    <col min="14857" max="14857" width="14" style="4" customWidth="1"/>
    <col min="14858" max="14858" width="16.28515625" style="4" customWidth="1"/>
    <col min="14859" max="14859" width="22.140625" style="4" customWidth="1"/>
    <col min="14860" max="14861" width="11.42578125" style="4"/>
    <col min="14862" max="14864" width="14.5703125" style="4" customWidth="1"/>
    <col min="14865" max="15104" width="11.42578125" style="4"/>
    <col min="15105" max="15105" width="12.7109375" style="4" customWidth="1"/>
    <col min="15106" max="15106" width="72.42578125" style="4" customWidth="1"/>
    <col min="15107" max="15107" width="0" style="4" hidden="1" customWidth="1"/>
    <col min="15108" max="15108" width="12.7109375" style="4" customWidth="1"/>
    <col min="15109" max="15109" width="13.85546875" style="4" customWidth="1"/>
    <col min="15110" max="15110" width="14" style="4" customWidth="1"/>
    <col min="15111" max="15111" width="15.28515625" style="4" customWidth="1"/>
    <col min="15112" max="15112" width="14.5703125" style="4" customWidth="1"/>
    <col min="15113" max="15113" width="14" style="4" customWidth="1"/>
    <col min="15114" max="15114" width="16.28515625" style="4" customWidth="1"/>
    <col min="15115" max="15115" width="22.140625" style="4" customWidth="1"/>
    <col min="15116" max="15117" width="11.42578125" style="4"/>
    <col min="15118" max="15120" width="14.5703125" style="4" customWidth="1"/>
    <col min="15121" max="15360" width="11.42578125" style="4"/>
    <col min="15361" max="15361" width="12.7109375" style="4" customWidth="1"/>
    <col min="15362" max="15362" width="72.42578125" style="4" customWidth="1"/>
    <col min="15363" max="15363" width="0" style="4" hidden="1" customWidth="1"/>
    <col min="15364" max="15364" width="12.7109375" style="4" customWidth="1"/>
    <col min="15365" max="15365" width="13.85546875" style="4" customWidth="1"/>
    <col min="15366" max="15366" width="14" style="4" customWidth="1"/>
    <col min="15367" max="15367" width="15.28515625" style="4" customWidth="1"/>
    <col min="15368" max="15368" width="14.5703125" style="4" customWidth="1"/>
    <col min="15369" max="15369" width="14" style="4" customWidth="1"/>
    <col min="15370" max="15370" width="16.28515625" style="4" customWidth="1"/>
    <col min="15371" max="15371" width="22.140625" style="4" customWidth="1"/>
    <col min="15372" max="15373" width="11.42578125" style="4"/>
    <col min="15374" max="15376" width="14.5703125" style="4" customWidth="1"/>
    <col min="15377" max="15616" width="11.42578125" style="4"/>
    <col min="15617" max="15617" width="12.7109375" style="4" customWidth="1"/>
    <col min="15618" max="15618" width="72.42578125" style="4" customWidth="1"/>
    <col min="15619" max="15619" width="0" style="4" hidden="1" customWidth="1"/>
    <col min="15620" max="15620" width="12.7109375" style="4" customWidth="1"/>
    <col min="15621" max="15621" width="13.85546875" style="4" customWidth="1"/>
    <col min="15622" max="15622" width="14" style="4" customWidth="1"/>
    <col min="15623" max="15623" width="15.28515625" style="4" customWidth="1"/>
    <col min="15624" max="15624" width="14.5703125" style="4" customWidth="1"/>
    <col min="15625" max="15625" width="14" style="4" customWidth="1"/>
    <col min="15626" max="15626" width="16.28515625" style="4" customWidth="1"/>
    <col min="15627" max="15627" width="22.140625" style="4" customWidth="1"/>
    <col min="15628" max="15629" width="11.42578125" style="4"/>
    <col min="15630" max="15632" width="14.5703125" style="4" customWidth="1"/>
    <col min="15633" max="15872" width="11.42578125" style="4"/>
    <col min="15873" max="15873" width="12.7109375" style="4" customWidth="1"/>
    <col min="15874" max="15874" width="72.42578125" style="4" customWidth="1"/>
    <col min="15875" max="15875" width="0" style="4" hidden="1" customWidth="1"/>
    <col min="15876" max="15876" width="12.7109375" style="4" customWidth="1"/>
    <col min="15877" max="15877" width="13.85546875" style="4" customWidth="1"/>
    <col min="15878" max="15878" width="14" style="4" customWidth="1"/>
    <col min="15879" max="15879" width="15.28515625" style="4" customWidth="1"/>
    <col min="15880" max="15880" width="14.5703125" style="4" customWidth="1"/>
    <col min="15881" max="15881" width="14" style="4" customWidth="1"/>
    <col min="15882" max="15882" width="16.28515625" style="4" customWidth="1"/>
    <col min="15883" max="15883" width="22.140625" style="4" customWidth="1"/>
    <col min="15884" max="15885" width="11.42578125" style="4"/>
    <col min="15886" max="15888" width="14.5703125" style="4" customWidth="1"/>
    <col min="15889" max="16128" width="11.42578125" style="4"/>
    <col min="16129" max="16129" width="12.7109375" style="4" customWidth="1"/>
    <col min="16130" max="16130" width="72.42578125" style="4" customWidth="1"/>
    <col min="16131" max="16131" width="0" style="4" hidden="1" customWidth="1"/>
    <col min="16132" max="16132" width="12.7109375" style="4" customWidth="1"/>
    <col min="16133" max="16133" width="13.85546875" style="4" customWidth="1"/>
    <col min="16134" max="16134" width="14" style="4" customWidth="1"/>
    <col min="16135" max="16135" width="15.28515625" style="4" customWidth="1"/>
    <col min="16136" max="16136" width="14.5703125" style="4" customWidth="1"/>
    <col min="16137" max="16137" width="14" style="4" customWidth="1"/>
    <col min="16138" max="16138" width="16.28515625" style="4" customWidth="1"/>
    <col min="16139" max="16139" width="22.140625" style="4" customWidth="1"/>
    <col min="16140" max="16141" width="11.42578125" style="4"/>
    <col min="16142" max="16144" width="14.5703125" style="4" customWidth="1"/>
    <col min="16145" max="16384" width="11.42578125" style="4"/>
  </cols>
  <sheetData>
    <row r="1" spans="1:19" x14ac:dyDescent="0.25">
      <c r="A1" s="1" t="s">
        <v>0</v>
      </c>
      <c r="I1" s="4"/>
    </row>
    <row r="2" spans="1:19" x14ac:dyDescent="0.25">
      <c r="A2" s="1" t="str">
        <f>CONCATENATE("COMUNA: ",[8]NOMBRE!B2," - ","( ",[8]NOMBRE!C2,[8]NOMBRE!D2,[8]NOMBRE!E2,[8]NOMBRE!F2,[8]NOMBRE!G2," )")</f>
        <v>COMUNA: LINARES  - ( 07401 )</v>
      </c>
      <c r="I2" s="4"/>
    </row>
    <row r="3" spans="1:19" x14ac:dyDescent="0.25">
      <c r="A3" s="1" t="str">
        <f>CONCATENATE("ESTABLECIMIENTO: ",[8]NOMBRE!B3," - ","( ",[8]NOMBRE!C3,[8]NOMBRE!D3,[8]NOMBRE!E3,[8]NOMBRE!F3,[8]NOMBRE!G3," )")</f>
        <v>ESTABLECIMIENTO: HOSPITAL DE LINARES  - ( 16108 )</v>
      </c>
      <c r="D3" s="7" t="s">
        <v>1</v>
      </c>
      <c r="E3" s="7"/>
      <c r="F3" s="7"/>
      <c r="G3" s="7"/>
      <c r="H3" s="7"/>
      <c r="I3" s="9"/>
    </row>
    <row r="4" spans="1:19" x14ac:dyDescent="0.25">
      <c r="A4" s="1" t="str">
        <f>CONCATENATE("MES: ",[8]NOMBRE!B6," - ","( ",[8]NOMBRE!C6,[8]NOMBRE!D6," )")</f>
        <v>MES: AGOSTO - ( 08 )</v>
      </c>
      <c r="D4" s="115" t="s">
        <v>2</v>
      </c>
      <c r="E4" s="115"/>
      <c r="F4" s="115"/>
      <c r="G4" s="115"/>
      <c r="H4" s="115"/>
      <c r="I4" s="115"/>
    </row>
    <row r="5" spans="1:19" x14ac:dyDescent="0.25">
      <c r="A5" s="1" t="str">
        <f>CONCATENATE("AÑO: ",[8]NOMBRE!B7)</f>
        <v>AÑO: 2011</v>
      </c>
      <c r="I5" s="4"/>
    </row>
    <row r="6" spans="1:19" x14ac:dyDescent="0.25">
      <c r="A6" s="10"/>
      <c r="B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x14ac:dyDescent="0.2">
      <c r="A7" s="11" t="s">
        <v>3</v>
      </c>
      <c r="B7" s="12"/>
      <c r="C7" s="116"/>
      <c r="D7" s="13" t="s">
        <v>4</v>
      </c>
      <c r="E7" s="119" t="s">
        <v>5</v>
      </c>
      <c r="F7" s="119"/>
      <c r="G7" s="120"/>
      <c r="H7" s="121" t="s">
        <v>6</v>
      </c>
      <c r="I7" s="121" t="s">
        <v>7</v>
      </c>
      <c r="J7" s="14"/>
      <c r="K7" s="4"/>
      <c r="O7" s="15"/>
      <c r="P7" s="5"/>
      <c r="Q7" s="4"/>
    </row>
    <row r="8" spans="1:19" ht="12.75" x14ac:dyDescent="0.2">
      <c r="A8" s="16"/>
      <c r="B8" s="17"/>
      <c r="C8" s="117"/>
      <c r="D8" s="18"/>
      <c r="E8" s="123" t="s">
        <v>8</v>
      </c>
      <c r="F8" s="125" t="s">
        <v>9</v>
      </c>
      <c r="G8" s="127" t="s">
        <v>10</v>
      </c>
      <c r="H8" s="121"/>
      <c r="I8" s="121"/>
      <c r="J8" s="14"/>
      <c r="K8" s="4"/>
      <c r="O8" s="15"/>
      <c r="P8" s="5"/>
      <c r="Q8" s="4"/>
    </row>
    <row r="9" spans="1:19" ht="12.75" x14ac:dyDescent="0.2">
      <c r="A9" s="19" t="s">
        <v>11</v>
      </c>
      <c r="B9" s="20" t="s">
        <v>12</v>
      </c>
      <c r="C9" s="117"/>
      <c r="D9" s="21"/>
      <c r="E9" s="124"/>
      <c r="F9" s="126"/>
      <c r="G9" s="128"/>
      <c r="H9" s="122"/>
      <c r="I9" s="122"/>
      <c r="J9" s="14"/>
      <c r="K9" s="4"/>
      <c r="O9" s="15"/>
      <c r="P9" s="5"/>
      <c r="Q9" s="4"/>
    </row>
    <row r="10" spans="1:19" ht="12.75" x14ac:dyDescent="0.2">
      <c r="A10" s="22" t="s">
        <v>13</v>
      </c>
      <c r="B10" s="23"/>
      <c r="C10" s="117"/>
      <c r="D10" s="24">
        <f t="shared" ref="D10:I10" si="0">SUM(D11:D49)</f>
        <v>1</v>
      </c>
      <c r="E10" s="25">
        <f t="shared" si="0"/>
        <v>0</v>
      </c>
      <c r="F10" s="26">
        <f t="shared" si="0"/>
        <v>0</v>
      </c>
      <c r="G10" s="25">
        <f t="shared" si="0"/>
        <v>1</v>
      </c>
      <c r="H10" s="24">
        <f t="shared" si="0"/>
        <v>0</v>
      </c>
      <c r="I10" s="24">
        <f t="shared" si="0"/>
        <v>0</v>
      </c>
      <c r="J10" s="14"/>
      <c r="K10" s="4"/>
      <c r="O10" s="15"/>
      <c r="P10" s="5"/>
      <c r="Q10" s="4"/>
    </row>
    <row r="11" spans="1:19" ht="12.75" x14ac:dyDescent="0.2">
      <c r="A11" s="27" t="s">
        <v>14</v>
      </c>
      <c r="B11" s="28" t="s">
        <v>15</v>
      </c>
      <c r="C11" s="117"/>
      <c r="D11" s="29">
        <f>+SUM(E11:G11)</f>
        <v>0</v>
      </c>
      <c r="E11" s="30"/>
      <c r="F11" s="31"/>
      <c r="G11" s="32"/>
      <c r="H11" s="32"/>
      <c r="I11" s="32"/>
      <c r="J11" s="14"/>
      <c r="K11" s="4"/>
      <c r="O11" s="15"/>
      <c r="P11" s="5"/>
      <c r="Q11" s="4"/>
    </row>
    <row r="12" spans="1:19" ht="12.75" x14ac:dyDescent="0.2">
      <c r="A12" s="33" t="s">
        <v>16</v>
      </c>
      <c r="B12" s="34" t="s">
        <v>17</v>
      </c>
      <c r="C12" s="117"/>
      <c r="D12" s="35">
        <f t="shared" ref="D12:D50" si="1">+SUM(E12:G12)</f>
        <v>0</v>
      </c>
      <c r="E12" s="36"/>
      <c r="F12" s="37"/>
      <c r="G12" s="38"/>
      <c r="H12" s="38"/>
      <c r="I12" s="38"/>
      <c r="J12" s="14"/>
      <c r="K12" s="4"/>
      <c r="O12" s="15"/>
      <c r="P12" s="5"/>
      <c r="Q12" s="4"/>
    </row>
    <row r="13" spans="1:19" ht="12.75" x14ac:dyDescent="0.2">
      <c r="A13" s="33" t="s">
        <v>18</v>
      </c>
      <c r="B13" s="34" t="s">
        <v>19</v>
      </c>
      <c r="C13" s="117"/>
      <c r="D13" s="35">
        <f t="shared" si="1"/>
        <v>1</v>
      </c>
      <c r="E13" s="36"/>
      <c r="F13" s="37"/>
      <c r="G13" s="38">
        <v>1</v>
      </c>
      <c r="H13" s="38"/>
      <c r="I13" s="38"/>
      <c r="J13" s="14"/>
      <c r="K13" s="4"/>
      <c r="O13" s="15"/>
      <c r="P13" s="5"/>
      <c r="Q13" s="4"/>
    </row>
    <row r="14" spans="1:19" ht="12.75" x14ac:dyDescent="0.2">
      <c r="A14" s="33" t="s">
        <v>20</v>
      </c>
      <c r="B14" s="34" t="s">
        <v>21</v>
      </c>
      <c r="C14" s="117"/>
      <c r="D14" s="35">
        <f t="shared" si="1"/>
        <v>0</v>
      </c>
      <c r="E14" s="36"/>
      <c r="F14" s="37"/>
      <c r="G14" s="38"/>
      <c r="H14" s="38"/>
      <c r="I14" s="38"/>
      <c r="J14" s="14"/>
      <c r="K14" s="4"/>
      <c r="O14" s="15"/>
      <c r="P14" s="5"/>
      <c r="Q14" s="4"/>
    </row>
    <row r="15" spans="1:19" ht="12.75" x14ac:dyDescent="0.2">
      <c r="A15" s="33" t="s">
        <v>22</v>
      </c>
      <c r="B15" s="34" t="s">
        <v>23</v>
      </c>
      <c r="C15" s="117"/>
      <c r="D15" s="35">
        <f t="shared" si="1"/>
        <v>0</v>
      </c>
      <c r="E15" s="36"/>
      <c r="F15" s="37"/>
      <c r="G15" s="38"/>
      <c r="H15" s="38"/>
      <c r="I15" s="38"/>
      <c r="J15" s="14"/>
      <c r="K15" s="4"/>
      <c r="O15" s="15"/>
      <c r="P15" s="5"/>
      <c r="Q15" s="4"/>
    </row>
    <row r="16" spans="1:19" ht="12.75" x14ac:dyDescent="0.2">
      <c r="A16" s="33" t="s">
        <v>24</v>
      </c>
      <c r="B16" s="34" t="s">
        <v>25</v>
      </c>
      <c r="C16" s="117"/>
      <c r="D16" s="35">
        <f t="shared" si="1"/>
        <v>0</v>
      </c>
      <c r="E16" s="36"/>
      <c r="F16" s="37"/>
      <c r="G16" s="38"/>
      <c r="H16" s="38"/>
      <c r="I16" s="38"/>
      <c r="J16" s="14"/>
      <c r="K16" s="4"/>
      <c r="O16" s="15"/>
      <c r="P16" s="5"/>
      <c r="Q16" s="4"/>
    </row>
    <row r="17" spans="1:17" ht="12.75" x14ac:dyDescent="0.2">
      <c r="A17" s="33" t="s">
        <v>26</v>
      </c>
      <c r="B17" s="34" t="s">
        <v>27</v>
      </c>
      <c r="C17" s="117"/>
      <c r="D17" s="35">
        <f t="shared" si="1"/>
        <v>0</v>
      </c>
      <c r="E17" s="36"/>
      <c r="F17" s="37"/>
      <c r="G17" s="38"/>
      <c r="H17" s="38"/>
      <c r="I17" s="38"/>
      <c r="J17" s="14"/>
      <c r="K17" s="4"/>
      <c r="O17" s="15"/>
      <c r="P17" s="5"/>
      <c r="Q17" s="4"/>
    </row>
    <row r="18" spans="1:17" ht="12.75" x14ac:dyDescent="0.2">
      <c r="A18" s="33" t="s">
        <v>28</v>
      </c>
      <c r="B18" s="34" t="s">
        <v>29</v>
      </c>
      <c r="C18" s="117"/>
      <c r="D18" s="35">
        <f t="shared" si="1"/>
        <v>0</v>
      </c>
      <c r="E18" s="36"/>
      <c r="F18" s="37"/>
      <c r="G18" s="38"/>
      <c r="H18" s="38"/>
      <c r="I18" s="38"/>
      <c r="J18" s="14"/>
      <c r="K18" s="4"/>
      <c r="O18" s="15"/>
      <c r="P18" s="5"/>
      <c r="Q18" s="4"/>
    </row>
    <row r="19" spans="1:17" ht="12.75" x14ac:dyDescent="0.2">
      <c r="A19" s="33" t="s">
        <v>30</v>
      </c>
      <c r="B19" s="34" t="s">
        <v>31</v>
      </c>
      <c r="C19" s="117"/>
      <c r="D19" s="35">
        <f t="shared" si="1"/>
        <v>0</v>
      </c>
      <c r="E19" s="36"/>
      <c r="F19" s="37"/>
      <c r="G19" s="38"/>
      <c r="H19" s="38"/>
      <c r="I19" s="38"/>
      <c r="J19" s="14"/>
      <c r="K19" s="4"/>
      <c r="O19" s="15"/>
      <c r="P19" s="5"/>
      <c r="Q19" s="4"/>
    </row>
    <row r="20" spans="1:17" ht="12.75" x14ac:dyDescent="0.2">
      <c r="A20" s="33" t="s">
        <v>32</v>
      </c>
      <c r="B20" s="34" t="s">
        <v>33</v>
      </c>
      <c r="C20" s="117"/>
      <c r="D20" s="35">
        <f t="shared" si="1"/>
        <v>0</v>
      </c>
      <c r="E20" s="36"/>
      <c r="F20" s="37"/>
      <c r="G20" s="38"/>
      <c r="H20" s="38"/>
      <c r="I20" s="38"/>
      <c r="J20" s="14"/>
      <c r="K20" s="4"/>
      <c r="O20" s="15"/>
      <c r="P20" s="5"/>
      <c r="Q20" s="4"/>
    </row>
    <row r="21" spans="1:17" ht="12.75" x14ac:dyDescent="0.2">
      <c r="A21" s="33" t="s">
        <v>34</v>
      </c>
      <c r="B21" s="34" t="s">
        <v>35</v>
      </c>
      <c r="C21" s="117"/>
      <c r="D21" s="35">
        <f t="shared" si="1"/>
        <v>0</v>
      </c>
      <c r="E21" s="36"/>
      <c r="F21" s="37"/>
      <c r="G21" s="38"/>
      <c r="H21" s="38"/>
      <c r="I21" s="38"/>
      <c r="J21" s="14"/>
      <c r="K21" s="4"/>
      <c r="O21" s="15"/>
      <c r="P21" s="5"/>
      <c r="Q21" s="4"/>
    </row>
    <row r="22" spans="1:17" ht="12.75" x14ac:dyDescent="0.2">
      <c r="A22" s="33" t="s">
        <v>36</v>
      </c>
      <c r="B22" s="34" t="s">
        <v>37</v>
      </c>
      <c r="C22" s="117"/>
      <c r="D22" s="35">
        <f t="shared" si="1"/>
        <v>0</v>
      </c>
      <c r="E22" s="36"/>
      <c r="F22" s="37"/>
      <c r="G22" s="38"/>
      <c r="H22" s="38"/>
      <c r="I22" s="38"/>
      <c r="J22" s="14"/>
      <c r="K22" s="4"/>
      <c r="O22" s="15"/>
      <c r="P22" s="5"/>
      <c r="Q22" s="4"/>
    </row>
    <row r="23" spans="1:17" ht="12.75" x14ac:dyDescent="0.2">
      <c r="A23" s="33" t="s">
        <v>38</v>
      </c>
      <c r="B23" s="34" t="s">
        <v>39</v>
      </c>
      <c r="C23" s="117"/>
      <c r="D23" s="35">
        <f t="shared" si="1"/>
        <v>0</v>
      </c>
      <c r="E23" s="36"/>
      <c r="F23" s="37"/>
      <c r="G23" s="38"/>
      <c r="H23" s="38"/>
      <c r="I23" s="38"/>
      <c r="J23" s="14"/>
      <c r="K23" s="4"/>
      <c r="O23" s="15"/>
      <c r="P23" s="5"/>
      <c r="Q23" s="4"/>
    </row>
    <row r="24" spans="1:17" ht="12.75" x14ac:dyDescent="0.2">
      <c r="A24" s="33" t="s">
        <v>40</v>
      </c>
      <c r="B24" s="34" t="s">
        <v>41</v>
      </c>
      <c r="C24" s="117"/>
      <c r="D24" s="35">
        <f t="shared" si="1"/>
        <v>0</v>
      </c>
      <c r="E24" s="36"/>
      <c r="F24" s="37"/>
      <c r="G24" s="38"/>
      <c r="H24" s="38"/>
      <c r="I24" s="38"/>
      <c r="J24" s="14"/>
      <c r="K24" s="4"/>
      <c r="O24" s="15"/>
      <c r="P24" s="5"/>
      <c r="Q24" s="4"/>
    </row>
    <row r="25" spans="1:17" ht="12.75" x14ac:dyDescent="0.2">
      <c r="A25" s="33" t="s">
        <v>42</v>
      </c>
      <c r="B25" s="34" t="s">
        <v>43</v>
      </c>
      <c r="C25" s="117"/>
      <c r="D25" s="35">
        <f t="shared" si="1"/>
        <v>0</v>
      </c>
      <c r="E25" s="36"/>
      <c r="F25" s="37"/>
      <c r="G25" s="38"/>
      <c r="H25" s="38"/>
      <c r="I25" s="38"/>
      <c r="J25" s="14"/>
      <c r="K25" s="4"/>
      <c r="O25" s="15"/>
      <c r="P25" s="5"/>
      <c r="Q25" s="4"/>
    </row>
    <row r="26" spans="1:17" ht="12.75" x14ac:dyDescent="0.2">
      <c r="A26" s="33" t="s">
        <v>44</v>
      </c>
      <c r="B26" s="34" t="s">
        <v>45</v>
      </c>
      <c r="C26" s="117"/>
      <c r="D26" s="35">
        <f t="shared" si="1"/>
        <v>0</v>
      </c>
      <c r="E26" s="36"/>
      <c r="F26" s="37"/>
      <c r="G26" s="38"/>
      <c r="H26" s="38"/>
      <c r="I26" s="38"/>
      <c r="J26" s="14"/>
      <c r="K26" s="4"/>
      <c r="O26" s="15"/>
      <c r="P26" s="5"/>
      <c r="Q26" s="4"/>
    </row>
    <row r="27" spans="1:17" ht="12.75" x14ac:dyDescent="0.2">
      <c r="A27" s="33" t="s">
        <v>46</v>
      </c>
      <c r="B27" s="34" t="s">
        <v>47</v>
      </c>
      <c r="C27" s="117"/>
      <c r="D27" s="35">
        <f t="shared" si="1"/>
        <v>0</v>
      </c>
      <c r="E27" s="36"/>
      <c r="F27" s="37"/>
      <c r="G27" s="38"/>
      <c r="H27" s="38"/>
      <c r="I27" s="38"/>
      <c r="J27" s="14"/>
      <c r="K27" s="4"/>
      <c r="O27" s="15"/>
      <c r="P27" s="5"/>
      <c r="Q27" s="4"/>
    </row>
    <row r="28" spans="1:17" ht="12.75" x14ac:dyDescent="0.2">
      <c r="A28" s="33" t="s">
        <v>48</v>
      </c>
      <c r="B28" s="34" t="s">
        <v>49</v>
      </c>
      <c r="C28" s="117"/>
      <c r="D28" s="35">
        <f t="shared" si="1"/>
        <v>0</v>
      </c>
      <c r="E28" s="36"/>
      <c r="F28" s="37"/>
      <c r="G28" s="38"/>
      <c r="H28" s="38"/>
      <c r="I28" s="38"/>
      <c r="J28" s="14"/>
      <c r="K28" s="4"/>
      <c r="O28" s="15"/>
      <c r="P28" s="5"/>
      <c r="Q28" s="4"/>
    </row>
    <row r="29" spans="1:17" ht="12.75" x14ac:dyDescent="0.2">
      <c r="A29" s="87" t="s">
        <v>50</v>
      </c>
      <c r="B29" s="88" t="s">
        <v>51</v>
      </c>
      <c r="C29" s="117"/>
      <c r="D29" s="35">
        <f t="shared" si="1"/>
        <v>0</v>
      </c>
      <c r="E29" s="36"/>
      <c r="F29" s="37"/>
      <c r="G29" s="38"/>
      <c r="H29" s="38"/>
      <c r="I29" s="38"/>
      <c r="J29" s="14"/>
      <c r="K29" s="4"/>
      <c r="O29" s="15"/>
      <c r="P29" s="5"/>
      <c r="Q29" s="4"/>
    </row>
    <row r="30" spans="1:17" ht="12.75" x14ac:dyDescent="0.2">
      <c r="A30" s="33" t="s">
        <v>52</v>
      </c>
      <c r="B30" s="34" t="s">
        <v>53</v>
      </c>
      <c r="C30" s="117"/>
      <c r="D30" s="35">
        <f t="shared" si="1"/>
        <v>0</v>
      </c>
      <c r="E30" s="36"/>
      <c r="F30" s="37"/>
      <c r="G30" s="38"/>
      <c r="H30" s="38"/>
      <c r="I30" s="38"/>
      <c r="J30" s="14"/>
      <c r="K30" s="4"/>
      <c r="O30" s="15"/>
      <c r="P30" s="5"/>
      <c r="Q30" s="4"/>
    </row>
    <row r="31" spans="1:17" ht="12.75" x14ac:dyDescent="0.2">
      <c r="A31" s="87" t="s">
        <v>54</v>
      </c>
      <c r="B31" s="88" t="s">
        <v>55</v>
      </c>
      <c r="C31" s="117"/>
      <c r="D31" s="35">
        <f t="shared" si="1"/>
        <v>0</v>
      </c>
      <c r="E31" s="36"/>
      <c r="F31" s="37"/>
      <c r="G31" s="38"/>
      <c r="H31" s="38"/>
      <c r="I31" s="38"/>
      <c r="J31" s="14"/>
      <c r="K31" s="4"/>
      <c r="O31" s="15"/>
      <c r="P31" s="5"/>
      <c r="Q31" s="4"/>
    </row>
    <row r="32" spans="1:17" ht="12.75" x14ac:dyDescent="0.2">
      <c r="A32" s="87" t="s">
        <v>56</v>
      </c>
      <c r="B32" s="88" t="s">
        <v>57</v>
      </c>
      <c r="C32" s="117"/>
      <c r="D32" s="35">
        <f t="shared" si="1"/>
        <v>0</v>
      </c>
      <c r="E32" s="36"/>
      <c r="F32" s="37"/>
      <c r="G32" s="38"/>
      <c r="H32" s="38"/>
      <c r="I32" s="38"/>
      <c r="J32" s="14"/>
      <c r="K32" s="4"/>
      <c r="O32" s="15"/>
      <c r="P32" s="5"/>
      <c r="Q32" s="4"/>
    </row>
    <row r="33" spans="1:17" ht="12.75" x14ac:dyDescent="0.2">
      <c r="A33" s="33" t="s">
        <v>58</v>
      </c>
      <c r="B33" s="34" t="s">
        <v>59</v>
      </c>
      <c r="C33" s="117"/>
      <c r="D33" s="35">
        <f t="shared" si="1"/>
        <v>0</v>
      </c>
      <c r="E33" s="36"/>
      <c r="F33" s="37"/>
      <c r="G33" s="38"/>
      <c r="H33" s="38"/>
      <c r="I33" s="38"/>
      <c r="J33" s="14"/>
      <c r="K33" s="4"/>
      <c r="O33" s="15"/>
      <c r="P33" s="5"/>
      <c r="Q33" s="4"/>
    </row>
    <row r="34" spans="1:17" ht="12.75" x14ac:dyDescent="0.2">
      <c r="A34" s="33" t="s">
        <v>60</v>
      </c>
      <c r="B34" s="34" t="s">
        <v>61</v>
      </c>
      <c r="C34" s="117"/>
      <c r="D34" s="35">
        <f t="shared" si="1"/>
        <v>0</v>
      </c>
      <c r="E34" s="36"/>
      <c r="F34" s="37"/>
      <c r="G34" s="38"/>
      <c r="H34" s="38"/>
      <c r="I34" s="38"/>
      <c r="J34" s="14"/>
      <c r="K34" s="4"/>
      <c r="O34" s="15"/>
      <c r="P34" s="5"/>
      <c r="Q34" s="4"/>
    </row>
    <row r="35" spans="1:17" ht="12.75" x14ac:dyDescent="0.2">
      <c r="A35" s="33" t="s">
        <v>62</v>
      </c>
      <c r="B35" s="34" t="s">
        <v>63</v>
      </c>
      <c r="C35" s="117"/>
      <c r="D35" s="35">
        <f t="shared" si="1"/>
        <v>0</v>
      </c>
      <c r="E35" s="36"/>
      <c r="F35" s="37"/>
      <c r="G35" s="38"/>
      <c r="H35" s="38"/>
      <c r="I35" s="38"/>
      <c r="J35" s="14"/>
      <c r="K35" s="4"/>
      <c r="O35" s="15"/>
      <c r="P35" s="5"/>
      <c r="Q35" s="4"/>
    </row>
    <row r="36" spans="1:17" ht="12.75" x14ac:dyDescent="0.2">
      <c r="A36" s="87" t="s">
        <v>64</v>
      </c>
      <c r="B36" s="88" t="s">
        <v>65</v>
      </c>
      <c r="C36" s="117"/>
      <c r="D36" s="35">
        <f t="shared" si="1"/>
        <v>0</v>
      </c>
      <c r="E36" s="36"/>
      <c r="F36" s="37"/>
      <c r="G36" s="38"/>
      <c r="H36" s="38"/>
      <c r="I36" s="38"/>
      <c r="J36" s="14"/>
      <c r="K36" s="4"/>
      <c r="O36" s="15"/>
      <c r="P36" s="5"/>
      <c r="Q36" s="4"/>
    </row>
    <row r="37" spans="1:17" ht="12.75" x14ac:dyDescent="0.2">
      <c r="A37" s="87" t="s">
        <v>66</v>
      </c>
      <c r="B37" s="88" t="s">
        <v>67</v>
      </c>
      <c r="C37" s="117"/>
      <c r="D37" s="35">
        <f t="shared" si="1"/>
        <v>0</v>
      </c>
      <c r="E37" s="36"/>
      <c r="F37" s="37"/>
      <c r="G37" s="38"/>
      <c r="H37" s="38"/>
      <c r="I37" s="38"/>
      <c r="J37" s="14"/>
      <c r="K37" s="4"/>
      <c r="O37" s="15"/>
      <c r="P37" s="5"/>
      <c r="Q37" s="4"/>
    </row>
    <row r="38" spans="1:17" ht="12.75" x14ac:dyDescent="0.2">
      <c r="A38" s="33" t="s">
        <v>68</v>
      </c>
      <c r="B38" s="34" t="s">
        <v>69</v>
      </c>
      <c r="C38" s="117"/>
      <c r="D38" s="35">
        <f t="shared" si="1"/>
        <v>0</v>
      </c>
      <c r="E38" s="36"/>
      <c r="F38" s="37"/>
      <c r="G38" s="38"/>
      <c r="H38" s="38"/>
      <c r="I38" s="38"/>
      <c r="J38" s="14"/>
      <c r="K38" s="4"/>
      <c r="O38" s="15"/>
      <c r="P38" s="5"/>
      <c r="Q38" s="4"/>
    </row>
    <row r="39" spans="1:17" ht="12.75" x14ac:dyDescent="0.2">
      <c r="A39" s="33" t="s">
        <v>70</v>
      </c>
      <c r="B39" s="34" t="s">
        <v>71</v>
      </c>
      <c r="C39" s="117"/>
      <c r="D39" s="35">
        <f t="shared" si="1"/>
        <v>0</v>
      </c>
      <c r="E39" s="36"/>
      <c r="F39" s="37"/>
      <c r="G39" s="38"/>
      <c r="H39" s="38"/>
      <c r="I39" s="38"/>
      <c r="J39" s="14"/>
      <c r="K39" s="4"/>
      <c r="O39" s="15"/>
      <c r="P39" s="5"/>
      <c r="Q39" s="4"/>
    </row>
    <row r="40" spans="1:17" ht="12.75" x14ac:dyDescent="0.2">
      <c r="A40" s="33" t="s">
        <v>72</v>
      </c>
      <c r="B40" s="34" t="s">
        <v>73</v>
      </c>
      <c r="C40" s="117"/>
      <c r="D40" s="35">
        <f t="shared" si="1"/>
        <v>0</v>
      </c>
      <c r="E40" s="36"/>
      <c r="F40" s="37"/>
      <c r="G40" s="38"/>
      <c r="H40" s="38"/>
      <c r="I40" s="38"/>
      <c r="J40" s="14"/>
      <c r="K40" s="4"/>
      <c r="O40" s="15"/>
      <c r="P40" s="5"/>
      <c r="Q40" s="4"/>
    </row>
    <row r="41" spans="1:17" ht="12.75" x14ac:dyDescent="0.2">
      <c r="A41" s="33" t="s">
        <v>74</v>
      </c>
      <c r="B41" s="34" t="s">
        <v>75</v>
      </c>
      <c r="C41" s="117"/>
      <c r="D41" s="35">
        <f t="shared" si="1"/>
        <v>0</v>
      </c>
      <c r="E41" s="36"/>
      <c r="F41" s="37"/>
      <c r="G41" s="38"/>
      <c r="H41" s="38"/>
      <c r="I41" s="38"/>
      <c r="J41" s="14"/>
      <c r="K41" s="4"/>
      <c r="O41" s="15"/>
      <c r="P41" s="5"/>
      <c r="Q41" s="4"/>
    </row>
    <row r="42" spans="1:17" ht="12.75" x14ac:dyDescent="0.2">
      <c r="A42" s="33" t="s">
        <v>76</v>
      </c>
      <c r="B42" s="34" t="s">
        <v>77</v>
      </c>
      <c r="C42" s="117"/>
      <c r="D42" s="35">
        <f t="shared" si="1"/>
        <v>0</v>
      </c>
      <c r="E42" s="36"/>
      <c r="F42" s="37"/>
      <c r="G42" s="38"/>
      <c r="H42" s="38"/>
      <c r="I42" s="38"/>
      <c r="J42" s="14"/>
      <c r="K42" s="4"/>
      <c r="O42" s="15"/>
      <c r="P42" s="5"/>
      <c r="Q42" s="4"/>
    </row>
    <row r="43" spans="1:17" ht="12.75" x14ac:dyDescent="0.2">
      <c r="A43" s="33" t="s">
        <v>78</v>
      </c>
      <c r="B43" s="34" t="s">
        <v>79</v>
      </c>
      <c r="C43" s="117"/>
      <c r="D43" s="35">
        <f t="shared" si="1"/>
        <v>0</v>
      </c>
      <c r="E43" s="36"/>
      <c r="F43" s="37"/>
      <c r="G43" s="38"/>
      <c r="H43" s="38"/>
      <c r="I43" s="38"/>
      <c r="J43" s="14"/>
      <c r="K43" s="4"/>
      <c r="O43" s="15"/>
      <c r="P43" s="5"/>
      <c r="Q43" s="4"/>
    </row>
    <row r="44" spans="1:17" ht="12.75" x14ac:dyDescent="0.2">
      <c r="A44" s="33" t="s">
        <v>80</v>
      </c>
      <c r="B44" s="34" t="s">
        <v>81</v>
      </c>
      <c r="C44" s="117"/>
      <c r="D44" s="35">
        <f t="shared" si="1"/>
        <v>0</v>
      </c>
      <c r="E44" s="36"/>
      <c r="F44" s="37"/>
      <c r="G44" s="38"/>
      <c r="H44" s="38"/>
      <c r="I44" s="38"/>
      <c r="J44" s="14"/>
      <c r="K44" s="4"/>
      <c r="O44" s="15"/>
      <c r="P44" s="5"/>
      <c r="Q44" s="4"/>
    </row>
    <row r="45" spans="1:17" ht="12.75" x14ac:dyDescent="0.2">
      <c r="A45" s="33" t="s">
        <v>82</v>
      </c>
      <c r="B45" s="34" t="s">
        <v>83</v>
      </c>
      <c r="C45" s="117"/>
      <c r="D45" s="35">
        <f t="shared" si="1"/>
        <v>0</v>
      </c>
      <c r="E45" s="36"/>
      <c r="F45" s="37"/>
      <c r="G45" s="38"/>
      <c r="H45" s="38"/>
      <c r="I45" s="38"/>
      <c r="J45" s="14"/>
      <c r="K45" s="4"/>
      <c r="O45" s="15"/>
      <c r="P45" s="5"/>
      <c r="Q45" s="4"/>
    </row>
    <row r="46" spans="1:17" ht="12.75" x14ac:dyDescent="0.2">
      <c r="A46" s="33" t="s">
        <v>84</v>
      </c>
      <c r="B46" s="34" t="s">
        <v>85</v>
      </c>
      <c r="C46" s="117"/>
      <c r="D46" s="35">
        <f t="shared" si="1"/>
        <v>0</v>
      </c>
      <c r="E46" s="36"/>
      <c r="F46" s="37"/>
      <c r="G46" s="38"/>
      <c r="H46" s="38"/>
      <c r="I46" s="38"/>
      <c r="J46" s="14"/>
      <c r="K46" s="4"/>
      <c r="O46" s="15"/>
      <c r="P46" s="5"/>
      <c r="Q46" s="4"/>
    </row>
    <row r="47" spans="1:17" ht="12.75" x14ac:dyDescent="0.2">
      <c r="A47" s="33" t="s">
        <v>86</v>
      </c>
      <c r="B47" s="34" t="s">
        <v>87</v>
      </c>
      <c r="C47" s="117"/>
      <c r="D47" s="35">
        <f t="shared" si="1"/>
        <v>0</v>
      </c>
      <c r="E47" s="36"/>
      <c r="F47" s="37"/>
      <c r="G47" s="38"/>
      <c r="H47" s="38"/>
      <c r="I47" s="38"/>
      <c r="J47" s="14"/>
      <c r="K47" s="4"/>
      <c r="O47" s="15"/>
      <c r="P47" s="5"/>
      <c r="Q47" s="4"/>
    </row>
    <row r="48" spans="1:17" ht="12.75" x14ac:dyDescent="0.2">
      <c r="A48" s="33" t="s">
        <v>88</v>
      </c>
      <c r="B48" s="34" t="s">
        <v>89</v>
      </c>
      <c r="C48" s="117"/>
      <c r="D48" s="35">
        <f t="shared" si="1"/>
        <v>0</v>
      </c>
      <c r="E48" s="36"/>
      <c r="F48" s="37"/>
      <c r="G48" s="38"/>
      <c r="H48" s="38"/>
      <c r="I48" s="38"/>
      <c r="J48" s="14"/>
      <c r="K48" s="4"/>
      <c r="O48" s="15"/>
      <c r="P48" s="5"/>
      <c r="Q48" s="4"/>
    </row>
    <row r="49" spans="1:17" ht="12.75" x14ac:dyDescent="0.2">
      <c r="A49" s="39" t="s">
        <v>90</v>
      </c>
      <c r="B49" s="40" t="s">
        <v>91</v>
      </c>
      <c r="C49" s="117"/>
      <c r="D49" s="41">
        <f t="shared" si="1"/>
        <v>0</v>
      </c>
      <c r="E49" s="42"/>
      <c r="F49" s="43"/>
      <c r="G49" s="44"/>
      <c r="H49" s="44"/>
      <c r="I49" s="44"/>
      <c r="J49" s="14"/>
      <c r="K49" s="4"/>
      <c r="O49" s="15"/>
      <c r="P49" s="5"/>
      <c r="Q49" s="4"/>
    </row>
    <row r="50" spans="1:17" x14ac:dyDescent="0.25">
      <c r="A50" s="19"/>
      <c r="B50" s="45"/>
      <c r="C50" s="117"/>
      <c r="D50">
        <f t="shared" si="1"/>
        <v>0</v>
      </c>
      <c r="E50"/>
      <c r="F50"/>
      <c r="G50"/>
      <c r="H50"/>
      <c r="I50"/>
      <c r="J50" s="14"/>
      <c r="K50" s="4"/>
      <c r="O50" s="15"/>
      <c r="P50" s="5"/>
      <c r="Q50" s="4"/>
    </row>
    <row r="51" spans="1:17" ht="12.75" x14ac:dyDescent="0.2">
      <c r="A51" s="46" t="s">
        <v>92</v>
      </c>
      <c r="B51" s="47"/>
      <c r="C51" s="117"/>
      <c r="D51" s="24">
        <f>+SUM(E51:G51)</f>
        <v>205</v>
      </c>
      <c r="E51" s="48">
        <f>+SUM(E52:E91)</f>
        <v>0</v>
      </c>
      <c r="F51" s="48">
        <f>+SUM(F52:F91)</f>
        <v>169</v>
      </c>
      <c r="G51" s="49">
        <f>+SUM(G52:G91)</f>
        <v>36</v>
      </c>
      <c r="H51" s="50">
        <f>+SUM(H52:H91)</f>
        <v>0</v>
      </c>
      <c r="I51" s="50">
        <f>+SUM(I52:I91)</f>
        <v>0</v>
      </c>
      <c r="J51" s="14"/>
      <c r="K51" s="4"/>
      <c r="O51" s="15"/>
      <c r="P51" s="5"/>
      <c r="Q51" s="4"/>
    </row>
    <row r="52" spans="1:17" ht="12.75" x14ac:dyDescent="0.2">
      <c r="A52" s="27" t="s">
        <v>93</v>
      </c>
      <c r="B52" s="28" t="s">
        <v>94</v>
      </c>
      <c r="C52" s="117"/>
      <c r="D52" s="51">
        <f>+SUM(E52:G52)</f>
        <v>0</v>
      </c>
      <c r="E52" s="30"/>
      <c r="F52" s="31"/>
      <c r="G52" s="32"/>
      <c r="H52" s="32"/>
      <c r="I52" s="32"/>
      <c r="J52" s="14"/>
      <c r="K52" s="4"/>
      <c r="O52" s="15"/>
      <c r="P52" s="5"/>
      <c r="Q52" s="4"/>
    </row>
    <row r="53" spans="1:17" ht="12.75" x14ac:dyDescent="0.2">
      <c r="A53" s="33" t="s">
        <v>95</v>
      </c>
      <c r="B53" s="34" t="s">
        <v>96</v>
      </c>
      <c r="C53" s="117"/>
      <c r="D53" s="35">
        <f>+SUM(E53:G53)</f>
        <v>5</v>
      </c>
      <c r="E53" s="36"/>
      <c r="F53" s="37">
        <v>5</v>
      </c>
      <c r="G53" s="38"/>
      <c r="H53" s="38"/>
      <c r="I53" s="38"/>
      <c r="J53" s="14"/>
      <c r="K53" s="4"/>
      <c r="O53" s="15"/>
      <c r="P53" s="5"/>
      <c r="Q53" s="4"/>
    </row>
    <row r="54" spans="1:17" ht="12.75" x14ac:dyDescent="0.2">
      <c r="A54" s="33" t="s">
        <v>97</v>
      </c>
      <c r="B54" s="34" t="s">
        <v>98</v>
      </c>
      <c r="C54" s="117"/>
      <c r="D54" s="35">
        <f t="shared" ref="D54:D169" si="2">+SUM(E54:G54)</f>
        <v>0</v>
      </c>
      <c r="E54" s="36"/>
      <c r="F54" s="37"/>
      <c r="G54" s="38"/>
      <c r="H54" s="38"/>
      <c r="I54" s="38"/>
      <c r="J54" s="14"/>
      <c r="K54" s="4"/>
      <c r="O54" s="15"/>
      <c r="P54" s="5"/>
      <c r="Q54" s="4"/>
    </row>
    <row r="55" spans="1:17" ht="12.75" x14ac:dyDescent="0.2">
      <c r="A55" s="33" t="s">
        <v>99</v>
      </c>
      <c r="B55" s="34" t="s">
        <v>100</v>
      </c>
      <c r="C55" s="117"/>
      <c r="D55" s="35">
        <f t="shared" si="2"/>
        <v>0</v>
      </c>
      <c r="E55" s="36"/>
      <c r="F55" s="37"/>
      <c r="G55" s="38"/>
      <c r="H55" s="38"/>
      <c r="I55" s="38"/>
      <c r="J55" s="14"/>
      <c r="K55" s="4"/>
      <c r="O55" s="15"/>
      <c r="P55" s="5"/>
      <c r="Q55" s="4"/>
    </row>
    <row r="56" spans="1:17" ht="12.75" x14ac:dyDescent="0.2">
      <c r="A56" s="33" t="s">
        <v>101</v>
      </c>
      <c r="B56" s="34" t="s">
        <v>102</v>
      </c>
      <c r="C56" s="117"/>
      <c r="D56" s="35">
        <f t="shared" si="2"/>
        <v>5</v>
      </c>
      <c r="E56" s="36"/>
      <c r="F56" s="37">
        <v>5</v>
      </c>
      <c r="G56" s="38"/>
      <c r="H56" s="38"/>
      <c r="I56" s="38"/>
      <c r="J56" s="14"/>
      <c r="K56" s="4"/>
      <c r="O56" s="15"/>
      <c r="P56" s="5"/>
      <c r="Q56" s="4"/>
    </row>
    <row r="57" spans="1:17" ht="12.75" x14ac:dyDescent="0.2">
      <c r="A57" s="33" t="s">
        <v>103</v>
      </c>
      <c r="B57" s="34" t="s">
        <v>104</v>
      </c>
      <c r="C57" s="117"/>
      <c r="D57" s="35">
        <f t="shared" si="2"/>
        <v>0</v>
      </c>
      <c r="E57" s="36"/>
      <c r="F57" s="37"/>
      <c r="G57" s="38"/>
      <c r="H57" s="38"/>
      <c r="I57" s="38"/>
      <c r="J57" s="14"/>
      <c r="K57" s="4"/>
      <c r="O57" s="15"/>
      <c r="P57" s="5"/>
      <c r="Q57" s="4"/>
    </row>
    <row r="58" spans="1:17" ht="12.75" x14ac:dyDescent="0.2">
      <c r="A58" s="33" t="s">
        <v>105</v>
      </c>
      <c r="B58" s="34" t="s">
        <v>106</v>
      </c>
      <c r="C58" s="117"/>
      <c r="D58" s="35">
        <f t="shared" si="2"/>
        <v>0</v>
      </c>
      <c r="E58" s="36"/>
      <c r="F58" s="37"/>
      <c r="G58" s="38"/>
      <c r="H58" s="38"/>
      <c r="I58" s="38"/>
      <c r="J58" s="14"/>
      <c r="K58" s="4"/>
      <c r="O58" s="15"/>
      <c r="P58" s="5"/>
      <c r="Q58" s="4"/>
    </row>
    <row r="59" spans="1:17" ht="12.75" x14ac:dyDescent="0.2">
      <c r="A59" s="33" t="s">
        <v>107</v>
      </c>
      <c r="B59" s="34" t="s">
        <v>108</v>
      </c>
      <c r="C59" s="117"/>
      <c r="D59" s="35">
        <f t="shared" si="2"/>
        <v>0</v>
      </c>
      <c r="E59" s="36"/>
      <c r="F59" s="37"/>
      <c r="G59" s="38"/>
      <c r="H59" s="38"/>
      <c r="I59" s="38"/>
      <c r="J59" s="14"/>
      <c r="K59" s="4"/>
      <c r="O59" s="15"/>
      <c r="P59" s="5"/>
      <c r="Q59" s="4"/>
    </row>
    <row r="60" spans="1:17" ht="12.75" x14ac:dyDescent="0.2">
      <c r="A60" s="33" t="s">
        <v>109</v>
      </c>
      <c r="B60" s="34" t="s">
        <v>110</v>
      </c>
      <c r="C60" s="117"/>
      <c r="D60" s="35">
        <f t="shared" si="2"/>
        <v>0</v>
      </c>
      <c r="E60" s="36"/>
      <c r="F60" s="37"/>
      <c r="G60" s="38"/>
      <c r="H60" s="38"/>
      <c r="I60" s="38"/>
      <c r="J60" s="14"/>
      <c r="K60" s="4"/>
      <c r="O60" s="15"/>
      <c r="P60" s="5"/>
      <c r="Q60" s="4"/>
    </row>
    <row r="61" spans="1:17" ht="12.75" x14ac:dyDescent="0.2">
      <c r="A61" s="33" t="s">
        <v>111</v>
      </c>
      <c r="B61" s="34" t="s">
        <v>112</v>
      </c>
      <c r="C61" s="117"/>
      <c r="D61" s="35">
        <f t="shared" si="2"/>
        <v>12</v>
      </c>
      <c r="E61" s="36"/>
      <c r="F61" s="37">
        <v>12</v>
      </c>
      <c r="G61" s="38"/>
      <c r="H61" s="38"/>
      <c r="I61" s="38"/>
      <c r="J61" s="14"/>
      <c r="K61" s="4"/>
      <c r="O61" s="15"/>
      <c r="P61" s="5"/>
      <c r="Q61" s="4"/>
    </row>
    <row r="62" spans="1:17" ht="12.75" x14ac:dyDescent="0.2">
      <c r="A62" s="33" t="s">
        <v>113</v>
      </c>
      <c r="B62" s="34" t="s">
        <v>114</v>
      </c>
      <c r="C62" s="117"/>
      <c r="D62" s="35">
        <f t="shared" si="2"/>
        <v>0</v>
      </c>
      <c r="E62" s="36"/>
      <c r="F62" s="37"/>
      <c r="G62" s="38"/>
      <c r="H62" s="38"/>
      <c r="I62" s="38"/>
      <c r="J62" s="14"/>
      <c r="K62" s="4"/>
      <c r="O62" s="15"/>
      <c r="P62" s="5"/>
      <c r="Q62" s="4"/>
    </row>
    <row r="63" spans="1:17" ht="12.75" x14ac:dyDescent="0.2">
      <c r="A63" s="33" t="s">
        <v>115</v>
      </c>
      <c r="B63" s="34" t="s">
        <v>116</v>
      </c>
      <c r="C63" s="117"/>
      <c r="D63" s="35">
        <f t="shared" si="2"/>
        <v>0</v>
      </c>
      <c r="E63" s="36"/>
      <c r="F63" s="37"/>
      <c r="G63" s="38"/>
      <c r="H63" s="38"/>
      <c r="I63" s="38"/>
      <c r="J63" s="14"/>
      <c r="K63" s="4"/>
      <c r="O63" s="15"/>
      <c r="P63" s="5"/>
      <c r="Q63" s="4"/>
    </row>
    <row r="64" spans="1:17" ht="12.75" x14ac:dyDescent="0.2">
      <c r="A64" s="33" t="s">
        <v>117</v>
      </c>
      <c r="B64" s="34" t="s">
        <v>118</v>
      </c>
      <c r="C64" s="117"/>
      <c r="D64" s="35">
        <f t="shared" si="2"/>
        <v>0</v>
      </c>
      <c r="E64" s="36"/>
      <c r="F64" s="37"/>
      <c r="G64" s="38"/>
      <c r="H64" s="38"/>
      <c r="I64" s="38"/>
      <c r="J64" s="14"/>
      <c r="K64" s="4"/>
      <c r="O64" s="15"/>
      <c r="P64" s="5"/>
      <c r="Q64" s="4"/>
    </row>
    <row r="65" spans="1:17" ht="12.75" x14ac:dyDescent="0.2">
      <c r="A65" s="33" t="s">
        <v>119</v>
      </c>
      <c r="B65" s="34" t="s">
        <v>120</v>
      </c>
      <c r="C65" s="117"/>
      <c r="D65" s="35">
        <f t="shared" si="2"/>
        <v>0</v>
      </c>
      <c r="E65" s="36"/>
      <c r="F65" s="37"/>
      <c r="G65" s="38"/>
      <c r="H65" s="38"/>
      <c r="I65" s="38"/>
      <c r="J65" s="14"/>
      <c r="K65" s="4"/>
      <c r="O65" s="15"/>
      <c r="P65" s="5"/>
      <c r="Q65" s="4"/>
    </row>
    <row r="66" spans="1:17" ht="12.75" x14ac:dyDescent="0.2">
      <c r="A66" s="33" t="s">
        <v>121</v>
      </c>
      <c r="B66" s="34" t="s">
        <v>122</v>
      </c>
      <c r="C66" s="117"/>
      <c r="D66" s="35">
        <f t="shared" si="2"/>
        <v>121</v>
      </c>
      <c r="E66" s="36"/>
      <c r="F66" s="37">
        <v>121</v>
      </c>
      <c r="G66" s="38"/>
      <c r="H66" s="38"/>
      <c r="I66" s="38"/>
      <c r="J66" s="14"/>
      <c r="K66" s="4"/>
      <c r="O66" s="15"/>
      <c r="P66" s="5"/>
      <c r="Q66" s="4"/>
    </row>
    <row r="67" spans="1:17" ht="12.75" x14ac:dyDescent="0.2">
      <c r="A67" s="33" t="s">
        <v>123</v>
      </c>
      <c r="B67" s="34" t="s">
        <v>124</v>
      </c>
      <c r="C67" s="117"/>
      <c r="D67" s="35">
        <f t="shared" si="2"/>
        <v>26</v>
      </c>
      <c r="E67" s="36"/>
      <c r="F67" s="37">
        <v>26</v>
      </c>
      <c r="G67" s="38"/>
      <c r="H67" s="38"/>
      <c r="I67" s="38"/>
      <c r="J67" s="14"/>
      <c r="K67" s="4"/>
      <c r="O67" s="15"/>
      <c r="P67" s="5"/>
      <c r="Q67" s="4"/>
    </row>
    <row r="68" spans="1:17" ht="12.75" x14ac:dyDescent="0.2">
      <c r="A68" s="33" t="s">
        <v>125</v>
      </c>
      <c r="B68" s="34" t="s">
        <v>126</v>
      </c>
      <c r="C68" s="117"/>
      <c r="D68" s="35">
        <f t="shared" si="2"/>
        <v>0</v>
      </c>
      <c r="E68" s="36"/>
      <c r="F68" s="37"/>
      <c r="G68" s="38"/>
      <c r="H68" s="38"/>
      <c r="I68" s="38"/>
      <c r="J68" s="14"/>
      <c r="K68" s="4"/>
      <c r="O68" s="15"/>
      <c r="P68" s="5"/>
      <c r="Q68" s="4"/>
    </row>
    <row r="69" spans="1:17" ht="12.75" x14ac:dyDescent="0.2">
      <c r="A69" s="33" t="s">
        <v>127</v>
      </c>
      <c r="B69" s="34" t="s">
        <v>128</v>
      </c>
      <c r="C69" s="117"/>
      <c r="D69" s="35">
        <f t="shared" si="2"/>
        <v>0</v>
      </c>
      <c r="E69" s="36"/>
      <c r="F69" s="37"/>
      <c r="G69" s="38"/>
      <c r="H69" s="38"/>
      <c r="I69" s="38"/>
      <c r="J69" s="14"/>
      <c r="K69" s="4"/>
      <c r="O69" s="15"/>
      <c r="P69" s="5"/>
      <c r="Q69" s="4"/>
    </row>
    <row r="70" spans="1:17" ht="12.75" x14ac:dyDescent="0.2">
      <c r="A70" s="33" t="s">
        <v>129</v>
      </c>
      <c r="B70" s="34" t="s">
        <v>130</v>
      </c>
      <c r="C70" s="117"/>
      <c r="D70" s="35">
        <f t="shared" si="2"/>
        <v>0</v>
      </c>
      <c r="E70" s="36"/>
      <c r="F70" s="37"/>
      <c r="G70" s="38"/>
      <c r="H70" s="38"/>
      <c r="I70" s="38"/>
      <c r="J70" s="14"/>
      <c r="K70" s="4"/>
      <c r="O70" s="15"/>
      <c r="P70" s="5"/>
      <c r="Q70" s="4"/>
    </row>
    <row r="71" spans="1:17" ht="12.75" x14ac:dyDescent="0.2">
      <c r="A71" s="33" t="s">
        <v>131</v>
      </c>
      <c r="B71" s="34" t="s">
        <v>132</v>
      </c>
      <c r="C71" s="117"/>
      <c r="D71" s="35">
        <f t="shared" si="2"/>
        <v>0</v>
      </c>
      <c r="E71" s="36"/>
      <c r="F71" s="37"/>
      <c r="G71" s="38"/>
      <c r="H71" s="38"/>
      <c r="I71" s="38"/>
      <c r="J71" s="14"/>
      <c r="K71" s="4"/>
      <c r="O71" s="15"/>
      <c r="P71" s="5"/>
      <c r="Q71" s="4"/>
    </row>
    <row r="72" spans="1:17" ht="12.75" x14ac:dyDescent="0.2">
      <c r="A72" s="33" t="s">
        <v>133</v>
      </c>
      <c r="B72" s="34" t="s">
        <v>134</v>
      </c>
      <c r="C72" s="117"/>
      <c r="D72" s="35">
        <f t="shared" si="2"/>
        <v>0</v>
      </c>
      <c r="E72" s="36"/>
      <c r="F72" s="37"/>
      <c r="G72" s="38"/>
      <c r="H72" s="38"/>
      <c r="I72" s="38"/>
      <c r="J72" s="14"/>
      <c r="K72" s="4"/>
      <c r="O72" s="15"/>
      <c r="P72" s="5"/>
      <c r="Q72" s="4"/>
    </row>
    <row r="73" spans="1:17" ht="12.75" x14ac:dyDescent="0.2">
      <c r="A73" s="87" t="s">
        <v>135</v>
      </c>
      <c r="B73" s="34" t="s">
        <v>136</v>
      </c>
      <c r="C73" s="117"/>
      <c r="D73" s="35">
        <f t="shared" si="2"/>
        <v>0</v>
      </c>
      <c r="E73" s="36"/>
      <c r="F73" s="37"/>
      <c r="G73" s="38"/>
      <c r="H73" s="38"/>
      <c r="I73" s="38"/>
      <c r="J73" s="14"/>
      <c r="K73" s="4"/>
      <c r="O73" s="15"/>
      <c r="P73" s="5"/>
      <c r="Q73" s="4"/>
    </row>
    <row r="74" spans="1:17" ht="12.75" x14ac:dyDescent="0.2">
      <c r="A74" s="87" t="s">
        <v>137</v>
      </c>
      <c r="B74" s="34" t="s">
        <v>138</v>
      </c>
      <c r="C74" s="117"/>
      <c r="D74" s="35">
        <f t="shared" si="2"/>
        <v>0</v>
      </c>
      <c r="E74" s="36"/>
      <c r="F74" s="37"/>
      <c r="G74" s="38"/>
      <c r="H74" s="38"/>
      <c r="I74" s="38"/>
      <c r="J74" s="14"/>
      <c r="K74" s="4"/>
      <c r="O74" s="15"/>
      <c r="P74" s="5"/>
      <c r="Q74" s="4"/>
    </row>
    <row r="75" spans="1:17" ht="12.75" x14ac:dyDescent="0.2">
      <c r="A75" s="33" t="s">
        <v>139</v>
      </c>
      <c r="B75" s="34" t="s">
        <v>140</v>
      </c>
      <c r="C75" s="117"/>
      <c r="D75" s="35">
        <f t="shared" si="2"/>
        <v>0</v>
      </c>
      <c r="E75" s="36"/>
      <c r="F75" s="37"/>
      <c r="G75" s="38"/>
      <c r="H75" s="38"/>
      <c r="I75" s="38"/>
      <c r="J75" s="14"/>
      <c r="K75" s="4"/>
      <c r="O75" s="15"/>
      <c r="P75" s="5"/>
      <c r="Q75" s="4"/>
    </row>
    <row r="76" spans="1:17" ht="12.75" x14ac:dyDescent="0.2">
      <c r="A76" s="33" t="s">
        <v>141</v>
      </c>
      <c r="B76" s="34" t="s">
        <v>142</v>
      </c>
      <c r="C76" s="117"/>
      <c r="D76" s="35">
        <f t="shared" si="2"/>
        <v>0</v>
      </c>
      <c r="E76" s="36"/>
      <c r="F76" s="37"/>
      <c r="G76" s="38"/>
      <c r="H76" s="38"/>
      <c r="I76" s="38"/>
      <c r="J76" s="14"/>
      <c r="K76" s="4"/>
      <c r="O76" s="15"/>
      <c r="P76" s="5"/>
      <c r="Q76" s="4"/>
    </row>
    <row r="77" spans="1:17" ht="12.75" x14ac:dyDescent="0.2">
      <c r="A77" s="33" t="s">
        <v>143</v>
      </c>
      <c r="B77" s="34" t="s">
        <v>144</v>
      </c>
      <c r="C77" s="117"/>
      <c r="D77" s="35">
        <f t="shared" si="2"/>
        <v>0</v>
      </c>
      <c r="E77" s="36"/>
      <c r="F77" s="37"/>
      <c r="G77" s="38"/>
      <c r="H77" s="38"/>
      <c r="I77" s="38"/>
      <c r="J77" s="14"/>
      <c r="K77" s="4"/>
      <c r="O77" s="15"/>
      <c r="P77" s="5"/>
      <c r="Q77" s="4"/>
    </row>
    <row r="78" spans="1:17" ht="12.75" x14ac:dyDescent="0.2">
      <c r="A78" s="33" t="s">
        <v>145</v>
      </c>
      <c r="B78" s="34" t="s">
        <v>146</v>
      </c>
      <c r="C78" s="117"/>
      <c r="D78" s="35">
        <f t="shared" si="2"/>
        <v>0</v>
      </c>
      <c r="E78" s="36"/>
      <c r="F78" s="37"/>
      <c r="G78" s="38"/>
      <c r="H78" s="38"/>
      <c r="I78" s="38"/>
      <c r="J78" s="14"/>
      <c r="K78" s="4"/>
      <c r="O78" s="15"/>
      <c r="P78" s="5"/>
      <c r="Q78" s="4"/>
    </row>
    <row r="79" spans="1:17" ht="12.75" x14ac:dyDescent="0.2">
      <c r="A79" s="33" t="s">
        <v>147</v>
      </c>
      <c r="B79" s="34" t="s">
        <v>148</v>
      </c>
      <c r="C79" s="117"/>
      <c r="D79" s="35">
        <f t="shared" si="2"/>
        <v>33</v>
      </c>
      <c r="E79" s="36"/>
      <c r="F79" s="37"/>
      <c r="G79" s="38">
        <v>33</v>
      </c>
      <c r="H79" s="38"/>
      <c r="I79" s="38"/>
      <c r="J79" s="14"/>
      <c r="K79" s="4"/>
      <c r="O79" s="15"/>
      <c r="P79" s="5"/>
      <c r="Q79" s="4"/>
    </row>
    <row r="80" spans="1:17" ht="12.75" x14ac:dyDescent="0.2">
      <c r="A80" s="33" t="s">
        <v>149</v>
      </c>
      <c r="B80" s="34" t="s">
        <v>150</v>
      </c>
      <c r="C80" s="117"/>
      <c r="D80" s="35">
        <f t="shared" si="2"/>
        <v>3</v>
      </c>
      <c r="E80" s="36"/>
      <c r="F80" s="37"/>
      <c r="G80" s="38">
        <v>3</v>
      </c>
      <c r="H80" s="38"/>
      <c r="I80" s="38"/>
      <c r="J80" s="14"/>
      <c r="K80" s="4"/>
      <c r="O80" s="15"/>
      <c r="P80" s="5"/>
      <c r="Q80" s="4"/>
    </row>
    <row r="81" spans="1:17" ht="12.75" x14ac:dyDescent="0.2">
      <c r="A81" s="33" t="s">
        <v>151</v>
      </c>
      <c r="B81" s="34" t="s">
        <v>152</v>
      </c>
      <c r="C81" s="117"/>
      <c r="D81" s="35">
        <f t="shared" si="2"/>
        <v>0</v>
      </c>
      <c r="E81" s="36"/>
      <c r="F81" s="37"/>
      <c r="G81" s="38"/>
      <c r="H81" s="38"/>
      <c r="I81" s="38"/>
      <c r="J81" s="14"/>
      <c r="K81" s="4"/>
      <c r="O81" s="15"/>
      <c r="P81" s="5"/>
      <c r="Q81" s="4"/>
    </row>
    <row r="82" spans="1:17" ht="12.75" x14ac:dyDescent="0.2">
      <c r="A82" s="33" t="s">
        <v>153</v>
      </c>
      <c r="B82" s="34" t="s">
        <v>154</v>
      </c>
      <c r="C82" s="117"/>
      <c r="D82" s="35">
        <f t="shared" si="2"/>
        <v>0</v>
      </c>
      <c r="E82" s="36"/>
      <c r="F82" s="37"/>
      <c r="G82" s="38"/>
      <c r="H82" s="38"/>
      <c r="I82" s="38"/>
      <c r="J82" s="14"/>
      <c r="K82" s="4"/>
      <c r="O82" s="15"/>
      <c r="P82" s="5"/>
      <c r="Q82" s="4"/>
    </row>
    <row r="83" spans="1:17" ht="12.75" x14ac:dyDescent="0.2">
      <c r="A83" s="33" t="s">
        <v>155</v>
      </c>
      <c r="B83" s="34" t="s">
        <v>156</v>
      </c>
      <c r="C83" s="117"/>
      <c r="D83" s="35">
        <f t="shared" si="2"/>
        <v>0</v>
      </c>
      <c r="E83" s="36"/>
      <c r="F83" s="37"/>
      <c r="G83" s="38"/>
      <c r="H83" s="38"/>
      <c r="I83" s="38"/>
      <c r="J83" s="14"/>
      <c r="K83" s="4"/>
      <c r="O83" s="15"/>
      <c r="P83" s="5"/>
      <c r="Q83" s="4"/>
    </row>
    <row r="84" spans="1:17" ht="12.75" x14ac:dyDescent="0.2">
      <c r="A84" s="33" t="s">
        <v>157</v>
      </c>
      <c r="B84" s="34" t="s">
        <v>158</v>
      </c>
      <c r="C84" s="117"/>
      <c r="D84" s="35">
        <f t="shared" si="2"/>
        <v>0</v>
      </c>
      <c r="E84" s="36"/>
      <c r="F84" s="37"/>
      <c r="G84" s="38"/>
      <c r="H84" s="38"/>
      <c r="I84" s="38"/>
      <c r="J84" s="14"/>
      <c r="K84" s="4"/>
      <c r="O84" s="15"/>
      <c r="P84" s="5"/>
      <c r="Q84" s="4"/>
    </row>
    <row r="85" spans="1:17" ht="12.75" x14ac:dyDescent="0.2">
      <c r="A85" s="33" t="s">
        <v>159</v>
      </c>
      <c r="B85" s="34" t="s">
        <v>160</v>
      </c>
      <c r="C85" s="117"/>
      <c r="D85" s="35">
        <f t="shared" si="2"/>
        <v>0</v>
      </c>
      <c r="E85" s="36"/>
      <c r="F85" s="37"/>
      <c r="G85" s="38"/>
      <c r="H85" s="38"/>
      <c r="I85" s="38"/>
      <c r="J85" s="14"/>
      <c r="K85" s="4"/>
      <c r="O85" s="15"/>
      <c r="P85" s="5"/>
      <c r="Q85" s="4"/>
    </row>
    <row r="86" spans="1:17" ht="12.75" x14ac:dyDescent="0.2">
      <c r="A86" s="33" t="s">
        <v>161</v>
      </c>
      <c r="B86" s="34" t="s">
        <v>162</v>
      </c>
      <c r="C86" s="117"/>
      <c r="D86" s="35">
        <f t="shared" si="2"/>
        <v>0</v>
      </c>
      <c r="E86" s="36"/>
      <c r="F86" s="37"/>
      <c r="G86" s="38"/>
      <c r="H86" s="38"/>
      <c r="I86" s="38"/>
      <c r="J86" s="14"/>
      <c r="K86" s="4"/>
      <c r="O86" s="15"/>
      <c r="P86" s="5"/>
      <c r="Q86" s="4"/>
    </row>
    <row r="87" spans="1:17" ht="12.75" x14ac:dyDescent="0.2">
      <c r="A87" s="33" t="s">
        <v>163</v>
      </c>
      <c r="B87" s="34" t="s">
        <v>164</v>
      </c>
      <c r="C87" s="117"/>
      <c r="D87" s="35">
        <f t="shared" si="2"/>
        <v>0</v>
      </c>
      <c r="E87" s="36"/>
      <c r="F87" s="37"/>
      <c r="G87" s="38"/>
      <c r="H87" s="38"/>
      <c r="I87" s="38"/>
      <c r="J87" s="14"/>
      <c r="K87" s="4"/>
      <c r="O87" s="15"/>
      <c r="P87" s="5"/>
      <c r="Q87" s="4"/>
    </row>
    <row r="88" spans="1:17" ht="12.75" x14ac:dyDescent="0.2">
      <c r="A88" s="33" t="s">
        <v>165</v>
      </c>
      <c r="B88" s="34" t="s">
        <v>166</v>
      </c>
      <c r="C88" s="117"/>
      <c r="D88" s="35">
        <f t="shared" si="2"/>
        <v>0</v>
      </c>
      <c r="E88" s="36"/>
      <c r="F88" s="37"/>
      <c r="G88" s="38"/>
      <c r="H88" s="38"/>
      <c r="I88" s="38"/>
      <c r="J88" s="14"/>
      <c r="K88" s="4"/>
      <c r="O88" s="15"/>
      <c r="P88" s="5"/>
      <c r="Q88" s="4"/>
    </row>
    <row r="89" spans="1:17" ht="12.75" x14ac:dyDescent="0.2">
      <c r="A89" s="33" t="s">
        <v>167</v>
      </c>
      <c r="B89" s="34" t="s">
        <v>168</v>
      </c>
      <c r="C89" s="117"/>
      <c r="D89" s="35">
        <f t="shared" si="2"/>
        <v>0</v>
      </c>
      <c r="E89" s="36"/>
      <c r="F89" s="37"/>
      <c r="G89" s="38"/>
      <c r="H89" s="38"/>
      <c r="I89" s="38"/>
      <c r="J89" s="14"/>
      <c r="K89" s="4"/>
      <c r="O89" s="15"/>
      <c r="P89" s="5"/>
      <c r="Q89" s="4"/>
    </row>
    <row r="90" spans="1:17" ht="12.75" x14ac:dyDescent="0.2">
      <c r="A90" s="33" t="s">
        <v>169</v>
      </c>
      <c r="B90" s="34" t="s">
        <v>170</v>
      </c>
      <c r="C90" s="117"/>
      <c r="D90" s="35">
        <f t="shared" si="2"/>
        <v>0</v>
      </c>
      <c r="E90" s="36"/>
      <c r="F90" s="37"/>
      <c r="G90" s="38"/>
      <c r="H90" s="38"/>
      <c r="I90" s="38"/>
      <c r="J90" s="14"/>
      <c r="K90" s="4"/>
      <c r="O90" s="15"/>
      <c r="P90" s="5"/>
      <c r="Q90" s="4"/>
    </row>
    <row r="91" spans="1:17" ht="12.75" x14ac:dyDescent="0.2">
      <c r="A91" s="39" t="s">
        <v>171</v>
      </c>
      <c r="B91" s="40" t="s">
        <v>172</v>
      </c>
      <c r="C91" s="117"/>
      <c r="D91" s="41">
        <f t="shared" si="2"/>
        <v>0</v>
      </c>
      <c r="E91" s="42"/>
      <c r="F91" s="43"/>
      <c r="G91" s="44"/>
      <c r="H91" s="44"/>
      <c r="I91" s="44"/>
      <c r="J91" s="14"/>
      <c r="K91" s="4"/>
      <c r="O91" s="15"/>
      <c r="P91" s="5"/>
      <c r="Q91" s="4"/>
    </row>
    <row r="92" spans="1:17" x14ac:dyDescent="0.25">
      <c r="A92" s="19"/>
      <c r="B92" s="45"/>
      <c r="C92" s="117"/>
      <c r="D92">
        <f t="shared" si="2"/>
        <v>0</v>
      </c>
      <c r="E92"/>
      <c r="F92"/>
      <c r="G92"/>
      <c r="H92"/>
      <c r="I92"/>
      <c r="J92" s="14"/>
      <c r="K92" s="4"/>
      <c r="O92" s="15"/>
      <c r="P92" s="5"/>
      <c r="Q92" s="4"/>
    </row>
    <row r="93" spans="1:17" ht="12.75" x14ac:dyDescent="0.2">
      <c r="A93" s="46" t="s">
        <v>173</v>
      </c>
      <c r="B93" s="47"/>
      <c r="C93" s="117"/>
      <c r="D93" s="24">
        <f>+SUM(E93:G93)</f>
        <v>106</v>
      </c>
      <c r="E93" s="48">
        <f>+SUM(E94:E135)</f>
        <v>2</v>
      </c>
      <c r="F93" s="52">
        <f>+SUM(F94:F135)</f>
        <v>93</v>
      </c>
      <c r="G93" s="53">
        <f>+SUM(G94:G135)</f>
        <v>11</v>
      </c>
      <c r="H93" s="53">
        <f>+SUM(H94:H135)</f>
        <v>0</v>
      </c>
      <c r="I93" s="53">
        <f>+SUM(I94:I135)</f>
        <v>0</v>
      </c>
      <c r="J93" s="14"/>
      <c r="K93" s="4"/>
      <c r="O93" s="15"/>
      <c r="P93" s="5"/>
      <c r="Q93" s="4"/>
    </row>
    <row r="94" spans="1:17" ht="12.75" x14ac:dyDescent="0.2">
      <c r="A94" s="27" t="s">
        <v>174</v>
      </c>
      <c r="B94" s="28" t="s">
        <v>175</v>
      </c>
      <c r="C94" s="117"/>
      <c r="D94" s="51">
        <f>+SUM(E94:G94)</f>
        <v>0</v>
      </c>
      <c r="E94" s="30"/>
      <c r="F94" s="31"/>
      <c r="G94" s="32"/>
      <c r="H94" s="32"/>
      <c r="I94" s="32"/>
      <c r="J94" s="14"/>
      <c r="K94" s="4"/>
      <c r="O94" s="15"/>
      <c r="P94" s="5"/>
      <c r="Q94" s="4"/>
    </row>
    <row r="95" spans="1:17" ht="12.75" x14ac:dyDescent="0.2">
      <c r="A95" s="33" t="s">
        <v>176</v>
      </c>
      <c r="B95" s="34" t="s">
        <v>177</v>
      </c>
      <c r="C95" s="117"/>
      <c r="D95" s="35">
        <f t="shared" si="2"/>
        <v>0</v>
      </c>
      <c r="E95" s="36"/>
      <c r="F95" s="37"/>
      <c r="G95" s="38"/>
      <c r="H95" s="38"/>
      <c r="I95" s="38"/>
      <c r="J95" s="14"/>
      <c r="K95" s="4"/>
      <c r="O95" s="15"/>
      <c r="P95" s="5"/>
      <c r="Q95" s="4"/>
    </row>
    <row r="96" spans="1:17" ht="12.75" x14ac:dyDescent="0.2">
      <c r="A96" s="33" t="s">
        <v>178</v>
      </c>
      <c r="B96" s="34" t="s">
        <v>179</v>
      </c>
      <c r="C96" s="117"/>
      <c r="D96" s="35">
        <f t="shared" si="2"/>
        <v>0</v>
      </c>
      <c r="E96" s="36"/>
      <c r="F96" s="37"/>
      <c r="G96" s="38"/>
      <c r="H96" s="38"/>
      <c r="I96" s="38"/>
      <c r="J96" s="14"/>
      <c r="K96" s="4"/>
      <c r="O96" s="15"/>
      <c r="P96" s="5"/>
      <c r="Q96" s="4"/>
    </row>
    <row r="97" spans="1:17" ht="12.75" x14ac:dyDescent="0.2">
      <c r="A97" s="33" t="s">
        <v>180</v>
      </c>
      <c r="B97" s="34" t="s">
        <v>181</v>
      </c>
      <c r="C97" s="117"/>
      <c r="D97" s="35">
        <f t="shared" si="2"/>
        <v>0</v>
      </c>
      <c r="E97" s="36"/>
      <c r="F97" s="37"/>
      <c r="G97" s="38"/>
      <c r="H97" s="38"/>
      <c r="I97" s="38"/>
      <c r="J97" s="14"/>
      <c r="K97" s="4"/>
      <c r="O97" s="15"/>
      <c r="P97" s="5"/>
      <c r="Q97" s="4"/>
    </row>
    <row r="98" spans="1:17" ht="12.75" x14ac:dyDescent="0.2">
      <c r="A98" s="33" t="s">
        <v>182</v>
      </c>
      <c r="B98" s="34" t="s">
        <v>183</v>
      </c>
      <c r="C98" s="117"/>
      <c r="D98" s="35">
        <f t="shared" si="2"/>
        <v>0</v>
      </c>
      <c r="E98" s="36"/>
      <c r="F98" s="37"/>
      <c r="G98" s="38"/>
      <c r="H98" s="38"/>
      <c r="I98" s="38"/>
      <c r="J98" s="14"/>
      <c r="K98" s="4"/>
      <c r="O98" s="15"/>
      <c r="P98" s="5"/>
      <c r="Q98" s="4"/>
    </row>
    <row r="99" spans="1:17" ht="12.75" x14ac:dyDescent="0.2">
      <c r="A99" s="33" t="s">
        <v>184</v>
      </c>
      <c r="B99" s="34" t="s">
        <v>185</v>
      </c>
      <c r="C99" s="117"/>
      <c r="D99" s="35">
        <f t="shared" si="2"/>
        <v>0</v>
      </c>
      <c r="E99" s="36"/>
      <c r="F99" s="37"/>
      <c r="G99" s="38"/>
      <c r="H99" s="38"/>
      <c r="I99" s="38"/>
      <c r="J99" s="14"/>
      <c r="K99" s="4"/>
      <c r="O99" s="15"/>
      <c r="P99" s="5"/>
      <c r="Q99" s="4"/>
    </row>
    <row r="100" spans="1:17" ht="12.75" x14ac:dyDescent="0.2">
      <c r="A100" s="33" t="s">
        <v>186</v>
      </c>
      <c r="B100" s="34" t="s">
        <v>187</v>
      </c>
      <c r="C100" s="117"/>
      <c r="D100" s="35">
        <f t="shared" si="2"/>
        <v>0</v>
      </c>
      <c r="E100" s="36"/>
      <c r="F100" s="37"/>
      <c r="G100" s="38"/>
      <c r="H100" s="38"/>
      <c r="I100" s="38"/>
      <c r="J100" s="14"/>
      <c r="K100" s="4"/>
      <c r="O100" s="15"/>
      <c r="P100" s="5"/>
      <c r="Q100" s="4"/>
    </row>
    <row r="101" spans="1:17" ht="12.75" x14ac:dyDescent="0.2">
      <c r="A101" s="33" t="s">
        <v>188</v>
      </c>
      <c r="B101" s="34" t="s">
        <v>189</v>
      </c>
      <c r="C101" s="117"/>
      <c r="D101" s="35">
        <f t="shared" si="2"/>
        <v>0</v>
      </c>
      <c r="E101" s="36"/>
      <c r="F101" s="37"/>
      <c r="G101" s="38"/>
      <c r="H101" s="38"/>
      <c r="I101" s="38"/>
      <c r="J101" s="14"/>
      <c r="K101" s="4"/>
      <c r="O101" s="15"/>
      <c r="P101" s="5"/>
      <c r="Q101" s="4"/>
    </row>
    <row r="102" spans="1:17" ht="12.75" x14ac:dyDescent="0.2">
      <c r="A102" s="33" t="s">
        <v>190</v>
      </c>
      <c r="B102" s="34" t="s">
        <v>191</v>
      </c>
      <c r="C102" s="117"/>
      <c r="D102" s="35">
        <f t="shared" si="2"/>
        <v>0</v>
      </c>
      <c r="E102" s="36"/>
      <c r="F102" s="37"/>
      <c r="G102" s="38"/>
      <c r="H102" s="38"/>
      <c r="I102" s="38"/>
      <c r="J102" s="14"/>
      <c r="K102" s="4"/>
      <c r="O102" s="15"/>
      <c r="P102" s="5"/>
      <c r="Q102" s="4"/>
    </row>
    <row r="103" spans="1:17" ht="12.75" x14ac:dyDescent="0.2">
      <c r="A103" s="33" t="s">
        <v>192</v>
      </c>
      <c r="B103" s="34" t="s">
        <v>193</v>
      </c>
      <c r="C103" s="117"/>
      <c r="D103" s="35">
        <f t="shared" si="2"/>
        <v>4</v>
      </c>
      <c r="E103" s="36"/>
      <c r="F103" s="37">
        <v>4</v>
      </c>
      <c r="G103" s="38"/>
      <c r="H103" s="38"/>
      <c r="I103" s="38"/>
      <c r="J103" s="14"/>
      <c r="K103" s="4"/>
      <c r="O103" s="15"/>
      <c r="P103" s="5"/>
      <c r="Q103" s="4"/>
    </row>
    <row r="104" spans="1:17" ht="12.75" x14ac:dyDescent="0.2">
      <c r="A104" s="33" t="s">
        <v>194</v>
      </c>
      <c r="B104" s="34" t="s">
        <v>195</v>
      </c>
      <c r="C104" s="117"/>
      <c r="D104" s="35">
        <f t="shared" si="2"/>
        <v>72</v>
      </c>
      <c r="E104" s="36"/>
      <c r="F104" s="37">
        <v>72</v>
      </c>
      <c r="G104" s="38"/>
      <c r="H104" s="38"/>
      <c r="I104" s="38"/>
      <c r="J104" s="14"/>
      <c r="K104" s="4"/>
      <c r="O104" s="15"/>
      <c r="P104" s="5"/>
      <c r="Q104" s="4"/>
    </row>
    <row r="105" spans="1:17" ht="12.75" x14ac:dyDescent="0.2">
      <c r="A105" s="33" t="s">
        <v>196</v>
      </c>
      <c r="B105" s="34" t="s">
        <v>197</v>
      </c>
      <c r="C105" s="117"/>
      <c r="D105" s="35">
        <f t="shared" si="2"/>
        <v>11</v>
      </c>
      <c r="E105" s="36"/>
      <c r="F105" s="37">
        <v>11</v>
      </c>
      <c r="G105" s="38"/>
      <c r="H105" s="38"/>
      <c r="I105" s="38"/>
      <c r="J105" s="14"/>
      <c r="K105" s="4"/>
      <c r="O105" s="15"/>
      <c r="P105" s="5"/>
      <c r="Q105" s="4"/>
    </row>
    <row r="106" spans="1:17" ht="12.75" x14ac:dyDescent="0.2">
      <c r="A106" s="33" t="s">
        <v>198</v>
      </c>
      <c r="B106" s="34" t="s">
        <v>199</v>
      </c>
      <c r="C106" s="117"/>
      <c r="D106" s="35">
        <f t="shared" si="2"/>
        <v>0</v>
      </c>
      <c r="E106" s="36"/>
      <c r="F106" s="37"/>
      <c r="G106" s="38"/>
      <c r="H106" s="38"/>
      <c r="I106" s="38"/>
      <c r="J106" s="14"/>
      <c r="K106" s="4"/>
      <c r="O106" s="15"/>
      <c r="P106" s="5"/>
      <c r="Q106" s="4"/>
    </row>
    <row r="107" spans="1:17" ht="12.75" x14ac:dyDescent="0.2">
      <c r="A107" s="87" t="s">
        <v>200</v>
      </c>
      <c r="B107" s="34" t="s">
        <v>201</v>
      </c>
      <c r="C107" s="117"/>
      <c r="D107" s="35">
        <f t="shared" si="2"/>
        <v>0</v>
      </c>
      <c r="E107" s="36"/>
      <c r="F107" s="37"/>
      <c r="G107" s="38"/>
      <c r="H107" s="38"/>
      <c r="I107" s="38"/>
      <c r="J107" s="14"/>
      <c r="K107" s="4"/>
      <c r="O107" s="15"/>
      <c r="P107" s="5"/>
      <c r="Q107" s="4"/>
    </row>
    <row r="108" spans="1:17" ht="12.75" x14ac:dyDescent="0.2">
      <c r="A108" s="87" t="s">
        <v>202</v>
      </c>
      <c r="B108" s="34" t="s">
        <v>203</v>
      </c>
      <c r="C108" s="117"/>
      <c r="D108" s="35">
        <f t="shared" si="2"/>
        <v>0</v>
      </c>
      <c r="E108" s="36"/>
      <c r="F108" s="37"/>
      <c r="G108" s="38"/>
      <c r="H108" s="38"/>
      <c r="I108" s="38"/>
      <c r="J108" s="14"/>
      <c r="K108" s="4"/>
      <c r="O108" s="15"/>
      <c r="P108" s="5"/>
      <c r="Q108" s="4"/>
    </row>
    <row r="109" spans="1:17" ht="12.75" x14ac:dyDescent="0.2">
      <c r="A109" s="33" t="s">
        <v>204</v>
      </c>
      <c r="B109" s="34" t="s">
        <v>205</v>
      </c>
      <c r="C109" s="117"/>
      <c r="D109" s="35">
        <f t="shared" si="2"/>
        <v>0</v>
      </c>
      <c r="E109" s="36"/>
      <c r="F109" s="37"/>
      <c r="G109" s="38"/>
      <c r="H109" s="38"/>
      <c r="I109" s="38"/>
      <c r="J109" s="14"/>
      <c r="K109" s="4"/>
      <c r="O109" s="15"/>
      <c r="P109" s="5"/>
      <c r="Q109" s="4"/>
    </row>
    <row r="110" spans="1:17" ht="12.75" x14ac:dyDescent="0.2">
      <c r="A110" s="33" t="s">
        <v>206</v>
      </c>
      <c r="B110" s="34" t="s">
        <v>207</v>
      </c>
      <c r="C110" s="117"/>
      <c r="D110" s="35">
        <f t="shared" si="2"/>
        <v>0</v>
      </c>
      <c r="E110" s="36"/>
      <c r="F110" s="37"/>
      <c r="G110" s="38"/>
      <c r="H110" s="38"/>
      <c r="I110" s="38"/>
      <c r="J110" s="14"/>
      <c r="K110" s="4"/>
      <c r="O110" s="15"/>
      <c r="P110" s="5"/>
      <c r="Q110" s="4"/>
    </row>
    <row r="111" spans="1:17" ht="12.75" x14ac:dyDescent="0.2">
      <c r="A111" s="33" t="s">
        <v>208</v>
      </c>
      <c r="B111" s="34" t="s">
        <v>209</v>
      </c>
      <c r="C111" s="117"/>
      <c r="D111" s="35">
        <f t="shared" si="2"/>
        <v>0</v>
      </c>
      <c r="E111" s="36"/>
      <c r="F111" s="37"/>
      <c r="G111" s="38"/>
      <c r="H111" s="38"/>
      <c r="I111" s="38"/>
      <c r="J111" s="14"/>
      <c r="K111" s="4"/>
      <c r="O111" s="15"/>
      <c r="P111" s="5"/>
      <c r="Q111" s="4"/>
    </row>
    <row r="112" spans="1:17" ht="12.75" x14ac:dyDescent="0.2">
      <c r="A112" s="33" t="s">
        <v>210</v>
      </c>
      <c r="B112" s="34" t="s">
        <v>211</v>
      </c>
      <c r="C112" s="117"/>
      <c r="D112" s="35">
        <f t="shared" si="2"/>
        <v>0</v>
      </c>
      <c r="E112" s="36"/>
      <c r="F112" s="37"/>
      <c r="G112" s="38"/>
      <c r="H112" s="38"/>
      <c r="I112" s="38"/>
      <c r="J112" s="14"/>
      <c r="K112" s="4"/>
      <c r="O112" s="15"/>
      <c r="P112" s="5"/>
      <c r="Q112" s="4"/>
    </row>
    <row r="113" spans="1:17" ht="12.75" x14ac:dyDescent="0.2">
      <c r="A113" s="33" t="s">
        <v>212</v>
      </c>
      <c r="B113" s="34" t="s">
        <v>213</v>
      </c>
      <c r="C113" s="117"/>
      <c r="D113" s="35">
        <f t="shared" si="2"/>
        <v>3</v>
      </c>
      <c r="E113" s="36"/>
      <c r="F113" s="37">
        <v>3</v>
      </c>
      <c r="G113" s="38"/>
      <c r="H113" s="38"/>
      <c r="I113" s="38"/>
      <c r="J113" s="14"/>
      <c r="K113" s="4"/>
      <c r="O113" s="15"/>
      <c r="P113" s="5"/>
      <c r="Q113" s="4"/>
    </row>
    <row r="114" spans="1:17" ht="12.75" x14ac:dyDescent="0.2">
      <c r="A114" s="33" t="s">
        <v>214</v>
      </c>
      <c r="B114" s="34" t="s">
        <v>215</v>
      </c>
      <c r="C114" s="117"/>
      <c r="D114" s="35">
        <f t="shared" si="2"/>
        <v>0</v>
      </c>
      <c r="E114" s="36"/>
      <c r="F114" s="37"/>
      <c r="G114" s="38"/>
      <c r="H114" s="38"/>
      <c r="I114" s="38"/>
      <c r="J114" s="14"/>
      <c r="K114" s="4"/>
      <c r="O114" s="15"/>
      <c r="P114" s="5"/>
      <c r="Q114" s="4"/>
    </row>
    <row r="115" spans="1:17" ht="12.75" x14ac:dyDescent="0.2">
      <c r="A115" s="33" t="s">
        <v>216</v>
      </c>
      <c r="B115" s="34" t="s">
        <v>217</v>
      </c>
      <c r="C115" s="117"/>
      <c r="D115" s="35">
        <f t="shared" si="2"/>
        <v>6</v>
      </c>
      <c r="E115" s="36"/>
      <c r="F115" s="37"/>
      <c r="G115" s="38">
        <v>6</v>
      </c>
      <c r="H115" s="38"/>
      <c r="I115" s="38"/>
      <c r="J115" s="14"/>
      <c r="K115" s="4"/>
      <c r="O115" s="15"/>
      <c r="P115" s="5"/>
      <c r="Q115" s="4"/>
    </row>
    <row r="116" spans="1:17" ht="12.75" x14ac:dyDescent="0.2">
      <c r="A116" s="33" t="s">
        <v>218</v>
      </c>
      <c r="B116" s="34" t="s">
        <v>219</v>
      </c>
      <c r="C116" s="117"/>
      <c r="D116" s="35">
        <f t="shared" si="2"/>
        <v>1</v>
      </c>
      <c r="E116" s="36"/>
      <c r="F116" s="37"/>
      <c r="G116" s="38">
        <v>1</v>
      </c>
      <c r="H116" s="38"/>
      <c r="I116" s="38"/>
      <c r="J116" s="14"/>
      <c r="K116" s="4"/>
      <c r="O116" s="15"/>
      <c r="P116" s="5"/>
      <c r="Q116" s="4"/>
    </row>
    <row r="117" spans="1:17" ht="12.75" x14ac:dyDescent="0.2">
      <c r="A117" s="33" t="s">
        <v>220</v>
      </c>
      <c r="B117" s="34" t="s">
        <v>221</v>
      </c>
      <c r="C117" s="117"/>
      <c r="D117" s="35">
        <f t="shared" si="2"/>
        <v>0</v>
      </c>
      <c r="E117" s="36"/>
      <c r="F117" s="37"/>
      <c r="G117" s="38"/>
      <c r="H117" s="38"/>
      <c r="I117" s="38"/>
      <c r="J117" s="14"/>
      <c r="K117" s="4"/>
      <c r="O117" s="15"/>
      <c r="P117" s="5"/>
      <c r="Q117" s="4"/>
    </row>
    <row r="118" spans="1:17" ht="12.75" x14ac:dyDescent="0.2">
      <c r="A118" s="33" t="s">
        <v>222</v>
      </c>
      <c r="B118" s="34" t="s">
        <v>223</v>
      </c>
      <c r="C118" s="117"/>
      <c r="D118" s="35">
        <f t="shared" si="2"/>
        <v>0</v>
      </c>
      <c r="E118" s="36"/>
      <c r="F118" s="37"/>
      <c r="G118" s="38"/>
      <c r="H118" s="38"/>
      <c r="I118" s="38"/>
      <c r="J118" s="14"/>
      <c r="K118" s="4"/>
      <c r="O118" s="15"/>
      <c r="P118" s="5"/>
      <c r="Q118" s="4"/>
    </row>
    <row r="119" spans="1:17" ht="12.75" x14ac:dyDescent="0.2">
      <c r="A119" s="33" t="s">
        <v>224</v>
      </c>
      <c r="B119" s="34" t="s">
        <v>225</v>
      </c>
      <c r="C119" s="117"/>
      <c r="D119" s="35">
        <f t="shared" si="2"/>
        <v>0</v>
      </c>
      <c r="E119" s="36"/>
      <c r="F119" s="37"/>
      <c r="G119" s="38"/>
      <c r="H119" s="38"/>
      <c r="I119" s="38"/>
      <c r="J119" s="14"/>
      <c r="K119" s="4"/>
      <c r="O119" s="15"/>
      <c r="P119" s="5"/>
      <c r="Q119" s="4"/>
    </row>
    <row r="120" spans="1:17" ht="12.75" x14ac:dyDescent="0.2">
      <c r="A120" s="33" t="s">
        <v>226</v>
      </c>
      <c r="B120" s="34" t="s">
        <v>227</v>
      </c>
      <c r="C120" s="117"/>
      <c r="D120" s="35">
        <f t="shared" si="2"/>
        <v>0</v>
      </c>
      <c r="E120" s="36"/>
      <c r="F120" s="37"/>
      <c r="G120" s="38"/>
      <c r="H120" s="38"/>
      <c r="I120" s="38"/>
      <c r="J120" s="14"/>
      <c r="K120" s="4"/>
      <c r="O120" s="15"/>
      <c r="P120" s="5"/>
      <c r="Q120" s="4"/>
    </row>
    <row r="121" spans="1:17" ht="12.75" x14ac:dyDescent="0.2">
      <c r="A121" s="33" t="s">
        <v>228</v>
      </c>
      <c r="B121" s="34" t="s">
        <v>225</v>
      </c>
      <c r="C121" s="117"/>
      <c r="D121" s="35">
        <f t="shared" si="2"/>
        <v>0</v>
      </c>
      <c r="E121" s="36"/>
      <c r="F121" s="37"/>
      <c r="G121" s="38"/>
      <c r="H121" s="38"/>
      <c r="I121" s="38"/>
      <c r="J121" s="14"/>
      <c r="K121" s="4"/>
      <c r="O121" s="15"/>
      <c r="P121" s="5"/>
      <c r="Q121" s="4"/>
    </row>
    <row r="122" spans="1:17" ht="12.75" x14ac:dyDescent="0.2">
      <c r="A122" s="33" t="s">
        <v>229</v>
      </c>
      <c r="B122" s="34" t="s">
        <v>227</v>
      </c>
      <c r="C122" s="117"/>
      <c r="D122" s="35">
        <f t="shared" si="2"/>
        <v>0</v>
      </c>
      <c r="E122" s="36"/>
      <c r="F122" s="37"/>
      <c r="G122" s="38"/>
      <c r="H122" s="38"/>
      <c r="I122" s="38"/>
      <c r="J122" s="14"/>
      <c r="K122" s="4"/>
      <c r="O122" s="15"/>
      <c r="P122" s="5"/>
      <c r="Q122" s="4"/>
    </row>
    <row r="123" spans="1:17" ht="12.75" x14ac:dyDescent="0.2">
      <c r="A123" s="33" t="s">
        <v>230</v>
      </c>
      <c r="B123" s="34" t="s">
        <v>231</v>
      </c>
      <c r="C123" s="117"/>
      <c r="D123" s="35">
        <f t="shared" si="2"/>
        <v>0</v>
      </c>
      <c r="E123" s="36"/>
      <c r="F123" s="37"/>
      <c r="G123" s="38"/>
      <c r="H123" s="38"/>
      <c r="I123" s="38"/>
      <c r="J123" s="14"/>
      <c r="K123" s="4"/>
      <c r="O123" s="15"/>
      <c r="P123" s="5"/>
      <c r="Q123" s="4"/>
    </row>
    <row r="124" spans="1:17" ht="12.75" x14ac:dyDescent="0.2">
      <c r="A124" s="33" t="s">
        <v>232</v>
      </c>
      <c r="B124" s="34" t="s">
        <v>227</v>
      </c>
      <c r="C124" s="117"/>
      <c r="D124" s="35">
        <f t="shared" si="2"/>
        <v>0</v>
      </c>
      <c r="E124" s="36"/>
      <c r="F124" s="37"/>
      <c r="G124" s="38"/>
      <c r="H124" s="38"/>
      <c r="I124" s="38"/>
      <c r="J124" s="14"/>
      <c r="K124" s="4"/>
      <c r="O124" s="15"/>
      <c r="P124" s="5"/>
      <c r="Q124" s="4"/>
    </row>
    <row r="125" spans="1:17" ht="12.75" x14ac:dyDescent="0.2">
      <c r="A125" s="33" t="s">
        <v>233</v>
      </c>
      <c r="B125" s="34" t="s">
        <v>225</v>
      </c>
      <c r="C125" s="117"/>
      <c r="D125" s="35">
        <f t="shared" si="2"/>
        <v>0</v>
      </c>
      <c r="E125" s="36"/>
      <c r="F125" s="37"/>
      <c r="G125" s="38"/>
      <c r="H125" s="38"/>
      <c r="I125" s="38"/>
      <c r="J125" s="14"/>
      <c r="K125" s="4"/>
      <c r="O125" s="15"/>
      <c r="P125" s="5"/>
      <c r="Q125" s="4"/>
    </row>
    <row r="126" spans="1:17" ht="12.75" x14ac:dyDescent="0.2">
      <c r="A126" s="33" t="s">
        <v>234</v>
      </c>
      <c r="B126" s="34" t="s">
        <v>235</v>
      </c>
      <c r="C126" s="117"/>
      <c r="D126" s="35">
        <f t="shared" si="2"/>
        <v>0</v>
      </c>
      <c r="E126" s="36"/>
      <c r="F126" s="37"/>
      <c r="G126" s="38"/>
      <c r="H126" s="38"/>
      <c r="I126" s="38"/>
      <c r="J126" s="14"/>
      <c r="K126" s="4"/>
      <c r="O126" s="15"/>
      <c r="P126" s="5"/>
      <c r="Q126" s="4"/>
    </row>
    <row r="127" spans="1:17" ht="12.75" x14ac:dyDescent="0.2">
      <c r="A127" s="33" t="s">
        <v>236</v>
      </c>
      <c r="B127" s="34" t="s">
        <v>237</v>
      </c>
      <c r="C127" s="117"/>
      <c r="D127" s="35">
        <f t="shared" si="2"/>
        <v>0</v>
      </c>
      <c r="E127" s="36"/>
      <c r="F127" s="37"/>
      <c r="G127" s="38"/>
      <c r="H127" s="38"/>
      <c r="I127" s="38"/>
      <c r="J127" s="14"/>
      <c r="K127" s="4"/>
      <c r="O127" s="15"/>
      <c r="P127" s="5"/>
      <c r="Q127" s="4"/>
    </row>
    <row r="128" spans="1:17" ht="12.75" x14ac:dyDescent="0.2">
      <c r="A128" s="33" t="s">
        <v>238</v>
      </c>
      <c r="B128" s="34" t="s">
        <v>225</v>
      </c>
      <c r="C128" s="117"/>
      <c r="D128" s="35">
        <f t="shared" si="2"/>
        <v>6</v>
      </c>
      <c r="E128" s="36">
        <v>1</v>
      </c>
      <c r="F128" s="37">
        <v>1</v>
      </c>
      <c r="G128" s="38">
        <v>4</v>
      </c>
      <c r="H128" s="38"/>
      <c r="I128" s="38"/>
      <c r="J128" s="14"/>
      <c r="K128" s="4"/>
      <c r="O128" s="15"/>
      <c r="P128" s="5"/>
      <c r="Q128" s="4"/>
    </row>
    <row r="129" spans="1:17" ht="12.75" x14ac:dyDescent="0.2">
      <c r="A129" s="33" t="s">
        <v>239</v>
      </c>
      <c r="B129" s="34" t="s">
        <v>227</v>
      </c>
      <c r="C129" s="117"/>
      <c r="D129" s="35">
        <f t="shared" si="2"/>
        <v>3</v>
      </c>
      <c r="E129" s="36">
        <v>1</v>
      </c>
      <c r="F129" s="37">
        <v>2</v>
      </c>
      <c r="G129" s="38"/>
      <c r="H129" s="38"/>
      <c r="I129" s="38"/>
      <c r="J129" s="14"/>
      <c r="K129" s="4"/>
      <c r="O129" s="15"/>
      <c r="P129" s="5"/>
      <c r="Q129" s="4"/>
    </row>
    <row r="130" spans="1:17" ht="12.75" x14ac:dyDescent="0.2">
      <c r="A130" s="33" t="s">
        <v>240</v>
      </c>
      <c r="B130" s="34" t="s">
        <v>241</v>
      </c>
      <c r="C130" s="117"/>
      <c r="D130" s="35">
        <f t="shared" si="2"/>
        <v>0</v>
      </c>
      <c r="E130" s="36"/>
      <c r="F130" s="37"/>
      <c r="G130" s="38"/>
      <c r="H130" s="38"/>
      <c r="I130" s="38"/>
      <c r="J130" s="14"/>
      <c r="K130" s="4"/>
      <c r="O130" s="15"/>
      <c r="P130" s="5"/>
      <c r="Q130" s="4"/>
    </row>
    <row r="131" spans="1:17" ht="12.75" x14ac:dyDescent="0.2">
      <c r="A131" s="33" t="s">
        <v>242</v>
      </c>
      <c r="B131" s="34" t="s">
        <v>243</v>
      </c>
      <c r="C131" s="117"/>
      <c r="D131" s="35">
        <f t="shared" si="2"/>
        <v>0</v>
      </c>
      <c r="E131" s="36"/>
      <c r="F131" s="37"/>
      <c r="G131" s="38"/>
      <c r="H131" s="38"/>
      <c r="I131" s="38"/>
      <c r="J131" s="14"/>
      <c r="K131" s="4"/>
      <c r="O131" s="15"/>
      <c r="P131" s="5"/>
      <c r="Q131" s="4"/>
    </row>
    <row r="132" spans="1:17" ht="12.75" x14ac:dyDescent="0.2">
      <c r="A132" s="33" t="s">
        <v>244</v>
      </c>
      <c r="B132" s="34" t="s">
        <v>245</v>
      </c>
      <c r="C132" s="117"/>
      <c r="D132" s="35">
        <f t="shared" si="2"/>
        <v>0</v>
      </c>
      <c r="E132" s="36"/>
      <c r="F132" s="37"/>
      <c r="G132" s="38"/>
      <c r="H132" s="38"/>
      <c r="I132" s="38"/>
      <c r="J132" s="14"/>
      <c r="K132" s="4"/>
      <c r="O132" s="15"/>
      <c r="P132" s="5"/>
      <c r="Q132" s="4"/>
    </row>
    <row r="133" spans="1:17" ht="12.75" x14ac:dyDescent="0.2">
      <c r="A133" s="33" t="s">
        <v>246</v>
      </c>
      <c r="B133" s="34" t="s">
        <v>247</v>
      </c>
      <c r="C133" s="117"/>
      <c r="D133" s="35">
        <f t="shared" si="2"/>
        <v>0</v>
      </c>
      <c r="E133" s="36"/>
      <c r="F133" s="37"/>
      <c r="G133" s="38"/>
      <c r="H133" s="38"/>
      <c r="I133" s="38"/>
      <c r="J133" s="14"/>
      <c r="K133" s="4"/>
      <c r="O133" s="15"/>
      <c r="P133" s="5"/>
      <c r="Q133" s="4"/>
    </row>
    <row r="134" spans="1:17" ht="12.75" x14ac:dyDescent="0.2">
      <c r="A134" s="33" t="s">
        <v>248</v>
      </c>
      <c r="B134" s="34" t="s">
        <v>249</v>
      </c>
      <c r="C134" s="117"/>
      <c r="D134" s="35">
        <f t="shared" si="2"/>
        <v>0</v>
      </c>
      <c r="E134" s="36"/>
      <c r="F134" s="37"/>
      <c r="G134" s="38"/>
      <c r="H134" s="38"/>
      <c r="I134" s="38"/>
      <c r="J134" s="14"/>
      <c r="K134" s="4"/>
      <c r="O134" s="15"/>
      <c r="P134" s="5"/>
      <c r="Q134" s="4"/>
    </row>
    <row r="135" spans="1:17" ht="12.75" x14ac:dyDescent="0.2">
      <c r="A135" s="39" t="s">
        <v>250</v>
      </c>
      <c r="B135" s="40" t="s">
        <v>251</v>
      </c>
      <c r="C135" s="117"/>
      <c r="D135" s="41">
        <f t="shared" si="2"/>
        <v>0</v>
      </c>
      <c r="E135" s="42"/>
      <c r="F135" s="43"/>
      <c r="G135" s="44"/>
      <c r="H135" s="44"/>
      <c r="I135" s="44"/>
      <c r="J135" s="14"/>
      <c r="K135" s="4"/>
      <c r="O135" s="15"/>
      <c r="P135" s="5"/>
      <c r="Q135" s="4"/>
    </row>
    <row r="136" spans="1:17" x14ac:dyDescent="0.25">
      <c r="A136" s="54"/>
      <c r="B136" s="55"/>
      <c r="C136" s="117"/>
      <c r="D136">
        <f t="shared" si="2"/>
        <v>0</v>
      </c>
      <c r="E136"/>
      <c r="F136"/>
      <c r="G136"/>
      <c r="H136"/>
      <c r="I136"/>
      <c r="J136" s="14"/>
      <c r="K136" s="4"/>
      <c r="O136" s="15"/>
      <c r="P136" s="5"/>
      <c r="Q136" s="4"/>
    </row>
    <row r="137" spans="1:17" ht="12.75" x14ac:dyDescent="0.2">
      <c r="A137" s="46" t="s">
        <v>252</v>
      </c>
      <c r="B137" s="47"/>
      <c r="C137" s="117"/>
      <c r="D137" s="24">
        <f>+SUM(E137:G137)</f>
        <v>19</v>
      </c>
      <c r="E137" s="48">
        <f>+SUM(E138:E165)</f>
        <v>7</v>
      </c>
      <c r="F137" s="52">
        <f>+SUM(F138:F165)</f>
        <v>0</v>
      </c>
      <c r="G137" s="53">
        <f>+SUM(G138:G165)</f>
        <v>12</v>
      </c>
      <c r="H137" s="53">
        <f>+SUM(H138:H165)</f>
        <v>0</v>
      </c>
      <c r="I137" s="53">
        <f>+SUM(I138:I165)</f>
        <v>0</v>
      </c>
      <c r="J137" s="14"/>
      <c r="K137" s="4"/>
      <c r="O137" s="15"/>
      <c r="P137" s="5"/>
      <c r="Q137" s="4"/>
    </row>
    <row r="138" spans="1:17" ht="12.75" x14ac:dyDescent="0.2">
      <c r="A138" s="27" t="s">
        <v>253</v>
      </c>
      <c r="B138" s="28" t="s">
        <v>254</v>
      </c>
      <c r="C138" s="117"/>
      <c r="D138" s="51">
        <f t="shared" si="2"/>
        <v>0</v>
      </c>
      <c r="E138" s="30"/>
      <c r="F138" s="31"/>
      <c r="G138" s="32"/>
      <c r="H138" s="32"/>
      <c r="I138" s="32"/>
      <c r="J138" s="14"/>
      <c r="K138" s="4"/>
      <c r="O138" s="15"/>
      <c r="P138" s="5"/>
      <c r="Q138" s="4"/>
    </row>
    <row r="139" spans="1:17" ht="12.75" x14ac:dyDescent="0.2">
      <c r="A139" s="33" t="s">
        <v>255</v>
      </c>
      <c r="B139" s="34" t="s">
        <v>256</v>
      </c>
      <c r="C139" s="117"/>
      <c r="D139" s="35">
        <f t="shared" si="2"/>
        <v>0</v>
      </c>
      <c r="E139" s="36"/>
      <c r="F139" s="37"/>
      <c r="G139" s="38"/>
      <c r="H139" s="38"/>
      <c r="I139" s="38"/>
      <c r="J139" s="14"/>
      <c r="K139" s="4"/>
      <c r="O139" s="15"/>
      <c r="P139" s="5"/>
      <c r="Q139" s="4"/>
    </row>
    <row r="140" spans="1:17" ht="12.75" x14ac:dyDescent="0.2">
      <c r="A140" s="33" t="s">
        <v>257</v>
      </c>
      <c r="B140" s="34" t="s">
        <v>258</v>
      </c>
      <c r="C140" s="117"/>
      <c r="D140" s="35">
        <f t="shared" si="2"/>
        <v>0</v>
      </c>
      <c r="E140" s="36"/>
      <c r="F140" s="37"/>
      <c r="G140" s="38"/>
      <c r="H140" s="38"/>
      <c r="I140" s="38"/>
      <c r="J140" s="14"/>
      <c r="K140" s="4"/>
      <c r="O140" s="15"/>
      <c r="P140" s="5"/>
      <c r="Q140" s="4"/>
    </row>
    <row r="141" spans="1:17" ht="12.75" x14ac:dyDescent="0.2">
      <c r="A141" s="33" t="s">
        <v>259</v>
      </c>
      <c r="B141" s="34" t="s">
        <v>260</v>
      </c>
      <c r="C141" s="117"/>
      <c r="D141" s="35">
        <f t="shared" si="2"/>
        <v>0</v>
      </c>
      <c r="E141" s="36"/>
      <c r="F141" s="37"/>
      <c r="G141" s="38"/>
      <c r="H141" s="38"/>
      <c r="I141" s="38"/>
      <c r="J141" s="14"/>
      <c r="K141" s="4"/>
      <c r="O141" s="15"/>
      <c r="P141" s="5"/>
      <c r="Q141" s="4"/>
    </row>
    <row r="142" spans="1:17" ht="12.75" x14ac:dyDescent="0.2">
      <c r="A142" s="33" t="s">
        <v>261</v>
      </c>
      <c r="B142" s="34" t="s">
        <v>262</v>
      </c>
      <c r="C142" s="117"/>
      <c r="D142" s="35">
        <f t="shared" si="2"/>
        <v>0</v>
      </c>
      <c r="E142" s="36"/>
      <c r="F142" s="37"/>
      <c r="G142" s="38"/>
      <c r="H142" s="38"/>
      <c r="I142" s="38"/>
      <c r="J142" s="14"/>
      <c r="K142" s="4"/>
      <c r="O142" s="15"/>
      <c r="P142" s="5"/>
      <c r="Q142" s="4"/>
    </row>
    <row r="143" spans="1:17" ht="12.75" x14ac:dyDescent="0.2">
      <c r="A143" s="33" t="s">
        <v>263</v>
      </c>
      <c r="B143" s="34" t="s">
        <v>264</v>
      </c>
      <c r="C143" s="117"/>
      <c r="D143" s="35">
        <f t="shared" si="2"/>
        <v>0</v>
      </c>
      <c r="E143" s="36"/>
      <c r="F143" s="37"/>
      <c r="G143" s="38"/>
      <c r="H143" s="38"/>
      <c r="I143" s="38"/>
      <c r="J143" s="14"/>
      <c r="K143" s="4"/>
      <c r="O143" s="15"/>
      <c r="P143" s="5"/>
      <c r="Q143" s="4"/>
    </row>
    <row r="144" spans="1:17" ht="12.75" x14ac:dyDescent="0.2">
      <c r="A144" s="33" t="s">
        <v>265</v>
      </c>
      <c r="B144" s="34" t="s">
        <v>266</v>
      </c>
      <c r="C144" s="117"/>
      <c r="D144" s="35">
        <f t="shared" si="2"/>
        <v>0</v>
      </c>
      <c r="E144" s="36"/>
      <c r="F144" s="37"/>
      <c r="G144" s="38"/>
      <c r="H144" s="38"/>
      <c r="I144" s="38"/>
      <c r="J144" s="14"/>
      <c r="K144" s="4"/>
      <c r="O144" s="15"/>
      <c r="P144" s="5"/>
      <c r="Q144" s="4"/>
    </row>
    <row r="145" spans="1:17" ht="12.75" x14ac:dyDescent="0.2">
      <c r="A145" s="33" t="s">
        <v>267</v>
      </c>
      <c r="B145" s="34" t="s">
        <v>268</v>
      </c>
      <c r="C145" s="117"/>
      <c r="D145" s="35">
        <f t="shared" si="2"/>
        <v>0</v>
      </c>
      <c r="E145" s="36"/>
      <c r="F145" s="37"/>
      <c r="G145" s="38"/>
      <c r="H145" s="38"/>
      <c r="I145" s="38"/>
      <c r="J145" s="14"/>
      <c r="K145" s="4"/>
      <c r="O145" s="15"/>
      <c r="P145" s="5"/>
      <c r="Q145" s="4"/>
    </row>
    <row r="146" spans="1:17" ht="12.75" x14ac:dyDescent="0.2">
      <c r="A146" s="33" t="s">
        <v>269</v>
      </c>
      <c r="B146" s="34" t="s">
        <v>270</v>
      </c>
      <c r="C146" s="117"/>
      <c r="D146" s="35">
        <f t="shared" si="2"/>
        <v>0</v>
      </c>
      <c r="E146" s="36"/>
      <c r="F146" s="37"/>
      <c r="G146" s="38"/>
      <c r="H146" s="38"/>
      <c r="I146" s="38"/>
      <c r="J146" s="14"/>
      <c r="K146" s="4"/>
      <c r="O146" s="15"/>
      <c r="P146" s="5"/>
      <c r="Q146" s="4"/>
    </row>
    <row r="147" spans="1:17" ht="12.75" x14ac:dyDescent="0.2">
      <c r="A147" s="33" t="s">
        <v>271</v>
      </c>
      <c r="B147" s="34" t="s">
        <v>272</v>
      </c>
      <c r="C147" s="117"/>
      <c r="D147" s="35">
        <f t="shared" si="2"/>
        <v>0</v>
      </c>
      <c r="E147" s="36"/>
      <c r="F147" s="37"/>
      <c r="G147" s="38"/>
      <c r="H147" s="38"/>
      <c r="I147" s="38"/>
      <c r="J147" s="14"/>
      <c r="K147" s="4"/>
      <c r="O147" s="15"/>
      <c r="P147" s="5"/>
      <c r="Q147" s="4"/>
    </row>
    <row r="148" spans="1:17" ht="12.75" x14ac:dyDescent="0.2">
      <c r="A148" s="33" t="s">
        <v>273</v>
      </c>
      <c r="B148" s="34" t="s">
        <v>274</v>
      </c>
      <c r="C148" s="117"/>
      <c r="D148" s="35">
        <f t="shared" si="2"/>
        <v>0</v>
      </c>
      <c r="E148" s="36"/>
      <c r="F148" s="37"/>
      <c r="G148" s="38"/>
      <c r="H148" s="38"/>
      <c r="I148" s="38"/>
      <c r="J148" s="14"/>
      <c r="K148" s="4"/>
      <c r="O148" s="15"/>
      <c r="P148" s="5"/>
      <c r="Q148" s="4"/>
    </row>
    <row r="149" spans="1:17" ht="12.75" x14ac:dyDescent="0.2">
      <c r="A149" s="33" t="s">
        <v>275</v>
      </c>
      <c r="B149" s="34" t="s">
        <v>276</v>
      </c>
      <c r="C149" s="117"/>
      <c r="D149" s="35">
        <f t="shared" si="2"/>
        <v>0</v>
      </c>
      <c r="E149" s="36"/>
      <c r="F149" s="37"/>
      <c r="G149" s="38"/>
      <c r="H149" s="38"/>
      <c r="I149" s="38"/>
      <c r="J149" s="14"/>
      <c r="K149" s="4"/>
      <c r="O149" s="15"/>
      <c r="P149" s="5"/>
      <c r="Q149" s="4"/>
    </row>
    <row r="150" spans="1:17" ht="12.75" x14ac:dyDescent="0.2">
      <c r="A150" s="33" t="s">
        <v>277</v>
      </c>
      <c r="B150" s="34" t="s">
        <v>278</v>
      </c>
      <c r="C150" s="117"/>
      <c r="D150" s="35">
        <f t="shared" si="2"/>
        <v>0</v>
      </c>
      <c r="E150" s="36"/>
      <c r="F150" s="37"/>
      <c r="G150" s="38"/>
      <c r="H150" s="38"/>
      <c r="I150" s="38"/>
      <c r="J150" s="14"/>
      <c r="K150" s="4"/>
      <c r="O150" s="15"/>
      <c r="P150" s="5"/>
      <c r="Q150" s="4"/>
    </row>
    <row r="151" spans="1:17" ht="12.75" x14ac:dyDescent="0.2">
      <c r="A151" s="33" t="s">
        <v>279</v>
      </c>
      <c r="B151" s="34" t="s">
        <v>280</v>
      </c>
      <c r="C151" s="117"/>
      <c r="D151" s="35">
        <f t="shared" si="2"/>
        <v>0</v>
      </c>
      <c r="E151" s="36"/>
      <c r="F151" s="37"/>
      <c r="G151" s="38"/>
      <c r="H151" s="38"/>
      <c r="I151" s="38"/>
      <c r="J151" s="14"/>
      <c r="K151" s="4"/>
      <c r="O151" s="15"/>
      <c r="P151" s="5"/>
      <c r="Q151" s="4"/>
    </row>
    <row r="152" spans="1:17" ht="12.75" x14ac:dyDescent="0.2">
      <c r="A152" s="33" t="s">
        <v>281</v>
      </c>
      <c r="B152" s="34" t="s">
        <v>282</v>
      </c>
      <c r="C152" s="117"/>
      <c r="D152" s="35">
        <f t="shared" si="2"/>
        <v>0</v>
      </c>
      <c r="E152" s="36"/>
      <c r="F152" s="37"/>
      <c r="G152" s="38"/>
      <c r="H152" s="38"/>
      <c r="I152" s="38"/>
      <c r="J152" s="14"/>
      <c r="K152" s="4"/>
      <c r="O152" s="15"/>
      <c r="P152" s="5"/>
      <c r="Q152" s="4"/>
    </row>
    <row r="153" spans="1:17" ht="12.75" x14ac:dyDescent="0.2">
      <c r="A153" s="33" t="s">
        <v>283</v>
      </c>
      <c r="B153" s="34" t="s">
        <v>284</v>
      </c>
      <c r="C153" s="117"/>
      <c r="D153" s="35">
        <f t="shared" si="2"/>
        <v>0</v>
      </c>
      <c r="E153" s="36"/>
      <c r="F153" s="37"/>
      <c r="G153" s="38"/>
      <c r="H153" s="38"/>
      <c r="I153" s="38"/>
      <c r="J153" s="14"/>
      <c r="K153" s="4"/>
      <c r="O153" s="15"/>
      <c r="P153" s="5"/>
      <c r="Q153" s="4"/>
    </row>
    <row r="154" spans="1:17" ht="12.75" x14ac:dyDescent="0.2">
      <c r="A154" s="33" t="s">
        <v>285</v>
      </c>
      <c r="B154" s="34" t="s">
        <v>286</v>
      </c>
      <c r="C154" s="117"/>
      <c r="D154" s="35">
        <f t="shared" si="2"/>
        <v>0</v>
      </c>
      <c r="E154" s="36"/>
      <c r="F154" s="37"/>
      <c r="G154" s="38"/>
      <c r="H154" s="38"/>
      <c r="I154" s="38"/>
      <c r="J154" s="14"/>
      <c r="K154" s="4"/>
      <c r="O154" s="15"/>
      <c r="P154" s="5"/>
      <c r="Q154" s="4"/>
    </row>
    <row r="155" spans="1:17" ht="12.75" x14ac:dyDescent="0.2">
      <c r="A155" s="33" t="s">
        <v>287</v>
      </c>
      <c r="B155" s="34" t="s">
        <v>288</v>
      </c>
      <c r="C155" s="117"/>
      <c r="D155" s="35">
        <f t="shared" si="2"/>
        <v>0</v>
      </c>
      <c r="E155" s="36"/>
      <c r="F155" s="37"/>
      <c r="G155" s="38"/>
      <c r="H155" s="38"/>
      <c r="I155" s="38"/>
      <c r="J155" s="14"/>
      <c r="K155" s="4"/>
      <c r="O155" s="15"/>
      <c r="P155" s="5"/>
      <c r="Q155" s="4"/>
    </row>
    <row r="156" spans="1:17" ht="12.75" x14ac:dyDescent="0.2">
      <c r="A156" s="33" t="s">
        <v>289</v>
      </c>
      <c r="B156" s="34" t="s">
        <v>290</v>
      </c>
      <c r="C156" s="117"/>
      <c r="D156" s="35">
        <f t="shared" si="2"/>
        <v>0</v>
      </c>
      <c r="E156" s="36"/>
      <c r="F156" s="37"/>
      <c r="G156" s="38"/>
      <c r="H156" s="38"/>
      <c r="I156" s="38"/>
      <c r="J156" s="14"/>
      <c r="K156" s="4"/>
      <c r="O156" s="15"/>
      <c r="P156" s="5"/>
      <c r="Q156" s="4"/>
    </row>
    <row r="157" spans="1:17" ht="12.75" x14ac:dyDescent="0.2">
      <c r="A157" s="33" t="s">
        <v>291</v>
      </c>
      <c r="B157" s="34" t="s">
        <v>292</v>
      </c>
      <c r="C157" s="117"/>
      <c r="D157" s="35">
        <f t="shared" si="2"/>
        <v>0</v>
      </c>
      <c r="E157" s="36"/>
      <c r="F157" s="37"/>
      <c r="G157" s="38"/>
      <c r="H157" s="38"/>
      <c r="I157" s="38"/>
      <c r="J157" s="14"/>
      <c r="K157" s="4"/>
      <c r="O157" s="15"/>
      <c r="P157" s="5"/>
      <c r="Q157" s="4"/>
    </row>
    <row r="158" spans="1:17" ht="12.75" x14ac:dyDescent="0.2">
      <c r="A158" s="33" t="s">
        <v>293</v>
      </c>
      <c r="B158" s="34" t="s">
        <v>294</v>
      </c>
      <c r="C158" s="117"/>
      <c r="D158" s="35">
        <f t="shared" si="2"/>
        <v>0</v>
      </c>
      <c r="E158" s="36"/>
      <c r="F158" s="37"/>
      <c r="G158" s="38"/>
      <c r="H158" s="38"/>
      <c r="I158" s="38"/>
      <c r="J158" s="14"/>
      <c r="K158" s="4"/>
      <c r="O158" s="15"/>
      <c r="P158" s="5"/>
      <c r="Q158" s="4"/>
    </row>
    <row r="159" spans="1:17" ht="12.75" x14ac:dyDescent="0.2">
      <c r="A159" s="33" t="s">
        <v>295</v>
      </c>
      <c r="B159" s="34" t="s">
        <v>296</v>
      </c>
      <c r="C159" s="117"/>
      <c r="D159" s="35">
        <f t="shared" si="2"/>
        <v>0</v>
      </c>
      <c r="E159" s="36"/>
      <c r="F159" s="37"/>
      <c r="G159" s="38"/>
      <c r="H159" s="38"/>
      <c r="I159" s="38"/>
      <c r="J159" s="14"/>
      <c r="K159" s="4"/>
      <c r="O159" s="15"/>
      <c r="P159" s="5"/>
      <c r="Q159" s="4"/>
    </row>
    <row r="160" spans="1:17" ht="12.75" x14ac:dyDescent="0.2">
      <c r="A160" s="33" t="s">
        <v>297</v>
      </c>
      <c r="B160" s="34" t="s">
        <v>298</v>
      </c>
      <c r="C160" s="117"/>
      <c r="D160" s="35">
        <f t="shared" si="2"/>
        <v>0</v>
      </c>
      <c r="E160" s="36"/>
      <c r="F160" s="37"/>
      <c r="G160" s="38"/>
      <c r="H160" s="38"/>
      <c r="I160" s="38"/>
      <c r="J160" s="14"/>
      <c r="K160" s="4"/>
      <c r="O160" s="15"/>
      <c r="P160" s="5"/>
      <c r="Q160" s="4"/>
    </row>
    <row r="161" spans="1:17" ht="12.75" x14ac:dyDescent="0.2">
      <c r="A161" s="33" t="s">
        <v>299</v>
      </c>
      <c r="B161" s="89" t="s">
        <v>643</v>
      </c>
      <c r="C161" s="117"/>
      <c r="D161" s="35">
        <f t="shared" si="2"/>
        <v>16</v>
      </c>
      <c r="E161" s="36">
        <v>7</v>
      </c>
      <c r="F161" s="37"/>
      <c r="G161" s="38">
        <v>9</v>
      </c>
      <c r="H161" s="38"/>
      <c r="I161" s="38"/>
      <c r="J161" s="14"/>
      <c r="K161" s="4"/>
      <c r="O161" s="15"/>
      <c r="P161" s="5"/>
      <c r="Q161" s="4"/>
    </row>
    <row r="162" spans="1:17" ht="12.75" x14ac:dyDescent="0.2">
      <c r="A162" s="33" t="s">
        <v>301</v>
      </c>
      <c r="B162" s="89" t="s">
        <v>644</v>
      </c>
      <c r="C162" s="117"/>
      <c r="D162" s="35">
        <f t="shared" si="2"/>
        <v>1</v>
      </c>
      <c r="E162" s="36"/>
      <c r="F162" s="37"/>
      <c r="G162" s="38">
        <v>1</v>
      </c>
      <c r="H162" s="38"/>
      <c r="I162" s="38"/>
      <c r="J162" s="14"/>
      <c r="K162" s="4"/>
      <c r="O162" s="15"/>
      <c r="P162" s="5"/>
      <c r="Q162" s="4"/>
    </row>
    <row r="163" spans="1:17" ht="12.75" x14ac:dyDescent="0.2">
      <c r="A163" s="33" t="s">
        <v>303</v>
      </c>
      <c r="B163" s="89" t="s">
        <v>645</v>
      </c>
      <c r="C163" s="117"/>
      <c r="D163" s="35">
        <f t="shared" si="2"/>
        <v>1</v>
      </c>
      <c r="E163" s="36"/>
      <c r="F163" s="37"/>
      <c r="G163" s="38">
        <v>1</v>
      </c>
      <c r="H163" s="38"/>
      <c r="I163" s="38"/>
      <c r="J163" s="14"/>
      <c r="K163" s="4"/>
      <c r="O163" s="15"/>
      <c r="P163" s="5"/>
      <c r="Q163" s="4"/>
    </row>
    <row r="164" spans="1:17" ht="12.75" x14ac:dyDescent="0.2">
      <c r="A164" s="33" t="s">
        <v>305</v>
      </c>
      <c r="B164" s="34" t="s">
        <v>306</v>
      </c>
      <c r="C164" s="117"/>
      <c r="D164" s="35">
        <f t="shared" si="2"/>
        <v>1</v>
      </c>
      <c r="E164" s="36"/>
      <c r="F164" s="37"/>
      <c r="G164" s="38">
        <v>1</v>
      </c>
      <c r="H164" s="38"/>
      <c r="I164" s="38"/>
      <c r="J164" s="14"/>
      <c r="K164" s="4"/>
      <c r="O164" s="15"/>
      <c r="P164" s="5"/>
      <c r="Q164" s="4"/>
    </row>
    <row r="165" spans="1:17" ht="12.75" x14ac:dyDescent="0.2">
      <c r="A165" s="39" t="s">
        <v>307</v>
      </c>
      <c r="B165" s="40" t="s">
        <v>308</v>
      </c>
      <c r="C165" s="117"/>
      <c r="D165" s="41">
        <f t="shared" si="2"/>
        <v>0</v>
      </c>
      <c r="E165" s="42"/>
      <c r="F165" s="43"/>
      <c r="G165" s="44"/>
      <c r="H165" s="44"/>
      <c r="I165" s="44"/>
      <c r="J165" s="14"/>
      <c r="K165" s="4"/>
      <c r="O165" s="15"/>
      <c r="P165" s="5"/>
      <c r="Q165" s="4"/>
    </row>
    <row r="166" spans="1:17" x14ac:dyDescent="0.25">
      <c r="A166" s="19"/>
      <c r="B166" s="45"/>
      <c r="C166" s="117"/>
      <c r="D166">
        <f t="shared" si="2"/>
        <v>0</v>
      </c>
      <c r="E166"/>
      <c r="F166"/>
      <c r="G166"/>
      <c r="H166"/>
      <c r="I166"/>
      <c r="J166" s="14"/>
      <c r="K166" s="4"/>
      <c r="O166" s="15"/>
      <c r="P166" s="5"/>
      <c r="Q166" s="4"/>
    </row>
    <row r="167" spans="1:17" ht="12.75" x14ac:dyDescent="0.2">
      <c r="A167" s="106" t="s">
        <v>309</v>
      </c>
      <c r="B167" s="107"/>
      <c r="C167" s="117"/>
      <c r="D167" s="24">
        <f>+SUM(E167:G167)</f>
        <v>1370</v>
      </c>
      <c r="E167" s="56">
        <f>+SUM(E168:E238)</f>
        <v>0</v>
      </c>
      <c r="F167" s="26">
        <f>+SUM(F168:F238)</f>
        <v>34</v>
      </c>
      <c r="G167" s="57">
        <f>+SUM(G168:G238)</f>
        <v>1336</v>
      </c>
      <c r="H167" s="24">
        <f>+SUM(H168:H238)</f>
        <v>0</v>
      </c>
      <c r="I167" s="24">
        <f>+SUM(I168:I238)</f>
        <v>0</v>
      </c>
      <c r="J167" s="14"/>
      <c r="K167" s="4"/>
      <c r="O167" s="15"/>
      <c r="P167" s="5"/>
      <c r="Q167" s="4"/>
    </row>
    <row r="168" spans="1:17" ht="12.75" x14ac:dyDescent="0.2">
      <c r="A168" s="27" t="s">
        <v>310</v>
      </c>
      <c r="B168" s="28" t="s">
        <v>311</v>
      </c>
      <c r="C168" s="117"/>
      <c r="D168" s="35">
        <f t="shared" si="2"/>
        <v>0</v>
      </c>
      <c r="E168" s="36"/>
      <c r="F168" s="37"/>
      <c r="G168" s="38"/>
      <c r="H168" s="38"/>
      <c r="I168" s="38"/>
      <c r="J168" s="14"/>
      <c r="K168" s="4"/>
      <c r="O168" s="15"/>
      <c r="P168" s="5"/>
      <c r="Q168" s="4"/>
    </row>
    <row r="169" spans="1:17" ht="12.75" x14ac:dyDescent="0.2">
      <c r="A169" s="33" t="s">
        <v>312</v>
      </c>
      <c r="B169" s="34" t="s">
        <v>313</v>
      </c>
      <c r="C169" s="117"/>
      <c r="D169" s="35">
        <f t="shared" si="2"/>
        <v>0</v>
      </c>
      <c r="E169" s="36"/>
      <c r="F169" s="37"/>
      <c r="G169" s="38"/>
      <c r="H169" s="38"/>
      <c r="I169" s="38"/>
      <c r="J169" s="14"/>
      <c r="K169" s="4"/>
      <c r="O169" s="15"/>
      <c r="P169" s="5"/>
      <c r="Q169" s="4"/>
    </row>
    <row r="170" spans="1:17" ht="12.75" x14ac:dyDescent="0.2">
      <c r="A170" s="33" t="s">
        <v>314</v>
      </c>
      <c r="B170" s="34" t="s">
        <v>315</v>
      </c>
      <c r="C170" s="117"/>
      <c r="D170" s="35">
        <f t="shared" ref="D170:D284" si="3">+SUM(E170:G170)</f>
        <v>0</v>
      </c>
      <c r="E170" s="36"/>
      <c r="F170" s="37"/>
      <c r="G170" s="38"/>
      <c r="H170" s="38"/>
      <c r="I170" s="38"/>
      <c r="J170" s="14"/>
      <c r="K170" s="4"/>
      <c r="O170" s="15"/>
      <c r="P170" s="5"/>
      <c r="Q170" s="4"/>
    </row>
    <row r="171" spans="1:17" ht="12.75" x14ac:dyDescent="0.2">
      <c r="A171" s="33" t="s">
        <v>316</v>
      </c>
      <c r="B171" s="34" t="s">
        <v>317</v>
      </c>
      <c r="C171" s="117"/>
      <c r="D171" s="35">
        <f t="shared" si="3"/>
        <v>0</v>
      </c>
      <c r="E171" s="36"/>
      <c r="F171" s="37"/>
      <c r="G171" s="38"/>
      <c r="H171" s="38"/>
      <c r="I171" s="38"/>
      <c r="J171" s="14"/>
      <c r="K171" s="4"/>
      <c r="O171" s="15"/>
      <c r="P171" s="5"/>
      <c r="Q171" s="4"/>
    </row>
    <row r="172" spans="1:17" ht="12.75" x14ac:dyDescent="0.2">
      <c r="A172" s="33" t="s">
        <v>318</v>
      </c>
      <c r="B172" s="34" t="s">
        <v>319</v>
      </c>
      <c r="C172" s="117"/>
      <c r="D172" s="35">
        <f t="shared" si="3"/>
        <v>0</v>
      </c>
      <c r="E172" s="36"/>
      <c r="F172" s="37"/>
      <c r="G172" s="38"/>
      <c r="H172" s="38"/>
      <c r="I172" s="38"/>
      <c r="J172" s="14"/>
      <c r="K172" s="4"/>
      <c r="O172" s="15"/>
      <c r="P172" s="5"/>
      <c r="Q172" s="4"/>
    </row>
    <row r="173" spans="1:17" ht="12.75" x14ac:dyDescent="0.2">
      <c r="A173" s="33" t="s">
        <v>320</v>
      </c>
      <c r="B173" s="34" t="s">
        <v>321</v>
      </c>
      <c r="C173" s="117"/>
      <c r="D173" s="35">
        <f t="shared" si="3"/>
        <v>0</v>
      </c>
      <c r="E173" s="36"/>
      <c r="F173" s="37"/>
      <c r="G173" s="38"/>
      <c r="H173" s="38"/>
      <c r="I173" s="38"/>
      <c r="J173" s="14"/>
      <c r="K173" s="4"/>
      <c r="O173" s="15"/>
      <c r="P173" s="5"/>
      <c r="Q173" s="4"/>
    </row>
    <row r="174" spans="1:17" ht="12.75" x14ac:dyDescent="0.2">
      <c r="A174" s="33" t="s">
        <v>322</v>
      </c>
      <c r="B174" s="34" t="s">
        <v>323</v>
      </c>
      <c r="C174" s="117"/>
      <c r="D174" s="35">
        <f t="shared" si="3"/>
        <v>0</v>
      </c>
      <c r="E174" s="36"/>
      <c r="F174" s="37"/>
      <c r="G174" s="38"/>
      <c r="H174" s="38"/>
      <c r="I174" s="38"/>
      <c r="J174" s="14"/>
      <c r="K174" s="4"/>
      <c r="O174" s="15"/>
      <c r="P174" s="5"/>
      <c r="Q174" s="4"/>
    </row>
    <row r="175" spans="1:17" ht="12.75" x14ac:dyDescent="0.2">
      <c r="A175" s="33" t="s">
        <v>324</v>
      </c>
      <c r="B175" s="34" t="s">
        <v>325</v>
      </c>
      <c r="C175" s="117"/>
      <c r="D175" s="35">
        <f t="shared" si="3"/>
        <v>0</v>
      </c>
      <c r="E175" s="36"/>
      <c r="F175" s="37"/>
      <c r="G175" s="38"/>
      <c r="H175" s="38"/>
      <c r="I175" s="38"/>
      <c r="J175" s="14"/>
      <c r="K175" s="4"/>
      <c r="O175" s="15"/>
      <c r="P175" s="5"/>
      <c r="Q175" s="4"/>
    </row>
    <row r="176" spans="1:17" ht="12.75" x14ac:dyDescent="0.2">
      <c r="A176" s="33" t="s">
        <v>326</v>
      </c>
      <c r="B176" s="34" t="s">
        <v>327</v>
      </c>
      <c r="C176" s="117"/>
      <c r="D176" s="35">
        <f t="shared" si="3"/>
        <v>0</v>
      </c>
      <c r="E176" s="36"/>
      <c r="F176" s="37"/>
      <c r="G176" s="38"/>
      <c r="H176" s="38"/>
      <c r="I176" s="38"/>
      <c r="J176" s="14"/>
      <c r="K176" s="4"/>
      <c r="O176" s="15"/>
      <c r="P176" s="5"/>
      <c r="Q176" s="4"/>
    </row>
    <row r="177" spans="1:17" ht="12.75" x14ac:dyDescent="0.2">
      <c r="A177" s="33" t="s">
        <v>328</v>
      </c>
      <c r="B177" s="34" t="s">
        <v>329</v>
      </c>
      <c r="C177" s="117"/>
      <c r="D177" s="35">
        <f t="shared" si="3"/>
        <v>0</v>
      </c>
      <c r="E177" s="36"/>
      <c r="F177" s="37"/>
      <c r="G177" s="38"/>
      <c r="H177" s="38"/>
      <c r="I177" s="38"/>
      <c r="J177" s="14"/>
      <c r="K177" s="4"/>
      <c r="O177" s="15"/>
      <c r="P177" s="5"/>
      <c r="Q177" s="4"/>
    </row>
    <row r="178" spans="1:17" ht="12.75" x14ac:dyDescent="0.2">
      <c r="A178" s="33" t="s">
        <v>330</v>
      </c>
      <c r="B178" s="34" t="s">
        <v>331</v>
      </c>
      <c r="C178" s="117"/>
      <c r="D178" s="35">
        <f t="shared" si="3"/>
        <v>0</v>
      </c>
      <c r="E178" s="36"/>
      <c r="F178" s="37"/>
      <c r="G178" s="38"/>
      <c r="H178" s="38"/>
      <c r="I178" s="38"/>
      <c r="J178" s="14"/>
      <c r="K178" s="4"/>
      <c r="O178" s="15"/>
      <c r="P178" s="5"/>
      <c r="Q178" s="4"/>
    </row>
    <row r="179" spans="1:17" ht="12.75" x14ac:dyDescent="0.2">
      <c r="A179" s="33" t="s">
        <v>332</v>
      </c>
      <c r="B179" s="34" t="s">
        <v>333</v>
      </c>
      <c r="C179" s="117"/>
      <c r="D179" s="35">
        <f t="shared" si="3"/>
        <v>0</v>
      </c>
      <c r="E179" s="36"/>
      <c r="F179" s="37"/>
      <c r="G179" s="38"/>
      <c r="H179" s="38"/>
      <c r="I179" s="38"/>
      <c r="J179" s="14"/>
      <c r="K179" s="4"/>
      <c r="O179" s="15"/>
      <c r="P179" s="5"/>
      <c r="Q179" s="4"/>
    </row>
    <row r="180" spans="1:17" ht="12.75" x14ac:dyDescent="0.2">
      <c r="A180" s="33" t="s">
        <v>334</v>
      </c>
      <c r="B180" s="34" t="s">
        <v>335</v>
      </c>
      <c r="C180" s="117"/>
      <c r="D180" s="35">
        <f t="shared" si="3"/>
        <v>0</v>
      </c>
      <c r="E180" s="36"/>
      <c r="F180" s="37"/>
      <c r="G180" s="38"/>
      <c r="H180" s="38"/>
      <c r="I180" s="38"/>
      <c r="J180" s="14"/>
      <c r="K180" s="4"/>
      <c r="O180" s="15"/>
      <c r="P180" s="5"/>
      <c r="Q180" s="4"/>
    </row>
    <row r="181" spans="1:17" ht="12.75" x14ac:dyDescent="0.2">
      <c r="A181" s="33" t="s">
        <v>336</v>
      </c>
      <c r="B181" s="34" t="s">
        <v>337</v>
      </c>
      <c r="C181" s="117"/>
      <c r="D181" s="35">
        <f t="shared" si="3"/>
        <v>0</v>
      </c>
      <c r="E181" s="36"/>
      <c r="F181" s="37"/>
      <c r="G181" s="38"/>
      <c r="H181" s="38"/>
      <c r="I181" s="38"/>
      <c r="J181" s="14"/>
      <c r="K181" s="4"/>
      <c r="O181" s="15"/>
      <c r="P181" s="5"/>
      <c r="Q181" s="4"/>
    </row>
    <row r="182" spans="1:17" ht="12.75" x14ac:dyDescent="0.2">
      <c r="A182" s="33" t="s">
        <v>338</v>
      </c>
      <c r="B182" s="34" t="s">
        <v>646</v>
      </c>
      <c r="C182" s="117"/>
      <c r="D182" s="35">
        <f t="shared" si="3"/>
        <v>0</v>
      </c>
      <c r="E182" s="36"/>
      <c r="F182" s="37"/>
      <c r="G182" s="38"/>
      <c r="H182" s="38"/>
      <c r="I182" s="38"/>
      <c r="J182" s="14"/>
      <c r="K182" s="4"/>
      <c r="O182" s="15"/>
      <c r="P182" s="5"/>
      <c r="Q182" s="4"/>
    </row>
    <row r="183" spans="1:17" ht="12.75" x14ac:dyDescent="0.2">
      <c r="A183" s="90"/>
      <c r="B183" s="91"/>
      <c r="C183" s="117"/>
      <c r="D183" s="92">
        <f t="shared" si="3"/>
        <v>0</v>
      </c>
      <c r="E183" s="93"/>
      <c r="F183" s="94"/>
      <c r="G183" s="95"/>
      <c r="H183" s="95"/>
      <c r="I183" s="95"/>
      <c r="J183" s="14"/>
      <c r="K183" s="4"/>
      <c r="O183" s="15"/>
      <c r="P183" s="5"/>
      <c r="Q183" s="4"/>
    </row>
    <row r="184" spans="1:17" ht="12.75" x14ac:dyDescent="0.2">
      <c r="A184" s="33" t="s">
        <v>341</v>
      </c>
      <c r="B184" s="34" t="s">
        <v>647</v>
      </c>
      <c r="C184" s="117"/>
      <c r="D184" s="35">
        <f t="shared" si="3"/>
        <v>0</v>
      </c>
      <c r="E184" s="36"/>
      <c r="F184" s="37"/>
      <c r="G184" s="38"/>
      <c r="H184" s="38"/>
      <c r="I184" s="38"/>
      <c r="J184" s="14"/>
      <c r="K184" s="4"/>
      <c r="O184" s="15"/>
      <c r="P184" s="5"/>
      <c r="Q184" s="4"/>
    </row>
    <row r="185" spans="1:17" ht="12.75" x14ac:dyDescent="0.2">
      <c r="A185" s="33" t="s">
        <v>343</v>
      </c>
      <c r="B185" s="34" t="s">
        <v>648</v>
      </c>
      <c r="C185" s="117"/>
      <c r="D185" s="35">
        <f t="shared" si="3"/>
        <v>0</v>
      </c>
      <c r="E185" s="36"/>
      <c r="F185" s="37"/>
      <c r="G185" s="38"/>
      <c r="H185" s="38"/>
      <c r="I185" s="38"/>
      <c r="J185" s="14"/>
      <c r="K185" s="4"/>
      <c r="O185" s="15"/>
      <c r="P185" s="5"/>
      <c r="Q185" s="4"/>
    </row>
    <row r="186" spans="1:17" ht="12.75" x14ac:dyDescent="0.2">
      <c r="A186" s="33" t="s">
        <v>345</v>
      </c>
      <c r="B186" s="34" t="s">
        <v>346</v>
      </c>
      <c r="C186" s="117"/>
      <c r="D186" s="35">
        <f t="shared" si="3"/>
        <v>1</v>
      </c>
      <c r="E186" s="36"/>
      <c r="F186" s="37"/>
      <c r="G186" s="38">
        <v>1</v>
      </c>
      <c r="H186" s="38"/>
      <c r="I186" s="38"/>
      <c r="J186" s="14"/>
      <c r="K186" s="4"/>
      <c r="O186" s="15"/>
      <c r="P186" s="5"/>
      <c r="Q186" s="4"/>
    </row>
    <row r="187" spans="1:17" ht="12.75" x14ac:dyDescent="0.2">
      <c r="A187" s="33" t="s">
        <v>347</v>
      </c>
      <c r="B187" s="34" t="s">
        <v>348</v>
      </c>
      <c r="C187" s="117"/>
      <c r="D187" s="35">
        <f t="shared" si="3"/>
        <v>4</v>
      </c>
      <c r="E187" s="36"/>
      <c r="F187" s="37"/>
      <c r="G187" s="38">
        <v>4</v>
      </c>
      <c r="H187" s="38"/>
      <c r="I187" s="38"/>
      <c r="J187" s="14"/>
      <c r="K187" s="4"/>
      <c r="O187" s="15"/>
      <c r="P187" s="5"/>
      <c r="Q187" s="4"/>
    </row>
    <row r="188" spans="1:17" ht="12.75" x14ac:dyDescent="0.2">
      <c r="A188" s="33" t="s">
        <v>349</v>
      </c>
      <c r="B188" s="34" t="s">
        <v>350</v>
      </c>
      <c r="C188" s="117"/>
      <c r="D188" s="35">
        <f t="shared" si="3"/>
        <v>0</v>
      </c>
      <c r="E188" s="36"/>
      <c r="F188" s="37"/>
      <c r="G188" s="38"/>
      <c r="H188" s="38"/>
      <c r="I188" s="38"/>
      <c r="J188" s="14"/>
      <c r="K188" s="4"/>
      <c r="O188" s="15"/>
      <c r="P188" s="5"/>
      <c r="Q188" s="4"/>
    </row>
    <row r="189" spans="1:17" ht="12.75" x14ac:dyDescent="0.2">
      <c r="A189" s="33" t="s">
        <v>351</v>
      </c>
      <c r="B189" s="34" t="s">
        <v>352</v>
      </c>
      <c r="C189" s="117"/>
      <c r="D189" s="35">
        <f t="shared" si="3"/>
        <v>0</v>
      </c>
      <c r="E189" s="36"/>
      <c r="F189" s="37"/>
      <c r="G189" s="38"/>
      <c r="H189" s="38"/>
      <c r="I189" s="38"/>
      <c r="J189" s="14"/>
      <c r="K189" s="4"/>
      <c r="O189" s="15"/>
      <c r="P189" s="5"/>
      <c r="Q189" s="4"/>
    </row>
    <row r="190" spans="1:17" ht="12.75" x14ac:dyDescent="0.2">
      <c r="A190" s="33" t="s">
        <v>353</v>
      </c>
      <c r="B190" s="34" t="s">
        <v>354</v>
      </c>
      <c r="C190" s="117"/>
      <c r="D190" s="35">
        <f t="shared" si="3"/>
        <v>1</v>
      </c>
      <c r="E190" s="36"/>
      <c r="F190" s="37"/>
      <c r="G190" s="38">
        <v>1</v>
      </c>
      <c r="H190" s="38"/>
      <c r="I190" s="38"/>
      <c r="J190" s="14"/>
      <c r="K190" s="4"/>
      <c r="O190" s="15"/>
      <c r="P190" s="5"/>
      <c r="Q190" s="4"/>
    </row>
    <row r="191" spans="1:17" ht="12.75" x14ac:dyDescent="0.2">
      <c r="A191" s="33" t="s">
        <v>355</v>
      </c>
      <c r="B191" s="34" t="s">
        <v>356</v>
      </c>
      <c r="C191" s="117"/>
      <c r="D191" s="35">
        <f t="shared" si="3"/>
        <v>0</v>
      </c>
      <c r="E191" s="36"/>
      <c r="F191" s="37"/>
      <c r="G191" s="38"/>
      <c r="H191" s="38"/>
      <c r="I191" s="38"/>
      <c r="J191" s="14"/>
      <c r="K191" s="4"/>
      <c r="O191" s="15"/>
      <c r="P191" s="5"/>
      <c r="Q191" s="4"/>
    </row>
    <row r="192" spans="1:17" ht="12.75" x14ac:dyDescent="0.2">
      <c r="A192" s="33" t="s">
        <v>357</v>
      </c>
      <c r="B192" s="34" t="s">
        <v>358</v>
      </c>
      <c r="C192" s="117"/>
      <c r="D192" s="35">
        <f t="shared" si="3"/>
        <v>0</v>
      </c>
      <c r="E192" s="36"/>
      <c r="F192" s="37"/>
      <c r="G192" s="38"/>
      <c r="H192" s="38"/>
      <c r="I192" s="38"/>
      <c r="J192" s="14"/>
      <c r="K192" s="4"/>
      <c r="O192" s="15"/>
      <c r="P192" s="5"/>
      <c r="Q192" s="4"/>
    </row>
    <row r="193" spans="1:17" ht="12.75" x14ac:dyDescent="0.2">
      <c r="A193" s="33" t="s">
        <v>359</v>
      </c>
      <c r="B193" s="34" t="s">
        <v>360</v>
      </c>
      <c r="C193" s="117"/>
      <c r="D193" s="35">
        <f t="shared" si="3"/>
        <v>0</v>
      </c>
      <c r="E193" s="36"/>
      <c r="F193" s="37"/>
      <c r="G193" s="38"/>
      <c r="H193" s="38"/>
      <c r="I193" s="38"/>
      <c r="J193" s="14"/>
      <c r="K193" s="4"/>
      <c r="O193" s="15"/>
      <c r="P193" s="5"/>
      <c r="Q193" s="4"/>
    </row>
    <row r="194" spans="1:17" ht="12.75" x14ac:dyDescent="0.2">
      <c r="A194" s="33" t="s">
        <v>361</v>
      </c>
      <c r="B194" s="34" t="s">
        <v>362</v>
      </c>
      <c r="C194" s="117"/>
      <c r="D194" s="35">
        <f t="shared" si="3"/>
        <v>0</v>
      </c>
      <c r="E194" s="36"/>
      <c r="F194" s="37"/>
      <c r="G194" s="38"/>
      <c r="H194" s="38"/>
      <c r="I194" s="38"/>
      <c r="J194" s="14"/>
      <c r="K194" s="4"/>
      <c r="O194" s="15"/>
      <c r="P194" s="5"/>
      <c r="Q194" s="4"/>
    </row>
    <row r="195" spans="1:17" ht="12.75" x14ac:dyDescent="0.2">
      <c r="A195" s="33" t="s">
        <v>363</v>
      </c>
      <c r="B195" s="34" t="s">
        <v>364</v>
      </c>
      <c r="C195" s="117"/>
      <c r="D195" s="35">
        <f t="shared" si="3"/>
        <v>0</v>
      </c>
      <c r="E195" s="36"/>
      <c r="F195" s="37"/>
      <c r="G195" s="38"/>
      <c r="H195" s="38"/>
      <c r="I195" s="38"/>
      <c r="J195" s="14"/>
      <c r="K195" s="4"/>
      <c r="O195" s="15"/>
      <c r="P195" s="5"/>
      <c r="Q195" s="4"/>
    </row>
    <row r="196" spans="1:17" ht="12.75" x14ac:dyDescent="0.2">
      <c r="A196" s="33" t="s">
        <v>365</v>
      </c>
      <c r="B196" s="34" t="s">
        <v>649</v>
      </c>
      <c r="C196" s="117"/>
      <c r="D196" s="35">
        <f t="shared" si="3"/>
        <v>0</v>
      </c>
      <c r="E196" s="36"/>
      <c r="F196" s="37"/>
      <c r="G196" s="38"/>
      <c r="H196" s="38"/>
      <c r="I196" s="38"/>
      <c r="J196" s="14"/>
      <c r="K196" s="4"/>
      <c r="O196" s="15"/>
      <c r="P196" s="5"/>
      <c r="Q196" s="4"/>
    </row>
    <row r="197" spans="1:17" ht="12.75" x14ac:dyDescent="0.2">
      <c r="A197" s="33" t="s">
        <v>367</v>
      </c>
      <c r="B197" s="34" t="s">
        <v>368</v>
      </c>
      <c r="C197" s="117"/>
      <c r="D197" s="35">
        <f t="shared" si="3"/>
        <v>0</v>
      </c>
      <c r="E197" s="36"/>
      <c r="F197" s="37"/>
      <c r="G197" s="38"/>
      <c r="H197" s="38"/>
      <c r="I197" s="38"/>
      <c r="J197" s="14"/>
      <c r="K197" s="4"/>
      <c r="O197" s="15"/>
      <c r="P197" s="5"/>
      <c r="Q197" s="4"/>
    </row>
    <row r="198" spans="1:17" ht="12.75" x14ac:dyDescent="0.2">
      <c r="A198" s="33" t="s">
        <v>369</v>
      </c>
      <c r="B198" s="34" t="s">
        <v>370</v>
      </c>
      <c r="C198" s="117"/>
      <c r="D198" s="35">
        <f t="shared" si="3"/>
        <v>0</v>
      </c>
      <c r="E198" s="36"/>
      <c r="F198" s="37"/>
      <c r="G198" s="38"/>
      <c r="H198" s="38"/>
      <c r="I198" s="38"/>
      <c r="J198" s="14"/>
      <c r="K198" s="4"/>
      <c r="O198" s="15"/>
      <c r="P198" s="5"/>
      <c r="Q198" s="4"/>
    </row>
    <row r="199" spans="1:17" ht="12.75" x14ac:dyDescent="0.2">
      <c r="A199" s="33" t="s">
        <v>371</v>
      </c>
      <c r="B199" s="34" t="s">
        <v>372</v>
      </c>
      <c r="C199" s="117"/>
      <c r="D199" s="35">
        <f t="shared" si="3"/>
        <v>0</v>
      </c>
      <c r="E199" s="36"/>
      <c r="F199" s="37"/>
      <c r="G199" s="38"/>
      <c r="H199" s="38"/>
      <c r="I199" s="38"/>
      <c r="J199" s="14"/>
      <c r="K199" s="4"/>
      <c r="O199" s="15"/>
      <c r="P199" s="5"/>
      <c r="Q199" s="4"/>
    </row>
    <row r="200" spans="1:17" ht="12.75" x14ac:dyDescent="0.2">
      <c r="A200" s="33" t="s">
        <v>373</v>
      </c>
      <c r="B200" s="34" t="s">
        <v>374</v>
      </c>
      <c r="C200" s="117"/>
      <c r="D200" s="35">
        <f t="shared" si="3"/>
        <v>0</v>
      </c>
      <c r="E200" s="36"/>
      <c r="F200" s="37"/>
      <c r="G200" s="38"/>
      <c r="H200" s="38"/>
      <c r="I200" s="38"/>
      <c r="J200" s="14"/>
      <c r="K200" s="4"/>
      <c r="O200" s="15"/>
      <c r="P200" s="5"/>
      <c r="Q200" s="4"/>
    </row>
    <row r="201" spans="1:17" ht="12.75" x14ac:dyDescent="0.2">
      <c r="A201" s="33" t="s">
        <v>375</v>
      </c>
      <c r="B201" s="34" t="s">
        <v>376</v>
      </c>
      <c r="C201" s="117"/>
      <c r="D201" s="35">
        <f t="shared" si="3"/>
        <v>0</v>
      </c>
      <c r="E201" s="36"/>
      <c r="F201" s="37"/>
      <c r="G201" s="38"/>
      <c r="H201" s="38"/>
      <c r="I201" s="38"/>
      <c r="J201" s="14"/>
      <c r="K201" s="4"/>
      <c r="O201" s="15"/>
      <c r="P201" s="5"/>
      <c r="Q201" s="4"/>
    </row>
    <row r="202" spans="1:17" ht="12.75" x14ac:dyDescent="0.2">
      <c r="A202" s="33" t="s">
        <v>377</v>
      </c>
      <c r="B202" s="34" t="s">
        <v>378</v>
      </c>
      <c r="C202" s="117"/>
      <c r="D202" s="35">
        <f t="shared" si="3"/>
        <v>0</v>
      </c>
      <c r="E202" s="36"/>
      <c r="F202" s="37"/>
      <c r="G202" s="38"/>
      <c r="H202" s="38"/>
      <c r="I202" s="38"/>
      <c r="J202" s="14"/>
      <c r="K202" s="4"/>
      <c r="O202" s="15"/>
      <c r="P202" s="5"/>
      <c r="Q202" s="4"/>
    </row>
    <row r="203" spans="1:17" ht="12.75" x14ac:dyDescent="0.2">
      <c r="A203" s="33" t="s">
        <v>379</v>
      </c>
      <c r="B203" s="34" t="s">
        <v>380</v>
      </c>
      <c r="C203" s="117"/>
      <c r="D203" s="35">
        <f t="shared" si="3"/>
        <v>0</v>
      </c>
      <c r="E203" s="36"/>
      <c r="F203" s="37"/>
      <c r="G203" s="38"/>
      <c r="H203" s="38"/>
      <c r="I203" s="38"/>
      <c r="J203" s="14"/>
      <c r="K203" s="4"/>
      <c r="O203" s="15"/>
      <c r="P203" s="5"/>
      <c r="Q203" s="4"/>
    </row>
    <row r="204" spans="1:17" ht="12.75" x14ac:dyDescent="0.2">
      <c r="A204" s="33" t="s">
        <v>381</v>
      </c>
      <c r="B204" s="34" t="s">
        <v>382</v>
      </c>
      <c r="C204" s="117"/>
      <c r="D204" s="35">
        <f t="shared" si="3"/>
        <v>0</v>
      </c>
      <c r="E204" s="36"/>
      <c r="F204" s="37"/>
      <c r="G204" s="38"/>
      <c r="H204" s="38"/>
      <c r="I204" s="38"/>
      <c r="J204" s="14"/>
      <c r="K204" s="4"/>
      <c r="O204" s="15"/>
      <c r="P204" s="5"/>
      <c r="Q204" s="4"/>
    </row>
    <row r="205" spans="1:17" ht="12.75" x14ac:dyDescent="0.2">
      <c r="A205" s="33" t="s">
        <v>383</v>
      </c>
      <c r="B205" s="34" t="s">
        <v>384</v>
      </c>
      <c r="C205" s="117"/>
      <c r="D205" s="35">
        <f t="shared" si="3"/>
        <v>0</v>
      </c>
      <c r="E205" s="36"/>
      <c r="F205" s="37"/>
      <c r="G205" s="38"/>
      <c r="H205" s="38"/>
      <c r="I205" s="38"/>
      <c r="J205" s="14"/>
      <c r="K205" s="4"/>
      <c r="O205" s="15"/>
      <c r="P205" s="5"/>
      <c r="Q205" s="4"/>
    </row>
    <row r="206" spans="1:17" ht="12.75" x14ac:dyDescent="0.2">
      <c r="A206" s="33" t="s">
        <v>385</v>
      </c>
      <c r="B206" s="34" t="s">
        <v>386</v>
      </c>
      <c r="C206" s="117"/>
      <c r="D206" s="35">
        <f t="shared" si="3"/>
        <v>0</v>
      </c>
      <c r="E206" s="36"/>
      <c r="F206" s="37"/>
      <c r="G206" s="38"/>
      <c r="H206" s="38"/>
      <c r="I206" s="38"/>
      <c r="J206" s="14"/>
      <c r="K206" s="4"/>
      <c r="O206" s="15"/>
      <c r="P206" s="5"/>
      <c r="Q206" s="4"/>
    </row>
    <row r="207" spans="1:17" ht="12.75" x14ac:dyDescent="0.2">
      <c r="A207" s="33" t="s">
        <v>387</v>
      </c>
      <c r="B207" s="34" t="s">
        <v>388</v>
      </c>
      <c r="C207" s="117"/>
      <c r="D207" s="35">
        <f t="shared" si="3"/>
        <v>0</v>
      </c>
      <c r="E207" s="36"/>
      <c r="F207" s="37"/>
      <c r="G207" s="38"/>
      <c r="H207" s="38"/>
      <c r="I207" s="38"/>
      <c r="J207" s="14"/>
      <c r="K207" s="4"/>
      <c r="O207" s="15"/>
      <c r="P207" s="5"/>
      <c r="Q207" s="4"/>
    </row>
    <row r="208" spans="1:17" ht="12.75" x14ac:dyDescent="0.2">
      <c r="A208" s="33" t="s">
        <v>389</v>
      </c>
      <c r="B208" s="89" t="s">
        <v>650</v>
      </c>
      <c r="C208" s="117"/>
      <c r="D208" s="35">
        <f t="shared" si="3"/>
        <v>34</v>
      </c>
      <c r="E208" s="36"/>
      <c r="F208" s="37">
        <v>34</v>
      </c>
      <c r="G208" s="38"/>
      <c r="H208" s="38"/>
      <c r="I208" s="38"/>
      <c r="J208" s="14"/>
      <c r="K208" s="4"/>
      <c r="O208" s="15"/>
      <c r="P208" s="5"/>
      <c r="Q208" s="4"/>
    </row>
    <row r="209" spans="1:17" ht="12.75" x14ac:dyDescent="0.2">
      <c r="A209" s="33" t="s">
        <v>391</v>
      </c>
      <c r="B209" s="34" t="s">
        <v>392</v>
      </c>
      <c r="C209" s="117"/>
      <c r="D209" s="35">
        <f t="shared" si="3"/>
        <v>0</v>
      </c>
      <c r="E209" s="36"/>
      <c r="F209" s="37"/>
      <c r="G209" s="38"/>
      <c r="H209" s="38"/>
      <c r="I209" s="38"/>
      <c r="J209" s="14"/>
      <c r="K209" s="4"/>
      <c r="O209" s="15"/>
      <c r="P209" s="5"/>
      <c r="Q209" s="4"/>
    </row>
    <row r="210" spans="1:17" ht="12.75" x14ac:dyDescent="0.2">
      <c r="A210" s="33" t="s">
        <v>393</v>
      </c>
      <c r="B210" s="34" t="s">
        <v>394</v>
      </c>
      <c r="C210" s="117"/>
      <c r="D210" s="35">
        <f t="shared" si="3"/>
        <v>0</v>
      </c>
      <c r="E210" s="36"/>
      <c r="F210" s="37"/>
      <c r="G210" s="38"/>
      <c r="H210" s="38"/>
      <c r="I210" s="38"/>
      <c r="J210" s="14"/>
      <c r="K210" s="4"/>
      <c r="O210" s="15"/>
      <c r="P210" s="5"/>
      <c r="Q210" s="4"/>
    </row>
    <row r="211" spans="1:17" ht="12.75" x14ac:dyDescent="0.2">
      <c r="A211" s="33" t="s">
        <v>395</v>
      </c>
      <c r="B211" s="34" t="s">
        <v>396</v>
      </c>
      <c r="C211" s="117"/>
      <c r="D211" s="35">
        <f t="shared" si="3"/>
        <v>0</v>
      </c>
      <c r="E211" s="36"/>
      <c r="F211" s="37"/>
      <c r="G211" s="38"/>
      <c r="H211" s="38"/>
      <c r="I211" s="38"/>
      <c r="J211" s="14"/>
      <c r="K211" s="4"/>
      <c r="O211" s="15"/>
      <c r="P211" s="5"/>
      <c r="Q211" s="4"/>
    </row>
    <row r="212" spans="1:17" ht="12.75" x14ac:dyDescent="0.2">
      <c r="A212" s="33" t="s">
        <v>397</v>
      </c>
      <c r="B212" s="34" t="s">
        <v>398</v>
      </c>
      <c r="C212" s="117"/>
      <c r="D212" s="35">
        <f t="shared" si="3"/>
        <v>0</v>
      </c>
      <c r="E212" s="36"/>
      <c r="F212" s="37"/>
      <c r="G212" s="38"/>
      <c r="H212" s="38"/>
      <c r="I212" s="38"/>
      <c r="J212" s="14"/>
      <c r="K212" s="4"/>
      <c r="O212" s="15"/>
      <c r="P212" s="5"/>
      <c r="Q212" s="4"/>
    </row>
    <row r="213" spans="1:17" ht="12.75" x14ac:dyDescent="0.2">
      <c r="A213" s="33" t="s">
        <v>399</v>
      </c>
      <c r="B213" s="34" t="s">
        <v>400</v>
      </c>
      <c r="C213" s="117"/>
      <c r="D213" s="35">
        <f t="shared" si="3"/>
        <v>0</v>
      </c>
      <c r="E213" s="36"/>
      <c r="F213" s="37"/>
      <c r="G213" s="38"/>
      <c r="H213" s="38"/>
      <c r="I213" s="38"/>
      <c r="J213" s="14"/>
      <c r="K213" s="4"/>
      <c r="O213" s="15"/>
      <c r="P213" s="5"/>
      <c r="Q213" s="4"/>
    </row>
    <row r="214" spans="1:17" ht="12.75" x14ac:dyDescent="0.2">
      <c r="A214" s="33" t="s">
        <v>401</v>
      </c>
      <c r="B214" s="34" t="s">
        <v>402</v>
      </c>
      <c r="C214" s="117"/>
      <c r="D214" s="35">
        <f t="shared" si="3"/>
        <v>0</v>
      </c>
      <c r="E214" s="36"/>
      <c r="F214" s="37"/>
      <c r="G214" s="38"/>
      <c r="H214" s="38"/>
      <c r="I214" s="38"/>
      <c r="J214" s="14"/>
      <c r="K214" s="4"/>
      <c r="O214" s="15"/>
      <c r="P214" s="5"/>
      <c r="Q214" s="4"/>
    </row>
    <row r="215" spans="1:17" ht="12.75" x14ac:dyDescent="0.2">
      <c r="A215" s="33" t="s">
        <v>403</v>
      </c>
      <c r="B215" s="34" t="s">
        <v>404</v>
      </c>
      <c r="C215" s="117"/>
      <c r="D215" s="35">
        <f t="shared" si="3"/>
        <v>0</v>
      </c>
      <c r="E215" s="36"/>
      <c r="F215" s="37"/>
      <c r="G215" s="38"/>
      <c r="H215" s="38"/>
      <c r="I215" s="38"/>
      <c r="J215" s="14"/>
      <c r="K215" s="4"/>
      <c r="O215" s="15"/>
      <c r="P215" s="5"/>
      <c r="Q215" s="4"/>
    </row>
    <row r="216" spans="1:17" ht="12.75" x14ac:dyDescent="0.2">
      <c r="A216" s="33" t="s">
        <v>405</v>
      </c>
      <c r="B216" s="34" t="s">
        <v>406</v>
      </c>
      <c r="C216" s="117"/>
      <c r="D216" s="35">
        <f t="shared" si="3"/>
        <v>0</v>
      </c>
      <c r="E216" s="36"/>
      <c r="F216" s="37"/>
      <c r="G216" s="38"/>
      <c r="H216" s="38"/>
      <c r="I216" s="38"/>
      <c r="J216" s="14"/>
      <c r="K216" s="4"/>
      <c r="O216" s="15"/>
      <c r="P216" s="5"/>
      <c r="Q216" s="4"/>
    </row>
    <row r="217" spans="1:17" ht="12.75" x14ac:dyDescent="0.2">
      <c r="A217" s="33" t="s">
        <v>407</v>
      </c>
      <c r="B217" s="34" t="s">
        <v>408</v>
      </c>
      <c r="C217" s="117"/>
      <c r="D217" s="35">
        <f t="shared" si="3"/>
        <v>0</v>
      </c>
      <c r="E217" s="36"/>
      <c r="F217" s="37"/>
      <c r="G217" s="38"/>
      <c r="H217" s="38"/>
      <c r="I217" s="38"/>
      <c r="J217" s="14"/>
      <c r="K217" s="4"/>
      <c r="O217" s="15"/>
      <c r="P217" s="5"/>
      <c r="Q217" s="4"/>
    </row>
    <row r="218" spans="1:17" ht="12.75" x14ac:dyDescent="0.2">
      <c r="A218" s="33" t="s">
        <v>409</v>
      </c>
      <c r="B218" s="34" t="s">
        <v>410</v>
      </c>
      <c r="C218" s="117"/>
      <c r="D218" s="35">
        <f t="shared" si="3"/>
        <v>0</v>
      </c>
      <c r="E218" s="36"/>
      <c r="F218" s="37"/>
      <c r="G218" s="38"/>
      <c r="H218" s="38"/>
      <c r="I218" s="38"/>
      <c r="J218" s="14"/>
      <c r="K218" s="4"/>
      <c r="O218" s="15"/>
      <c r="P218" s="5"/>
      <c r="Q218" s="4"/>
    </row>
    <row r="219" spans="1:17" ht="12.75" x14ac:dyDescent="0.2">
      <c r="A219" s="33" t="s">
        <v>411</v>
      </c>
      <c r="B219" s="34" t="s">
        <v>412</v>
      </c>
      <c r="C219" s="117"/>
      <c r="D219" s="35">
        <f t="shared" si="3"/>
        <v>0</v>
      </c>
      <c r="E219" s="36"/>
      <c r="F219" s="37"/>
      <c r="G219" s="38"/>
      <c r="H219" s="38"/>
      <c r="I219" s="38"/>
      <c r="J219" s="14"/>
      <c r="K219" s="4"/>
      <c r="O219" s="15"/>
      <c r="P219" s="5"/>
      <c r="Q219" s="4"/>
    </row>
    <row r="220" spans="1:17" ht="12.75" x14ac:dyDescent="0.2">
      <c r="A220" s="33" t="s">
        <v>413</v>
      </c>
      <c r="B220" s="34" t="s">
        <v>414</v>
      </c>
      <c r="C220" s="117"/>
      <c r="D220" s="35">
        <f t="shared" si="3"/>
        <v>0</v>
      </c>
      <c r="E220" s="36"/>
      <c r="F220" s="37"/>
      <c r="G220" s="38"/>
      <c r="H220" s="38"/>
      <c r="I220" s="38"/>
      <c r="J220" s="14"/>
      <c r="K220" s="4"/>
      <c r="O220" s="15"/>
      <c r="P220" s="5"/>
      <c r="Q220" s="4"/>
    </row>
    <row r="221" spans="1:17" ht="12.75" x14ac:dyDescent="0.2">
      <c r="A221" s="33" t="s">
        <v>415</v>
      </c>
      <c r="B221" s="34" t="s">
        <v>416</v>
      </c>
      <c r="C221" s="117"/>
      <c r="D221" s="35">
        <f t="shared" si="3"/>
        <v>0</v>
      </c>
      <c r="E221" s="36"/>
      <c r="F221" s="37"/>
      <c r="G221" s="38"/>
      <c r="H221" s="38"/>
      <c r="I221" s="38"/>
      <c r="J221" s="14"/>
      <c r="K221" s="4"/>
      <c r="O221" s="15"/>
      <c r="P221" s="5"/>
      <c r="Q221" s="4"/>
    </row>
    <row r="222" spans="1:17" ht="12.75" x14ac:dyDescent="0.2">
      <c r="A222" s="33" t="s">
        <v>417</v>
      </c>
      <c r="B222" s="34" t="s">
        <v>418</v>
      </c>
      <c r="C222" s="117"/>
      <c r="D222" s="35">
        <f t="shared" si="3"/>
        <v>0</v>
      </c>
      <c r="E222" s="36"/>
      <c r="F222" s="37"/>
      <c r="G222" s="38"/>
      <c r="H222" s="38"/>
      <c r="I222" s="38"/>
      <c r="J222" s="14"/>
      <c r="K222" s="4"/>
      <c r="O222" s="15"/>
      <c r="P222" s="5"/>
      <c r="Q222" s="4"/>
    </row>
    <row r="223" spans="1:17" ht="12.75" x14ac:dyDescent="0.2">
      <c r="A223" s="33" t="s">
        <v>419</v>
      </c>
      <c r="B223" s="34" t="s">
        <v>420</v>
      </c>
      <c r="C223" s="117"/>
      <c r="D223" s="35">
        <f t="shared" si="3"/>
        <v>0</v>
      </c>
      <c r="E223" s="36"/>
      <c r="F223" s="37"/>
      <c r="G223" s="38"/>
      <c r="H223" s="38"/>
      <c r="I223" s="38"/>
      <c r="J223" s="14"/>
      <c r="K223" s="4"/>
      <c r="O223" s="15"/>
      <c r="P223" s="5"/>
      <c r="Q223" s="4"/>
    </row>
    <row r="224" spans="1:17" ht="12.75" x14ac:dyDescent="0.2">
      <c r="A224" s="33" t="s">
        <v>421</v>
      </c>
      <c r="B224" s="34" t="s">
        <v>422</v>
      </c>
      <c r="C224" s="117"/>
      <c r="D224" s="35">
        <f t="shared" si="3"/>
        <v>405</v>
      </c>
      <c r="E224" s="36"/>
      <c r="F224" s="37"/>
      <c r="G224" s="38">
        <v>405</v>
      </c>
      <c r="H224" s="38"/>
      <c r="I224" s="38"/>
      <c r="J224" s="14"/>
      <c r="K224" s="4"/>
      <c r="O224" s="15"/>
      <c r="P224" s="5"/>
      <c r="Q224" s="4"/>
    </row>
    <row r="225" spans="1:17" ht="12.75" x14ac:dyDescent="0.2">
      <c r="A225" s="33" t="s">
        <v>423</v>
      </c>
      <c r="B225" s="34" t="s">
        <v>424</v>
      </c>
      <c r="C225" s="117"/>
      <c r="D225" s="35">
        <f t="shared" si="3"/>
        <v>73</v>
      </c>
      <c r="E225" s="36"/>
      <c r="F225" s="37"/>
      <c r="G225" s="38">
        <v>73</v>
      </c>
      <c r="H225" s="38"/>
      <c r="I225" s="38"/>
      <c r="J225" s="14"/>
      <c r="K225" s="4"/>
      <c r="O225" s="15"/>
      <c r="P225" s="5"/>
      <c r="Q225" s="4"/>
    </row>
    <row r="226" spans="1:17" ht="12.75" x14ac:dyDescent="0.2">
      <c r="A226" s="33" t="s">
        <v>425</v>
      </c>
      <c r="B226" s="89" t="s">
        <v>651</v>
      </c>
      <c r="C226" s="117"/>
      <c r="D226" s="35">
        <f t="shared" si="3"/>
        <v>6</v>
      </c>
      <c r="E226" s="36"/>
      <c r="F226" s="37"/>
      <c r="G226" s="38">
        <v>6</v>
      </c>
      <c r="H226" s="38"/>
      <c r="I226" s="38"/>
      <c r="J226" s="14"/>
      <c r="K226" s="4"/>
      <c r="O226" s="15"/>
      <c r="P226" s="5"/>
      <c r="Q226" s="4"/>
    </row>
    <row r="227" spans="1:17" ht="12.75" x14ac:dyDescent="0.2">
      <c r="A227" s="90"/>
      <c r="B227" s="96"/>
      <c r="C227" s="117"/>
      <c r="D227" s="92"/>
      <c r="E227" s="97"/>
      <c r="F227" s="98"/>
      <c r="G227" s="99"/>
      <c r="H227" s="99"/>
      <c r="I227" s="99"/>
      <c r="J227" s="14"/>
      <c r="K227" s="4"/>
      <c r="O227" s="15"/>
      <c r="P227" s="5"/>
      <c r="Q227" s="4"/>
    </row>
    <row r="228" spans="1:17" ht="12.75" x14ac:dyDescent="0.2">
      <c r="A228" s="33" t="s">
        <v>428</v>
      </c>
      <c r="B228" s="34" t="s">
        <v>429</v>
      </c>
      <c r="C228" s="117"/>
      <c r="D228" s="35">
        <f t="shared" si="3"/>
        <v>0</v>
      </c>
      <c r="E228" s="36"/>
      <c r="F228" s="37"/>
      <c r="G228" s="38"/>
      <c r="H228" s="38"/>
      <c r="I228" s="38"/>
      <c r="J228" s="14"/>
      <c r="K228" s="4"/>
      <c r="O228" s="15"/>
      <c r="P228" s="5"/>
      <c r="Q228" s="4"/>
    </row>
    <row r="229" spans="1:17" ht="12.75" x14ac:dyDescent="0.2">
      <c r="A229" s="33" t="s">
        <v>430</v>
      </c>
      <c r="B229" s="34" t="s">
        <v>431</v>
      </c>
      <c r="C229" s="117"/>
      <c r="D229" s="35">
        <f t="shared" si="3"/>
        <v>843</v>
      </c>
      <c r="E229" s="36"/>
      <c r="F229" s="37"/>
      <c r="G229" s="38">
        <v>843</v>
      </c>
      <c r="H229" s="38"/>
      <c r="I229" s="38"/>
      <c r="J229" s="14"/>
      <c r="K229" s="4"/>
      <c r="O229" s="15"/>
      <c r="P229" s="5"/>
      <c r="Q229" s="4"/>
    </row>
    <row r="230" spans="1:17" ht="12.75" x14ac:dyDescent="0.2">
      <c r="A230" s="33" t="s">
        <v>432</v>
      </c>
      <c r="B230" s="34" t="s">
        <v>433</v>
      </c>
      <c r="C230" s="117"/>
      <c r="D230" s="35">
        <f t="shared" si="3"/>
        <v>0</v>
      </c>
      <c r="E230" s="36"/>
      <c r="F230" s="37"/>
      <c r="G230" s="38"/>
      <c r="H230" s="38"/>
      <c r="I230" s="38"/>
      <c r="J230" s="14"/>
      <c r="K230" s="4"/>
      <c r="O230" s="15"/>
      <c r="P230" s="5"/>
      <c r="Q230" s="4"/>
    </row>
    <row r="231" spans="1:17" ht="12.75" x14ac:dyDescent="0.2">
      <c r="A231" s="33" t="s">
        <v>434</v>
      </c>
      <c r="B231" s="34" t="s">
        <v>435</v>
      </c>
      <c r="C231" s="117"/>
      <c r="D231" s="35">
        <f t="shared" si="3"/>
        <v>0</v>
      </c>
      <c r="E231" s="36"/>
      <c r="F231" s="37"/>
      <c r="G231" s="38"/>
      <c r="H231" s="38"/>
      <c r="I231" s="38"/>
      <c r="J231" s="14"/>
      <c r="K231" s="4"/>
      <c r="O231" s="15"/>
      <c r="P231" s="5"/>
      <c r="Q231" s="4"/>
    </row>
    <row r="232" spans="1:17" ht="12.75" x14ac:dyDescent="0.2">
      <c r="A232" s="33" t="s">
        <v>436</v>
      </c>
      <c r="B232" s="34" t="s">
        <v>437</v>
      </c>
      <c r="C232" s="117"/>
      <c r="D232" s="35">
        <f t="shared" si="3"/>
        <v>0</v>
      </c>
      <c r="E232" s="36"/>
      <c r="F232" s="37"/>
      <c r="G232" s="38"/>
      <c r="H232" s="38"/>
      <c r="I232" s="38"/>
      <c r="J232" s="14"/>
      <c r="K232" s="4"/>
      <c r="O232" s="15"/>
      <c r="P232" s="5"/>
      <c r="Q232" s="4"/>
    </row>
    <row r="233" spans="1:17" ht="12.75" x14ac:dyDescent="0.2">
      <c r="A233" s="33" t="s">
        <v>438</v>
      </c>
      <c r="B233" s="34" t="s">
        <v>439</v>
      </c>
      <c r="C233" s="117"/>
      <c r="D233" s="35">
        <f t="shared" si="3"/>
        <v>0</v>
      </c>
      <c r="E233" s="36"/>
      <c r="F233" s="37"/>
      <c r="G233" s="38"/>
      <c r="H233" s="38"/>
      <c r="I233" s="38"/>
      <c r="J233" s="14"/>
      <c r="K233" s="4"/>
      <c r="O233" s="15"/>
      <c r="P233" s="5"/>
      <c r="Q233" s="4"/>
    </row>
    <row r="234" spans="1:17" ht="12.75" x14ac:dyDescent="0.2">
      <c r="A234" s="33" t="s">
        <v>440</v>
      </c>
      <c r="B234" s="34" t="s">
        <v>441</v>
      </c>
      <c r="C234" s="117"/>
      <c r="D234" s="35">
        <f t="shared" si="3"/>
        <v>0</v>
      </c>
      <c r="E234" s="36"/>
      <c r="F234" s="37"/>
      <c r="G234" s="38"/>
      <c r="H234" s="38"/>
      <c r="I234" s="38"/>
      <c r="J234" s="14"/>
      <c r="K234" s="4"/>
      <c r="O234" s="15"/>
      <c r="P234" s="5"/>
      <c r="Q234" s="4"/>
    </row>
    <row r="235" spans="1:17" ht="12.75" x14ac:dyDescent="0.2">
      <c r="A235" s="33" t="s">
        <v>442</v>
      </c>
      <c r="B235" s="34" t="s">
        <v>443</v>
      </c>
      <c r="C235" s="117"/>
      <c r="D235" s="35">
        <f t="shared" si="3"/>
        <v>3</v>
      </c>
      <c r="E235" s="36"/>
      <c r="F235" s="37"/>
      <c r="G235" s="38">
        <v>3</v>
      </c>
      <c r="H235" s="38"/>
      <c r="I235" s="38"/>
      <c r="J235" s="14"/>
      <c r="K235" s="4"/>
      <c r="O235" s="15"/>
      <c r="P235" s="5"/>
      <c r="Q235" s="4"/>
    </row>
    <row r="236" spans="1:17" ht="12.75" x14ac:dyDescent="0.2">
      <c r="A236" s="33" t="s">
        <v>444</v>
      </c>
      <c r="B236" s="34" t="s">
        <v>445</v>
      </c>
      <c r="C236" s="117"/>
      <c r="D236" s="35">
        <f t="shared" si="3"/>
        <v>0</v>
      </c>
      <c r="E236" s="36"/>
      <c r="F236" s="37"/>
      <c r="G236" s="38"/>
      <c r="H236" s="38"/>
      <c r="I236" s="38"/>
      <c r="J236" s="14"/>
      <c r="K236" s="4"/>
      <c r="O236" s="15"/>
      <c r="P236" s="5"/>
      <c r="Q236" s="4"/>
    </row>
    <row r="237" spans="1:17" ht="12.75" x14ac:dyDescent="0.2">
      <c r="A237" s="33" t="s">
        <v>446</v>
      </c>
      <c r="B237" s="34" t="s">
        <v>447</v>
      </c>
      <c r="C237" s="117"/>
      <c r="D237" s="35">
        <f t="shared" si="3"/>
        <v>0</v>
      </c>
      <c r="E237" s="36"/>
      <c r="F237" s="37"/>
      <c r="G237" s="38"/>
      <c r="H237" s="38"/>
      <c r="I237" s="38"/>
      <c r="J237" s="14"/>
      <c r="K237" s="4"/>
      <c r="O237" s="15"/>
      <c r="P237" s="5"/>
      <c r="Q237" s="4"/>
    </row>
    <row r="238" spans="1:17" ht="12.75" x14ac:dyDescent="0.2">
      <c r="A238" s="39" t="s">
        <v>448</v>
      </c>
      <c r="B238" s="40" t="s">
        <v>449</v>
      </c>
      <c r="C238" s="117"/>
      <c r="D238" s="41">
        <f t="shared" si="3"/>
        <v>0</v>
      </c>
      <c r="E238" s="42"/>
      <c r="F238" s="43"/>
      <c r="G238" s="44"/>
      <c r="H238" s="44"/>
      <c r="I238" s="44"/>
      <c r="J238" s="14"/>
      <c r="K238" s="4"/>
      <c r="O238" s="15"/>
      <c r="P238" s="5"/>
      <c r="Q238" s="4"/>
    </row>
    <row r="239" spans="1:17" ht="12.75" x14ac:dyDescent="0.2">
      <c r="A239" s="54"/>
      <c r="B239" s="55"/>
      <c r="C239" s="117"/>
      <c r="D239" s="58"/>
      <c r="E239" s="59"/>
      <c r="F239" s="59"/>
      <c r="G239" s="59"/>
      <c r="H239" s="59"/>
      <c r="I239" s="59"/>
      <c r="J239" s="14"/>
      <c r="K239" s="4"/>
      <c r="O239" s="15"/>
      <c r="P239" s="5"/>
      <c r="Q239" s="4"/>
    </row>
    <row r="240" spans="1:17" ht="12.75" x14ac:dyDescent="0.2">
      <c r="A240" s="46" t="s">
        <v>450</v>
      </c>
      <c r="B240" s="47"/>
      <c r="C240" s="117"/>
      <c r="D240" s="24">
        <f>+SUM(E240:G240)</f>
        <v>46</v>
      </c>
      <c r="E240" s="56">
        <f>+SUM(E241:E280)</f>
        <v>1</v>
      </c>
      <c r="F240" s="26">
        <f>+SUM(F241:F280)</f>
        <v>17</v>
      </c>
      <c r="G240" s="57">
        <f>+SUM(G241:G280)</f>
        <v>28</v>
      </c>
      <c r="H240" s="24">
        <f>+SUM(H241:H280)</f>
        <v>0</v>
      </c>
      <c r="I240" s="24">
        <f>+SUM(I241:I280)</f>
        <v>0</v>
      </c>
      <c r="J240" s="14"/>
      <c r="K240" s="4"/>
      <c r="O240" s="15"/>
      <c r="P240" s="5"/>
      <c r="Q240" s="4"/>
    </row>
    <row r="241" spans="1:17" ht="12.75" x14ac:dyDescent="0.2">
      <c r="A241" s="60" t="s">
        <v>451</v>
      </c>
      <c r="B241" s="61" t="s">
        <v>452</v>
      </c>
      <c r="C241" s="117"/>
      <c r="D241" s="35">
        <f t="shared" si="3"/>
        <v>0</v>
      </c>
      <c r="E241" s="36"/>
      <c r="F241" s="37"/>
      <c r="G241" s="38"/>
      <c r="H241" s="38"/>
      <c r="I241" s="38"/>
      <c r="J241" s="14"/>
      <c r="K241" s="4"/>
      <c r="O241" s="15"/>
      <c r="P241" s="5"/>
      <c r="Q241" s="4"/>
    </row>
    <row r="242" spans="1:17" ht="12.75" x14ac:dyDescent="0.2">
      <c r="A242" s="33" t="s">
        <v>453</v>
      </c>
      <c r="B242" s="34" t="s">
        <v>454</v>
      </c>
      <c r="C242" s="117"/>
      <c r="D242" s="35">
        <f t="shared" si="3"/>
        <v>0</v>
      </c>
      <c r="E242" s="36"/>
      <c r="F242" s="37"/>
      <c r="G242" s="38"/>
      <c r="H242" s="38"/>
      <c r="I242" s="38"/>
      <c r="J242" s="14"/>
      <c r="K242" s="4"/>
      <c r="O242" s="15"/>
      <c r="P242" s="5"/>
      <c r="Q242" s="4"/>
    </row>
    <row r="243" spans="1:17" ht="12.75" x14ac:dyDescent="0.2">
      <c r="A243" s="33" t="s">
        <v>455</v>
      </c>
      <c r="B243" s="34" t="s">
        <v>456</v>
      </c>
      <c r="C243" s="117"/>
      <c r="D243" s="35">
        <f t="shared" si="3"/>
        <v>18</v>
      </c>
      <c r="E243" s="36">
        <v>1</v>
      </c>
      <c r="F243" s="37">
        <v>17</v>
      </c>
      <c r="G243" s="38"/>
      <c r="H243" s="38"/>
      <c r="I243" s="38"/>
      <c r="J243" s="14"/>
      <c r="K243" s="4"/>
      <c r="O243" s="15"/>
      <c r="P243" s="5"/>
      <c r="Q243" s="4"/>
    </row>
    <row r="244" spans="1:17" ht="12.75" x14ac:dyDescent="0.2">
      <c r="A244" s="33" t="s">
        <v>457</v>
      </c>
      <c r="B244" s="89" t="s">
        <v>652</v>
      </c>
      <c r="C244" s="117"/>
      <c r="D244" s="35">
        <f t="shared" si="3"/>
        <v>0</v>
      </c>
      <c r="E244" s="36"/>
      <c r="F244" s="37"/>
      <c r="G244" s="38"/>
      <c r="H244" s="38"/>
      <c r="I244" s="38"/>
      <c r="J244" s="14"/>
      <c r="K244" s="4"/>
      <c r="O244" s="15"/>
      <c r="P244" s="5"/>
      <c r="Q244" s="4"/>
    </row>
    <row r="245" spans="1:17" ht="12.75" x14ac:dyDescent="0.2">
      <c r="A245" s="90"/>
      <c r="B245" s="91"/>
      <c r="C245" s="117"/>
      <c r="D245" s="92">
        <f t="shared" si="3"/>
        <v>0</v>
      </c>
      <c r="E245" s="97"/>
      <c r="F245" s="98"/>
      <c r="G245" s="99"/>
      <c r="H245" s="99"/>
      <c r="I245" s="99"/>
      <c r="J245" s="14"/>
      <c r="K245" s="4"/>
      <c r="O245" s="15"/>
      <c r="P245" s="5"/>
      <c r="Q245" s="4"/>
    </row>
    <row r="246" spans="1:17" ht="12.75" x14ac:dyDescent="0.2">
      <c r="A246" s="33" t="s">
        <v>460</v>
      </c>
      <c r="B246" s="34" t="s">
        <v>461</v>
      </c>
      <c r="C246" s="117"/>
      <c r="D246" s="35">
        <f t="shared" si="3"/>
        <v>0</v>
      </c>
      <c r="E246" s="36"/>
      <c r="F246" s="37"/>
      <c r="G246" s="38"/>
      <c r="H246" s="38"/>
      <c r="I246" s="38"/>
      <c r="J246" s="14"/>
      <c r="K246" s="4"/>
      <c r="O246" s="15"/>
      <c r="P246" s="5"/>
      <c r="Q246" s="4"/>
    </row>
    <row r="247" spans="1:17" ht="12.75" x14ac:dyDescent="0.2">
      <c r="A247" s="33" t="s">
        <v>462</v>
      </c>
      <c r="B247" s="34" t="s">
        <v>463</v>
      </c>
      <c r="C247" s="117"/>
      <c r="D247" s="35">
        <f t="shared" si="3"/>
        <v>0</v>
      </c>
      <c r="E247" s="36"/>
      <c r="F247" s="37"/>
      <c r="G247" s="38"/>
      <c r="H247" s="38"/>
      <c r="I247" s="38"/>
      <c r="J247" s="14"/>
      <c r="K247" s="4"/>
      <c r="O247" s="15"/>
      <c r="P247" s="5"/>
      <c r="Q247" s="4"/>
    </row>
    <row r="248" spans="1:17" ht="12.75" x14ac:dyDescent="0.2">
      <c r="A248" s="33" t="s">
        <v>464</v>
      </c>
      <c r="B248" s="34" t="s">
        <v>465</v>
      </c>
      <c r="C248" s="117"/>
      <c r="D248" s="35">
        <f t="shared" si="3"/>
        <v>0</v>
      </c>
      <c r="E248" s="36"/>
      <c r="F248" s="37"/>
      <c r="G248" s="38"/>
      <c r="H248" s="38"/>
      <c r="I248" s="38"/>
      <c r="J248" s="14"/>
      <c r="K248" s="4"/>
      <c r="O248" s="15"/>
      <c r="P248" s="5"/>
      <c r="Q248" s="4"/>
    </row>
    <row r="249" spans="1:17" ht="12.75" x14ac:dyDescent="0.2">
      <c r="A249" s="33" t="s">
        <v>466</v>
      </c>
      <c r="B249" s="34" t="s">
        <v>467</v>
      </c>
      <c r="C249" s="117"/>
      <c r="D249" s="35">
        <f t="shared" si="3"/>
        <v>0</v>
      </c>
      <c r="E249" s="36"/>
      <c r="F249" s="37"/>
      <c r="G249" s="38"/>
      <c r="H249" s="38"/>
      <c r="I249" s="38"/>
      <c r="J249" s="14"/>
      <c r="K249" s="4"/>
      <c r="O249" s="15"/>
      <c r="P249" s="5"/>
      <c r="Q249" s="4"/>
    </row>
    <row r="250" spans="1:17" ht="12.75" x14ac:dyDescent="0.2">
      <c r="A250" s="33" t="s">
        <v>468</v>
      </c>
      <c r="B250" s="34" t="s">
        <v>469</v>
      </c>
      <c r="C250" s="117"/>
      <c r="D250" s="35">
        <f t="shared" si="3"/>
        <v>0</v>
      </c>
      <c r="E250" s="36"/>
      <c r="F250" s="37"/>
      <c r="G250" s="38"/>
      <c r="H250" s="38"/>
      <c r="I250" s="38"/>
      <c r="J250" s="14"/>
      <c r="K250" s="4"/>
      <c r="O250" s="15"/>
      <c r="P250" s="5"/>
      <c r="Q250" s="4"/>
    </row>
    <row r="251" spans="1:17" ht="12.75" x14ac:dyDescent="0.2">
      <c r="A251" s="33" t="s">
        <v>470</v>
      </c>
      <c r="B251" s="34" t="s">
        <v>471</v>
      </c>
      <c r="C251" s="117"/>
      <c r="D251" s="35">
        <f t="shared" si="3"/>
        <v>0</v>
      </c>
      <c r="E251" s="36"/>
      <c r="F251" s="37"/>
      <c r="G251" s="38"/>
      <c r="H251" s="38"/>
      <c r="I251" s="38"/>
      <c r="J251" s="14"/>
      <c r="K251" s="4"/>
      <c r="O251" s="15"/>
      <c r="P251" s="5"/>
      <c r="Q251" s="4"/>
    </row>
    <row r="252" spans="1:17" ht="12.75" x14ac:dyDescent="0.2">
      <c r="A252" s="33" t="s">
        <v>472</v>
      </c>
      <c r="B252" s="34" t="s">
        <v>473</v>
      </c>
      <c r="C252" s="117"/>
      <c r="D252" s="35">
        <f t="shared" si="3"/>
        <v>0</v>
      </c>
      <c r="E252" s="36"/>
      <c r="F252" s="37"/>
      <c r="G252" s="38"/>
      <c r="H252" s="38"/>
      <c r="I252" s="38"/>
      <c r="J252" s="14"/>
      <c r="K252" s="4"/>
      <c r="O252" s="15"/>
      <c r="P252" s="5"/>
      <c r="Q252" s="4"/>
    </row>
    <row r="253" spans="1:17" ht="12.75" x14ac:dyDescent="0.2">
      <c r="A253" s="33" t="s">
        <v>474</v>
      </c>
      <c r="B253" s="34" t="s">
        <v>475</v>
      </c>
      <c r="C253" s="117"/>
      <c r="D253" s="35">
        <f t="shared" si="3"/>
        <v>0</v>
      </c>
      <c r="E253" s="36"/>
      <c r="F253" s="37"/>
      <c r="G253" s="38"/>
      <c r="H253" s="38"/>
      <c r="I253" s="38"/>
      <c r="J253" s="14"/>
      <c r="K253" s="4"/>
      <c r="O253" s="15"/>
      <c r="P253" s="5"/>
      <c r="Q253" s="4"/>
    </row>
    <row r="254" spans="1:17" ht="12.75" x14ac:dyDescent="0.2">
      <c r="A254" s="33" t="s">
        <v>476</v>
      </c>
      <c r="B254" s="34" t="s">
        <v>477</v>
      </c>
      <c r="C254" s="117"/>
      <c r="D254" s="35">
        <f t="shared" si="3"/>
        <v>0</v>
      </c>
      <c r="E254" s="36"/>
      <c r="F254" s="37"/>
      <c r="G254" s="38"/>
      <c r="H254" s="38"/>
      <c r="I254" s="38"/>
      <c r="J254" s="14"/>
      <c r="K254" s="4"/>
      <c r="O254" s="15"/>
      <c r="P254" s="5"/>
      <c r="Q254" s="4"/>
    </row>
    <row r="255" spans="1:17" ht="12.75" x14ac:dyDescent="0.2">
      <c r="A255" s="33" t="s">
        <v>478</v>
      </c>
      <c r="B255" s="34" t="s">
        <v>479</v>
      </c>
      <c r="C255" s="117"/>
      <c r="D255" s="35">
        <f t="shared" si="3"/>
        <v>0</v>
      </c>
      <c r="E255" s="36"/>
      <c r="F255" s="37"/>
      <c r="G255" s="38"/>
      <c r="H255" s="38"/>
      <c r="I255" s="38"/>
      <c r="J255" s="14"/>
      <c r="K255" s="4"/>
      <c r="O255" s="15"/>
      <c r="P255" s="5"/>
      <c r="Q255" s="4"/>
    </row>
    <row r="256" spans="1:17" ht="12.75" x14ac:dyDescent="0.2">
      <c r="A256" s="87" t="s">
        <v>480</v>
      </c>
      <c r="B256" s="34" t="s">
        <v>481</v>
      </c>
      <c r="C256" s="117"/>
      <c r="D256" s="35">
        <f t="shared" si="3"/>
        <v>0</v>
      </c>
      <c r="E256" s="36"/>
      <c r="F256" s="37"/>
      <c r="G256" s="38"/>
      <c r="H256" s="38"/>
      <c r="I256" s="38"/>
      <c r="J256" s="14"/>
      <c r="K256" s="4"/>
      <c r="O256" s="15"/>
      <c r="P256" s="5"/>
      <c r="Q256" s="4"/>
    </row>
    <row r="257" spans="1:17" ht="12.75" x14ac:dyDescent="0.2">
      <c r="A257" s="33" t="s">
        <v>482</v>
      </c>
      <c r="B257" s="34" t="s">
        <v>483</v>
      </c>
      <c r="C257" s="117"/>
      <c r="D257" s="35">
        <f t="shared" si="3"/>
        <v>0</v>
      </c>
      <c r="E257" s="36"/>
      <c r="F257" s="37"/>
      <c r="G257" s="38"/>
      <c r="H257" s="38"/>
      <c r="I257" s="38"/>
      <c r="J257" s="14"/>
      <c r="K257" s="4"/>
      <c r="O257" s="15"/>
      <c r="P257" s="5"/>
      <c r="Q257" s="4"/>
    </row>
    <row r="258" spans="1:17" ht="12.75" x14ac:dyDescent="0.2">
      <c r="A258" s="33" t="s">
        <v>484</v>
      </c>
      <c r="B258" s="34" t="s">
        <v>485</v>
      </c>
      <c r="C258" s="117"/>
      <c r="D258" s="35">
        <f t="shared" si="3"/>
        <v>0</v>
      </c>
      <c r="E258" s="36"/>
      <c r="F258" s="37"/>
      <c r="G258" s="38"/>
      <c r="H258" s="38"/>
      <c r="I258" s="38"/>
      <c r="J258" s="14"/>
      <c r="K258" s="4"/>
      <c r="O258" s="15"/>
      <c r="P258" s="5"/>
      <c r="Q258" s="4"/>
    </row>
    <row r="259" spans="1:17" ht="12.75" x14ac:dyDescent="0.2">
      <c r="A259" s="33" t="s">
        <v>486</v>
      </c>
      <c r="B259" s="34" t="s">
        <v>487</v>
      </c>
      <c r="C259" s="117"/>
      <c r="D259" s="35">
        <f t="shared" si="3"/>
        <v>0</v>
      </c>
      <c r="E259" s="36"/>
      <c r="F259" s="37"/>
      <c r="G259" s="38"/>
      <c r="H259" s="38"/>
      <c r="I259" s="38"/>
      <c r="J259" s="14"/>
      <c r="K259" s="4"/>
      <c r="O259" s="15"/>
      <c r="P259" s="5"/>
      <c r="Q259" s="4"/>
    </row>
    <row r="260" spans="1:17" ht="12.75" x14ac:dyDescent="0.2">
      <c r="A260" s="33" t="s">
        <v>488</v>
      </c>
      <c r="B260" s="34" t="s">
        <v>489</v>
      </c>
      <c r="C260" s="117"/>
      <c r="D260" s="35">
        <f t="shared" si="3"/>
        <v>0</v>
      </c>
      <c r="E260" s="36"/>
      <c r="F260" s="37"/>
      <c r="G260" s="38"/>
      <c r="H260" s="38"/>
      <c r="I260" s="38"/>
      <c r="J260" s="14"/>
      <c r="K260" s="4"/>
      <c r="O260" s="15"/>
      <c r="P260" s="5"/>
      <c r="Q260" s="4"/>
    </row>
    <row r="261" spans="1:17" ht="12.75" x14ac:dyDescent="0.2">
      <c r="A261" s="33" t="s">
        <v>490</v>
      </c>
      <c r="B261" s="34" t="s">
        <v>491</v>
      </c>
      <c r="C261" s="117"/>
      <c r="D261" s="35">
        <f t="shared" si="3"/>
        <v>0</v>
      </c>
      <c r="E261" s="36"/>
      <c r="F261" s="37"/>
      <c r="G261" s="38"/>
      <c r="H261" s="38"/>
      <c r="I261" s="38"/>
      <c r="J261" s="14"/>
      <c r="K261" s="4"/>
      <c r="O261" s="15"/>
      <c r="P261" s="5"/>
      <c r="Q261" s="4"/>
    </row>
    <row r="262" spans="1:17" ht="12.75" x14ac:dyDescent="0.2">
      <c r="A262" s="33" t="s">
        <v>492</v>
      </c>
      <c r="B262" s="34" t="s">
        <v>493</v>
      </c>
      <c r="C262" s="117"/>
      <c r="D262" s="35">
        <f t="shared" si="3"/>
        <v>28</v>
      </c>
      <c r="E262" s="36"/>
      <c r="F262" s="37"/>
      <c r="G262" s="38">
        <v>28</v>
      </c>
      <c r="H262" s="38"/>
      <c r="I262" s="38"/>
      <c r="J262" s="14"/>
      <c r="K262" s="4"/>
      <c r="O262" s="15"/>
      <c r="P262" s="5"/>
      <c r="Q262" s="4"/>
    </row>
    <row r="263" spans="1:17" ht="12.75" x14ac:dyDescent="0.2">
      <c r="A263" s="33" t="s">
        <v>494</v>
      </c>
      <c r="B263" s="34" t="s">
        <v>495</v>
      </c>
      <c r="C263" s="117"/>
      <c r="D263" s="35">
        <f t="shared" si="3"/>
        <v>0</v>
      </c>
      <c r="E263" s="36"/>
      <c r="F263" s="37"/>
      <c r="G263" s="38"/>
      <c r="H263" s="38"/>
      <c r="I263" s="38"/>
      <c r="J263" s="14"/>
      <c r="K263" s="4"/>
      <c r="O263" s="15"/>
      <c r="P263" s="5"/>
      <c r="Q263" s="4"/>
    </row>
    <row r="264" spans="1:17" ht="12.75" x14ac:dyDescent="0.2">
      <c r="A264" s="33" t="s">
        <v>496</v>
      </c>
      <c r="B264" s="34" t="s">
        <v>497</v>
      </c>
      <c r="C264" s="117"/>
      <c r="D264" s="35">
        <f t="shared" si="3"/>
        <v>0</v>
      </c>
      <c r="E264" s="36"/>
      <c r="F264" s="37"/>
      <c r="G264" s="38"/>
      <c r="H264" s="38"/>
      <c r="I264" s="38"/>
      <c r="J264" s="14"/>
      <c r="K264" s="4"/>
      <c r="O264" s="15"/>
      <c r="P264" s="5"/>
      <c r="Q264" s="4"/>
    </row>
    <row r="265" spans="1:17" ht="12.75" x14ac:dyDescent="0.2">
      <c r="A265" s="33" t="s">
        <v>498</v>
      </c>
      <c r="B265" s="34" t="s">
        <v>499</v>
      </c>
      <c r="C265" s="117"/>
      <c r="D265" s="35">
        <f t="shared" si="3"/>
        <v>0</v>
      </c>
      <c r="E265" s="36"/>
      <c r="F265" s="37"/>
      <c r="G265" s="38"/>
      <c r="H265" s="38"/>
      <c r="I265" s="38"/>
      <c r="J265" s="14"/>
      <c r="K265" s="4"/>
      <c r="O265" s="15"/>
      <c r="P265" s="5"/>
      <c r="Q265" s="4"/>
    </row>
    <row r="266" spans="1:17" ht="12.75" x14ac:dyDescent="0.2">
      <c r="A266" s="33" t="s">
        <v>500</v>
      </c>
      <c r="B266" s="34" t="s">
        <v>501</v>
      </c>
      <c r="C266" s="117"/>
      <c r="D266" s="35">
        <f t="shared" si="3"/>
        <v>0</v>
      </c>
      <c r="E266" s="36"/>
      <c r="F266" s="37"/>
      <c r="G266" s="38"/>
      <c r="H266" s="38"/>
      <c r="I266" s="38"/>
      <c r="J266" s="14"/>
      <c r="K266" s="4"/>
      <c r="O266" s="15"/>
      <c r="P266" s="5"/>
      <c r="Q266" s="4"/>
    </row>
    <row r="267" spans="1:17" ht="12.75" x14ac:dyDescent="0.2">
      <c r="A267" s="33" t="s">
        <v>502</v>
      </c>
      <c r="B267" s="34" t="s">
        <v>503</v>
      </c>
      <c r="C267" s="117"/>
      <c r="D267" s="35">
        <f t="shared" si="3"/>
        <v>0</v>
      </c>
      <c r="E267" s="36"/>
      <c r="F267" s="37"/>
      <c r="G267" s="38"/>
      <c r="H267" s="38"/>
      <c r="I267" s="38"/>
      <c r="J267" s="14"/>
      <c r="K267" s="4"/>
      <c r="O267" s="15"/>
      <c r="P267" s="5"/>
      <c r="Q267" s="4"/>
    </row>
    <row r="268" spans="1:17" ht="12.75" x14ac:dyDescent="0.2">
      <c r="A268" s="33" t="s">
        <v>504</v>
      </c>
      <c r="B268" s="34" t="s">
        <v>505</v>
      </c>
      <c r="C268" s="117"/>
      <c r="D268" s="35">
        <f t="shared" si="3"/>
        <v>0</v>
      </c>
      <c r="E268" s="36"/>
      <c r="F268" s="37"/>
      <c r="G268" s="38"/>
      <c r="H268" s="38"/>
      <c r="I268" s="38"/>
      <c r="J268" s="14"/>
      <c r="K268" s="4"/>
      <c r="O268" s="15"/>
      <c r="P268" s="5"/>
      <c r="Q268" s="4"/>
    </row>
    <row r="269" spans="1:17" ht="12.75" x14ac:dyDescent="0.2">
      <c r="A269" s="33" t="s">
        <v>506</v>
      </c>
      <c r="B269" s="34" t="s">
        <v>507</v>
      </c>
      <c r="C269" s="117"/>
      <c r="D269" s="35">
        <f t="shared" si="3"/>
        <v>0</v>
      </c>
      <c r="E269" s="36"/>
      <c r="F269" s="37"/>
      <c r="G269" s="38"/>
      <c r="H269" s="38"/>
      <c r="I269" s="38"/>
      <c r="J269" s="14"/>
      <c r="K269" s="4"/>
      <c r="O269" s="15"/>
      <c r="P269" s="5"/>
      <c r="Q269" s="4"/>
    </row>
    <row r="270" spans="1:17" ht="12.75" x14ac:dyDescent="0.2">
      <c r="A270" s="33" t="s">
        <v>508</v>
      </c>
      <c r="B270" s="34" t="s">
        <v>509</v>
      </c>
      <c r="C270" s="117"/>
      <c r="D270" s="35">
        <f t="shared" si="3"/>
        <v>0</v>
      </c>
      <c r="E270" s="36"/>
      <c r="F270" s="37"/>
      <c r="G270" s="38"/>
      <c r="H270" s="38"/>
      <c r="I270" s="38"/>
      <c r="J270" s="14"/>
      <c r="K270" s="4"/>
      <c r="O270" s="15"/>
      <c r="P270" s="5"/>
      <c r="Q270" s="4"/>
    </row>
    <row r="271" spans="1:17" ht="12.75" x14ac:dyDescent="0.2">
      <c r="A271" s="33" t="s">
        <v>510</v>
      </c>
      <c r="B271" s="34" t="s">
        <v>511</v>
      </c>
      <c r="C271" s="117"/>
      <c r="D271" s="35">
        <f t="shared" si="3"/>
        <v>0</v>
      </c>
      <c r="E271" s="36"/>
      <c r="F271" s="37"/>
      <c r="G271" s="38"/>
      <c r="H271" s="38"/>
      <c r="I271" s="38"/>
      <c r="J271" s="14"/>
      <c r="K271" s="4"/>
      <c r="O271" s="15"/>
      <c r="P271" s="5"/>
      <c r="Q271" s="4"/>
    </row>
    <row r="272" spans="1:17" ht="12.75" x14ac:dyDescent="0.2">
      <c r="A272" s="33" t="s">
        <v>512</v>
      </c>
      <c r="B272" s="34" t="s">
        <v>513</v>
      </c>
      <c r="C272" s="117"/>
      <c r="D272" s="35">
        <f t="shared" si="3"/>
        <v>0</v>
      </c>
      <c r="E272" s="36"/>
      <c r="F272" s="37"/>
      <c r="G272" s="38"/>
      <c r="H272" s="38"/>
      <c r="I272" s="38"/>
      <c r="J272" s="14"/>
      <c r="K272" s="4"/>
      <c r="O272" s="15"/>
      <c r="P272" s="5"/>
      <c r="Q272" s="4"/>
    </row>
    <row r="273" spans="1:17" ht="12.75" x14ac:dyDescent="0.2">
      <c r="A273" s="33" t="s">
        <v>514</v>
      </c>
      <c r="B273" s="34" t="s">
        <v>515</v>
      </c>
      <c r="C273" s="117"/>
      <c r="D273" s="35">
        <f t="shared" si="3"/>
        <v>0</v>
      </c>
      <c r="E273" s="36"/>
      <c r="F273" s="37"/>
      <c r="G273" s="38"/>
      <c r="H273" s="38"/>
      <c r="I273" s="38"/>
      <c r="J273" s="14"/>
      <c r="K273" s="4"/>
      <c r="O273" s="15"/>
      <c r="P273" s="5"/>
      <c r="Q273" s="4"/>
    </row>
    <row r="274" spans="1:17" ht="12.75" x14ac:dyDescent="0.2">
      <c r="A274" s="33" t="s">
        <v>516</v>
      </c>
      <c r="B274" s="34" t="s">
        <v>517</v>
      </c>
      <c r="C274" s="117"/>
      <c r="D274" s="35">
        <f t="shared" si="3"/>
        <v>0</v>
      </c>
      <c r="E274" s="36"/>
      <c r="F274" s="37"/>
      <c r="G274" s="38"/>
      <c r="H274" s="38"/>
      <c r="I274" s="38"/>
      <c r="J274" s="14"/>
      <c r="K274" s="4"/>
      <c r="O274" s="15"/>
      <c r="P274" s="5"/>
      <c r="Q274" s="4"/>
    </row>
    <row r="275" spans="1:17" ht="12.75" x14ac:dyDescent="0.2">
      <c r="A275" s="33" t="s">
        <v>518</v>
      </c>
      <c r="B275" s="34" t="s">
        <v>519</v>
      </c>
      <c r="C275" s="117"/>
      <c r="D275" s="35">
        <f t="shared" si="3"/>
        <v>0</v>
      </c>
      <c r="E275" s="36"/>
      <c r="F275" s="37"/>
      <c r="G275" s="38"/>
      <c r="H275" s="38"/>
      <c r="I275" s="38"/>
      <c r="J275" s="14"/>
      <c r="K275" s="4"/>
      <c r="O275" s="15"/>
      <c r="P275" s="5"/>
      <c r="Q275" s="4"/>
    </row>
    <row r="276" spans="1:17" ht="12.75" x14ac:dyDescent="0.2">
      <c r="A276" s="33" t="s">
        <v>520</v>
      </c>
      <c r="B276" s="34" t="s">
        <v>521</v>
      </c>
      <c r="C276" s="117"/>
      <c r="D276" s="35">
        <f t="shared" si="3"/>
        <v>0</v>
      </c>
      <c r="E276" s="36"/>
      <c r="F276" s="37"/>
      <c r="G276" s="38"/>
      <c r="H276" s="38"/>
      <c r="I276" s="38"/>
      <c r="J276" s="14"/>
      <c r="K276" s="4"/>
      <c r="O276" s="15"/>
      <c r="P276" s="5"/>
      <c r="Q276" s="4"/>
    </row>
    <row r="277" spans="1:17" ht="12.75" x14ac:dyDescent="0.2">
      <c r="A277" s="33" t="s">
        <v>522</v>
      </c>
      <c r="B277" s="34" t="s">
        <v>523</v>
      </c>
      <c r="C277" s="117"/>
      <c r="D277" s="35">
        <f t="shared" si="3"/>
        <v>0</v>
      </c>
      <c r="E277" s="36"/>
      <c r="F277" s="37"/>
      <c r="G277" s="38"/>
      <c r="H277" s="38"/>
      <c r="I277" s="38"/>
      <c r="J277" s="14"/>
      <c r="K277" s="4"/>
      <c r="O277" s="15"/>
      <c r="P277" s="5"/>
      <c r="Q277" s="4"/>
    </row>
    <row r="278" spans="1:17" ht="12.75" x14ac:dyDescent="0.2">
      <c r="A278" s="33" t="s">
        <v>524</v>
      </c>
      <c r="B278" s="34" t="s">
        <v>525</v>
      </c>
      <c r="C278" s="117"/>
      <c r="D278" s="35">
        <f t="shared" si="3"/>
        <v>0</v>
      </c>
      <c r="E278" s="36"/>
      <c r="F278" s="37"/>
      <c r="G278" s="38"/>
      <c r="H278" s="38"/>
      <c r="I278" s="38"/>
      <c r="J278" s="14"/>
      <c r="K278" s="4"/>
      <c r="O278" s="15"/>
      <c r="P278" s="5"/>
      <c r="Q278" s="4"/>
    </row>
    <row r="279" spans="1:17" ht="12.75" x14ac:dyDescent="0.2">
      <c r="A279" s="33" t="s">
        <v>526</v>
      </c>
      <c r="B279" s="34" t="s">
        <v>527</v>
      </c>
      <c r="C279" s="117"/>
      <c r="D279" s="35">
        <f t="shared" si="3"/>
        <v>0</v>
      </c>
      <c r="E279" s="36"/>
      <c r="F279" s="37"/>
      <c r="G279" s="38"/>
      <c r="H279" s="38"/>
      <c r="I279" s="38"/>
      <c r="J279" s="14"/>
      <c r="K279" s="4"/>
      <c r="O279" s="15"/>
      <c r="P279" s="5"/>
      <c r="Q279" s="4"/>
    </row>
    <row r="280" spans="1:17" ht="12.75" x14ac:dyDescent="0.2">
      <c r="A280" s="39" t="s">
        <v>528</v>
      </c>
      <c r="B280" s="40" t="s">
        <v>529</v>
      </c>
      <c r="C280" s="117"/>
      <c r="D280" s="62">
        <f t="shared" si="3"/>
        <v>0</v>
      </c>
      <c r="E280" s="63"/>
      <c r="F280" s="64"/>
      <c r="G280" s="65"/>
      <c r="H280" s="65"/>
      <c r="I280" s="65"/>
      <c r="J280" s="14"/>
      <c r="K280" s="4"/>
      <c r="O280" s="15"/>
      <c r="P280" s="5"/>
      <c r="Q280" s="4"/>
    </row>
    <row r="281" spans="1:17" x14ac:dyDescent="0.25">
      <c r="A281" s="19"/>
      <c r="B281" s="45"/>
      <c r="C281" s="117"/>
      <c r="D281" s="66">
        <f t="shared" si="3"/>
        <v>0</v>
      </c>
      <c r="E281" s="66"/>
      <c r="F281" s="66"/>
      <c r="G281" s="66"/>
      <c r="H281" s="66"/>
      <c r="I281" s="66"/>
      <c r="J281" s="14"/>
      <c r="K281" s="4"/>
      <c r="O281" s="15"/>
      <c r="P281" s="5"/>
      <c r="Q281" s="4"/>
    </row>
    <row r="282" spans="1:17" ht="12.75" x14ac:dyDescent="0.2">
      <c r="A282" s="46" t="s">
        <v>530</v>
      </c>
      <c r="B282" s="47"/>
      <c r="C282" s="117"/>
      <c r="D282" s="67">
        <f>+SUM(E282:G282)</f>
        <v>88</v>
      </c>
      <c r="E282" s="50">
        <f>+SUM(E283:E304)</f>
        <v>4</v>
      </c>
      <c r="F282" s="50">
        <f>+SUM(F283:F304)</f>
        <v>20</v>
      </c>
      <c r="G282" s="50">
        <f>+SUM(G283:G304)</f>
        <v>64</v>
      </c>
      <c r="H282" s="50">
        <f>+SUM(H283:H304)</f>
        <v>0</v>
      </c>
      <c r="I282" s="50">
        <f>+SUM(I283:I304)</f>
        <v>0</v>
      </c>
      <c r="J282" s="14"/>
      <c r="K282" s="4"/>
      <c r="O282" s="15"/>
      <c r="P282" s="5"/>
      <c r="Q282" s="4"/>
    </row>
    <row r="283" spans="1:17" ht="12.75" x14ac:dyDescent="0.2">
      <c r="A283" s="27" t="s">
        <v>531</v>
      </c>
      <c r="B283" s="28" t="s">
        <v>532</v>
      </c>
      <c r="C283" s="117"/>
      <c r="D283" s="35">
        <f t="shared" si="3"/>
        <v>10</v>
      </c>
      <c r="E283" s="30"/>
      <c r="F283" s="31">
        <v>10</v>
      </c>
      <c r="G283" s="32"/>
      <c r="H283" s="32"/>
      <c r="I283" s="32"/>
      <c r="J283" s="14"/>
      <c r="K283" s="4"/>
      <c r="O283" s="15"/>
      <c r="P283" s="5"/>
      <c r="Q283" s="4"/>
    </row>
    <row r="284" spans="1:17" ht="12.75" x14ac:dyDescent="0.2">
      <c r="A284" s="33" t="s">
        <v>533</v>
      </c>
      <c r="B284" s="34" t="s">
        <v>534</v>
      </c>
      <c r="C284" s="117"/>
      <c r="D284" s="35">
        <f t="shared" si="3"/>
        <v>0</v>
      </c>
      <c r="E284" s="36"/>
      <c r="F284" s="37"/>
      <c r="G284" s="38"/>
      <c r="H284" s="38"/>
      <c r="I284" s="38"/>
      <c r="J284" s="14"/>
      <c r="K284" s="4"/>
      <c r="O284" s="15"/>
      <c r="P284" s="5"/>
      <c r="Q284" s="4"/>
    </row>
    <row r="285" spans="1:17" ht="12.75" x14ac:dyDescent="0.2">
      <c r="A285" s="33" t="s">
        <v>535</v>
      </c>
      <c r="B285" s="34" t="s">
        <v>536</v>
      </c>
      <c r="C285" s="117"/>
      <c r="D285" s="35">
        <f t="shared" ref="D285:D322" si="4">+SUM(E285:G285)</f>
        <v>10</v>
      </c>
      <c r="E285" s="36">
        <v>3</v>
      </c>
      <c r="F285" s="37">
        <v>7</v>
      </c>
      <c r="G285" s="38"/>
      <c r="H285" s="38"/>
      <c r="I285" s="38"/>
      <c r="J285" s="14"/>
      <c r="K285" s="4"/>
      <c r="O285" s="15"/>
      <c r="P285" s="5"/>
      <c r="Q285" s="4"/>
    </row>
    <row r="286" spans="1:17" ht="12.75" x14ac:dyDescent="0.2">
      <c r="A286" s="33" t="s">
        <v>537</v>
      </c>
      <c r="B286" s="34" t="s">
        <v>538</v>
      </c>
      <c r="C286" s="117"/>
      <c r="D286" s="35">
        <f t="shared" si="4"/>
        <v>0</v>
      </c>
      <c r="E286" s="36"/>
      <c r="F286" s="37"/>
      <c r="G286" s="38"/>
      <c r="H286" s="38"/>
      <c r="I286" s="38"/>
      <c r="J286" s="14"/>
      <c r="K286" s="4"/>
      <c r="O286" s="15"/>
      <c r="P286" s="5"/>
      <c r="Q286" s="4"/>
    </row>
    <row r="287" spans="1:17" ht="12.75" x14ac:dyDescent="0.2">
      <c r="A287" s="33" t="s">
        <v>539</v>
      </c>
      <c r="B287" s="34" t="s">
        <v>540</v>
      </c>
      <c r="C287" s="117"/>
      <c r="D287" s="35">
        <f t="shared" si="4"/>
        <v>1</v>
      </c>
      <c r="E287" s="36">
        <v>1</v>
      </c>
      <c r="F287" s="37"/>
      <c r="G287" s="38"/>
      <c r="H287" s="38"/>
      <c r="I287" s="38"/>
      <c r="J287" s="14"/>
      <c r="K287" s="4"/>
      <c r="O287" s="15"/>
      <c r="P287" s="5"/>
      <c r="Q287" s="4"/>
    </row>
    <row r="288" spans="1:17" ht="12.75" x14ac:dyDescent="0.2">
      <c r="A288" s="33" t="s">
        <v>541</v>
      </c>
      <c r="B288" s="34" t="s">
        <v>542</v>
      </c>
      <c r="C288" s="117"/>
      <c r="D288" s="35">
        <f t="shared" si="4"/>
        <v>0</v>
      </c>
      <c r="E288" s="36"/>
      <c r="F288" s="37"/>
      <c r="G288" s="38"/>
      <c r="H288" s="38"/>
      <c r="I288" s="38"/>
      <c r="J288" s="14"/>
      <c r="K288" s="4"/>
      <c r="O288" s="15"/>
      <c r="P288" s="5"/>
      <c r="Q288" s="4"/>
    </row>
    <row r="289" spans="1:17" ht="12.75" x14ac:dyDescent="0.2">
      <c r="A289" s="33" t="s">
        <v>543</v>
      </c>
      <c r="B289" s="34" t="s">
        <v>544</v>
      </c>
      <c r="C289" s="117"/>
      <c r="D289" s="35">
        <f t="shared" si="4"/>
        <v>0</v>
      </c>
      <c r="E289" s="36"/>
      <c r="F289" s="37"/>
      <c r="G289" s="38"/>
      <c r="H289" s="38"/>
      <c r="I289" s="38"/>
      <c r="J289" s="14"/>
      <c r="K289" s="4"/>
      <c r="O289" s="15"/>
      <c r="P289" s="5"/>
      <c r="Q289" s="4"/>
    </row>
    <row r="290" spans="1:17" ht="12.75" x14ac:dyDescent="0.2">
      <c r="A290" s="33" t="s">
        <v>545</v>
      </c>
      <c r="B290" s="34" t="s">
        <v>546</v>
      </c>
      <c r="C290" s="117"/>
      <c r="D290" s="35">
        <f t="shared" si="4"/>
        <v>0</v>
      </c>
      <c r="E290" s="36"/>
      <c r="F290" s="37"/>
      <c r="G290" s="38"/>
      <c r="H290" s="38"/>
      <c r="I290" s="38"/>
      <c r="J290" s="14"/>
      <c r="K290" s="4"/>
      <c r="O290" s="15"/>
      <c r="P290" s="5"/>
      <c r="Q290" s="4"/>
    </row>
    <row r="291" spans="1:17" ht="12.75" x14ac:dyDescent="0.2">
      <c r="A291" s="33" t="s">
        <v>547</v>
      </c>
      <c r="B291" s="34" t="s">
        <v>548</v>
      </c>
      <c r="C291" s="117"/>
      <c r="D291" s="35">
        <f t="shared" si="4"/>
        <v>0</v>
      </c>
      <c r="E291" s="36"/>
      <c r="F291" s="37"/>
      <c r="G291" s="38"/>
      <c r="H291" s="38"/>
      <c r="I291" s="38"/>
      <c r="J291" s="14"/>
      <c r="K291" s="4"/>
      <c r="O291" s="15"/>
      <c r="P291" s="5"/>
      <c r="Q291" s="4"/>
    </row>
    <row r="292" spans="1:17" ht="12.75" x14ac:dyDescent="0.2">
      <c r="A292" s="33" t="s">
        <v>549</v>
      </c>
      <c r="B292" s="34" t="s">
        <v>550</v>
      </c>
      <c r="C292" s="117"/>
      <c r="D292" s="35">
        <f t="shared" si="4"/>
        <v>0</v>
      </c>
      <c r="E292" s="36"/>
      <c r="F292" s="37"/>
      <c r="G292" s="38"/>
      <c r="H292" s="38"/>
      <c r="I292" s="38"/>
      <c r="J292" s="14"/>
      <c r="K292" s="4"/>
      <c r="O292" s="15"/>
      <c r="P292" s="5"/>
      <c r="Q292" s="4"/>
    </row>
    <row r="293" spans="1:17" ht="12.75" x14ac:dyDescent="0.2">
      <c r="A293" s="33" t="s">
        <v>551</v>
      </c>
      <c r="B293" s="34" t="s">
        <v>552</v>
      </c>
      <c r="C293" s="117"/>
      <c r="D293" s="35">
        <f t="shared" si="4"/>
        <v>0</v>
      </c>
      <c r="E293" s="36"/>
      <c r="F293" s="37"/>
      <c r="G293" s="38"/>
      <c r="H293" s="38"/>
      <c r="I293" s="38"/>
      <c r="J293" s="14"/>
      <c r="K293" s="4"/>
      <c r="O293" s="15"/>
      <c r="P293" s="5"/>
      <c r="Q293" s="4"/>
    </row>
    <row r="294" spans="1:17" ht="12.75" x14ac:dyDescent="0.2">
      <c r="A294" s="33" t="s">
        <v>553</v>
      </c>
      <c r="B294" s="34" t="s">
        <v>554</v>
      </c>
      <c r="C294" s="117"/>
      <c r="D294" s="35">
        <f t="shared" si="4"/>
        <v>0</v>
      </c>
      <c r="E294" s="36"/>
      <c r="F294" s="37"/>
      <c r="G294" s="38"/>
      <c r="H294" s="38"/>
      <c r="I294" s="38"/>
      <c r="J294" s="14"/>
      <c r="K294" s="4"/>
      <c r="O294" s="15"/>
      <c r="P294" s="5"/>
      <c r="Q294" s="4"/>
    </row>
    <row r="295" spans="1:17" ht="12.75" x14ac:dyDescent="0.2">
      <c r="A295" s="33" t="s">
        <v>555</v>
      </c>
      <c r="B295" s="34" t="s">
        <v>556</v>
      </c>
      <c r="C295" s="117"/>
      <c r="D295" s="35">
        <f t="shared" si="4"/>
        <v>0</v>
      </c>
      <c r="E295" s="36"/>
      <c r="F295" s="37"/>
      <c r="G295" s="38"/>
      <c r="H295" s="38"/>
      <c r="I295" s="38"/>
      <c r="J295" s="14"/>
      <c r="K295" s="4"/>
      <c r="O295" s="15"/>
      <c r="P295" s="5"/>
      <c r="Q295" s="4"/>
    </row>
    <row r="296" spans="1:17" ht="12.75" x14ac:dyDescent="0.2">
      <c r="A296" s="33" t="s">
        <v>557</v>
      </c>
      <c r="B296" s="34" t="s">
        <v>558</v>
      </c>
      <c r="C296" s="117"/>
      <c r="D296" s="35">
        <f t="shared" si="4"/>
        <v>0</v>
      </c>
      <c r="E296" s="36"/>
      <c r="F296" s="37"/>
      <c r="G296" s="38"/>
      <c r="H296" s="38"/>
      <c r="I296" s="38"/>
      <c r="J296" s="14"/>
      <c r="K296" s="4"/>
      <c r="O296" s="15"/>
      <c r="P296" s="5"/>
      <c r="Q296" s="4"/>
    </row>
    <row r="297" spans="1:17" ht="12.75" x14ac:dyDescent="0.2">
      <c r="A297" s="87" t="s">
        <v>559</v>
      </c>
      <c r="B297" s="88" t="s">
        <v>560</v>
      </c>
      <c r="C297" s="117"/>
      <c r="D297" s="35">
        <f t="shared" si="4"/>
        <v>0</v>
      </c>
      <c r="E297" s="36"/>
      <c r="F297" s="37"/>
      <c r="G297" s="38"/>
      <c r="H297" s="38"/>
      <c r="I297" s="38"/>
      <c r="J297" s="14"/>
      <c r="K297" s="4"/>
      <c r="O297" s="15"/>
      <c r="P297" s="5"/>
      <c r="Q297" s="4"/>
    </row>
    <row r="298" spans="1:17" ht="12.75" x14ac:dyDescent="0.2">
      <c r="A298" s="33" t="s">
        <v>561</v>
      </c>
      <c r="B298" s="34" t="s">
        <v>562</v>
      </c>
      <c r="C298" s="117"/>
      <c r="D298" s="35">
        <f t="shared" si="4"/>
        <v>0</v>
      </c>
      <c r="E298" s="36"/>
      <c r="F298" s="37"/>
      <c r="G298" s="38"/>
      <c r="H298" s="38"/>
      <c r="I298" s="38"/>
      <c r="J298" s="14"/>
      <c r="K298" s="4"/>
      <c r="O298" s="15"/>
      <c r="P298" s="5"/>
      <c r="Q298" s="4"/>
    </row>
    <row r="299" spans="1:17" ht="12.75" x14ac:dyDescent="0.2">
      <c r="A299" s="33" t="s">
        <v>563</v>
      </c>
      <c r="B299" s="34" t="s">
        <v>564</v>
      </c>
      <c r="C299" s="117"/>
      <c r="D299" s="35">
        <f t="shared" si="4"/>
        <v>0</v>
      </c>
      <c r="E299" s="36"/>
      <c r="F299" s="37"/>
      <c r="G299" s="38"/>
      <c r="H299" s="38"/>
      <c r="I299" s="38"/>
      <c r="J299" s="14"/>
      <c r="K299" s="4"/>
      <c r="O299" s="15"/>
      <c r="P299" s="5"/>
      <c r="Q299" s="4"/>
    </row>
    <row r="300" spans="1:17" ht="12.75" x14ac:dyDescent="0.2">
      <c r="A300" s="33" t="s">
        <v>565</v>
      </c>
      <c r="B300" s="34" t="s">
        <v>566</v>
      </c>
      <c r="C300" s="117"/>
      <c r="D300" s="35">
        <f t="shared" si="4"/>
        <v>2</v>
      </c>
      <c r="E300" s="36"/>
      <c r="F300" s="37">
        <v>2</v>
      </c>
      <c r="G300" s="38"/>
      <c r="H300" s="38"/>
      <c r="I300" s="38"/>
      <c r="J300" s="14"/>
      <c r="K300" s="4"/>
      <c r="O300" s="15"/>
      <c r="P300" s="5"/>
      <c r="Q300" s="4"/>
    </row>
    <row r="301" spans="1:17" ht="12.75" x14ac:dyDescent="0.2">
      <c r="A301" s="33" t="s">
        <v>567</v>
      </c>
      <c r="B301" s="34" t="s">
        <v>568</v>
      </c>
      <c r="C301" s="117"/>
      <c r="D301" s="35">
        <f t="shared" si="4"/>
        <v>1</v>
      </c>
      <c r="E301" s="36"/>
      <c r="F301" s="37">
        <v>1</v>
      </c>
      <c r="G301" s="38"/>
      <c r="H301" s="38"/>
      <c r="I301" s="38"/>
      <c r="J301" s="14"/>
      <c r="K301" s="4"/>
      <c r="O301" s="15"/>
      <c r="P301" s="5"/>
      <c r="Q301" s="4"/>
    </row>
    <row r="302" spans="1:17" ht="12.75" x14ac:dyDescent="0.2">
      <c r="A302" s="33" t="s">
        <v>569</v>
      </c>
      <c r="B302" s="34" t="s">
        <v>570</v>
      </c>
      <c r="C302" s="117"/>
      <c r="D302" s="35">
        <f t="shared" si="4"/>
        <v>0</v>
      </c>
      <c r="E302" s="36"/>
      <c r="F302" s="37"/>
      <c r="G302" s="38"/>
      <c r="H302" s="38"/>
      <c r="I302" s="38"/>
      <c r="J302" s="14"/>
      <c r="K302" s="4"/>
      <c r="O302" s="15"/>
      <c r="P302" s="5"/>
      <c r="Q302" s="4"/>
    </row>
    <row r="303" spans="1:17" ht="12.75" x14ac:dyDescent="0.2">
      <c r="A303" s="33" t="s">
        <v>571</v>
      </c>
      <c r="B303" s="34" t="s">
        <v>572</v>
      </c>
      <c r="C303" s="117"/>
      <c r="D303" s="35">
        <f t="shared" si="4"/>
        <v>1</v>
      </c>
      <c r="E303" s="36"/>
      <c r="F303" s="37"/>
      <c r="G303" s="38">
        <v>1</v>
      </c>
      <c r="H303" s="38"/>
      <c r="I303" s="38"/>
      <c r="J303" s="14"/>
      <c r="K303" s="4"/>
      <c r="O303" s="15"/>
      <c r="P303" s="5"/>
      <c r="Q303" s="4"/>
    </row>
    <row r="304" spans="1:17" ht="12.75" x14ac:dyDescent="0.2">
      <c r="A304" s="39" t="s">
        <v>573</v>
      </c>
      <c r="B304" s="40" t="s">
        <v>574</v>
      </c>
      <c r="C304" s="117"/>
      <c r="D304" s="41">
        <f t="shared" si="4"/>
        <v>63</v>
      </c>
      <c r="E304" s="42"/>
      <c r="F304" s="43"/>
      <c r="G304" s="44">
        <v>63</v>
      </c>
      <c r="H304" s="44"/>
      <c r="I304" s="44"/>
      <c r="J304" s="14"/>
      <c r="K304" s="4"/>
      <c r="O304" s="15"/>
      <c r="P304" s="5"/>
      <c r="Q304" s="4"/>
    </row>
    <row r="305" spans="1:17" x14ac:dyDescent="0.25">
      <c r="A305" s="68"/>
      <c r="B305" s="45"/>
      <c r="C305" s="117"/>
      <c r="D305">
        <f t="shared" si="4"/>
        <v>0</v>
      </c>
      <c r="E305"/>
      <c r="F305"/>
      <c r="G305"/>
      <c r="H305"/>
      <c r="I305"/>
      <c r="J305" s="14"/>
      <c r="K305" s="4"/>
      <c r="O305" s="15"/>
      <c r="P305" s="5"/>
      <c r="Q305" s="4"/>
    </row>
    <row r="306" spans="1:17" ht="12.75" x14ac:dyDescent="0.2">
      <c r="A306" s="46" t="s">
        <v>575</v>
      </c>
      <c r="B306" s="47"/>
      <c r="C306" s="117"/>
      <c r="D306" s="24">
        <f>+SUM(E306:G306)</f>
        <v>112</v>
      </c>
      <c r="E306" s="56">
        <f>+SUM(E307:E322)</f>
        <v>0</v>
      </c>
      <c r="F306" s="26">
        <f>+SUM(F307:F322)</f>
        <v>112</v>
      </c>
      <c r="G306" s="57">
        <f>+SUM(G307:G322)</f>
        <v>0</v>
      </c>
      <c r="H306" s="24">
        <f>+SUM(H307:H322)</f>
        <v>0</v>
      </c>
      <c r="I306" s="24">
        <f>+SUM(I307:I322)</f>
        <v>0</v>
      </c>
      <c r="J306" s="14"/>
      <c r="K306" s="4"/>
      <c r="O306" s="15"/>
      <c r="P306" s="5"/>
      <c r="Q306" s="4"/>
    </row>
    <row r="307" spans="1:17" ht="12.75" x14ac:dyDescent="0.2">
      <c r="A307" s="69" t="s">
        <v>576</v>
      </c>
      <c r="B307" s="70" t="s">
        <v>577</v>
      </c>
      <c r="C307" s="117"/>
      <c r="D307" s="35">
        <f>+SUM(E307:G307)</f>
        <v>22</v>
      </c>
      <c r="E307" s="36"/>
      <c r="F307" s="37">
        <v>22</v>
      </c>
      <c r="G307" s="38"/>
      <c r="H307" s="38"/>
      <c r="I307" s="38"/>
      <c r="J307" s="14"/>
      <c r="K307" s="4"/>
      <c r="O307" s="15"/>
      <c r="P307" s="5"/>
      <c r="Q307" s="4"/>
    </row>
    <row r="308" spans="1:17" ht="12.75" x14ac:dyDescent="0.2">
      <c r="A308" s="33" t="s">
        <v>578</v>
      </c>
      <c r="B308" s="34" t="s">
        <v>579</v>
      </c>
      <c r="C308" s="117"/>
      <c r="D308" s="35">
        <f t="shared" si="4"/>
        <v>0</v>
      </c>
      <c r="E308" s="36"/>
      <c r="F308" s="37"/>
      <c r="G308" s="38"/>
      <c r="H308" s="38"/>
      <c r="I308" s="38"/>
      <c r="J308" s="14"/>
      <c r="K308" s="4"/>
      <c r="O308" s="15"/>
      <c r="P308" s="5"/>
      <c r="Q308" s="4"/>
    </row>
    <row r="309" spans="1:17" ht="12.75" x14ac:dyDescent="0.2">
      <c r="A309" s="33" t="s">
        <v>580</v>
      </c>
      <c r="B309" s="34" t="s">
        <v>581</v>
      </c>
      <c r="C309" s="117"/>
      <c r="D309" s="35">
        <f t="shared" si="4"/>
        <v>0</v>
      </c>
      <c r="E309" s="36"/>
      <c r="F309" s="37"/>
      <c r="G309" s="38"/>
      <c r="H309" s="38"/>
      <c r="I309" s="38"/>
      <c r="J309" s="14"/>
      <c r="K309" s="4"/>
      <c r="O309" s="15"/>
      <c r="P309" s="5"/>
      <c r="Q309" s="4"/>
    </row>
    <row r="310" spans="1:17" ht="12.75" x14ac:dyDescent="0.2">
      <c r="A310" s="33" t="s">
        <v>582</v>
      </c>
      <c r="B310" s="34" t="s">
        <v>583</v>
      </c>
      <c r="C310" s="117"/>
      <c r="D310" s="35">
        <f t="shared" si="4"/>
        <v>0</v>
      </c>
      <c r="E310" s="36"/>
      <c r="F310" s="37"/>
      <c r="G310" s="38"/>
      <c r="H310" s="38"/>
      <c r="I310" s="38"/>
      <c r="J310" s="14"/>
      <c r="K310" s="4"/>
      <c r="O310" s="15"/>
      <c r="P310" s="5"/>
      <c r="Q310" s="4"/>
    </row>
    <row r="311" spans="1:17" ht="12.75" x14ac:dyDescent="0.2">
      <c r="A311" s="33" t="s">
        <v>584</v>
      </c>
      <c r="B311" s="34" t="s">
        <v>585</v>
      </c>
      <c r="C311" s="117"/>
      <c r="D311" s="35">
        <f t="shared" si="4"/>
        <v>0</v>
      </c>
      <c r="E311" s="36"/>
      <c r="F311" s="37"/>
      <c r="G311" s="38"/>
      <c r="H311" s="38"/>
      <c r="I311" s="38"/>
      <c r="J311" s="14"/>
      <c r="K311" s="4"/>
      <c r="O311" s="15"/>
      <c r="P311" s="5"/>
      <c r="Q311" s="4"/>
    </row>
    <row r="312" spans="1:17" ht="12.75" x14ac:dyDescent="0.2">
      <c r="A312" s="33" t="s">
        <v>586</v>
      </c>
      <c r="B312" s="34" t="s">
        <v>587</v>
      </c>
      <c r="C312" s="117"/>
      <c r="D312" s="35">
        <f t="shared" si="4"/>
        <v>0</v>
      </c>
      <c r="E312" s="36"/>
      <c r="F312" s="37"/>
      <c r="G312" s="38"/>
      <c r="H312" s="38"/>
      <c r="I312" s="38"/>
      <c r="J312" s="14"/>
      <c r="K312" s="4"/>
      <c r="O312" s="15"/>
      <c r="P312" s="5"/>
      <c r="Q312" s="4"/>
    </row>
    <row r="313" spans="1:17" ht="12.75" x14ac:dyDescent="0.2">
      <c r="A313" s="33" t="s">
        <v>588</v>
      </c>
      <c r="B313" s="34" t="s">
        <v>589</v>
      </c>
      <c r="C313" s="117"/>
      <c r="D313" s="35">
        <f t="shared" si="4"/>
        <v>37</v>
      </c>
      <c r="E313" s="36"/>
      <c r="F313" s="37">
        <v>37</v>
      </c>
      <c r="G313" s="38"/>
      <c r="H313" s="38"/>
      <c r="I313" s="38"/>
      <c r="J313" s="14"/>
      <c r="K313" s="4"/>
      <c r="O313" s="15"/>
      <c r="P313" s="5"/>
      <c r="Q313" s="4"/>
    </row>
    <row r="314" spans="1:17" ht="12.75" x14ac:dyDescent="0.2">
      <c r="A314" s="33" t="s">
        <v>590</v>
      </c>
      <c r="B314" s="34" t="s">
        <v>591</v>
      </c>
      <c r="C314" s="117"/>
      <c r="D314" s="35">
        <f t="shared" si="4"/>
        <v>7</v>
      </c>
      <c r="E314" s="36"/>
      <c r="F314" s="37">
        <v>7</v>
      </c>
      <c r="G314" s="38"/>
      <c r="H314" s="38"/>
      <c r="I314" s="38"/>
      <c r="J314" s="14"/>
      <c r="K314" s="4"/>
      <c r="O314" s="15"/>
      <c r="P314" s="5"/>
      <c r="Q314" s="4"/>
    </row>
    <row r="315" spans="1:17" ht="12.75" x14ac:dyDescent="0.2">
      <c r="A315" s="33" t="s">
        <v>592</v>
      </c>
      <c r="B315" s="34" t="s">
        <v>593</v>
      </c>
      <c r="C315" s="117"/>
      <c r="D315" s="35">
        <f t="shared" si="4"/>
        <v>27</v>
      </c>
      <c r="E315" s="36"/>
      <c r="F315" s="37">
        <v>27</v>
      </c>
      <c r="G315" s="38"/>
      <c r="H315" s="38"/>
      <c r="I315" s="38"/>
      <c r="J315" s="14"/>
      <c r="K315" s="4"/>
      <c r="O315" s="15"/>
      <c r="P315" s="5"/>
      <c r="Q315" s="4"/>
    </row>
    <row r="316" spans="1:17" ht="12.75" x14ac:dyDescent="0.2">
      <c r="A316" s="33" t="s">
        <v>594</v>
      </c>
      <c r="B316" s="34" t="s">
        <v>595</v>
      </c>
      <c r="C316" s="117"/>
      <c r="D316" s="35">
        <f t="shared" si="4"/>
        <v>19</v>
      </c>
      <c r="E316" s="36"/>
      <c r="F316" s="37">
        <v>19</v>
      </c>
      <c r="G316" s="38"/>
      <c r="H316" s="38"/>
      <c r="I316" s="38"/>
      <c r="J316" s="14"/>
      <c r="K316" s="4"/>
      <c r="O316" s="15"/>
      <c r="P316" s="5"/>
      <c r="Q316" s="4"/>
    </row>
    <row r="317" spans="1:17" ht="12.75" x14ac:dyDescent="0.2">
      <c r="A317" s="33" t="s">
        <v>596</v>
      </c>
      <c r="B317" s="34" t="s">
        <v>597</v>
      </c>
      <c r="C317" s="117"/>
      <c r="D317" s="35">
        <f t="shared" si="4"/>
        <v>0</v>
      </c>
      <c r="E317" s="36"/>
      <c r="F317" s="37"/>
      <c r="G317" s="38"/>
      <c r="H317" s="38"/>
      <c r="I317" s="38"/>
      <c r="J317" s="14"/>
      <c r="K317" s="4"/>
      <c r="O317" s="15"/>
      <c r="P317" s="5"/>
      <c r="Q317" s="4"/>
    </row>
    <row r="318" spans="1:17" ht="12.75" x14ac:dyDescent="0.2">
      <c r="A318" s="33" t="s">
        <v>598</v>
      </c>
      <c r="B318" s="34" t="s">
        <v>599</v>
      </c>
      <c r="C318" s="117"/>
      <c r="D318" s="35">
        <f t="shared" si="4"/>
        <v>0</v>
      </c>
      <c r="E318" s="36"/>
      <c r="F318" s="37"/>
      <c r="G318" s="38"/>
      <c r="H318" s="38"/>
      <c r="I318" s="38"/>
      <c r="J318" s="14"/>
      <c r="K318" s="4"/>
      <c r="O318" s="15"/>
      <c r="P318" s="5"/>
      <c r="Q318" s="4"/>
    </row>
    <row r="319" spans="1:17" ht="12.75" x14ac:dyDescent="0.2">
      <c r="A319" s="33" t="s">
        <v>600</v>
      </c>
      <c r="B319" s="34" t="s">
        <v>601</v>
      </c>
      <c r="C319" s="117"/>
      <c r="D319" s="35">
        <f t="shared" si="4"/>
        <v>0</v>
      </c>
      <c r="E319" s="36"/>
      <c r="F319" s="37"/>
      <c r="G319" s="38"/>
      <c r="H319" s="38"/>
      <c r="I319" s="38"/>
      <c r="J319" s="14"/>
      <c r="K319" s="4"/>
      <c r="O319" s="15"/>
      <c r="P319" s="5"/>
      <c r="Q319" s="4"/>
    </row>
    <row r="320" spans="1:17" ht="12.75" x14ac:dyDescent="0.2">
      <c r="A320" s="33" t="s">
        <v>602</v>
      </c>
      <c r="B320" s="34" t="s">
        <v>603</v>
      </c>
      <c r="C320" s="117"/>
      <c r="D320" s="35">
        <f t="shared" si="4"/>
        <v>0</v>
      </c>
      <c r="E320" s="36"/>
      <c r="F320" s="37"/>
      <c r="G320" s="38"/>
      <c r="H320" s="38"/>
      <c r="I320" s="38"/>
      <c r="J320" s="14"/>
      <c r="K320" s="4"/>
      <c r="O320" s="15"/>
      <c r="P320" s="5"/>
      <c r="Q320" s="4"/>
    </row>
    <row r="321" spans="1:17" ht="12.75" x14ac:dyDescent="0.2">
      <c r="A321" s="33" t="s">
        <v>604</v>
      </c>
      <c r="B321" s="34" t="s">
        <v>605</v>
      </c>
      <c r="C321" s="117"/>
      <c r="D321" s="35">
        <f t="shared" si="4"/>
        <v>0</v>
      </c>
      <c r="E321" s="36"/>
      <c r="F321" s="37"/>
      <c r="G321" s="38"/>
      <c r="H321" s="38"/>
      <c r="I321" s="38"/>
      <c r="J321" s="14"/>
      <c r="K321" s="4"/>
      <c r="O321" s="15"/>
      <c r="P321" s="5"/>
      <c r="Q321" s="4"/>
    </row>
    <row r="322" spans="1:17" ht="12.75" x14ac:dyDescent="0.2">
      <c r="A322" s="71" t="s">
        <v>606</v>
      </c>
      <c r="B322" s="72" t="s">
        <v>607</v>
      </c>
      <c r="C322" s="118"/>
      <c r="D322" s="41">
        <f t="shared" si="4"/>
        <v>0</v>
      </c>
      <c r="E322" s="42"/>
      <c r="F322" s="43"/>
      <c r="G322" s="44"/>
      <c r="H322" s="44"/>
      <c r="I322" s="44"/>
      <c r="J322" s="14"/>
      <c r="K322" s="4"/>
      <c r="O322" s="15"/>
      <c r="P322" s="5"/>
      <c r="Q322" s="4"/>
    </row>
    <row r="323" spans="1:17" ht="12.75" x14ac:dyDescent="0.2">
      <c r="A323" s="19"/>
      <c r="B323" s="45"/>
      <c r="C323" s="58"/>
      <c r="D323" s="59"/>
      <c r="E323" s="59"/>
      <c r="F323" s="59"/>
      <c r="G323" s="59"/>
      <c r="H323" s="59"/>
      <c r="I323" s="58"/>
      <c r="J323" s="14"/>
      <c r="K323" s="15"/>
      <c r="L323" s="15"/>
      <c r="M323" s="15"/>
      <c r="N323" s="15"/>
      <c r="O323" s="15"/>
      <c r="P323" s="5"/>
      <c r="Q323" s="4"/>
    </row>
    <row r="324" spans="1:17" ht="12.75" x14ac:dyDescent="0.2">
      <c r="A324" s="46" t="s">
        <v>608</v>
      </c>
      <c r="B324" s="47"/>
      <c r="C324" s="73"/>
      <c r="D324" s="24">
        <f>+SUM(E324:G324)</f>
        <v>0</v>
      </c>
      <c r="E324" s="56">
        <f>+SUM(E325:E331)</f>
        <v>0</v>
      </c>
      <c r="F324" s="26">
        <f>+SUM(F325:F331)</f>
        <v>0</v>
      </c>
      <c r="G324" s="57">
        <f>+SUM(G325:G331)</f>
        <v>0</v>
      </c>
      <c r="H324" s="24">
        <f>+SUM(H325:H331)</f>
        <v>0</v>
      </c>
      <c r="I324" s="24">
        <f>+SUM(I325:I331)</f>
        <v>0</v>
      </c>
      <c r="J324" s="14"/>
      <c r="K324" s="4"/>
      <c r="O324" s="15"/>
      <c r="P324" s="5"/>
      <c r="Q324" s="4"/>
    </row>
    <row r="325" spans="1:17" ht="12.75" x14ac:dyDescent="0.2">
      <c r="A325" s="69" t="s">
        <v>609</v>
      </c>
      <c r="B325" s="70" t="s">
        <v>610</v>
      </c>
      <c r="C325" s="58"/>
      <c r="D325" s="35">
        <f>+SUM(E325:G325)</f>
        <v>0</v>
      </c>
      <c r="E325" s="36"/>
      <c r="F325" s="37"/>
      <c r="G325" s="38"/>
      <c r="H325" s="38"/>
      <c r="I325" s="38"/>
      <c r="J325" s="14"/>
      <c r="K325" s="4"/>
      <c r="O325" s="15"/>
      <c r="P325" s="5"/>
      <c r="Q325" s="4"/>
    </row>
    <row r="326" spans="1:17" ht="12.75" x14ac:dyDescent="0.2">
      <c r="A326" s="33" t="s">
        <v>611</v>
      </c>
      <c r="B326" s="34" t="s">
        <v>612</v>
      </c>
      <c r="C326" s="58"/>
      <c r="D326" s="35">
        <f t="shared" ref="D326:D331" si="5">+SUM(E326:G326)</f>
        <v>0</v>
      </c>
      <c r="E326" s="36"/>
      <c r="F326" s="37"/>
      <c r="G326" s="38"/>
      <c r="H326" s="38"/>
      <c r="I326" s="38"/>
      <c r="J326" s="14"/>
      <c r="K326" s="4"/>
      <c r="O326" s="15"/>
      <c r="P326" s="5"/>
      <c r="Q326" s="4"/>
    </row>
    <row r="327" spans="1:17" ht="12.75" x14ac:dyDescent="0.2">
      <c r="A327" s="33" t="s">
        <v>613</v>
      </c>
      <c r="B327" s="34" t="s">
        <v>614</v>
      </c>
      <c r="C327" s="58"/>
      <c r="D327" s="35">
        <f t="shared" si="5"/>
        <v>0</v>
      </c>
      <c r="E327" s="36"/>
      <c r="F327" s="37"/>
      <c r="G327" s="38"/>
      <c r="H327" s="38"/>
      <c r="I327" s="38"/>
      <c r="J327" s="14"/>
      <c r="K327" s="4"/>
      <c r="O327" s="15"/>
      <c r="P327" s="5"/>
      <c r="Q327" s="4"/>
    </row>
    <row r="328" spans="1:17" ht="12.75" x14ac:dyDescent="0.2">
      <c r="A328" s="33" t="s">
        <v>615</v>
      </c>
      <c r="B328" s="34" t="s">
        <v>616</v>
      </c>
      <c r="C328" s="58"/>
      <c r="D328" s="35">
        <f t="shared" si="5"/>
        <v>0</v>
      </c>
      <c r="E328" s="36"/>
      <c r="F328" s="37"/>
      <c r="G328" s="38"/>
      <c r="H328" s="38"/>
      <c r="I328" s="38"/>
      <c r="J328" s="14"/>
      <c r="K328" s="4"/>
      <c r="O328" s="15"/>
      <c r="P328" s="5"/>
      <c r="Q328" s="4"/>
    </row>
    <row r="329" spans="1:17" ht="12.75" x14ac:dyDescent="0.2">
      <c r="A329" s="33" t="s">
        <v>617</v>
      </c>
      <c r="B329" s="34" t="s">
        <v>618</v>
      </c>
      <c r="C329" s="58"/>
      <c r="D329" s="35">
        <f t="shared" si="5"/>
        <v>0</v>
      </c>
      <c r="E329" s="36"/>
      <c r="F329" s="37"/>
      <c r="G329" s="38"/>
      <c r="H329" s="38"/>
      <c r="I329" s="38"/>
      <c r="J329" s="14"/>
      <c r="K329" s="4"/>
      <c r="O329" s="15"/>
      <c r="P329" s="5"/>
      <c r="Q329" s="4"/>
    </row>
    <row r="330" spans="1:17" ht="12.75" x14ac:dyDescent="0.2">
      <c r="A330" s="33" t="s">
        <v>619</v>
      </c>
      <c r="B330" s="34" t="s">
        <v>620</v>
      </c>
      <c r="C330" s="58"/>
      <c r="D330" s="35">
        <f t="shared" si="5"/>
        <v>0</v>
      </c>
      <c r="E330" s="36"/>
      <c r="F330" s="37"/>
      <c r="G330" s="38"/>
      <c r="H330" s="38"/>
      <c r="I330" s="38"/>
      <c r="J330" s="14"/>
      <c r="K330" s="4"/>
      <c r="O330" s="15"/>
      <c r="P330" s="5"/>
      <c r="Q330" s="4"/>
    </row>
    <row r="331" spans="1:17" ht="12.75" x14ac:dyDescent="0.2">
      <c r="A331" s="71" t="s">
        <v>621</v>
      </c>
      <c r="B331" s="72" t="s">
        <v>622</v>
      </c>
      <c r="C331" s="74"/>
      <c r="D331" s="41">
        <f t="shared" si="5"/>
        <v>0</v>
      </c>
      <c r="E331" s="42"/>
      <c r="F331" s="43"/>
      <c r="G331" s="44"/>
      <c r="H331" s="44"/>
      <c r="I331" s="44"/>
      <c r="J331" s="14"/>
      <c r="K331" s="4"/>
      <c r="O331" s="15"/>
      <c r="P331" s="5"/>
      <c r="Q331" s="4"/>
    </row>
    <row r="332" spans="1:17" ht="12.75" x14ac:dyDescent="0.2">
      <c r="A332" s="19"/>
      <c r="B332" s="45"/>
      <c r="C332" s="58"/>
      <c r="D332" s="59"/>
      <c r="E332" s="59"/>
      <c r="F332" s="59"/>
      <c r="G332" s="59"/>
      <c r="H332" s="59"/>
      <c r="I332" s="58"/>
      <c r="J332" s="14"/>
      <c r="K332" s="15"/>
      <c r="L332" s="15"/>
      <c r="M332" s="15"/>
      <c r="N332" s="15"/>
      <c r="O332" s="15"/>
      <c r="P332" s="5"/>
      <c r="Q332" s="4"/>
    </row>
    <row r="333" spans="1:17" ht="12.75" x14ac:dyDescent="0.2">
      <c r="A333" s="19"/>
      <c r="B333" s="45"/>
      <c r="C333" s="58"/>
      <c r="D333" s="75" t="s">
        <v>623</v>
      </c>
      <c r="E333" s="76"/>
      <c r="F333" s="77"/>
      <c r="G333" s="15"/>
      <c r="H333" s="58"/>
      <c r="I333" s="58"/>
      <c r="J333" s="14"/>
      <c r="K333" s="15"/>
      <c r="L333" s="15"/>
      <c r="M333" s="15"/>
      <c r="N333" s="15"/>
      <c r="O333" s="15"/>
      <c r="P333" s="5"/>
      <c r="Q333" s="4"/>
    </row>
    <row r="334" spans="1:17" ht="12.75" x14ac:dyDescent="0.2">
      <c r="A334" s="19"/>
      <c r="B334" s="45"/>
      <c r="C334" s="58"/>
      <c r="D334" s="108" t="s">
        <v>4</v>
      </c>
      <c r="E334" s="76" t="s">
        <v>624</v>
      </c>
      <c r="F334" s="77"/>
      <c r="G334" s="15"/>
      <c r="H334" s="58"/>
      <c r="I334" s="58"/>
      <c r="J334" s="14"/>
      <c r="K334" s="15"/>
      <c r="L334" s="15"/>
      <c r="M334" s="15"/>
      <c r="N334" s="15"/>
      <c r="O334" s="15"/>
      <c r="P334" s="5"/>
      <c r="Q334" s="4"/>
    </row>
    <row r="335" spans="1:17" ht="33.75" customHeight="1" x14ac:dyDescent="0.2">
      <c r="A335" s="78" t="s">
        <v>625</v>
      </c>
      <c r="B335" s="78"/>
      <c r="C335" s="58"/>
      <c r="D335" s="109"/>
      <c r="E335" s="79" t="s">
        <v>626</v>
      </c>
      <c r="F335" s="80" t="s">
        <v>627</v>
      </c>
      <c r="G335" s="15"/>
      <c r="H335" s="58"/>
      <c r="I335" s="58"/>
      <c r="J335" s="14"/>
      <c r="K335" s="15"/>
      <c r="L335" s="15"/>
      <c r="M335" s="15"/>
      <c r="N335" s="15"/>
      <c r="O335" s="15"/>
      <c r="P335" s="5"/>
      <c r="Q335" s="4"/>
    </row>
    <row r="336" spans="1:17" ht="12.75" x14ac:dyDescent="0.2">
      <c r="A336" s="100" t="s">
        <v>653</v>
      </c>
      <c r="B336" s="82" t="s">
        <v>629</v>
      </c>
      <c r="C336" s="83"/>
      <c r="D336" s="62">
        <f>+SUM(E336:F336)</f>
        <v>0</v>
      </c>
      <c r="E336" s="84"/>
      <c r="F336" s="85"/>
      <c r="G336" s="15"/>
      <c r="H336" s="58"/>
      <c r="I336" s="58"/>
      <c r="J336" s="14"/>
      <c r="K336" s="15"/>
      <c r="L336" s="15"/>
      <c r="M336" s="15"/>
      <c r="N336" s="15"/>
      <c r="O336" s="15"/>
      <c r="P336" s="5"/>
      <c r="Q336" s="4"/>
    </row>
    <row r="337" spans="1:17" ht="12.75" x14ac:dyDescent="0.2">
      <c r="A337" s="100" t="s">
        <v>630</v>
      </c>
      <c r="B337" s="82" t="s">
        <v>631</v>
      </c>
      <c r="C337" s="83"/>
      <c r="D337" s="24">
        <f>+SUM(E337:F337)</f>
        <v>0</v>
      </c>
      <c r="E337" s="84"/>
      <c r="F337" s="85"/>
      <c r="G337" s="15"/>
      <c r="H337" s="58"/>
      <c r="I337" s="58"/>
      <c r="J337" s="14"/>
      <c r="K337" s="15"/>
      <c r="L337" s="15"/>
      <c r="M337" s="15"/>
      <c r="N337" s="15"/>
      <c r="O337" s="15"/>
      <c r="P337" s="5"/>
      <c r="Q337" s="4"/>
    </row>
    <row r="338" spans="1:17" ht="18" customHeight="1" x14ac:dyDescent="0.2">
      <c r="A338" s="101"/>
      <c r="B338" s="102"/>
      <c r="C338" s="10"/>
    </row>
    <row r="339" spans="1:17" ht="12.75" x14ac:dyDescent="0.2">
      <c r="A339" s="110" t="s">
        <v>632</v>
      </c>
      <c r="B339" s="111"/>
      <c r="C339" s="58"/>
      <c r="D339" s="108" t="s">
        <v>4</v>
      </c>
      <c r="E339" s="105" t="s">
        <v>633</v>
      </c>
      <c r="F339" s="105" t="s">
        <v>634</v>
      </c>
      <c r="G339" s="105" t="s">
        <v>635</v>
      </c>
      <c r="H339" s="58"/>
    </row>
    <row r="340" spans="1:17" ht="19.5" customHeight="1" x14ac:dyDescent="0.2">
      <c r="A340" s="112"/>
      <c r="B340" s="113"/>
      <c r="C340" s="58"/>
      <c r="D340" s="114"/>
      <c r="E340" s="105"/>
      <c r="F340" s="105"/>
      <c r="G340" s="105"/>
      <c r="H340" s="58"/>
    </row>
    <row r="341" spans="1:17" ht="12.75" x14ac:dyDescent="0.2">
      <c r="A341" s="81"/>
      <c r="B341" s="82" t="s">
        <v>636</v>
      </c>
      <c r="C341" s="83"/>
      <c r="D341" s="24">
        <f>SUM(E341:G341)</f>
        <v>0</v>
      </c>
      <c r="E341" s="84"/>
      <c r="F341" s="85"/>
      <c r="G341" s="85"/>
      <c r="H341" s="58"/>
    </row>
    <row r="342" spans="1:17" ht="12.75" x14ac:dyDescent="0.2">
      <c r="A342" s="81"/>
      <c r="B342" s="82" t="s">
        <v>637</v>
      </c>
      <c r="C342" s="83"/>
      <c r="D342" s="24">
        <f t="shared" ref="D342:D347" si="6">SUM(E342:G342)</f>
        <v>0</v>
      </c>
      <c r="E342" s="84"/>
      <c r="F342" s="85"/>
      <c r="G342" s="85"/>
      <c r="H342" s="58"/>
    </row>
    <row r="343" spans="1:17" ht="12.75" x14ac:dyDescent="0.2">
      <c r="A343" s="81"/>
      <c r="B343" s="82" t="s">
        <v>638</v>
      </c>
      <c r="C343" s="83"/>
      <c r="D343" s="24">
        <f t="shared" si="6"/>
        <v>0</v>
      </c>
      <c r="E343" s="84"/>
      <c r="F343" s="85"/>
      <c r="G343" s="85"/>
      <c r="H343" s="58"/>
    </row>
    <row r="344" spans="1:17" ht="12.75" x14ac:dyDescent="0.2">
      <c r="A344" s="81"/>
      <c r="B344" s="82" t="s">
        <v>639</v>
      </c>
      <c r="C344" s="83"/>
      <c r="D344" s="24">
        <f t="shared" si="6"/>
        <v>0</v>
      </c>
      <c r="E344" s="84"/>
      <c r="F344" s="85"/>
      <c r="G344" s="85"/>
      <c r="H344" s="58"/>
    </row>
    <row r="345" spans="1:17" ht="12.75" x14ac:dyDescent="0.2">
      <c r="A345" s="81"/>
      <c r="B345" s="82" t="s">
        <v>640</v>
      </c>
      <c r="C345" s="83"/>
      <c r="D345" s="24">
        <f t="shared" si="6"/>
        <v>0</v>
      </c>
      <c r="E345" s="84"/>
      <c r="F345" s="85"/>
      <c r="G345" s="85"/>
      <c r="H345" s="58"/>
    </row>
    <row r="346" spans="1:17" ht="12.75" x14ac:dyDescent="0.2">
      <c r="A346" s="81"/>
      <c r="B346" s="82" t="s">
        <v>641</v>
      </c>
      <c r="C346" s="83"/>
      <c r="D346" s="24">
        <f t="shared" si="6"/>
        <v>0</v>
      </c>
      <c r="E346" s="84"/>
      <c r="F346" s="85"/>
      <c r="G346" s="85"/>
      <c r="H346" s="58"/>
    </row>
    <row r="347" spans="1:17" ht="12.75" x14ac:dyDescent="0.2">
      <c r="A347" s="81"/>
      <c r="B347" s="82" t="s">
        <v>642</v>
      </c>
      <c r="C347" s="83"/>
      <c r="D347" s="24">
        <f t="shared" si="6"/>
        <v>9</v>
      </c>
      <c r="E347" s="84">
        <v>9</v>
      </c>
      <c r="F347" s="85"/>
      <c r="G347" s="85"/>
      <c r="H347" s="58"/>
    </row>
    <row r="348" spans="1:17" ht="12.75" x14ac:dyDescent="0.2">
      <c r="C348" s="10"/>
    </row>
  </sheetData>
  <mergeCells count="15">
    <mergeCell ref="G339:G340"/>
    <mergeCell ref="A167:B167"/>
    <mergeCell ref="D334:D335"/>
    <mergeCell ref="A339:B340"/>
    <mergeCell ref="D339:D340"/>
    <mergeCell ref="E339:E340"/>
    <mergeCell ref="F339:F340"/>
    <mergeCell ref="D4:I4"/>
    <mergeCell ref="C7:C322"/>
    <mergeCell ref="E7:G7"/>
    <mergeCell ref="H7:H9"/>
    <mergeCell ref="I7:I9"/>
    <mergeCell ref="E8:E9"/>
    <mergeCell ref="F8:F9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2017-03-28T15:20:58Z</dcterms:created>
  <dcterms:modified xsi:type="dcterms:W3CDTF">2017-03-28T19:48:15Z</dcterms:modified>
</cp:coreProperties>
</file>